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2.xml" ContentType="application/vnd.openxmlformats-officedocument.spreadsheetml.table+xml"/>
  <Override PartName="/xl/pivotTables/pivotTable17.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8.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E:\Excel DA\"/>
    </mc:Choice>
  </mc:AlternateContent>
  <xr:revisionPtr revIDLastSave="0" documentId="13_ncr:1_{6126221C-425D-4613-8B6B-F1BEA4C27498}" xr6:coauthVersionLast="47" xr6:coauthVersionMax="47" xr10:uidLastSave="{00000000-0000-0000-0000-000000000000}"/>
  <bookViews>
    <workbookView xWindow="-120" yWindow="-120" windowWidth="20730" windowHeight="11040" tabRatio="972" xr2:uid="{20FBA7F3-CCF5-4485-998D-BF805FDD6AF2}"/>
  </bookViews>
  <sheets>
    <sheet name="Introduction" sheetId="2" r:id="rId1"/>
    <sheet name="Data" sheetId="1" r:id="rId2"/>
    <sheet name="Working" sheetId="5" r:id="rId3"/>
    <sheet name="Dashboard I" sheetId="6" r:id="rId4"/>
    <sheet name="Dashboard II" sheetId="7" r:id="rId5"/>
    <sheet name="Regional Sales" sheetId="9" r:id="rId6"/>
    <sheet name="Top 10 State" sheetId="11" r:id="rId7"/>
    <sheet name="Region Profit" sheetId="12" r:id="rId8"/>
    <sheet name="Growth" sheetId="13" r:id="rId9"/>
    <sheet name="Description" sheetId="14" r:id="rId10"/>
    <sheet name="Access" sheetId="3" r:id="rId11"/>
    <sheet name="Pivot" sheetId="16" r:id="rId12"/>
    <sheet name="Multiple Table" sheetId="15" r:id="rId13"/>
  </sheets>
  <definedNames>
    <definedName name="_xlnm._FilterDatabase" localSheetId="10" hidden="1">Access!$A$1:$G$1125</definedName>
    <definedName name="_xlchart.v5.0" hidden="1">'Regional Sales'!$E$2</definedName>
    <definedName name="_xlchart.v5.1" hidden="1">'Regional Sales'!$E$3:$E$52</definedName>
    <definedName name="_xlchart.v5.2" hidden="1">'Regional Sales'!$F$2</definedName>
    <definedName name="_xlchart.v5.3" hidden="1">'Regional Sales'!$F$3:$F$52</definedName>
    <definedName name="_xlcn.WorksheetConnection_EXCELPROJECT.xlsxTable11" hidden="1">Table1[]</definedName>
    <definedName name="_xlcn.WorksheetConnection_EXCELPROJECT.xlsxTable41" hidden="1">Table4[]</definedName>
    <definedName name="Slicer_Customer_Segment">#N/A</definedName>
    <definedName name="Slicer_Manager">#N/A</definedName>
    <definedName name="Slicer_Months">#N/A</definedName>
    <definedName name="Slicer_Months1">#N/A</definedName>
    <definedName name="Slicer_Order_Date__Month">#N/A</definedName>
    <definedName name="Slicer_Order_Priority">#N/A</definedName>
    <definedName name="Slicer_Order_Priority1">#N/A</definedName>
    <definedName name="Slicer_Order_Priority2">#N/A</definedName>
    <definedName name="Slicer_Product_Category">#N/A</definedName>
    <definedName name="Slicer_Product_Category1">#N/A</definedName>
    <definedName name="Slicer_Product_Container">#N/A</definedName>
    <definedName name="Slicer_Product_Sub_Category">#N/A</definedName>
    <definedName name="Slicer_Region">#N/A</definedName>
    <definedName name="Slicer_Region1">#N/A</definedName>
    <definedName name="Slicer_Ship_Mode">#N/A</definedName>
  </definedNames>
  <calcPr calcId="191029"/>
  <pivotCaches>
    <pivotCache cacheId="0" r:id="rId14"/>
    <pivotCache cacheId="1" r:id="rId15"/>
    <pivotCache cacheId="2" r:id="rId16"/>
  </pivotCaches>
  <extLst>
    <ext xmlns:x14="http://schemas.microsoft.com/office/spreadsheetml/2009/9/main" uri="{876F7934-8845-4945-9796-88D515C7AA90}">
      <x14:pivotCaches>
        <pivotCache cacheId="3" r:id="rId17"/>
      </x14:pivotCaches>
    </ex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EXCEL PROJECT.xlsx!Table4"/>
          <x15:modelTable id="Table1" name="Table1" connection="WorksheetConnection_EXCEL PROJECT.xlsx!Table1"/>
        </x15:modelTables>
        <x15:modelRelationships>
          <x15:modelRelationship fromTable="Table1" fromColumn="Customer ID" toTable="Table4" toColumn="Customer ID"/>
        </x15:modelRelationship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12" i="11" l="1"/>
  <c r="G11" i="11"/>
  <c r="G10" i="11"/>
  <c r="G9" i="11"/>
  <c r="G8" i="11"/>
  <c r="G7" i="11"/>
  <c r="G6" i="11"/>
  <c r="G5" i="11"/>
  <c r="G4" i="11"/>
  <c r="G3" i="11"/>
  <c r="B33" i="2" a="1"/>
  <c r="B33" i="2" s="1"/>
  <c r="P9" i="13"/>
  <c r="P10" i="13"/>
  <c r="P11" i="13"/>
  <c r="P12" i="13"/>
  <c r="P13" i="13"/>
  <c r="P14" i="13"/>
  <c r="P15" i="13"/>
  <c r="P16" i="13"/>
  <c r="P17" i="13"/>
  <c r="P18" i="13"/>
  <c r="P19" i="13"/>
  <c r="P20" i="13"/>
  <c r="P21" i="13"/>
  <c r="P22" i="13"/>
  <c r="P23" i="13"/>
  <c r="P24" i="13"/>
  <c r="P25" i="13"/>
  <c r="P26" i="13"/>
  <c r="P27" i="13"/>
  <c r="O9" i="13"/>
  <c r="O10" i="13"/>
  <c r="O11" i="13"/>
  <c r="O12" i="13"/>
  <c r="O13" i="13"/>
  <c r="O14" i="13"/>
  <c r="O15" i="13"/>
  <c r="O16" i="13"/>
  <c r="O17" i="13"/>
  <c r="O18" i="13"/>
  <c r="O19" i="13"/>
  <c r="O20" i="13"/>
  <c r="O21" i="13"/>
  <c r="O22" i="13"/>
  <c r="O23" i="13"/>
  <c r="O24" i="13"/>
  <c r="O25" i="13"/>
  <c r="O26" i="13"/>
  <c r="O27" i="13"/>
  <c r="N9" i="13"/>
  <c r="N10" i="13"/>
  <c r="N11" i="13"/>
  <c r="N12" i="13"/>
  <c r="N13" i="13"/>
  <c r="N14" i="13"/>
  <c r="N15" i="13"/>
  <c r="N16" i="13"/>
  <c r="N17" i="13"/>
  <c r="N18" i="13"/>
  <c r="N19" i="13"/>
  <c r="N20" i="13"/>
  <c r="N21" i="13"/>
  <c r="N22" i="13"/>
  <c r="N23" i="13"/>
  <c r="N24" i="13"/>
  <c r="N25" i="13"/>
  <c r="N26" i="13"/>
  <c r="N27" i="13"/>
  <c r="M9" i="13"/>
  <c r="M10" i="13"/>
  <c r="M11" i="13"/>
  <c r="M12" i="13"/>
  <c r="M13" i="13"/>
  <c r="M14" i="13"/>
  <c r="M15" i="13"/>
  <c r="M16" i="13"/>
  <c r="M17" i="13"/>
  <c r="M18" i="13"/>
  <c r="M19" i="13"/>
  <c r="M20" i="13"/>
  <c r="M21" i="13"/>
  <c r="M22" i="13"/>
  <c r="M23" i="13"/>
  <c r="M24" i="13"/>
  <c r="M25" i="13"/>
  <c r="M26" i="13"/>
  <c r="M27" i="13"/>
  <c r="M8" i="13"/>
  <c r="N8" i="13"/>
  <c r="O8" i="13"/>
  <c r="P8" i="13"/>
  <c r="L9" i="13"/>
  <c r="L10" i="13"/>
  <c r="L11" i="13"/>
  <c r="L12" i="13"/>
  <c r="L13" i="13"/>
  <c r="L14" i="13"/>
  <c r="L15" i="13"/>
  <c r="L16" i="13"/>
  <c r="L17" i="13"/>
  <c r="L18" i="13"/>
  <c r="L19" i="13"/>
  <c r="L20" i="13"/>
  <c r="L21" i="13"/>
  <c r="L22" i="13"/>
  <c r="L23" i="13"/>
  <c r="L24" i="13"/>
  <c r="L25" i="13"/>
  <c r="L26" i="13"/>
  <c r="L27" i="13"/>
  <c r="L8" i="13"/>
  <c r="E11" i="12"/>
  <c r="E12" i="12"/>
  <c r="E13" i="12"/>
  <c r="E14" i="12"/>
  <c r="E10" i="12"/>
  <c r="D11" i="12"/>
  <c r="D12" i="12"/>
  <c r="D13" i="12"/>
  <c r="D14" i="12"/>
  <c r="D10" i="12"/>
  <c r="C11" i="12"/>
  <c r="C12" i="12"/>
  <c r="C13" i="12"/>
  <c r="C14" i="12"/>
  <c r="C10" i="12"/>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A10678-75DE-4087-BD80-50259B38262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10AD926-A8B4-4088-943D-58837587A6AD}" name="WorksheetConnection_EXCEL PROJECT.xlsx!Table1" type="102" refreshedVersion="8" minRefreshableVersion="5">
    <extLst>
      <ext xmlns:x15="http://schemas.microsoft.com/office/spreadsheetml/2010/11/main" uri="{DE250136-89BD-433C-8126-D09CA5730AF9}">
        <x15:connection id="Table1">
          <x15:rangePr sourceName="_xlcn.WorksheetConnection_EXCELPROJECT.xlsxTable11"/>
        </x15:connection>
      </ext>
    </extLst>
  </connection>
  <connection id="3" xr16:uid="{94C99973-3A8D-4DFF-8B92-5A37F49C5D17}" name="WorksheetConnection_EXCEL PROJECT.xlsx!Table4" type="102" refreshedVersion="8" minRefreshableVersion="5">
    <extLst>
      <ext xmlns:x15="http://schemas.microsoft.com/office/spreadsheetml/2010/11/main" uri="{DE250136-89BD-433C-8126-D09CA5730AF9}">
        <x15:connection id="Table4">
          <x15:rangePr sourceName="_xlcn.WorksheetConnection_EXCELPROJECT.xlsxTable4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<sst xmlns="http://schemas.openxmlformats.org/spreadsheetml/2006/main" count="29203" uniqueCount="3245">
  <si>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</si>
  <si>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</si>
  <si>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</si>
  <si>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</si>
  <si>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</si>
  <si>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</si>
  <si>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</si>
  <si>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</si>
  <si>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</si>
  <si>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</si>
  <si>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</si>
  <si>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</si>
  <si>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</si>
  <si>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</si>
  <si>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</si>
  <si>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</si>
  <si>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</si>
  <si>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</si>
  <si>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</si>
  <si>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</si>
  <si>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</si>
  <si>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</si>
  <si>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</si>
  <si>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</si>
  <si>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</si>
  <si>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</si>
  <si>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</si>
  <si>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</si>
  <si>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</si>
  <si>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</si>
  <si>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</si>
  <si>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</si>
  <si>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</si>
  <si>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</si>
  <si>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</si>
  <si>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</si>
  <si>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</si>
  <si>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</si>
  <si>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</si>
  <si>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</si>
  <si>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</si>
  <si>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</si>
  <si>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</si>
  <si>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</si>
  <si>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</si>
  <si>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</si>
  <si>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</si>
  <si>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</si>
  <si>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</si>
  <si>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</si>
  <si>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</si>
  <si>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</si>
  <si>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</si>
  <si>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</si>
  <si>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</si>
  <si>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</si>
  <si>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</si>
  <si>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</si>
  <si>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</si>
  <si>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</si>
  <si>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</si>
  <si>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</si>
  <si>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</si>
  <si>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</si>
  <si>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</si>
  <si>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</si>
  <si>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</si>
  <si>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</si>
  <si>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</si>
  <si>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</si>
  <si>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</si>
  <si>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</si>
  <si>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</si>
  <si>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</si>
  <si>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</si>
  <si>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</si>
  <si>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</si>
  <si>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</si>
  <si>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</si>
  <si>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</si>
  <si>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</si>
  <si>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</si>
  <si>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</si>
  <si>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</si>
  <si>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</si>
  <si>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</si>
  <si>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</si>
  <si>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</si>
  <si>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</si>
  <si>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</si>
  <si>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</si>
  <si>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</si>
  <si>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</si>
  <si>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</si>
  <si>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</si>
  <si>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</si>
  <si>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</si>
  <si>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</si>
  <si>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</si>
  <si>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</si>
  <si>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</si>
  <si>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</si>
  <si>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</si>
  <si>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</si>
  <si>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</si>
  <si>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</si>
  <si>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</si>
  <si>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</si>
  <si>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</si>
  <si>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</si>
  <si>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</si>
  <si>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</si>
  <si>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</si>
  <si>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</si>
  <si>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</si>
  <si>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</si>
  <si>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</si>
  <si>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</si>
  <si>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</si>
  <si>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</si>
  <si>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</si>
  <si>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</si>
  <si>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</si>
  <si>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</si>
  <si>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</si>
  <si>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</si>
  <si>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</si>
  <si>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</si>
  <si>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</si>
  <si>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</si>
  <si>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</si>
  <si>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</si>
  <si>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</si>
  <si>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</si>
  <si>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</si>
  <si>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</si>
  <si>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</si>
  <si>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</si>
  <si>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</si>
  <si>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</si>
  <si>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</si>
  <si>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</si>
  <si>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</si>
  <si>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</si>
  <si>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</si>
  <si>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</si>
  <si>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</si>
  <si>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</si>
  <si>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</si>
  <si>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</si>
  <si>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</si>
  <si>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</si>
  <si>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</si>
  <si>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</si>
  <si>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</si>
  <si>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</si>
  <si>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</si>
  <si>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</si>
  <si>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</si>
  <si>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</si>
  <si>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</si>
  <si>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</si>
  <si>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</si>
  <si>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</si>
  <si>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</si>
  <si>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</si>
  <si>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</si>
  <si>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</si>
  <si>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</si>
  <si>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</si>
  <si>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</si>
  <si>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</si>
  <si>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</si>
  <si>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</si>
  <si>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</si>
  <si>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</si>
  <si>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</si>
  <si>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</si>
  <si>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</si>
  <si>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</si>
  <si>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</si>
  <si>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</si>
  <si>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</si>
  <si>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</si>
  <si>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</si>
  <si>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</si>
  <si>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</si>
  <si>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</si>
  <si>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</si>
  <si>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</si>
  <si>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</si>
  <si>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</si>
  <si>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</si>
  <si>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</si>
  <si>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</si>
  <si>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</si>
  <si>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</si>
  <si>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</si>
  <si>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</si>
  <si>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</si>
  <si>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</si>
  <si>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</si>
  <si>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</si>
  <si>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</si>
  <si>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</si>
  <si>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</si>
  <si>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</si>
  <si>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</si>
  <si>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</si>
  <si>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</si>
  <si>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</si>
  <si>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</si>
  <si>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</si>
  <si>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</si>
  <si>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</si>
  <si>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</si>
  <si>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</si>
  <si>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</si>
  <si>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</si>
  <si>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</si>
  <si>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</si>
  <si>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</si>
  <si>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</si>
  <si>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</si>
  <si>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</si>
  <si>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</si>
  <si>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</si>
  <si>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</si>
  <si>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</si>
  <si>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</si>
  <si>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</si>
  <si>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</si>
  <si>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</si>
  <si>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</si>
  <si>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</si>
  <si>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</si>
  <si>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</si>
  <si>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</si>
  <si>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</si>
  <si>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</si>
  <si>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</si>
  <si>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</si>
  <si>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</si>
  <si>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</si>
  <si>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</si>
  <si>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</si>
  <si>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</si>
  <si>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</si>
  <si>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</si>
  <si>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</si>
  <si>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</si>
  <si>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</si>
  <si>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</si>
  <si>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</si>
  <si>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</si>
  <si>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</si>
  <si>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</si>
  <si>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</si>
  <si>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</si>
  <si>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</si>
  <si>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</si>
  <si>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</si>
  <si>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</si>
  <si>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</si>
  <si>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</si>
  <si>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</si>
  <si>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</si>
  <si>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</si>
  <si>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</si>
  <si>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</si>
  <si>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</si>
  <si>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</si>
  <si>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</si>
  <si>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</si>
  <si>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</si>
  <si>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</si>
  <si>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</si>
  <si>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</si>
  <si>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</si>
  <si>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</si>
  <si>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</si>
  <si>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</si>
  <si>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</si>
  <si>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</si>
  <si>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</si>
  <si>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</si>
  <si>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</si>
  <si>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</si>
  <si>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</si>
  <si>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</si>
  <si>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</si>
  <si>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</si>
  <si>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</si>
  <si>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</si>
  <si>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</si>
  <si>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</si>
  <si>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</si>
  <si>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</si>
  <si>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</si>
  <si>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</si>
  <si>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</si>
  <si>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</si>
  <si>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</si>
  <si>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</si>
  <si>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</si>
  <si>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</si>
  <si>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</si>
  <si>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</si>
  <si>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</si>
  <si>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</si>
  <si>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</si>
  <si>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</si>
  <si>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</si>
  <si>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</si>
  <si>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</si>
  <si>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</si>
  <si>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</si>
  <si>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</si>
  <si>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</si>
  <si>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</si>
  <si>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</si>
  <si>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</si>
  <si>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</si>
  <si>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</si>
  <si>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</si>
  <si>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</si>
  <si>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</si>
  <si>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</si>
  <si>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</si>
  <si>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</si>
  <si>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</si>
  <si>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</si>
  <si>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</si>
  <si>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</si>
  <si>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</si>
  <si>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</si>
  <si>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</si>
  <si>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</si>
  <si>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</si>
  <si>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</si>
  <si>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</si>
  <si>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</si>
  <si>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</si>
  <si>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</si>
  <si>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</si>
  <si>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</si>
  <si>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</si>
  <si>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</si>
  <si>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</si>
  <si>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</si>
  <si>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</si>
  <si>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</si>
  <si>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</si>
  <si>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</si>
  <si>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</si>
  <si>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</si>
  <si>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</si>
  <si>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</si>
  <si>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</si>
  <si>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</si>
  <si>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</si>
  <si>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</si>
  <si>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</si>
  <si>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</si>
  <si>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</si>
  <si>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</si>
  <si>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</si>
  <si>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</si>
  <si>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</si>
  <si>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</si>
  <si>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</si>
  <si>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</si>
  <si>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</si>
  <si>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</si>
  <si>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</si>
  <si>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</si>
  <si>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</si>
  <si>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</si>
  <si>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</si>
  <si>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</si>
  <si>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</si>
  <si>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</si>
  <si>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</si>
  <si>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</si>
  <si>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</si>
  <si>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</si>
  <si>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</si>
  <si>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</si>
  <si>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</si>
  <si>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</si>
  <si>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</si>
  <si>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</si>
  <si>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</si>
  <si>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</si>
  <si>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</si>
  <si>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</si>
  <si>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</si>
  <si>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</si>
  <si>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</si>
  <si>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</si>
  <si>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</si>
  <si>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</si>
  <si>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</si>
  <si>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</si>
  <si>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</si>
  <si>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</si>
  <si>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</si>
  <si>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</si>
  <si>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</si>
  <si>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</si>
  <si>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</si>
  <si>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</si>
  <si>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</si>
  <si>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</si>
  <si>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</si>
  <si>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</si>
  <si>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</si>
  <si>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</si>
  <si>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</si>
  <si>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</si>
  <si>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</si>
  <si>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</si>
  <si>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</si>
  <si>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</si>
  <si>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</si>
  <si>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</si>
  <si>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</si>
  <si>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</si>
  <si>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</si>
  <si>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</si>
  <si>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</si>
  <si>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</si>
  <si>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</si>
  <si>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</si>
  <si>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</si>
  <si>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</si>
  <si>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</si>
  <si>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</si>
  <si>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</si>
  <si>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</si>
  <si>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</si>
  <si>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</si>
  <si>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</si>
  <si>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</si>
  <si>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</si>
  <si>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</si>
  <si>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</si>
  <si>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</si>
  <si>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</si>
  <si>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</si>
  <si>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</si>
  <si>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</si>
  <si>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</si>
  <si>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</si>
  <si>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</si>
  <si>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</si>
  <si>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</si>
  <si>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</si>
  <si>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</si>
  <si>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</si>
  <si>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</si>
  <si>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</si>
  <si>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</si>
  <si>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</si>
  <si>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</si>
  <si>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</si>
  <si>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</si>
  <si>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</si>
  <si>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</si>
  <si>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</si>
  <si>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</si>
  <si>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</si>
  <si>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</si>
  <si>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</si>
  <si>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</si>
  <si>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</si>
  <si>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</si>
  <si>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</si>
  <si>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</si>
  <si>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</si>
  <si>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</si>
  <si>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</si>
  <si>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</si>
  <si>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</si>
  <si>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</si>
  <si>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</si>
  <si>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</si>
  <si>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</si>
  <si>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</si>
  <si>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</si>
  <si>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</si>
  <si>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</si>
  <si>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</si>
  <si>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</si>
  <si>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</si>
  <si>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</si>
  <si>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</si>
  <si>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</si>
  <si>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</si>
  <si>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</si>
  <si>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</si>
  <si>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</si>
  <si>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</si>
  <si>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</si>
  <si>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</si>
  <si>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</si>
  <si>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</si>
  <si>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</si>
  <si>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</si>
  <si>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</si>
  <si>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</si>
  <si>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</si>
  <si>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</si>
  <si>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</si>
  <si>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</si>
  <si>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</si>
  <si>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</si>
  <si>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</si>
  <si>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</si>
  <si>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</si>
  <si>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</si>
  <si>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</si>
  <si>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</si>
  <si>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</si>
  <si>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</si>
  <si>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</si>
  <si>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</si>
  <si>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</si>
  <si>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</si>
  <si>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</si>
  <si>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</si>
  <si>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</si>
  <si>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</si>
  <si>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</si>
  <si>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</si>
  <si>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</si>
  <si>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</si>
  <si>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</si>
  <si>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</si>
  <si>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</si>
  <si>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</si>
  <si>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</si>
  <si>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</si>
  <si>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</si>
  <si>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</si>
  <si>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</si>
  <si>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</si>
  <si>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</si>
  <si>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</si>
  <si>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</si>
  <si>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</si>
  <si>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</si>
  <si>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</si>
  <si>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</si>
  <si>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</si>
  <si>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</si>
  <si>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</si>
  <si>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</si>
  <si>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</si>
  <si>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</si>
  <si>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</si>
  <si>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</si>
  <si>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</si>
  <si>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</si>
  <si>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</si>
  <si>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</si>
  <si>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</si>
  <si>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</si>
  <si>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</si>
  <si>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</si>
  <si>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</si>
  <si>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</si>
  <si>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</si>
  <si>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</si>
  <si>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</si>
  <si>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</si>
  <si>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</si>
  <si>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</si>
  <si>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</si>
  <si>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</si>
  <si>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</si>
  <si>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</si>
  <si>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</si>
  <si>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</si>
  <si>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</si>
  <si>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</si>
  <si>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</si>
  <si>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</si>
  <si>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</si>
  <si>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</si>
  <si>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</si>
  <si>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</si>
  <si>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</si>
  <si>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</si>
  <si>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</si>
  <si>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</si>
  <si>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</si>
  <si>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</si>
  <si>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</si>
  <si>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</si>
  <si>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</si>
  <si>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</si>
  <si>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</si>
  <si>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</si>
  <si>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</si>
  <si>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</si>
  <si>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</si>
  <si>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</si>
  <si>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</si>
  <si>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</si>
  <si>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</si>
  <si>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</si>
  <si>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</si>
  <si>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</si>
  <si>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</si>
  <si>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</si>
  <si>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</si>
  <si>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</si>
  <si>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</si>
  <si>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</si>
  <si>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</si>
  <si>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</si>
  <si>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</si>
  <si>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</si>
  <si>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</si>
  <si>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</si>
  <si>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</si>
  <si>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</si>
  <si>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</si>
  <si>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</si>
  <si>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</si>
  <si>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</si>
  <si>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</si>
  <si>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</si>
  <si>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</si>
  <si>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</si>
  <si>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</si>
  <si>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</si>
  <si>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</si>
  <si>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</si>
  <si>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</si>
  <si>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</si>
  <si>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</si>
  <si>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</si>
  <si>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</si>
  <si>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</si>
  <si>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</si>
  <si>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</si>
  <si>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</si>
  <si>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</si>
  <si>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</si>
  <si>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</si>
  <si>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</si>
  <si>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</si>
  <si>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</si>
  <si>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</si>
  <si>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</si>
  <si>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</si>
  <si>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</si>
  <si>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</si>
  <si>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</si>
  <si>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</si>
  <si>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</si>
  <si>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</si>
  <si>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</si>
  <si>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</si>
  <si>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</si>
  <si>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</si>
  <si>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</si>
  <si>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</si>
  <si>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</si>
  <si>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</si>
  <si>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</si>
  <si>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</si>
  <si>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</si>
  <si>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</si>
  <si>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</si>
  <si>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</si>
  <si>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</si>
  <si>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</si>
  <si>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</si>
  <si>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</si>
  <si>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</si>
  <si>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</si>
  <si>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</si>
  <si>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</si>
  <si>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</si>
  <si>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</si>
  <si>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</si>
  <si>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</si>
  <si>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</si>
  <si>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</si>
  <si>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</si>
  <si>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</si>
  <si>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</si>
  <si>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</si>
  <si>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</si>
  <si>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</si>
  <si>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</si>
  <si>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</si>
  <si>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</si>
  <si>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</si>
  <si>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</si>
  <si>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</si>
  <si>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</si>
  <si>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</si>
  <si>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</si>
  <si>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</si>
  <si>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</si>
  <si>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</si>
  <si>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</si>
  <si>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</si>
  <si>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</si>
  <si>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</si>
  <si>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</si>
  <si>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</si>
  <si>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</si>
  <si>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</si>
  <si>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</si>
  <si>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</si>
  <si>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</si>
  <si>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</si>
  <si>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</si>
  <si>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</si>
  <si>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</si>
  <si>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</si>
  <si>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</si>
  <si>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</si>
  <si>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</si>
  <si>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</si>
  <si>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</si>
  <si>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</si>
  <si>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</si>
  <si>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</si>
  <si>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</si>
  <si>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</si>
  <si>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</si>
  <si>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</si>
  <si>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</si>
  <si>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</si>
  <si>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</si>
  <si>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</si>
  <si>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</si>
  <si>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</si>
  <si>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</si>
  <si>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</si>
  <si>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</si>
  <si>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</si>
  <si>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</si>
  <si>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</si>
  <si>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</si>
  <si>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</si>
  <si>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</si>
  <si>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</si>
  <si>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</si>
  <si>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</si>
  <si>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</si>
  <si>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</si>
  <si>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</si>
  <si>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</si>
  <si>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</si>
  <si>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</si>
  <si>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</si>
  <si>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</si>
  <si>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</si>
  <si>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</si>
  <si>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</si>
  <si>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</si>
  <si>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</si>
  <si>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</si>
  <si>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</si>
  <si>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</si>
  <si>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</si>
  <si>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</si>
  <si>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</si>
  <si>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</si>
  <si>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</si>
  <si>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</si>
  <si>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</si>
  <si>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</si>
  <si>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</si>
  <si>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</si>
  <si>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</si>
  <si>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</si>
  <si>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</si>
  <si>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</si>
  <si>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</si>
  <si>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</si>
  <si>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</si>
  <si>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</si>
  <si>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</si>
  <si>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</si>
  <si>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</si>
  <si>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</si>
  <si>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</si>
  <si>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</si>
  <si>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</si>
  <si>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</si>
  <si>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</si>
  <si>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</si>
  <si>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</si>
  <si>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</si>
  <si>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</si>
  <si>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</si>
  <si>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</si>
  <si>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</si>
  <si>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</si>
  <si>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</si>
  <si>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</si>
  <si>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</si>
  <si>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</si>
  <si>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</si>
  <si>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</si>
  <si>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</si>
  <si>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</si>
  <si>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</si>
  <si>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</si>
  <si>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</si>
  <si>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</si>
  <si>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</si>
  <si>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</si>
  <si>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</si>
  <si>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</si>
  <si>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</si>
  <si>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</si>
  <si>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</si>
  <si>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</si>
  <si>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</si>
  <si>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</si>
  <si>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</si>
  <si>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</si>
  <si>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</si>
  <si>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</si>
  <si>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</si>
  <si>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</si>
  <si>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</si>
  <si>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</si>
  <si>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</si>
  <si>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</si>
  <si>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</si>
  <si>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</si>
  <si>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</si>
  <si>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</si>
  <si>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</si>
  <si>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</si>
  <si>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</si>
  <si>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</si>
  <si>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</si>
  <si>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</si>
  <si>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</si>
  <si>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</si>
  <si>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</si>
  <si>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</si>
  <si>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</si>
  <si>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</si>
  <si>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</si>
  <si>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</si>
  <si>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</si>
  <si>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</si>
  <si>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</si>
  <si>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</si>
  <si>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</si>
  <si>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</si>
  <si>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</si>
  <si>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</si>
  <si>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</si>
  <si>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</si>
  <si>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</si>
  <si>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</si>
  <si>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</si>
  <si>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</si>
  <si>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</si>
  <si>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</si>
  <si>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</si>
  <si>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</si>
  <si>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</si>
  <si>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</si>
  <si>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</si>
  <si>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</si>
  <si>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</si>
  <si>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</si>
  <si>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</si>
  <si>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</si>
  <si>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</si>
  <si>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</si>
  <si>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</si>
  <si>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</si>
  <si>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</si>
  <si>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</si>
  <si>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</si>
  <si>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</si>
  <si>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</si>
  <si>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</si>
  <si>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</si>
  <si>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</si>
  <si>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</si>
  <si>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</si>
  <si>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</si>
  <si>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</si>
  <si>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</si>
  <si>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</si>
  <si>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</si>
  <si>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</si>
  <si>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</si>
  <si>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</si>
  <si>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</si>
  <si>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</si>
  <si>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</si>
  <si>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</si>
  <si>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</si>
  <si>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</si>
  <si>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</si>
  <si>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</si>
  <si>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</si>
  <si>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</si>
  <si>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</si>
  <si>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</si>
  <si>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</si>
  <si>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</si>
  <si>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</si>
  <si>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</si>
  <si>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</si>
  <si>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</si>
  <si>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</si>
  <si>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</si>
  <si>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</si>
  <si>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</si>
  <si>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</si>
  <si>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</si>
  <si>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</si>
  <si>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</si>
  <si>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</si>
  <si>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</si>
  <si>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</si>
  <si>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</si>
  <si>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</si>
  <si>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</si>
  <si>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</si>
  <si>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</si>
  <si>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</si>
  <si>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</si>
  <si>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</si>
  <si>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</si>
  <si>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</si>
  <si>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</si>
  <si>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</si>
  <si>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</si>
  <si>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</si>
  <si>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</si>
  <si>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</si>
  <si>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</si>
  <si>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</si>
  <si>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</si>
  <si>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</si>
  <si>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</si>
  <si>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</si>
  <si>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</si>
  <si>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</si>
  <si>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</si>
  <si>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</si>
  <si>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</si>
  <si>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</si>
  <si>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</si>
  <si>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</si>
  <si>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</si>
  <si>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</si>
  <si>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</si>
  <si>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</si>
  <si>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</si>
  <si>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</si>
  <si>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</si>
  <si>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</si>
  <si>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</si>
  <si>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</si>
  <si>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</si>
  <si>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</si>
  <si>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</si>
  <si>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</si>
  <si>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</si>
  <si>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</si>
  <si>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</si>
  <si>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</si>
  <si>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</si>
  <si>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</si>
  <si>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</si>
  <si>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</si>
  <si>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</si>
  <si>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</si>
  <si>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</si>
  <si>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</si>
  <si>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</si>
  <si>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</si>
  <si>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</si>
  <si>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</si>
  <si>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</si>
  <si>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</si>
  <si>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</si>
  <si>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</si>
  <si>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</si>
  <si>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</si>
  <si>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</si>
  <si>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</si>
  <si>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</si>
  <si>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</si>
  <si>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</si>
  <si>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</si>
  <si>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</si>
  <si>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</si>
  <si>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</si>
  <si>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</si>
  <si>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</si>
  <si>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</si>
  <si>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</si>
  <si>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</si>
  <si>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</si>
  <si>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</si>
  <si>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</si>
  <si>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</si>
  <si>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</si>
  <si>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</si>
  <si>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</si>
  <si>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</si>
  <si>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</si>
  <si>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</si>
  <si>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</si>
  <si>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</si>
  <si>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</si>
  <si>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</si>
  <si>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</si>
  <si>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</si>
  <si>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</si>
  <si>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</si>
  <si>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</si>
  <si>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</si>
  <si>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</si>
  <si>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</si>
  <si>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</si>
  <si>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</si>
  <si>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</si>
  <si>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</si>
  <si>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</si>
  <si>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</si>
  <si>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</si>
  <si>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</si>
  <si>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</si>
  <si>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</si>
  <si>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</si>
  <si>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</si>
  <si>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</si>
  <si>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</si>
  <si>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</si>
  <si>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</si>
  <si>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</si>
  <si>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</si>
  <si>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</si>
  <si>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</si>
  <si>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</si>
  <si>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</si>
  <si>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</si>
  <si>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</si>
  <si>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</si>
  <si>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</si>
  <si>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</si>
  <si>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</si>
  <si>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</si>
  <si>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</si>
  <si>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</si>
  <si>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</si>
  <si>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</si>
  <si>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</si>
  <si>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</si>
  <si>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</si>
  <si>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</si>
  <si>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</si>
  <si>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</si>
  <si>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</si>
  <si>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</si>
  <si>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</si>
  <si>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</si>
  <si>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</si>
  <si>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</si>
  <si>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</si>
  <si>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</si>
  <si>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</si>
  <si>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</si>
  <si>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</si>
  <si>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</si>
  <si>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</si>
  <si>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</si>
  <si>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</si>
  <si>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</si>
  <si>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</si>
  <si>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</si>
  <si>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</si>
  <si>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</si>
  <si>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</si>
  <si>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</si>
  <si>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</si>
  <si>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</si>
  <si>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</si>
  <si>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</si>
  <si>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</si>
  <si>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</si>
  <si>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</si>
  <si>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</si>
  <si>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</si>
  <si>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</si>
  <si>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</si>
  <si>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</si>
  <si>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</si>
  <si>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</si>
  <si>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</si>
  <si>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</si>
  <si>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</si>
  <si>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</si>
  <si>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</si>
  <si>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</si>
  <si>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</si>
  <si>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</si>
  <si>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</si>
  <si>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</si>
  <si>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</si>
  <si>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</si>
  <si>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</si>
  <si>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</si>
  <si>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</si>
  <si>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</si>
  <si>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</si>
  <si>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</si>
  <si>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</si>
  <si>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</si>
  <si>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</si>
  <si>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</si>
  <si>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</si>
  <si>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</si>
  <si>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</si>
  <si>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</si>
  <si>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</si>
  <si>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</si>
  <si>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</si>
  <si>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</si>
  <si>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</si>
  <si>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</si>
  <si>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</si>
  <si>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</si>
  <si>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</si>
  <si>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</si>
  <si>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</si>
  <si>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</si>
  <si>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</si>
  <si>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</si>
  <si>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</si>
  <si>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</si>
  <si>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</si>
  <si>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</si>
  <si>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</si>
  <si>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</si>
  <si>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</si>
  <si>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</si>
  <si>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</si>
  <si>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</si>
  <si>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</si>
  <si>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</si>
  <si>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</si>
  <si>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</si>
  <si>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</si>
  <si>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</si>
  <si>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</si>
  <si>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</si>
  <si>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</si>
  <si>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</si>
  <si>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</si>
  <si>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</si>
  <si>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</si>
  <si>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</si>
  <si>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</si>
  <si>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</si>
  <si>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</si>
  <si>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</si>
  <si>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</si>
  <si>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</si>
  <si>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</si>
  <si>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</si>
  <si>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</si>
  <si>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</si>
  <si>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</si>
  <si>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</si>
  <si>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</si>
  <si>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</si>
  <si>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</si>
  <si>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</si>
  <si>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</si>
  <si>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</si>
  <si>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</si>
  <si>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</si>
  <si>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</si>
  <si>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</si>
  <si>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</si>
  <si>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</si>
  <si>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</si>
  <si>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</si>
  <si>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</si>
  <si>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</si>
  <si>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</si>
  <si>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</si>
  <si>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</si>
  <si>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</si>
  <si>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</si>
  <si>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</si>
  <si>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</si>
  <si>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</si>
  <si>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</si>
  <si>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</si>
  <si>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</si>
  <si>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</si>
  <si>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</si>
  <si>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</si>
  <si>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</si>
  <si>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</si>
  <si>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</si>
  <si>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</si>
  <si>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</si>
  <si>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</si>
  <si>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</si>
  <si>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</si>
  <si>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</si>
  <si>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</si>
  <si>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</si>
  <si>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</si>
  <si>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</si>
  <si>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</si>
  <si>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</si>
  <si>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</si>
  <si>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</si>
  <si>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</si>
  <si>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</si>
  <si>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</si>
  <si>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</si>
  <si>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</si>
  <si>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</si>
  <si>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</si>
  <si>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</si>
  <si>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</si>
  <si>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</si>
  <si>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</si>
  <si>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</si>
  <si>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</si>
  <si>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</si>
  <si>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</si>
  <si>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</si>
  <si>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</si>
  <si>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</si>
  <si>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</si>
  <si>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</si>
  <si>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</si>
  <si>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</si>
  <si>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</si>
  <si>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</si>
  <si>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</si>
  <si>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</si>
  <si>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</si>
  <si>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</si>
  <si>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</si>
  <si>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</si>
  <si>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</si>
  <si>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</si>
  <si>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</si>
  <si>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</si>
  <si>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</si>
  <si>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</si>
  <si>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</si>
  <si>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</si>
  <si>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</si>
  <si>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</si>
  <si>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</si>
  <si>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</si>
  <si>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</si>
  <si>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</si>
  <si>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</si>
  <si>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</si>
  <si>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</si>
  <si>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</si>
  <si>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</si>
  <si>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</si>
  <si>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</si>
  <si>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</si>
  <si>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</si>
  <si>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</si>
  <si>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</si>
  <si>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</si>
  <si>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</si>
  <si>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</si>
  <si>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</si>
  <si>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</si>
  <si>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</si>
  <si>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</si>
  <si>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</si>
  <si>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</si>
  <si>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</si>
  <si>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</si>
  <si>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</si>
  <si>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</si>
  <si>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</si>
  <si>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</si>
  <si>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</si>
  <si>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</si>
  <si>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</si>
  <si>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</si>
  <si>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</si>
  <si>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</si>
  <si>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</si>
  <si>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</si>
  <si>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</si>
  <si>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</si>
  <si>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</si>
  <si>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</si>
  <si>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</si>
  <si>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</si>
  <si>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</si>
  <si>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</si>
  <si>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</si>
  <si>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</si>
  <si>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</si>
  <si>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</si>
  <si>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</si>
  <si>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</si>
  <si>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</si>
  <si>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</si>
  <si>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</si>
  <si>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</si>
  <si>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</si>
  <si>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</si>
  <si>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</si>
  <si>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</si>
  <si>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</si>
  <si>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</si>
  <si>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</si>
  <si>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</si>
  <si>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</si>
  <si>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</si>
  <si>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</si>
  <si>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</si>
  <si>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</si>
  <si>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</si>
  <si>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</si>
  <si>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</si>
  <si>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</si>
  <si>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</si>
  <si>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</si>
  <si>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</si>
  <si>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</si>
  <si>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</si>
  <si>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</si>
  <si>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</si>
  <si>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</si>
  <si>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</si>
  <si>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</si>
  <si>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</si>
  <si>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</si>
  <si>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</si>
  <si>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</si>
  <si>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</si>
  <si>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</si>
  <si>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</si>
  <si>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</si>
  <si>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</si>
  <si>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</si>
  <si>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</si>
  <si>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</si>
  <si>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</si>
  <si>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</si>
  <si>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</si>
  <si>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</si>
  <si>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</si>
  <si>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</si>
  <si>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</si>
  <si>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</si>
  <si>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</si>
  <si>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</si>
  <si>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</si>
  <si>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</si>
  <si>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</si>
  <si>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</si>
  <si>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</si>
  <si>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</si>
  <si>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</si>
  <si>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</si>
  <si>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</si>
  <si>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</si>
  <si>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</si>
  <si>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</si>
  <si>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</si>
  <si>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</si>
  <si>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</si>
  <si>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</si>
  <si>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</si>
  <si>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</si>
  <si>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</si>
  <si>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</si>
  <si>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</si>
  <si>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</si>
  <si>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</si>
  <si>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</si>
  <si>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</si>
  <si>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</si>
  <si>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</si>
  <si>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</si>
  <si>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</si>
  <si>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</si>
  <si>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</si>
  <si>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</si>
  <si>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</si>
  <si>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</si>
  <si>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</si>
  <si>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</si>
  <si>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</si>
  <si>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</si>
  <si>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</si>
  <si>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</si>
  <si>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</si>
  <si>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</si>
  <si>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</si>
  <si>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</si>
  <si>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</si>
  <si>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</si>
  <si>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</si>
  <si>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</si>
  <si>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</si>
  <si>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</si>
  <si>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</si>
  <si>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</si>
  <si>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</si>
  <si>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</si>
  <si>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</si>
  <si>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</si>
  <si>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</si>
  <si>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</si>
  <si>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</si>
  <si>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</si>
  <si>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</si>
  <si>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</si>
  <si>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</si>
  <si>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</si>
  <si>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</si>
  <si>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</si>
  <si>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</si>
  <si>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</si>
  <si>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</si>
  <si>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</si>
  <si>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</si>
  <si>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</si>
  <si>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</si>
  <si>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</si>
  <si>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</si>
  <si>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</si>
  <si>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</si>
  <si>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</si>
  <si>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</si>
  <si>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</si>
  <si>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</si>
  <si>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</si>
  <si>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</si>
  <si>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</si>
  <si>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</si>
  <si>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</si>
  <si>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</si>
  <si>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</si>
  <si>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</si>
  <si>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</si>
  <si>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</si>
  <si>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</si>
  <si>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</si>
  <si>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</si>
  <si>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</si>
  <si>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</si>
  <si>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</si>
  <si>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</si>
  <si>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</si>
  <si>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</si>
  <si>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</si>
  <si>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</si>
  <si>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</si>
  <si>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</si>
  <si>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</si>
  <si>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</si>
  <si>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</si>
  <si>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</si>
  <si>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</si>
  <si>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</si>
  <si>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</si>
  <si>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</si>
  <si>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</si>
  <si>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</si>
  <si>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</si>
  <si>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</si>
  <si>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</si>
  <si>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</si>
  <si>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</si>
  <si>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</si>
  <si>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</si>
  <si>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</si>
  <si>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</si>
  <si>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</si>
  <si>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</si>
  <si>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</si>
  <si>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</si>
  <si>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</si>
  <si>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</si>
  <si>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</si>
  <si>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</si>
  <si>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</si>
  <si>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</si>
  <si>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</si>
  <si>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</si>
  <si>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</si>
  <si>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</si>
  <si>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</si>
  <si>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</si>
  <si>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</si>
  <si>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</si>
  <si>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</si>
  <si>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</si>
  <si>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</si>
  <si>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</si>
  <si>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</si>
  <si>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</si>
  <si>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</si>
  <si>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</si>
  <si>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</si>
  <si>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</si>
  <si>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</si>
  <si>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</si>
  <si>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</si>
  <si>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</si>
  <si>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</si>
  <si>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</si>
  <si>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</si>
  <si>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</si>
  <si>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</si>
  <si>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</si>
  <si>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</si>
  <si>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</si>
  <si>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</si>
  <si>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</si>
  <si>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</si>
  <si>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</si>
  <si>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</si>
  <si>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</si>
  <si>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</si>
  <si>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</si>
  <si>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</si>
  <si>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</si>
  <si>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</si>
  <si>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</si>
  <si>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</si>
  <si>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</si>
  <si>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</si>
  <si>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</si>
  <si>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</si>
  <si>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</si>
  <si>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</si>
  <si>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</si>
  <si>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</si>
  <si>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</si>
  <si>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</si>
  <si>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</si>
  <si>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</si>
  <si>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</si>
  <si>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</si>
  <si>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</si>
  <si>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</si>
  <si>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</si>
  <si>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</si>
  <si>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</si>
  <si>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</si>
  <si>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</si>
  <si>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</si>
  <si>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</si>
  <si>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</si>
  <si>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</si>
  <si>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</si>
  <si>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</si>
  <si>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</si>
  <si>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</si>
  <si>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</si>
  <si>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</si>
  <si>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</si>
  <si>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</si>
  <si>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</si>
  <si>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</si>
  <si>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</si>
  <si>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</si>
  <si>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</si>
  <si>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</si>
  <si>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</si>
  <si>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</si>
  <si>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</si>
  <si>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</si>
  <si>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</si>
  <si>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</si>
  <si>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</si>
  <si>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</si>
  <si>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</si>
  <si>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</si>
  <si>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</si>
  <si>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</si>
  <si>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</si>
  <si>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</si>
  <si>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</si>
  <si>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</si>
  <si>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</si>
  <si>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</si>
  <si>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</si>
  <si>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</si>
  <si>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</si>
  <si>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</si>
  <si>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</si>
  <si>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</si>
  <si>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</si>
  <si>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</si>
  <si>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</si>
  <si>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</si>
  <si>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</si>
  <si>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</si>
  <si>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</si>
  <si>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</si>
  <si>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</si>
  <si>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</si>
  <si>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</si>
  <si>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</si>
  <si>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</si>
  <si>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</si>
  <si>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</si>
  <si>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</si>
  <si>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</si>
  <si>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</si>
  <si>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</si>
  <si>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</si>
  <si>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</si>
  <si>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</si>
  <si>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</si>
  <si>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</si>
  <si>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</si>
  <si>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</si>
  <si>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</si>
  <si>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</si>
  <si>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</si>
  <si>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</si>
  <si>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</si>
  <si>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</si>
  <si>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</si>
  <si>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</si>
  <si>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</si>
  <si>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</si>
  <si>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</si>
  <si>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</si>
  <si>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</si>
  <si>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</si>
  <si>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</si>
  <si>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</si>
  <si>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</si>
  <si>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</si>
  <si>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</si>
  <si>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</si>
  <si>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</si>
  <si>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</si>
  <si>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</si>
  <si>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</si>
  <si>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</si>
  <si>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</si>
  <si>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</si>
  <si>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</si>
  <si>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</si>
  <si>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</si>
  <si>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</si>
  <si>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</si>
  <si>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</si>
  <si>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</si>
  <si>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</si>
  <si>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</si>
  <si>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</si>
  <si>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</si>
  <si>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</si>
  <si>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</si>
  <si>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</si>
  <si>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</si>
  <si>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</si>
  <si>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</si>
  <si>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</si>
  <si>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</si>
  <si>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</si>
  <si>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</si>
  <si>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</si>
  <si>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</si>
  <si>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</si>
  <si>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</si>
  <si>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</si>
  <si>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</si>
  <si>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</si>
  <si>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</si>
  <si>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</si>
  <si>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</si>
  <si>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</si>
  <si>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</si>
  <si>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</si>
  <si>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</si>
  <si>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</si>
  <si>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</si>
  <si>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</si>
  <si>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</si>
  <si>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</si>
  <si>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</si>
  <si>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</si>
  <si>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</si>
  <si>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</si>
  <si>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</si>
  <si>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</si>
  <si>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</si>
  <si>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</si>
  <si>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</si>
  <si>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</si>
  <si>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</si>
  <si>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</si>
  <si>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</si>
  <si>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</si>
  <si>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</si>
  <si>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</si>
  <si>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</si>
  <si>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</si>
  <si>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</si>
  <si>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</si>
  <si>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</si>
  <si>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</si>
  <si>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</si>
  <si>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</si>
  <si>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</si>
  <si>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</si>
  <si>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</si>
  <si>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</si>
  <si>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</si>
  <si>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</si>
  <si>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</si>
  <si>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</si>
  <si>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</si>
  <si>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</si>
  <si>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</si>
  <si>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</si>
  <si>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</si>
  <si>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</si>
  <si>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</si>
  <si>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</si>
  <si>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</si>
  <si>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</si>
  <si>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</si>
  <si>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</si>
  <si>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</si>
  <si>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</si>
  <si>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</si>
  <si>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</si>
  <si>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</si>
  <si>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</si>
  <si>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</si>
  <si>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</si>
  <si>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</si>
  <si>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</si>
  <si>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</si>
  <si>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</si>
  <si>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</si>
  <si>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</si>
  <si>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</si>
  <si>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</si>
  <si>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</si>
  <si>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</si>
  <si>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</si>
  <si>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</si>
  <si>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</si>
  <si>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</si>
  <si>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</si>
  <si>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</si>
  <si>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</si>
  <si>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</si>
  <si>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</si>
  <si>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</si>
  <si>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</si>
  <si>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</si>
  <si>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</si>
  <si>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</si>
  <si>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</si>
  <si>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</si>
  <si>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</si>
  <si>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</si>
  <si>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</si>
  <si>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</si>
  <si>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</si>
  <si>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</si>
  <si>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</si>
  <si>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</si>
  <si>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</si>
  <si>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</si>
  <si>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</si>
  <si>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</si>
  <si>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</si>
  <si>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</si>
  <si>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</si>
  <si>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</si>
  <si>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</si>
  <si>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</si>
  <si>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</si>
  <si>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</si>
  <si>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</si>
  <si>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</si>
  <si>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</si>
  <si>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</si>
  <si>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</si>
  <si>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</si>
  <si>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</si>
  <si>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</si>
  <si>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</si>
  <si>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</si>
  <si>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</si>
  <si>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</si>
  <si>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</si>
  <si>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</si>
  <si>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</si>
  <si>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</si>
  <si>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</si>
  <si>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</si>
  <si>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</si>
  <si>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</si>
  <si>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</si>
  <si>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</si>
  <si>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</si>
  <si>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</si>
  <si>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</si>
  <si>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</si>
  <si>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</si>
  <si>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</si>
  <si>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</si>
  <si>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</si>
  <si>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</si>
  <si>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</si>
  <si>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</si>
  <si>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</si>
  <si>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</si>
  <si>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</si>
  <si>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</si>
  <si>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</si>
  <si>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</si>
  <si>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</si>
  <si>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</si>
  <si>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</si>
  <si>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</si>
  <si>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</si>
  <si>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</si>
  <si>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</si>
  <si>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</si>
  <si>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</si>
  <si>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</si>
  <si>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</si>
  <si>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</si>
  <si>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</si>
  <si>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</si>
  <si>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</si>
  <si>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</si>
  <si>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</si>
  <si>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</si>
  <si>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</si>
  <si>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</si>
  <si>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</si>
  <si>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</si>
  <si>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</si>
  <si>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</si>
  <si>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</si>
  <si>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</si>
  <si>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</si>
  <si>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</si>
  <si>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</si>
  <si>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</si>
  <si>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</si>
  <si>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</si>
  <si>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</si>
  <si>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</si>
  <si>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</si>
  <si>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</si>
  <si>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</si>
  <si>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</si>
  <si>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</si>
  <si>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</si>
  <si>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</si>
  <si>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</si>
  <si>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</si>
  <si>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</si>
  <si>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</si>
  <si>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</si>
  <si>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</si>
  <si>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</si>
  <si>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</si>
  <si>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</si>
  <si>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</si>
  <si>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</si>
  <si>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</si>
  <si>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</si>
  <si>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</si>
  <si>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</si>
  <si>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</si>
  <si>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</si>
  <si>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</si>
  <si>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</si>
  <si>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</si>
  <si>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</si>
  <si>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</si>
  <si>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</si>
  <si>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</si>
  <si>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</si>
  <si>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</si>
  <si>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</si>
  <si>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</si>
  <si>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</si>
  <si>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</si>
  <si>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</si>
  <si>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</si>
  <si>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</si>
  <si>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</si>
  <si>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</si>
  <si>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</si>
  <si>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</si>
  <si>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</si>
  <si>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</si>
  <si>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</si>
  <si>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</si>
  <si>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</si>
  <si>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</si>
  <si>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</si>
  <si>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</si>
  <si>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</si>
  <si>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</si>
  <si>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</si>
  <si>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</si>
  <si>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</si>
  <si>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</si>
  <si>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</si>
  <si>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</si>
  <si>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</si>
  <si>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</si>
  <si>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</si>
  <si>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</si>
  <si>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</si>
  <si>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</si>
  <si>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</si>
  <si>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</si>
  <si>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</si>
  <si>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</si>
  <si>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</si>
  <si>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</si>
  <si>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</si>
  <si>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</si>
  <si>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</si>
  <si>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</si>
  <si>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</si>
  <si>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</si>
  <si>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</si>
  <si>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</si>
  <si>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</si>
  <si>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</si>
  <si>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</si>
  <si>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</si>
  <si>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</si>
  <si>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</si>
  <si>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</si>
  <si>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</si>
  <si>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</si>
  <si>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</si>
  <si>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</si>
  <si>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</si>
  <si>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</si>
  <si>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</si>
  <si>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</si>
  <si>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</si>
  <si>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</si>
  <si>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</si>
  <si>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</si>
  <si>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</si>
  <si>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</si>
  <si>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</si>
  <si>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</si>
  <si>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</si>
  <si>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</si>
  <si>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</si>
  <si>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</si>
  <si>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</si>
  <si>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</si>
  <si>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</si>
  <si>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</si>
  <si>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</si>
  <si>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</si>
  <si>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</si>
  <si>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</si>
  <si>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</si>
  <si>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</si>
  <si>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</si>
  <si>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</si>
  <si>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</si>
  <si>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</si>
  <si>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</si>
  <si>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</si>
  <si>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</si>
  <si>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</si>
  <si>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</si>
  <si>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</si>
  <si>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</si>
  <si>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</si>
  <si>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</si>
  <si>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</si>
  <si>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</si>
  <si>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</si>
  <si>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</si>
  <si>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</si>
  <si>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</si>
  <si>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</si>
  <si>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</si>
  <si>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</si>
  <si>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</si>
  <si>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</si>
  <si>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</si>
  <si>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</si>
  <si>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</si>
  <si>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</si>
  <si>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</si>
  <si>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</si>
  <si>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</si>
  <si>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</si>
  <si>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</si>
  <si>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</si>
  <si>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</si>
  <si>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</si>
  <si>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</si>
  <si>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</si>
  <si>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</si>
  <si>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</si>
  <si>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</si>
  <si>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</si>
  <si>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</si>
  <si>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</si>
  <si>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</si>
  <si>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</si>
  <si>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</si>
  <si>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</si>
  <si>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</si>
  <si>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</si>
  <si>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</si>
  <si>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</si>
  <si>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</si>
  <si>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</si>
  <si>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</si>
  <si>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</si>
  <si>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</si>
  <si>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</si>
  <si>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</si>
  <si>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</si>
  <si>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</si>
  <si>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</si>
  <si>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</si>
  <si>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</si>
  <si>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</si>
  <si>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</si>
  <si>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</si>
  <si>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</si>
  <si>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</si>
  <si>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</si>
  <si>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</si>
  <si>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</si>
  <si>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</si>
  <si>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</si>
  <si>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</si>
  <si>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</si>
  <si>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</si>
  <si>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</si>
  <si>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</si>
  <si>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</si>
  <si>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</si>
  <si>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</si>
  <si>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</si>
  <si>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</si>
  <si>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</si>
  <si>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</si>
  <si>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</si>
  <si>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</si>
  <si>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</si>
  <si>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</si>
  <si>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</si>
  <si>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</si>
  <si>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</si>
  <si>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</si>
  <si>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</si>
  <si>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</si>
  <si>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</si>
  <si>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</si>
  <si>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</si>
  <si>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</si>
  <si>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</si>
  <si>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</si>
  <si>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</si>
  <si>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</si>
  <si>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</si>
  <si>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</si>
  <si>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</si>
  <si>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</si>
  <si>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</si>
  <si>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</si>
  <si>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</si>
  <si>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</si>
  <si>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</si>
  <si>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</si>
  <si>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</si>
  <si>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</si>
  <si>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</si>
  <si>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</si>
  <si>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</si>
  <si>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</si>
  <si>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</si>
  <si>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</si>
  <si>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</si>
  <si>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</si>
  <si>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</si>
  <si>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</si>
  <si>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</si>
  <si>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</si>
  <si>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</si>
  <si>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</si>
  <si>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</si>
  <si>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</si>
  <si>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</si>
  <si>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</si>
  <si>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</si>
  <si>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</si>
  <si>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</si>
  <si>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</si>
  <si>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</si>
  <si>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</si>
  <si>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</si>
  <si>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</si>
  <si>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</si>
  <si>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</si>
  <si>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</si>
  <si>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</si>
  <si>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</si>
  <si>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</si>
  <si>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</si>
  <si>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</si>
  <si>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</si>
  <si>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</si>
  <si>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</si>
  <si>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</si>
  <si>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</si>
  <si>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</si>
  <si>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</si>
  <si>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</si>
  <si>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</si>
  <si>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</si>
  <si>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</si>
  <si>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</si>
  <si>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</si>
  <si>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</si>
  <si>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</si>
  <si>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</si>
  <si>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</si>
  <si>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</si>
  <si>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</si>
  <si>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</si>
  <si>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</si>
  <si>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</si>
  <si>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</si>
  <si>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</si>
  <si>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</si>
  <si>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</si>
  <si>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</si>
  <si>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</si>
  <si>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</si>
  <si>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</si>
  <si>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</si>
  <si>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</si>
  <si>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</si>
  <si>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</si>
  <si>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</si>
  <si>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</si>
  <si>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</si>
  <si>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</si>
  <si>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</si>
  <si>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</si>
  <si>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</si>
  <si>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</si>
  <si>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</si>
  <si>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</si>
  <si>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</si>
  <si>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</si>
  <si>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</si>
  <si>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</si>
  <si>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</si>
  <si>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</si>
  <si>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</si>
  <si>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</si>
  <si>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</si>
  <si>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</si>
  <si>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</si>
  <si>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</si>
  <si>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</si>
  <si>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</si>
  <si>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</si>
  <si>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</si>
  <si>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</si>
  <si>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</si>
  <si>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</si>
  <si>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</si>
  <si>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</si>
  <si>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</si>
  <si>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</si>
  <si>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</si>
  <si>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</si>
  <si>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</si>
  <si>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</si>
  <si>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</si>
  <si>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</si>
  <si>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</si>
  <si>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</si>
  <si>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</si>
  <si>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</si>
  <si>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</si>
  <si>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</si>
  <si>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</si>
  <si>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</si>
  <si>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</si>
  <si>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</si>
  <si>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</si>
  <si>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</si>
  <si>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</si>
  <si>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</si>
  <si>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</si>
  <si>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</si>
  <si>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</si>
  <si>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</si>
  <si>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</si>
  <si>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</si>
  <si>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</si>
  <si>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</si>
  <si>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</si>
  <si>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</si>
  <si>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</si>
  <si>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</si>
  <si>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</si>
  <si>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</si>
  <si>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</si>
  <si>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</si>
  <si>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</si>
  <si>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</si>
  <si>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</si>
  <si>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</si>
  <si>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</si>
  <si>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</si>
  <si>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</si>
  <si>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</si>
  <si>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</si>
  <si>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</si>
  <si>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</si>
  <si>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</si>
  <si>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</si>
  <si>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</si>
  <si>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</si>
  <si>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</si>
  <si>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</si>
  <si>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</si>
  <si>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</si>
  <si>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</si>
  <si>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</si>
  <si>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</si>
  <si>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</si>
  <si>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</si>
  <si>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</si>
  <si>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</si>
  <si>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</si>
  <si>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</si>
  <si>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</si>
  <si>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</si>
  <si>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</si>
  <si>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</si>
  <si>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</si>
  <si>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</si>
  <si>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</si>
  <si>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</si>
  <si>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</si>
  <si>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</si>
  <si>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</si>
  <si>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</si>
  <si>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</si>
  <si>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</si>
  <si>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</si>
  <si>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</si>
  <si>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</si>
  <si>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</si>
  <si>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</si>
  <si>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</si>
  <si>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</si>
  <si>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</si>
  <si>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</si>
  <si>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</si>
  <si>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</si>
  <si>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</si>
  <si>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</si>
  <si>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</si>
  <si>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</si>
  <si>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</si>
  <si>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</si>
  <si>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</si>
  <si>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</si>
  <si>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</si>
  <si>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</si>
  <si>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</si>
  <si>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</si>
  <si>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</si>
  <si>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</si>
  <si>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</si>
  <si>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</si>
  <si>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</si>
  <si>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</si>
  <si>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</si>
  <si>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</si>
  <si>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</si>
  <si>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</si>
  <si>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</si>
  <si>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</si>
  <si>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</si>
  <si>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</si>
  <si>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</si>
  <si>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</si>
  <si>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</si>
  <si>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</si>
  <si>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</si>
  <si>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</si>
  <si>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</si>
  <si>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</si>
  <si>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</si>
  <si>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</si>
  <si>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</si>
  <si>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</si>
  <si>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</si>
  <si>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</si>
  <si>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</si>
  <si>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</si>
  <si>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</si>
  <si>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</si>
  <si>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</si>
  <si>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</si>
  <si>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</si>
  <si>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</si>
  <si>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</si>
  <si>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</si>
  <si>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</si>
  <si>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</si>
  <si>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</si>
  <si>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</si>
  <si>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</si>
  <si>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</si>
  <si>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</si>
  <si>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</si>
  <si>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</si>
  <si>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</si>
  <si>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</si>
  <si>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</si>
  <si>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</si>
  <si>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</si>
  <si>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</si>
  <si>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</si>
  <si>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</si>
  <si>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</si>
  <si>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</si>
  <si>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</si>
  <si>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</si>
  <si>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</si>
  <si>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</si>
  <si>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</si>
  <si>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</si>
  <si>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</si>
  <si>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</si>
  <si>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</si>
  <si>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</si>
  <si>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</si>
  <si>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</si>
  <si>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</si>
  <si>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</si>
  <si>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</si>
  <si>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</si>
  <si>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</si>
  <si>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</si>
  <si>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</si>
  <si>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</si>
  <si>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</si>
  <si>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</si>
  <si>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</si>
  <si>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</si>
  <si>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</si>
  <si>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</si>
  <si>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</si>
  <si>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</si>
  <si>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</si>
  <si>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</si>
  <si>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</si>
  <si>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</si>
  <si>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</si>
  <si>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</si>
  <si>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</si>
  <si>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</si>
  <si>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</si>
  <si>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</si>
  <si>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</si>
  <si>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</si>
  <si>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</si>
  <si>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</si>
  <si>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</si>
  <si>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</si>
  <si>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</si>
  <si>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</si>
  <si>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</si>
  <si>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</si>
  <si>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</si>
  <si>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</si>
  <si>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</si>
  <si>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</si>
  <si>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</si>
  <si>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</si>
  <si>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</si>
  <si>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</si>
  <si>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</si>
  <si>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</si>
  <si>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</si>
  <si>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</si>
  <si>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</si>
  <si>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</si>
  <si>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</si>
  <si>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</si>
  <si>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</si>
  <si>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</si>
  <si>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</si>
  <si>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</si>
  <si>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</si>
  <si>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</si>
  <si>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</si>
  <si>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</si>
  <si>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</si>
  <si>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</si>
  <si>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</si>
  <si>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</si>
  <si>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</si>
  <si>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</si>
  <si>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</si>
  <si>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</si>
  <si>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</si>
  <si>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</si>
  <si>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</si>
  <si>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</si>
  <si>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</si>
  <si>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</si>
  <si>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</si>
  <si>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</si>
  <si>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</si>
  <si>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</si>
  <si>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</si>
  <si>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</si>
  <si>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</si>
  <si>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</si>
  <si>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</si>
  <si>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</si>
  <si>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</si>
  <si>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</si>
  <si>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</si>
  <si>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</si>
  <si>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</si>
  <si>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</si>
  <si>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</si>
  <si>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</si>
  <si>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</si>
  <si>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</si>
  <si>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</si>
  <si>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</si>
  <si>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</si>
  <si>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</si>
  <si>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</si>
  <si>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</si>
  <si>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</si>
  <si>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</si>
  <si>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</si>
  <si>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</si>
  <si>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</si>
  <si>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</si>
  <si>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</si>
  <si>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</si>
  <si>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</si>
  <si>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</si>
  <si>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</si>
  <si>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</si>
  <si>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</si>
  <si>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</si>
  <si>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</si>
  <si>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</si>
  <si>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</si>
  <si>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</si>
  <si>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</si>
  <si>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</si>
  <si>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</si>
  <si>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</si>
  <si>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</si>
  <si>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</si>
  <si>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</si>
  <si>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</si>
  <si>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</si>
  <si>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</si>
  <si>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</si>
  <si>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</si>
  <si>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</si>
  <si>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</si>
  <si>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</si>
  <si>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</si>
  <si>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</si>
  <si>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</si>
  <si>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</si>
  <si>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</si>
  <si>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</si>
  <si>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</si>
  <si>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</si>
  <si>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</si>
  <si>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</si>
  <si>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</si>
  <si>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</si>
  <si>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</si>
  <si>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</si>
  <si>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</si>
  <si>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</si>
  <si>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</si>
  <si>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</si>
  <si>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</si>
  <si>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</si>
  <si>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</si>
  <si>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</si>
  <si>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</si>
  <si>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</si>
  <si>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</si>
  <si>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</si>
  <si>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</si>
  <si>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</si>
  <si>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</si>
  <si>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</si>
  <si>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</si>
  <si>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</si>
  <si>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</si>
  <si>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</si>
  <si>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</si>
  <si>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</si>
  <si>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</si>
  <si>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</si>
  <si>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</si>
  <si>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</si>
  <si>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</si>
  <si>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</si>
  <si>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</si>
  <si>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</si>
  <si>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</si>
  <si>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</si>
  <si>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</si>
  <si>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</si>
  <si>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</si>
  <si>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</si>
  <si>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</si>
  <si>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</si>
  <si>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</si>
  <si>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</si>
  <si>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</si>
  <si>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</si>
  <si>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</si>
  <si>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</si>
  <si>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</si>
  <si>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</si>
  <si>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</si>
  <si>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</si>
  <si>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</si>
  <si>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</si>
  <si>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</si>
  <si>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</si>
  <si>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</si>
  <si>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</si>
  <si>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</si>
  <si>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</si>
  <si>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</si>
  <si>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</si>
  <si>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</si>
  <si>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</si>
  <si>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</si>
  <si>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</si>
  <si>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</si>
  <si>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</si>
  <si>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</si>
  <si>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</si>
  <si>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</si>
  <si>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</si>
  <si>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</si>
  <si>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</si>
  <si>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</si>
  <si>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</si>
  <si>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</si>
  <si>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</si>
  <si>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</si>
  <si>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</si>
  <si>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</si>
  <si>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</si>
  <si>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</si>
  <si>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</si>
  <si>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</si>
  <si>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</si>
  <si>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</si>
  <si>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</si>
  <si>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</si>
  <si>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</si>
  <si>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</si>
  <si>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</si>
  <si>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</si>
  <si>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</si>
  <si>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</si>
  <si>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</si>
  <si>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</si>
  <si>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</si>
  <si>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</si>
  <si>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</si>
  <si>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</si>
  <si>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</si>
  <si>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</si>
  <si>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</si>
  <si>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</si>
  <si>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</si>
  <si>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</si>
  <si>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</si>
  <si>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</si>
  <si>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</si>
  <si>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</si>
  <si>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</si>
  <si>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</si>
  <si>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</si>
  <si>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</si>
  <si>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</si>
  <si>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</si>
  <si>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</si>
  <si>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</si>
  <si>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</si>
  <si>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</si>
  <si>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</si>
  <si>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</si>
  <si>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</si>
  <si>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</si>
  <si>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</si>
  <si>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</si>
  <si>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</si>
  <si>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</si>
  <si>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</si>
  <si>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</si>
  <si>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</si>
  <si>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</si>
  <si>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</si>
  <si>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</si>
  <si>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</si>
  <si>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</si>
  <si>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</si>
  <si>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</si>
  <si>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</si>
  <si>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</si>
  <si>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</si>
  <si>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</si>
  <si>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</si>
  <si>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</si>
  <si>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</si>
  <si>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</si>
  <si>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</si>
  <si>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</si>
  <si>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</si>
  <si>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</si>
  <si>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</si>
  <si>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</si>
  <si>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</si>
  <si>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</si>
  <si>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</si>
  <si>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</si>
  <si>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</si>
  <si>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</si>
  <si>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</si>
  <si>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</si>
  <si>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</si>
  <si>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</si>
  <si>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</si>
  <si>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</si>
  <si>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</si>
  <si>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</si>
  <si>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</si>
  <si>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</si>
  <si>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</si>
  <si>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</si>
  <si>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</si>
  <si>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</si>
  <si>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</si>
  <si>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</si>
  <si>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</si>
  <si>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</si>
  <si>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</si>
  <si>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</si>
  <si>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</si>
  <si>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</si>
  <si>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</si>
  <si>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</si>
  <si>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</si>
  <si>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</si>
  <si>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</si>
  <si>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</si>
  <si>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</si>
  <si>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</si>
  <si>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</si>
  <si>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</si>
  <si>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</si>
  <si>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</si>
  <si>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</si>
  <si>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</si>
  <si>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</si>
  <si>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</si>
  <si>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</si>
  <si>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</si>
  <si>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</si>
  <si>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</si>
  <si>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</si>
  <si>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</si>
  <si>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</si>
  <si>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</si>
  <si>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</si>
  <si>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</si>
  <si>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</si>
  <si>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</si>
  <si>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</si>
  <si>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</si>
  <si>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</si>
  <si>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</si>
  <si>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</si>
  <si>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</si>
  <si>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</si>
  <si>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</si>
  <si>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</si>
  <si>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</si>
  <si>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</si>
  <si>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</si>
  <si>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</si>
  <si>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</si>
  <si>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</si>
  <si>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</si>
  <si>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</si>
  <si>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</si>
  <si>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</si>
  <si>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</si>
  <si>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</si>
  <si>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</si>
  <si>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</si>
  <si>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</si>
  <si>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</si>
  <si>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</si>
  <si>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</si>
  <si>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</si>
  <si>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</si>
  <si>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</si>
  <si>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</si>
  <si>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</si>
  <si>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</si>
  <si>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</si>
  <si>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</si>
  <si>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</si>
  <si>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</si>
  <si>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</si>
  <si>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</si>
  <si>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</si>
  <si>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</si>
  <si>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</si>
  <si>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</si>
  <si>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</si>
  <si>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</si>
  <si>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</si>
  <si>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</si>
  <si>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</si>
  <si>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</si>
  <si>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</si>
  <si>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</si>
  <si>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</si>
  <si>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</si>
  <si>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</si>
  <si>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</si>
  <si>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</si>
  <si>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</si>
  <si>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</si>
  <si>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</si>
  <si>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</si>
  <si>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</si>
  <si>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</si>
  <si>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</si>
  <si>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</si>
  <si>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</si>
  <si>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</si>
  <si>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</si>
  <si>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</si>
  <si>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</si>
  <si>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</si>
  <si>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</si>
  <si>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</si>
  <si>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</si>
  <si>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</si>
  <si>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</si>
  <si>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</si>
  <si>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</si>
  <si>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</si>
  <si>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</si>
  <si>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</si>
  <si>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</si>
  <si>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</si>
  <si>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</si>
  <si>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</si>
  <si>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</si>
  <si>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</si>
  <si>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</si>
  <si>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</si>
  <si>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</si>
  <si>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</si>
  <si>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</si>
  <si>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</si>
  <si>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</si>
  <si>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</si>
  <si>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</si>
  <si>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</si>
  <si>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</si>
  <si>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</si>
  <si>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</si>
  <si>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</si>
  <si>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</si>
  <si>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</si>
  <si>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</si>
  <si>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</si>
  <si>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</si>
  <si>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</si>
  <si>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</si>
  <si>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</si>
  <si>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</si>
  <si>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</si>
  <si>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</si>
  <si>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</si>
  <si>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</si>
  <si>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</si>
  <si>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</si>
  <si>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</si>
  <si>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</si>
  <si>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</si>
  <si>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</si>
  <si>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</si>
  <si>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</si>
  <si>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</si>
  <si>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</si>
  <si>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</si>
  <si>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</si>
  <si>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</si>
  <si>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</si>
  <si>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</si>
  <si>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</si>
  <si>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</si>
  <si>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</si>
  <si>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</si>
  <si>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</si>
  <si>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</si>
  <si>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</si>
  <si>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</si>
  <si>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</si>
  <si>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</si>
  <si>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</si>
  <si>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</si>
  <si>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</si>
  <si>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</si>
  <si>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</si>
  <si>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</si>
  <si>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</si>
  <si>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</si>
  <si>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</si>
  <si>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</si>
  <si>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</si>
  <si>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</si>
  <si>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</si>
  <si>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</si>
  <si>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</si>
  <si>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</si>
  <si>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</si>
  <si>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</si>
  <si>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</si>
  <si>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</si>
  <si>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</si>
  <si>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</si>
  <si>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</si>
  <si>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</si>
  <si>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</si>
  <si>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</si>
  <si>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</si>
  <si>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</si>
  <si>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</si>
  <si>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</si>
  <si>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</si>
  <si>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</si>
  <si>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</si>
  <si>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</si>
  <si>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</si>
  <si>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</si>
  <si>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</si>
  <si>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</si>
  <si>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</si>
  <si>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</si>
  <si>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</si>
  <si>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</si>
  <si>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</si>
  <si>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</si>
  <si>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</si>
  <si>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</si>
  <si>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</si>
  <si>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</si>
  <si>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</si>
  <si>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</si>
  <si>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</si>
  <si>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</si>
  <si>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</si>
  <si>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</si>
  <si>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</si>
  <si>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</si>
  <si>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</si>
  <si>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</si>
  <si>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</si>
  <si>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</si>
  <si>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</si>
  <si>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</si>
  <si>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</si>
  <si>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</si>
  <si>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</si>
  <si>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</si>
  <si>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</si>
  <si>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</si>
  <si>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</si>
  <si>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</si>
  <si>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</si>
  <si>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</si>
  <si>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</si>
  <si>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</si>
  <si>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</si>
  <si>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</si>
  <si>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</si>
  <si>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</si>
  <si>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</si>
  <si>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</si>
  <si>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</si>
  <si>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</si>
  <si>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</si>
  <si>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</si>
  <si>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</si>
  <si>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</si>
  <si>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</si>
  <si>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</si>
  <si>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</si>
  <si>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</si>
  <si>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</si>
  <si>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</si>
  <si>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</si>
  <si>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</si>
  <si>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</si>
  <si>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</si>
  <si>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</si>
  <si>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</si>
  <si>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</si>
  <si>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</si>
  <si>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</si>
  <si>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</si>
  <si>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</si>
  <si>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</si>
  <si>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</si>
  <si>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</si>
  <si>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</si>
  <si>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</si>
  <si>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</si>
  <si>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</si>
  <si>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</si>
  <si>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</si>
  <si>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</si>
  <si>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</si>
  <si>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</si>
  <si>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</si>
  <si>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</si>
  <si>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</si>
  <si>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</si>
  <si>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</si>
  <si>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</si>
  <si>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</si>
  <si>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</si>
  <si>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</si>
  <si>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</si>
  <si>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</si>
  <si>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</si>
  <si>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</si>
  <si>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</si>
  <si>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</si>
  <si>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</si>
  <si>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</si>
  <si>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</si>
  <si>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</si>
  <si>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</si>
  <si>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</si>
  <si>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</si>
  <si>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ID</t>
  </si>
  <si>
    <t>MaritalStatus</t>
  </si>
  <si>
    <t>YearlyIncome</t>
  </si>
  <si>
    <t>TotalChildren</t>
  </si>
  <si>
    <t>EnglishEducation</t>
  </si>
  <si>
    <t>HouseOwnerFlag</t>
  </si>
  <si>
    <t>M</t>
  </si>
  <si>
    <t>Bachelors</t>
  </si>
  <si>
    <t>TRUE</t>
  </si>
  <si>
    <t>S</t>
  </si>
  <si>
    <t>FALSE</t>
  </si>
  <si>
    <t>Partial College</t>
  </si>
  <si>
    <t>High School</t>
  </si>
  <si>
    <t>Partial High School</t>
  </si>
  <si>
    <t>Graduate Degree</t>
  </si>
  <si>
    <t>Row Labels</t>
  </si>
  <si>
    <t>Grand Total</t>
  </si>
  <si>
    <t>Sum of Sales</t>
  </si>
  <si>
    <t>Column Labels</t>
  </si>
  <si>
    <t>Jan</t>
  </si>
  <si>
    <t>Feb</t>
  </si>
  <si>
    <t>Mar</t>
  </si>
  <si>
    <t>Apr</t>
  </si>
  <si>
    <t>May</t>
  </si>
  <si>
    <t>Jun</t>
  </si>
  <si>
    <t>Sum of Unit Price</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</si>
  <si>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</si>
  <si>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</si>
  <si>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</si>
  <si>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</si>
  <si>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</si>
  <si>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</si>
  <si>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</si>
  <si>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</si>
  <si>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</si>
  <si>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</si>
  <si>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</si>
  <si>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</si>
  <si>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</si>
  <si>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</si>
  <si>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</si>
  <si>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</si>
  <si>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</si>
  <si>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</si>
  <si>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</si>
  <si>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</si>
  <si>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</si>
  <si>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</si>
  <si>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</si>
  <si>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</si>
  <si>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</si>
  <si>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</si>
  <si>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</si>
  <si>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</si>
  <si>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</si>
  <si>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</si>
  <si>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</si>
  <si>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</si>
  <si>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</si>
  <si>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</si>
  <si>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</si>
  <si>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</si>
  <si>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</si>
  <si>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</si>
  <si>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</si>
  <si>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</si>
  <si>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</si>
  <si>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</si>
  <si>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</si>
  <si>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</si>
  <si>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</si>
  <si>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</si>
  <si>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</si>
  <si>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</si>
  <si>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</si>
  <si>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</si>
  <si>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</si>
  <si>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</si>
  <si>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</si>
  <si>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</si>
  <si>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</si>
  <si>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</si>
  <si>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</si>
  <si>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</si>
  <si>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</si>
  <si>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</si>
  <si>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</si>
  <si>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</si>
  <si>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</si>
  <si>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</si>
  <si>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</si>
  <si>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</si>
  <si>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</si>
  <si>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</si>
  <si>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</si>
  <si>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</si>
  <si>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</si>
  <si>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</si>
  <si>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</si>
  <si>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</si>
  <si>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</si>
  <si>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</si>
  <si>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</si>
  <si>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</si>
  <si>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</si>
  <si>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</si>
  <si>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</si>
  <si>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</si>
  <si>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</si>
  <si>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</si>
  <si>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</si>
  <si>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</si>
  <si>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</si>
  <si>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</si>
  <si>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</si>
  <si>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</si>
  <si>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</si>
  <si>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</si>
  <si>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</si>
  <si>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</si>
  <si>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</si>
  <si>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</si>
  <si>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</si>
  <si>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</si>
  <si>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</si>
  <si>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</si>
  <si>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</si>
  <si>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</si>
  <si>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</si>
  <si>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</si>
  <si>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</si>
  <si>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</si>
  <si>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</si>
  <si>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</si>
  <si>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</si>
  <si>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</si>
  <si>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</si>
  <si>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</si>
  <si>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</si>
  <si>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</si>
  <si>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</si>
  <si>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</si>
  <si>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</si>
  <si>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</si>
  <si>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</si>
  <si>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</si>
  <si>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</si>
  <si>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</si>
  <si>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</si>
  <si>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</si>
  <si>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</si>
  <si>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</si>
  <si>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</si>
  <si>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</si>
  <si>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</si>
  <si>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</si>
  <si>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</si>
  <si>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</si>
  <si>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</si>
  <si>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</si>
  <si>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</si>
  <si>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</si>
  <si>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</si>
  <si>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</si>
  <si>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</si>
  <si>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</si>
  <si>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</si>
  <si>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</si>
  <si>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</si>
  <si>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</si>
  <si>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</si>
  <si>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</si>
  <si>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</si>
  <si>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</si>
  <si>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</si>
  <si>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</si>
  <si>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</si>
  <si>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</si>
  <si>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</si>
  <si>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</si>
  <si>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</si>
  <si>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</si>
  <si>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</si>
  <si>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</si>
  <si>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</si>
  <si>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</si>
  <si>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</si>
  <si>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</si>
  <si>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</si>
  <si>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</si>
  <si>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</si>
  <si>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</si>
  <si>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</si>
  <si>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</si>
  <si>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</si>
  <si>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</si>
  <si>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</si>
  <si>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</si>
  <si>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</si>
  <si>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</si>
  <si>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</si>
  <si>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</si>
  <si>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</si>
  <si>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</si>
  <si>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</si>
  <si>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Sum of Total</t>
  </si>
  <si>
    <t>Sam</t>
  </si>
  <si>
    <t>Chris</t>
  </si>
  <si>
    <t>William</t>
  </si>
  <si>
    <t>Erin</t>
  </si>
  <si>
    <t>Performance Dashboard</t>
  </si>
  <si>
    <t>Sum of Profit</t>
  </si>
  <si>
    <t>Sum of Shipping Cost</t>
  </si>
  <si>
    <t>Helper</t>
  </si>
  <si>
    <t>(All)</t>
  </si>
  <si>
    <t>Months</t>
  </si>
  <si>
    <t>Sum of Product Base Margin</t>
  </si>
  <si>
    <t>Sum of YearlyIncome</t>
  </si>
  <si>
    <t>The dataset consists of 1500+ product and customer information from months January-June with various variables such as Product Category, Attributes, Sales for country USA. Insights from this dataset guides Managers, Distributors and Others in understanding the sales trend in all the aspects.</t>
  </si>
  <si>
    <t>Titles</t>
  </si>
  <si>
    <t>Tools Used</t>
  </si>
  <si>
    <t xml:space="preserve"> Created Table to make Pivot Dynamic</t>
  </si>
  <si>
    <t>Pivot Charts</t>
  </si>
  <si>
    <t>Conditional Formatting</t>
  </si>
  <si>
    <t>Pivot Table- For the ease of calculation</t>
  </si>
  <si>
    <t>Power Pivot- To join two tables</t>
  </si>
  <si>
    <t>Filtering &amp; Sorting</t>
  </si>
  <si>
    <t>The data is in next sheet called "DATA"</t>
  </si>
  <si>
    <t>Formula like SEQUENCE to provide unique ID for different Customer ID, FORECAST  function, XLOOKUP</t>
  </si>
  <si>
    <t>Find &amp; Select</t>
  </si>
  <si>
    <t>These are the Pivot Tables which I used to make Dashboards.</t>
  </si>
  <si>
    <t>There are two Dashboards in different sheets named: Dashboard I and Dashboard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</si>
</sst>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Rockwell"/>
      <family val="2"/>
      <scheme val="minor"/>
    </font>
    <font>
      <sz val="11"/>
      <color theme="1"/>
      <name val="Rockwell"/>
      <family val="2"/>
      <scheme val="minor"/>
    </font>
    <font>
      <b/>
      <sz val="11"/>
      <color theme="0"/>
      <name val="Rockwell"/>
      <family val="2"/>
      <scheme val="minor"/>
    </font>
    <font>
      <b/>
      <sz val="11"/>
      <color theme="1"/>
      <name val="Rockwell"/>
      <family val="2"/>
      <scheme val="minor"/>
    </font>
    <font>
      <sz val="11"/>
      <color theme="0"/>
      <name val="Rockwell"/>
      <family val="2"/>
      <scheme val="minor"/>
    </font>
    <font>
      <b/>
      <sz val="36"/>
      <color theme="1"/>
      <name val="Rockwell"/>
      <family val="2"/>
      <scheme val="minor"/>
    </font>
    <font>
      <sz val="8"/>
      <color rgb="FF000000"/>
      <name val="Segoe UI"/>
      <family val="2"/>
    </font>
    <font>
      <b/>
      <sz val="16"/>
      <color theme="1"/>
      <name val="Rockwell"/>
      <family val="2"/>
      <scheme val="minor"/>
    </font>
  </fonts>
  <fills count="14">
    <fill>
      <patternFill patternType="none"/>
    </fill>
    <fill>
      <patternFill patternType="gray125"/>
    </fill>
    <fill>
      <patternFill patternType="solid">
        <fgColor theme="8" tint="0.79998168889431442"/>
        <bgColor theme="8" tint="0.79998168889431442"/>
      </patternFill>
    </fill>
    <fill>
      <patternFill patternType="solid">
        <fgColor theme="8"/>
        <bgColor theme="8"/>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bgColor theme="1"/>
      </patternFill>
    </fill>
    <fill>
      <patternFill patternType="solid">
        <fgColor theme="0" tint="-4.9989318521683403E-2"/>
        <bgColor theme="0" tint="-4.9989318521683403E-2"/>
      </patternFill>
    </fill>
    <fill>
      <patternFill patternType="solid">
        <fgColor theme="0" tint="-0.249977111117893"/>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59999389629810485"/>
        <bgColor indexed="64"/>
      </patternFill>
    </fill>
  </fills>
  <borders count="9">
    <border>
      <left/>
      <right/>
      <top/>
      <bottom/>
      <diagonal/>
    </border>
    <border>
      <left/>
      <right/>
      <top style="thin">
        <color theme="8" tint="0.39997558519241921"/>
      </top>
      <bottom style="thin">
        <color theme="8" tint="0.39997558519241921"/>
      </bottom>
      <diagonal/>
    </border>
    <border>
      <left/>
      <right/>
      <top/>
      <bottom style="thin">
        <color theme="8" tint="0.39997558519241921"/>
      </bottom>
      <diagonal/>
    </border>
    <border>
      <left/>
      <right/>
      <top style="thin">
        <color theme="8" tint="0.39997558519241921"/>
      </top>
      <bottom/>
      <diagonal/>
    </border>
    <border>
      <left/>
      <right/>
      <top style="thin">
        <color theme="4" tint="0.39997558519241921"/>
      </top>
      <bottom/>
      <diagonal/>
    </border>
    <border>
      <left/>
      <right/>
      <top/>
      <bottom style="thin">
        <color theme="4" tint="0.39997558519241921"/>
      </bottom>
      <diagonal/>
    </border>
    <border>
      <left style="thin">
        <color theme="0" tint="-0.14999847407452621"/>
      </left>
      <right style="thin">
        <color theme="0" tint="-0.1499984740745262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43">
    <xf numFmtId="0" fontId="0" fillId="0" borderId="0" xfId="0"/>
    <xf numFmtId="0" fontId="0" fillId="2" borderId="1" xfId="0" applyFill="1" applyBorder="1"/>
    <xf numFmtId="14" fontId="0" fillId="2" borderId="1" xfId="0" applyNumberFormat="1" applyFill="1" applyBorder="1"/>
    <xf numFmtId="0" fontId="0" fillId="0" borderId="1" xfId="0" applyBorder="1"/>
    <xf numFmtId="14" fontId="0" fillId="0" borderId="1" xfId="0" applyNumberFormat="1" applyBorder="1"/>
    <xf numFmtId="0" fontId="2" fillId="3" borderId="2" xfId="0" applyFont="1" applyFill="1" applyBorder="1"/>
    <xf numFmtId="0" fontId="0" fillId="0" borderId="3" xfId="0" applyBorder="1"/>
    <xf numFmtId="14" fontId="0" fillId="0" borderId="3" xfId="0" applyNumberFormat="1" applyBorder="1"/>
    <xf numFmtId="0" fontId="0" fillId="5" borderId="4" xfId="0" applyFont="1" applyFill="1" applyBorder="1"/>
    <xf numFmtId="0" fontId="0" fillId="0" borderId="4" xfId="0" applyFont="1" applyBorder="1"/>
    <xf numFmtId="0" fontId="2" fillId="4" borderId="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3" fillId="5" borderId="5" xfId="0" applyFont="1" applyFill="1" applyBorder="1"/>
    <xf numFmtId="0" fontId="3" fillId="5" borderId="0" xfId="0" applyFont="1" applyFill="1"/>
    <xf numFmtId="10" fontId="0" fillId="0" borderId="0" xfId="0" applyNumberFormat="1"/>
    <xf numFmtId="14" fontId="0" fillId="0" borderId="0" xfId="0" applyNumberFormat="1" applyAlignment="1">
      <alignment horizontal="left"/>
    </xf>
    <xf numFmtId="0" fontId="0" fillId="6" borderId="0" xfId="0" applyFill="1"/>
    <xf numFmtId="0" fontId="5" fillId="6" borderId="0" xfId="0" applyFont="1" applyFill="1" applyBorder="1" applyAlignment="1">
      <alignment horizontal="center"/>
    </xf>
    <xf numFmtId="0" fontId="0" fillId="7" borderId="0" xfId="0" applyFill="1"/>
    <xf numFmtId="0" fontId="4" fillId="8" borderId="0" xfId="0" applyFont="1" applyFill="1" applyBorder="1"/>
    <xf numFmtId="0" fontId="0" fillId="9" borderId="6" xfId="0" applyFont="1" applyFill="1" applyBorder="1" applyAlignment="1">
      <alignment horizontal="left"/>
    </xf>
    <xf numFmtId="0" fontId="4" fillId="8" borderId="0" xfId="0" applyFont="1" applyFill="1" applyBorder="1" applyAlignment="1">
      <alignment horizontal="left"/>
    </xf>
    <xf numFmtId="0" fontId="0" fillId="9" borderId="6" xfId="0" applyNumberFormat="1" applyFont="1" applyFill="1" applyBorder="1"/>
    <xf numFmtId="0" fontId="3" fillId="0" borderId="5" xfId="0" applyFont="1" applyBorder="1" applyAlignment="1">
      <alignment horizontal="left"/>
    </xf>
    <xf numFmtId="9" fontId="3" fillId="0" borderId="5" xfId="1" applyFont="1" applyBorder="1"/>
    <xf numFmtId="9" fontId="0" fillId="0" borderId="0" xfId="0" applyNumberFormat="1"/>
    <xf numFmtId="0" fontId="5" fillId="6" borderId="0" xfId="0" applyFont="1" applyFill="1" applyBorder="1" applyAlignment="1">
      <alignment horizontal="center"/>
    </xf>
    <xf numFmtId="0" fontId="5" fillId="7" borderId="0" xfId="0" applyFont="1" applyFill="1" applyBorder="1" applyAlignment="1">
      <alignment horizontal="center"/>
    </xf>
    <xf numFmtId="0" fontId="0" fillId="0" borderId="0" xfId="0"/>
    <xf numFmtId="0" fontId="0" fillId="0" borderId="0" xfId="0" applyAlignment="1">
      <alignment horizontal="left"/>
    </xf>
    <xf numFmtId="0" fontId="3" fillId="10" borderId="7" xfId="0" applyFont="1" applyFill="1" applyBorder="1" applyAlignment="1"/>
    <xf numFmtId="0" fontId="0" fillId="0" borderId="7" xfId="0" applyBorder="1" applyAlignment="1">
      <alignment horizontal="left"/>
    </xf>
    <xf numFmtId="0" fontId="3" fillId="10" borderId="8" xfId="0" applyFont="1" applyFill="1" applyBorder="1" applyAlignment="1"/>
    <xf numFmtId="0" fontId="0" fillId="0" borderId="8" xfId="0" applyBorder="1" applyAlignment="1">
      <alignment horizontal="left"/>
    </xf>
    <xf numFmtId="0" fontId="0" fillId="0" borderId="7" xfId="0" applyBorder="1"/>
    <xf numFmtId="0" fontId="7" fillId="12" borderId="0" xfId="0" applyFont="1" applyFill="1" applyAlignment="1">
      <alignment horizontal="left" wrapText="1"/>
    </xf>
    <xf numFmtId="0" fontId="7" fillId="11" borderId="0" xfId="0" applyFont="1" applyFill="1" applyAlignment="1">
      <alignment horizontal="center" vertical="center"/>
    </xf>
    <xf numFmtId="0" fontId="7" fillId="7" borderId="0" xfId="0" applyFont="1" applyFill="1" applyAlignment="1">
      <alignment horizontal="center" vertical="center"/>
    </xf>
    <xf numFmtId="0" fontId="3" fillId="13" borderId="0" xfId="0" applyFont="1" applyFill="1" applyBorder="1" applyAlignment="1">
      <alignment horizontal="center"/>
    </xf>
    <xf numFmtId="0" fontId="3" fillId="13" borderId="0" xfId="0" applyFont="1" applyFill="1" applyBorder="1" applyAlignment="1">
      <alignment horizontal="left"/>
    </xf>
  </cellXfs>
  <cellStyles count="2">
    <cellStyle name="Normal" xfId="0" builtinId="0"/>
    <cellStyle name="Percent" xfId="1" builtinId="5"/>
  </cellStyles>
  <dxfs count="40">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Rockwell"/>
        <family val="2"/>
        <scheme val="minor"/>
      </font>
    </dxf>
    <dxf>
      <font>
        <b/>
        <i val="0"/>
        <strike val="0"/>
        <condense val="0"/>
        <extend val="0"/>
        <outline val="0"/>
        <shadow val="0"/>
        <u val="none"/>
        <vertAlign val="baseline"/>
        <sz val="11"/>
        <color theme="0"/>
        <name val="Rockwell"/>
        <family val="2"/>
        <scheme val="minor"/>
      </font>
      <fill>
        <patternFill patternType="solid">
          <fgColor theme="4"/>
          <bgColor theme="4"/>
        </patternFill>
      </fill>
    </dxf>
    <dxf>
      <border diagonalUp="0" diagonalDown="0">
        <left/>
        <right/>
        <top style="thin">
          <color theme="8" tint="0.39997558519241921"/>
        </top>
        <bottom style="thin">
          <color theme="8" tint="0.39997558519241921"/>
        </bottom>
        <vertical/>
        <horizontal/>
      </border>
    </dxf>
    <dxf>
      <numFmt numFmtId="0" formatCode="General"/>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numFmt numFmtId="19" formatCode="m/d/yyyy"/>
      <border diagonalUp="0" diagonalDown="0">
        <left/>
        <right/>
        <top style="thin">
          <color theme="8" tint="0.39997558519241921"/>
        </top>
        <bottom style="thin">
          <color theme="8" tint="0.39997558519241921"/>
        </bottom>
        <vertical/>
        <horizontal/>
      </border>
    </dxf>
    <dxf>
      <numFmt numFmtId="19" formatCode="m/d/yyyy"/>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outline="0">
        <top style="thin">
          <color theme="8" tint="0.39997558519241921"/>
        </top>
      </border>
    </dxf>
    <dxf>
      <border outline="0">
        <left style="thin">
          <color theme="8" tint="0.39997558519241921"/>
        </left>
        <right style="thin">
          <color theme="8" tint="0.39997558519241921"/>
        </right>
        <top style="thin">
          <color theme="8" tint="0.39997558519241921"/>
        </top>
        <bottom style="thin">
          <color theme="8" tint="0.39997558519241921"/>
        </bottom>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dxf>
  </dxfs>
  <tableStyles count="1" defaultTableStyle="TableStyleMedium2" defaultPivotStyle="PivotStyleLight16">
    <tableStyle name="Invisible" pivot="0" table="0" count="0" xr9:uid="{110E9B71-099D-45AF-8375-E614A3098EA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9" Type="http://schemas.openxmlformats.org/officeDocument/2006/relationships/calcChain" Target="calcChain.xml"/><Relationship Id="rId21" Type="http://schemas.microsoft.com/office/2007/relationships/slicerCache" Target="slicerCaches/slicerCache4.xml"/><Relationship Id="rId34" Type="http://schemas.openxmlformats.org/officeDocument/2006/relationships/connections" Target="connection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microsoft.com/office/2007/relationships/slicerCache" Target="slicerCaches/slicerCache12.xml"/><Relationship Id="rId11" Type="http://schemas.openxmlformats.org/officeDocument/2006/relationships/worksheet" Target="worksheets/sheet11.xml"/><Relationship Id="rId24" Type="http://schemas.microsoft.com/office/2007/relationships/slicerCache" Target="slicerCaches/slicerCache7.xml"/><Relationship Id="rId32" Type="http://schemas.microsoft.com/office/2007/relationships/slicerCache" Target="slicerCaches/slicerCache15.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8.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20" Type="http://schemas.microsoft.com/office/2007/relationships/slicerCache" Target="slicerCaches/slicerCache3.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14.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1</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Monthly Sales by Region</a:t>
            </a:r>
          </a:p>
        </c:rich>
      </c:tx>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Working!$I$2:$I$3</c:f>
              <c:strCache>
                <c:ptCount val="1"/>
                <c:pt idx="0">
                  <c:v>Central</c:v>
                </c:pt>
              </c:strCache>
            </c:strRef>
          </c:tx>
          <c:spPr>
            <a:solidFill>
              <a:schemeClr val="accent1"/>
            </a:solidFill>
            <a:ln>
              <a:noFill/>
            </a:ln>
            <a:effectLst/>
          </c:spPr>
          <c:invertIfNegative val="0"/>
          <c:cat>
            <c:strRef>
              <c:f>Working!$H$4:$H$10</c:f>
              <c:strCache>
                <c:ptCount val="6"/>
                <c:pt idx="0">
                  <c:v>Jan</c:v>
                </c:pt>
                <c:pt idx="1">
                  <c:v>Feb</c:v>
                </c:pt>
                <c:pt idx="2">
                  <c:v>Mar</c:v>
                </c:pt>
                <c:pt idx="3">
                  <c:v>Apr</c:v>
                </c:pt>
                <c:pt idx="4">
                  <c:v>May</c:v>
                </c:pt>
                <c:pt idx="5">
                  <c:v>Jun</c:v>
                </c:pt>
              </c:strCache>
            </c:strRef>
          </c:cat>
          <c:val>
            <c:numRef>
              <c:f>Working!$I$4:$I$10</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4FAD-4E6D-9FAE-0B5E96372BB8}"/>
            </c:ext>
          </c:extLst>
        </c:ser>
        <c:ser>
          <c:idx val="1"/>
          <c:order val="1"/>
          <c:tx>
            <c:strRef>
              <c:f>Working!$J$2:$J$3</c:f>
              <c:strCache>
                <c:ptCount val="1"/>
                <c:pt idx="0">
                  <c:v>East</c:v>
                </c:pt>
              </c:strCache>
            </c:strRef>
          </c:tx>
          <c:spPr>
            <a:solidFill>
              <a:schemeClr val="accent2"/>
            </a:solidFill>
            <a:ln>
              <a:noFill/>
            </a:ln>
            <a:effectLst/>
          </c:spPr>
          <c:invertIfNegative val="0"/>
          <c:cat>
            <c:strRef>
              <c:f>Working!$H$4:$H$10</c:f>
              <c:strCache>
                <c:ptCount val="6"/>
                <c:pt idx="0">
                  <c:v>Jan</c:v>
                </c:pt>
                <c:pt idx="1">
                  <c:v>Feb</c:v>
                </c:pt>
                <c:pt idx="2">
                  <c:v>Mar</c:v>
                </c:pt>
                <c:pt idx="3">
                  <c:v>Apr</c:v>
                </c:pt>
                <c:pt idx="4">
                  <c:v>May</c:v>
                </c:pt>
                <c:pt idx="5">
                  <c:v>Jun</c:v>
                </c:pt>
              </c:strCache>
            </c:strRef>
          </c:cat>
          <c:val>
            <c:numRef>
              <c:f>Working!$J$4:$J$10</c:f>
              <c:numCache>
                <c:formatCode>General</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9-4FAD-4E6D-9FAE-0B5E96372BB8}"/>
            </c:ext>
          </c:extLst>
        </c:ser>
        <c:ser>
          <c:idx val="2"/>
          <c:order val="2"/>
          <c:tx>
            <c:strRef>
              <c:f>Working!$K$2:$K$3</c:f>
              <c:strCache>
                <c:ptCount val="1"/>
                <c:pt idx="0">
                  <c:v>South</c:v>
                </c:pt>
              </c:strCache>
            </c:strRef>
          </c:tx>
          <c:spPr>
            <a:solidFill>
              <a:schemeClr val="accent3"/>
            </a:solidFill>
            <a:ln>
              <a:noFill/>
            </a:ln>
            <a:effectLst/>
          </c:spPr>
          <c:invertIfNegative val="0"/>
          <c:cat>
            <c:strRef>
              <c:f>Working!$H$4:$H$10</c:f>
              <c:strCache>
                <c:ptCount val="6"/>
                <c:pt idx="0">
                  <c:v>Jan</c:v>
                </c:pt>
                <c:pt idx="1">
                  <c:v>Feb</c:v>
                </c:pt>
                <c:pt idx="2">
                  <c:v>Mar</c:v>
                </c:pt>
                <c:pt idx="3">
                  <c:v>Apr</c:v>
                </c:pt>
                <c:pt idx="4">
                  <c:v>May</c:v>
                </c:pt>
                <c:pt idx="5">
                  <c:v>Jun</c:v>
                </c:pt>
              </c:strCache>
            </c:strRef>
          </c:cat>
          <c:val>
            <c:numRef>
              <c:f>Working!$K$4:$K$10</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A-4FAD-4E6D-9FAE-0B5E96372BB8}"/>
            </c:ext>
          </c:extLst>
        </c:ser>
        <c:ser>
          <c:idx val="3"/>
          <c:order val="3"/>
          <c:tx>
            <c:strRef>
              <c:f>Working!$L$2:$L$3</c:f>
              <c:strCache>
                <c:ptCount val="1"/>
                <c:pt idx="0">
                  <c:v>West</c:v>
                </c:pt>
              </c:strCache>
            </c:strRef>
          </c:tx>
          <c:spPr>
            <a:solidFill>
              <a:schemeClr val="accent4"/>
            </a:solidFill>
            <a:ln>
              <a:noFill/>
            </a:ln>
            <a:effectLst/>
          </c:spPr>
          <c:invertIfNegative val="0"/>
          <c:cat>
            <c:strRef>
              <c:f>Working!$H$4:$H$10</c:f>
              <c:strCache>
                <c:ptCount val="6"/>
                <c:pt idx="0">
                  <c:v>Jan</c:v>
                </c:pt>
                <c:pt idx="1">
                  <c:v>Feb</c:v>
                </c:pt>
                <c:pt idx="2">
                  <c:v>Mar</c:v>
                </c:pt>
                <c:pt idx="3">
                  <c:v>Apr</c:v>
                </c:pt>
                <c:pt idx="4">
                  <c:v>May</c:v>
                </c:pt>
                <c:pt idx="5">
                  <c:v>Jun</c:v>
                </c:pt>
              </c:strCache>
            </c:strRef>
          </c:cat>
          <c:val>
            <c:numRef>
              <c:f>Working!$L$4:$L$10</c:f>
              <c:numCache>
                <c:formatCode>General</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B-4FAD-4E6D-9FAE-0B5E96372BB8}"/>
            </c:ext>
          </c:extLst>
        </c:ser>
        <c:dLbls>
          <c:showLegendKey val="0"/>
          <c:showVal val="0"/>
          <c:showCatName val="0"/>
          <c:showSerName val="0"/>
          <c:showPercent val="0"/>
          <c:showBubbleSize val="0"/>
        </c:dLbls>
        <c:gapWidth val="219"/>
        <c:overlap val="-27"/>
        <c:axId val="1851176144"/>
        <c:axId val="1851176560"/>
      </c:barChart>
      <c:catAx>
        <c:axId val="18511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1176560"/>
        <c:crosses val="autoZero"/>
        <c:auto val="1"/>
        <c:lblAlgn val="ctr"/>
        <c:lblOffset val="100"/>
        <c:noMultiLvlLbl val="0"/>
      </c:catAx>
      <c:valAx>
        <c:axId val="185117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117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2</c:name>
    <c:fmtId val="1"/>
  </c:pivotSource>
  <c:chart>
    <c:title>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Working!$C$5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C5-4419-8CD0-7C7A097B96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C5-4419-8CD0-7C7A097B96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C5-4419-8CD0-7C7A097B96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C5-4419-8CD0-7C7A097B969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Working!$B$6:$B$10</c:f>
              <c:strCache>
                <c:ptCount val="4"/>
                <c:pt idx="0">
                  <c:v>Central</c:v>
                </c:pt>
                <c:pt idx="1">
                  <c:v>East</c:v>
                </c:pt>
                <c:pt idx="2">
                  <c:v>South</c:v>
                </c:pt>
                <c:pt idx="3">
                  <c:v>West</c:v>
                </c:pt>
              </c:strCache>
            </c:strRef>
          </c:cat>
          <c:val>
            <c:numRef>
              <c:f>Working!$C$6:$C$10</c:f>
              <c:numCache>
                <c:formatCode>General</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8-18C5-4419-8CD0-7C7A097B969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3</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Monthly</a:t>
            </a:r>
            <a:r>
              <a:rPr lang="en-IN" baseline="0">
                <a:solidFill>
                  <a:schemeClr val="tx1"/>
                </a:solidFill>
              </a:rPr>
              <a:t> Sales by Category</a:t>
            </a:r>
            <a:endParaRPr lang="en-IN">
              <a:solidFill>
                <a:schemeClr val="tx1"/>
              </a:solidFill>
            </a:endParaRPr>
          </a:p>
        </c:rich>
      </c:tx>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Working!$F$26:$F$27</c:f>
              <c:strCache>
                <c:ptCount val="1"/>
                <c:pt idx="0">
                  <c:v>Jan</c:v>
                </c:pt>
              </c:strCache>
            </c:strRef>
          </c:tx>
          <c:spPr>
            <a:solidFill>
              <a:schemeClr val="accent1"/>
            </a:solidFill>
            <a:ln>
              <a:noFill/>
            </a:ln>
            <a:effectLst/>
          </c:spPr>
          <c:invertIfNegative val="0"/>
          <c:cat>
            <c:strRef>
              <c:f>Working!$E$28:$E$31</c:f>
              <c:strCache>
                <c:ptCount val="3"/>
                <c:pt idx="0">
                  <c:v>Furniture</c:v>
                </c:pt>
                <c:pt idx="1">
                  <c:v>Office Supplies</c:v>
                </c:pt>
                <c:pt idx="2">
                  <c:v>Technology</c:v>
                </c:pt>
              </c:strCache>
            </c:strRef>
          </c:cat>
          <c:val>
            <c:numRef>
              <c:f>Working!$F$28:$F$31</c:f>
              <c:numCache>
                <c:formatCode>General</c:formatCode>
                <c:ptCount val="3"/>
                <c:pt idx="0">
                  <c:v>77992.7</c:v>
                </c:pt>
                <c:pt idx="1">
                  <c:v>68799.839999999997</c:v>
                </c:pt>
                <c:pt idx="2">
                  <c:v>118206.01000000004</c:v>
                </c:pt>
              </c:numCache>
            </c:numRef>
          </c:val>
          <c:extLst>
            <c:ext xmlns:c16="http://schemas.microsoft.com/office/drawing/2014/chart" uri="{C3380CC4-5D6E-409C-BE32-E72D297353CC}">
              <c16:uniqueId val="{00000000-6C8F-419D-96A1-FC6A97F23532}"/>
            </c:ext>
          </c:extLst>
        </c:ser>
        <c:ser>
          <c:idx val="1"/>
          <c:order val="1"/>
          <c:tx>
            <c:strRef>
              <c:f>Working!$G$26:$G$27</c:f>
              <c:strCache>
                <c:ptCount val="1"/>
                <c:pt idx="0">
                  <c:v>Feb</c:v>
                </c:pt>
              </c:strCache>
            </c:strRef>
          </c:tx>
          <c:spPr>
            <a:solidFill>
              <a:schemeClr val="accent2"/>
            </a:solidFill>
            <a:ln>
              <a:noFill/>
            </a:ln>
            <a:effectLst/>
          </c:spPr>
          <c:invertIfNegative val="0"/>
          <c:cat>
            <c:strRef>
              <c:f>Working!$E$28:$E$31</c:f>
              <c:strCache>
                <c:ptCount val="3"/>
                <c:pt idx="0">
                  <c:v>Furniture</c:v>
                </c:pt>
                <c:pt idx="1">
                  <c:v>Office Supplies</c:v>
                </c:pt>
                <c:pt idx="2">
                  <c:v>Technology</c:v>
                </c:pt>
              </c:strCache>
            </c:strRef>
          </c:cat>
          <c:val>
            <c:numRef>
              <c:f>Working!$G$28:$G$31</c:f>
              <c:numCache>
                <c:formatCode>General</c:formatCode>
                <c:ptCount val="3"/>
                <c:pt idx="0">
                  <c:v>125695.12000000004</c:v>
                </c:pt>
                <c:pt idx="1">
                  <c:v>41657.679999999993</c:v>
                </c:pt>
                <c:pt idx="2">
                  <c:v>158149.63999999996</c:v>
                </c:pt>
              </c:numCache>
            </c:numRef>
          </c:val>
          <c:extLst>
            <c:ext xmlns:c16="http://schemas.microsoft.com/office/drawing/2014/chart" uri="{C3380CC4-5D6E-409C-BE32-E72D297353CC}">
              <c16:uniqueId val="{00000001-6C8F-419D-96A1-FC6A97F23532}"/>
            </c:ext>
          </c:extLst>
        </c:ser>
        <c:ser>
          <c:idx val="2"/>
          <c:order val="2"/>
          <c:tx>
            <c:strRef>
              <c:f>Working!$H$26:$H$27</c:f>
              <c:strCache>
                <c:ptCount val="1"/>
                <c:pt idx="0">
                  <c:v>Mar</c:v>
                </c:pt>
              </c:strCache>
            </c:strRef>
          </c:tx>
          <c:spPr>
            <a:solidFill>
              <a:schemeClr val="accent3"/>
            </a:solidFill>
            <a:ln>
              <a:noFill/>
            </a:ln>
            <a:effectLst/>
          </c:spPr>
          <c:invertIfNegative val="0"/>
          <c:cat>
            <c:strRef>
              <c:f>Working!$E$28:$E$31</c:f>
              <c:strCache>
                <c:ptCount val="3"/>
                <c:pt idx="0">
                  <c:v>Furniture</c:v>
                </c:pt>
                <c:pt idx="1">
                  <c:v>Office Supplies</c:v>
                </c:pt>
                <c:pt idx="2">
                  <c:v>Technology</c:v>
                </c:pt>
              </c:strCache>
            </c:strRef>
          </c:cat>
          <c:val>
            <c:numRef>
              <c:f>Working!$H$28:$H$31</c:f>
              <c:numCache>
                <c:formatCode>General</c:formatCode>
                <c:ptCount val="3"/>
                <c:pt idx="0">
                  <c:v>81913.340000000026</c:v>
                </c:pt>
                <c:pt idx="1">
                  <c:v>68019.710000000021</c:v>
                </c:pt>
                <c:pt idx="2">
                  <c:v>115234.08000000003</c:v>
                </c:pt>
              </c:numCache>
            </c:numRef>
          </c:val>
          <c:extLst>
            <c:ext xmlns:c16="http://schemas.microsoft.com/office/drawing/2014/chart" uri="{C3380CC4-5D6E-409C-BE32-E72D297353CC}">
              <c16:uniqueId val="{00000002-6C8F-419D-96A1-FC6A97F23532}"/>
            </c:ext>
          </c:extLst>
        </c:ser>
        <c:ser>
          <c:idx val="3"/>
          <c:order val="3"/>
          <c:tx>
            <c:strRef>
              <c:f>Working!$I$26:$I$27</c:f>
              <c:strCache>
                <c:ptCount val="1"/>
                <c:pt idx="0">
                  <c:v>Apr</c:v>
                </c:pt>
              </c:strCache>
            </c:strRef>
          </c:tx>
          <c:spPr>
            <a:solidFill>
              <a:schemeClr val="accent4"/>
            </a:solidFill>
            <a:ln>
              <a:noFill/>
            </a:ln>
            <a:effectLst/>
          </c:spPr>
          <c:invertIfNegative val="0"/>
          <c:cat>
            <c:strRef>
              <c:f>Working!$E$28:$E$31</c:f>
              <c:strCache>
                <c:ptCount val="3"/>
                <c:pt idx="0">
                  <c:v>Furniture</c:v>
                </c:pt>
                <c:pt idx="1">
                  <c:v>Office Supplies</c:v>
                </c:pt>
                <c:pt idx="2">
                  <c:v>Technology</c:v>
                </c:pt>
              </c:strCache>
            </c:strRef>
          </c:cat>
          <c:val>
            <c:numRef>
              <c:f>Working!$I$28:$I$31</c:f>
              <c:numCache>
                <c:formatCode>General</c:formatCode>
                <c:ptCount val="3"/>
                <c:pt idx="0">
                  <c:v>111743.53999999998</c:v>
                </c:pt>
                <c:pt idx="1">
                  <c:v>181592.15</c:v>
                </c:pt>
                <c:pt idx="2">
                  <c:v>90693.500000000015</c:v>
                </c:pt>
              </c:numCache>
            </c:numRef>
          </c:val>
          <c:extLst>
            <c:ext xmlns:c16="http://schemas.microsoft.com/office/drawing/2014/chart" uri="{C3380CC4-5D6E-409C-BE32-E72D297353CC}">
              <c16:uniqueId val="{00000003-6C8F-419D-96A1-FC6A97F23532}"/>
            </c:ext>
          </c:extLst>
        </c:ser>
        <c:ser>
          <c:idx val="4"/>
          <c:order val="4"/>
          <c:tx>
            <c:strRef>
              <c:f>Working!$J$26:$J$27</c:f>
              <c:strCache>
                <c:ptCount val="1"/>
                <c:pt idx="0">
                  <c:v>May</c:v>
                </c:pt>
              </c:strCache>
            </c:strRef>
          </c:tx>
          <c:spPr>
            <a:solidFill>
              <a:schemeClr val="accent5"/>
            </a:solidFill>
            <a:ln>
              <a:noFill/>
            </a:ln>
            <a:effectLst/>
          </c:spPr>
          <c:invertIfNegative val="0"/>
          <c:cat>
            <c:strRef>
              <c:f>Working!$E$28:$E$31</c:f>
              <c:strCache>
                <c:ptCount val="3"/>
                <c:pt idx="0">
                  <c:v>Furniture</c:v>
                </c:pt>
                <c:pt idx="1">
                  <c:v>Office Supplies</c:v>
                </c:pt>
                <c:pt idx="2">
                  <c:v>Technology</c:v>
                </c:pt>
              </c:strCache>
            </c:strRef>
          </c:cat>
          <c:val>
            <c:numRef>
              <c:f>Working!$J$28:$J$31</c:f>
              <c:numCache>
                <c:formatCode>General</c:formatCode>
                <c:ptCount val="3"/>
                <c:pt idx="0">
                  <c:v>96904.989999999976</c:v>
                </c:pt>
                <c:pt idx="1">
                  <c:v>109443.89000000003</c:v>
                </c:pt>
                <c:pt idx="2">
                  <c:v>83881.970000000016</c:v>
                </c:pt>
              </c:numCache>
            </c:numRef>
          </c:val>
          <c:extLst>
            <c:ext xmlns:c16="http://schemas.microsoft.com/office/drawing/2014/chart" uri="{C3380CC4-5D6E-409C-BE32-E72D297353CC}">
              <c16:uniqueId val="{00000004-6C8F-419D-96A1-FC6A97F23532}"/>
            </c:ext>
          </c:extLst>
        </c:ser>
        <c:ser>
          <c:idx val="5"/>
          <c:order val="5"/>
          <c:tx>
            <c:strRef>
              <c:f>Working!$K$26:$K$27</c:f>
              <c:strCache>
                <c:ptCount val="1"/>
                <c:pt idx="0">
                  <c:v>Jun</c:v>
                </c:pt>
              </c:strCache>
            </c:strRef>
          </c:tx>
          <c:spPr>
            <a:solidFill>
              <a:schemeClr val="accent6"/>
            </a:solidFill>
            <a:ln>
              <a:noFill/>
            </a:ln>
            <a:effectLst/>
          </c:spPr>
          <c:invertIfNegative val="0"/>
          <c:cat>
            <c:strRef>
              <c:f>Working!$E$28:$E$31</c:f>
              <c:strCache>
                <c:ptCount val="3"/>
                <c:pt idx="0">
                  <c:v>Furniture</c:v>
                </c:pt>
                <c:pt idx="1">
                  <c:v>Office Supplies</c:v>
                </c:pt>
                <c:pt idx="2">
                  <c:v>Technology</c:v>
                </c:pt>
              </c:strCache>
            </c:strRef>
          </c:cat>
          <c:val>
            <c:numRef>
              <c:f>Working!$K$28:$K$31</c:f>
              <c:numCache>
                <c:formatCode>General</c:formatCode>
                <c:ptCount val="3"/>
                <c:pt idx="0">
                  <c:v>125329.06</c:v>
                </c:pt>
                <c:pt idx="1">
                  <c:v>80167.799999999974</c:v>
                </c:pt>
                <c:pt idx="2">
                  <c:v>146099.74999999997</c:v>
                </c:pt>
              </c:numCache>
            </c:numRef>
          </c:val>
          <c:extLst>
            <c:ext xmlns:c16="http://schemas.microsoft.com/office/drawing/2014/chart" uri="{C3380CC4-5D6E-409C-BE32-E72D297353CC}">
              <c16:uniqueId val="{00000005-6C8F-419D-96A1-FC6A97F23532}"/>
            </c:ext>
          </c:extLst>
        </c:ser>
        <c:dLbls>
          <c:showLegendKey val="0"/>
          <c:showVal val="0"/>
          <c:showCatName val="0"/>
          <c:showSerName val="0"/>
          <c:showPercent val="0"/>
          <c:showBubbleSize val="0"/>
        </c:dLbls>
        <c:gapWidth val="219"/>
        <c:overlap val="-27"/>
        <c:axId val="1809077872"/>
        <c:axId val="1809085776"/>
      </c:barChart>
      <c:catAx>
        <c:axId val="18090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9085776"/>
        <c:crosses val="autoZero"/>
        <c:auto val="1"/>
        <c:lblAlgn val="ctr"/>
        <c:lblOffset val="100"/>
        <c:noMultiLvlLbl val="0"/>
      </c:catAx>
      <c:valAx>
        <c:axId val="180908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907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4</c:name>
    <c:fmtId val="1"/>
  </c:pivotSource>
  <c:chart>
    <c:title>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Working!$F$5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79-43FE-BC3E-6DEBFBEB75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79-43FE-BC3E-6DEBFBEB75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79-43FE-BC3E-6DEBFBEB75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179-43FE-BC3E-6DEBFBEB75E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179-43FE-BC3E-6DEBFBEB75E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Working!$E$6:$E$11</c:f>
              <c:strCache>
                <c:ptCount val="5"/>
                <c:pt idx="0">
                  <c:v>Critical</c:v>
                </c:pt>
                <c:pt idx="1">
                  <c:v>High</c:v>
                </c:pt>
                <c:pt idx="2">
                  <c:v>Low</c:v>
                </c:pt>
                <c:pt idx="3">
                  <c:v>Medium</c:v>
                </c:pt>
                <c:pt idx="4">
                  <c:v>Not Specified</c:v>
                </c:pt>
              </c:strCache>
            </c:strRef>
          </c:cat>
          <c:val>
            <c:numRef>
              <c:f>Working!$F$6:$F$11</c:f>
              <c:numCache>
                <c:formatCode>General</c:formatCode>
                <c:ptCount val="5"/>
                <c:pt idx="0">
                  <c:v>429399.01000000013</c:v>
                </c:pt>
                <c:pt idx="1">
                  <c:v>299342.24999999959</c:v>
                </c:pt>
                <c:pt idx="2">
                  <c:v>370698.45000000013</c:v>
                </c:pt>
                <c:pt idx="3">
                  <c:v>368933.21000000008</c:v>
                </c:pt>
                <c:pt idx="4">
                  <c:v>413151.84999999969</c:v>
                </c:pt>
              </c:numCache>
            </c:numRef>
          </c:val>
          <c:extLst>
            <c:ext xmlns:c16="http://schemas.microsoft.com/office/drawing/2014/chart" uri="{C3380CC4-5D6E-409C-BE32-E72D297353CC}">
              <c16:uniqueId val="{0000000A-4179-43FE-BC3E-6DEBFBEB75E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5</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Weekly</a:t>
            </a:r>
            <a:r>
              <a:rPr lang="en-US" baseline="0">
                <a:solidFill>
                  <a:schemeClr val="tx1"/>
                </a:solidFill>
              </a:rPr>
              <a:t> Sales Trend</a:t>
            </a:r>
            <a:endParaRPr lang="en-US">
              <a:solidFill>
                <a:schemeClr val="tx1"/>
              </a:solidFill>
            </a:endParaRPr>
          </a:p>
        </c:rich>
      </c:tx>
      <c:overlay val="0"/>
      <c:spPr>
        <a:solidFill>
          <a:schemeClr val="accent3">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174259707222081E-2"/>
          <c:y val="0.26698878218363309"/>
          <c:w val="0.64304826553305439"/>
          <c:h val="0.50459643753691097"/>
        </c:manualLayout>
      </c:layout>
      <c:lineChart>
        <c:grouping val="standard"/>
        <c:varyColors val="0"/>
        <c:ser>
          <c:idx val="0"/>
          <c:order val="0"/>
          <c:tx>
            <c:strRef>
              <c:f>Working!$O$12</c:f>
              <c:strCache>
                <c:ptCount val="1"/>
                <c:pt idx="0">
                  <c:v>Sum of Sales</c:v>
                </c:pt>
              </c:strCache>
            </c:strRef>
          </c:tx>
          <c:spPr>
            <a:ln w="28575" cap="rnd">
              <a:solidFill>
                <a:schemeClr val="accent1"/>
              </a:solidFill>
              <a:round/>
            </a:ln>
            <a:effectLst/>
          </c:spPr>
          <c:marker>
            <c:symbol val="none"/>
          </c:marker>
          <c:cat>
            <c:strRef>
              <c:f>Working!$N$13:$N$192</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Working!$O$13:$O$192</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CF23-475C-B399-D32ACFB7C224}"/>
            </c:ext>
          </c:extLst>
        </c:ser>
        <c:dLbls>
          <c:showLegendKey val="0"/>
          <c:showVal val="0"/>
          <c:showCatName val="0"/>
          <c:showSerName val="0"/>
          <c:showPercent val="0"/>
          <c:showBubbleSize val="0"/>
        </c:dLbls>
        <c:marker val="1"/>
        <c:smooth val="0"/>
        <c:axId val="1759135344"/>
        <c:axId val="1759134096"/>
      </c:lineChart>
      <c:lineChart>
        <c:grouping val="standard"/>
        <c:varyColors val="0"/>
        <c:ser>
          <c:idx val="1"/>
          <c:order val="1"/>
          <c:tx>
            <c:strRef>
              <c:f>Working!$P$12</c:f>
              <c:strCache>
                <c:ptCount val="1"/>
                <c:pt idx="0">
                  <c:v>Sum of Total</c:v>
                </c:pt>
              </c:strCache>
            </c:strRef>
          </c:tx>
          <c:spPr>
            <a:ln w="28575" cap="rnd">
              <a:solidFill>
                <a:schemeClr val="accent2"/>
              </a:solidFill>
              <a:round/>
            </a:ln>
            <a:effectLst/>
          </c:spPr>
          <c:marker>
            <c:symbol val="none"/>
          </c:marker>
          <c:cat>
            <c:strRef>
              <c:f>Working!$N$13:$N$192</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Working!$P$13:$P$192</c:f>
              <c:numCache>
                <c:formatCode>General</c:formatCode>
                <c:ptCount val="179"/>
                <c:pt idx="0">
                  <c:v>2919.49</c:v>
                </c:pt>
                <c:pt idx="1">
                  <c:v>1623.4500000000005</c:v>
                </c:pt>
                <c:pt idx="2">
                  <c:v>1689.5000000000002</c:v>
                </c:pt>
                <c:pt idx="3">
                  <c:v>1387.7700000000002</c:v>
                </c:pt>
                <c:pt idx="4">
                  <c:v>2022.3500000000004</c:v>
                </c:pt>
                <c:pt idx="5">
                  <c:v>1502.9</c:v>
                </c:pt>
                <c:pt idx="6">
                  <c:v>7978.5199999999995</c:v>
                </c:pt>
                <c:pt idx="7">
                  <c:v>943.99</c:v>
                </c:pt>
                <c:pt idx="8">
                  <c:v>909.97000000000014</c:v>
                </c:pt>
                <c:pt idx="9">
                  <c:v>1047.5999999999999</c:v>
                </c:pt>
                <c:pt idx="10">
                  <c:v>754.31000000000006</c:v>
                </c:pt>
                <c:pt idx="11">
                  <c:v>1803.0900000000004</c:v>
                </c:pt>
                <c:pt idx="12">
                  <c:v>194.20999999999998</c:v>
                </c:pt>
                <c:pt idx="13">
                  <c:v>993.18</c:v>
                </c:pt>
                <c:pt idx="14">
                  <c:v>3660.9199999999992</c:v>
                </c:pt>
                <c:pt idx="15">
                  <c:v>658.45</c:v>
                </c:pt>
                <c:pt idx="16">
                  <c:v>998.02</c:v>
                </c:pt>
                <c:pt idx="17">
                  <c:v>436.5</c:v>
                </c:pt>
                <c:pt idx="18">
                  <c:v>349.04</c:v>
                </c:pt>
                <c:pt idx="19">
                  <c:v>3533.39</c:v>
                </c:pt>
                <c:pt idx="20">
                  <c:v>2953.32</c:v>
                </c:pt>
                <c:pt idx="21">
                  <c:v>1649.81</c:v>
                </c:pt>
                <c:pt idx="22">
                  <c:v>111.72</c:v>
                </c:pt>
                <c:pt idx="23">
                  <c:v>924.38000000000022</c:v>
                </c:pt>
                <c:pt idx="24">
                  <c:v>138.43</c:v>
                </c:pt>
                <c:pt idx="25">
                  <c:v>1104.9799999999998</c:v>
                </c:pt>
                <c:pt idx="26">
                  <c:v>533.61</c:v>
                </c:pt>
                <c:pt idx="27">
                  <c:v>3854.4199999999996</c:v>
                </c:pt>
                <c:pt idx="28">
                  <c:v>1057.5</c:v>
                </c:pt>
                <c:pt idx="29">
                  <c:v>904.49</c:v>
                </c:pt>
                <c:pt idx="30">
                  <c:v>1456.74</c:v>
                </c:pt>
                <c:pt idx="31">
                  <c:v>588.78</c:v>
                </c:pt>
                <c:pt idx="32">
                  <c:v>860.87999999999988</c:v>
                </c:pt>
                <c:pt idx="33">
                  <c:v>342.88</c:v>
                </c:pt>
                <c:pt idx="34">
                  <c:v>4054.0199999999986</c:v>
                </c:pt>
                <c:pt idx="35">
                  <c:v>1832.5400000000002</c:v>
                </c:pt>
                <c:pt idx="36">
                  <c:v>1983.96</c:v>
                </c:pt>
                <c:pt idx="37">
                  <c:v>344.49</c:v>
                </c:pt>
                <c:pt idx="38">
                  <c:v>465.72</c:v>
                </c:pt>
                <c:pt idx="39">
                  <c:v>61.45</c:v>
                </c:pt>
                <c:pt idx="40">
                  <c:v>657.04999999999984</c:v>
                </c:pt>
                <c:pt idx="41">
                  <c:v>3405.2899999999995</c:v>
                </c:pt>
                <c:pt idx="42">
                  <c:v>801.16</c:v>
                </c:pt>
                <c:pt idx="43">
                  <c:v>734.44999999999993</c:v>
                </c:pt>
                <c:pt idx="44">
                  <c:v>1856.34</c:v>
                </c:pt>
                <c:pt idx="45">
                  <c:v>1651.3500000000001</c:v>
                </c:pt>
                <c:pt idx="46">
                  <c:v>1847.37</c:v>
                </c:pt>
                <c:pt idx="47">
                  <c:v>109.09</c:v>
                </c:pt>
                <c:pt idx="48">
                  <c:v>1787.5600000000002</c:v>
                </c:pt>
                <c:pt idx="49">
                  <c:v>260.41999999999996</c:v>
                </c:pt>
                <c:pt idx="50">
                  <c:v>323.5</c:v>
                </c:pt>
                <c:pt idx="51">
                  <c:v>4438.6900000000005</c:v>
                </c:pt>
                <c:pt idx="52">
                  <c:v>936.09999999999991</c:v>
                </c:pt>
                <c:pt idx="53">
                  <c:v>615.81999999999994</c:v>
                </c:pt>
                <c:pt idx="54">
                  <c:v>684.46000000000015</c:v>
                </c:pt>
                <c:pt idx="55">
                  <c:v>364.55</c:v>
                </c:pt>
                <c:pt idx="56">
                  <c:v>1521.74</c:v>
                </c:pt>
                <c:pt idx="57">
                  <c:v>378.39</c:v>
                </c:pt>
                <c:pt idx="58">
                  <c:v>803.06000000000006</c:v>
                </c:pt>
                <c:pt idx="59">
                  <c:v>4442.91</c:v>
                </c:pt>
                <c:pt idx="60">
                  <c:v>723.13999999999987</c:v>
                </c:pt>
                <c:pt idx="61">
                  <c:v>12.93</c:v>
                </c:pt>
                <c:pt idx="62">
                  <c:v>1325.13</c:v>
                </c:pt>
                <c:pt idx="63">
                  <c:v>1030.8800000000001</c:v>
                </c:pt>
                <c:pt idx="64">
                  <c:v>470.73999999999995</c:v>
                </c:pt>
                <c:pt idx="65">
                  <c:v>546.56000000000006</c:v>
                </c:pt>
                <c:pt idx="66">
                  <c:v>958.90000000000009</c:v>
                </c:pt>
                <c:pt idx="67">
                  <c:v>427.72</c:v>
                </c:pt>
                <c:pt idx="68">
                  <c:v>7032.58</c:v>
                </c:pt>
                <c:pt idx="69">
                  <c:v>394.78</c:v>
                </c:pt>
                <c:pt idx="70">
                  <c:v>731.36000000000013</c:v>
                </c:pt>
                <c:pt idx="71">
                  <c:v>615.82999999999993</c:v>
                </c:pt>
                <c:pt idx="72">
                  <c:v>1848.4400000000003</c:v>
                </c:pt>
                <c:pt idx="73">
                  <c:v>540.2299999999999</c:v>
                </c:pt>
                <c:pt idx="74">
                  <c:v>1179.82</c:v>
                </c:pt>
                <c:pt idx="75">
                  <c:v>402.34</c:v>
                </c:pt>
                <c:pt idx="76">
                  <c:v>1032.26</c:v>
                </c:pt>
                <c:pt idx="77">
                  <c:v>663.82999999999981</c:v>
                </c:pt>
                <c:pt idx="78">
                  <c:v>2339.77</c:v>
                </c:pt>
                <c:pt idx="79">
                  <c:v>7288.22</c:v>
                </c:pt>
                <c:pt idx="80">
                  <c:v>2424.3000000000002</c:v>
                </c:pt>
                <c:pt idx="81">
                  <c:v>213.77</c:v>
                </c:pt>
                <c:pt idx="82">
                  <c:v>776.50999999999988</c:v>
                </c:pt>
                <c:pt idx="83">
                  <c:v>1230.3500000000004</c:v>
                </c:pt>
                <c:pt idx="84">
                  <c:v>460.66999999999996</c:v>
                </c:pt>
                <c:pt idx="85">
                  <c:v>1160.6400000000003</c:v>
                </c:pt>
                <c:pt idx="86">
                  <c:v>617.68999999999994</c:v>
                </c:pt>
                <c:pt idx="87">
                  <c:v>421.68</c:v>
                </c:pt>
                <c:pt idx="88">
                  <c:v>1306.6400000000003</c:v>
                </c:pt>
                <c:pt idx="89">
                  <c:v>78.44</c:v>
                </c:pt>
                <c:pt idx="90">
                  <c:v>511.58999999999992</c:v>
                </c:pt>
                <c:pt idx="91">
                  <c:v>3430.84</c:v>
                </c:pt>
                <c:pt idx="92">
                  <c:v>3156.43</c:v>
                </c:pt>
                <c:pt idx="93">
                  <c:v>1372.8500000000001</c:v>
                </c:pt>
                <c:pt idx="94">
                  <c:v>1213.9599999999998</c:v>
                </c:pt>
                <c:pt idx="95">
                  <c:v>1297.17</c:v>
                </c:pt>
                <c:pt idx="96">
                  <c:v>265.35000000000002</c:v>
                </c:pt>
                <c:pt idx="97">
                  <c:v>1960.380000000001</c:v>
                </c:pt>
                <c:pt idx="98">
                  <c:v>819.99999999999989</c:v>
                </c:pt>
                <c:pt idx="99">
                  <c:v>104.04</c:v>
                </c:pt>
                <c:pt idx="100">
                  <c:v>178.29</c:v>
                </c:pt>
                <c:pt idx="101">
                  <c:v>214.09</c:v>
                </c:pt>
                <c:pt idx="102">
                  <c:v>426.09999999999997</c:v>
                </c:pt>
                <c:pt idx="103">
                  <c:v>604.28</c:v>
                </c:pt>
                <c:pt idx="104">
                  <c:v>2678.85</c:v>
                </c:pt>
                <c:pt idx="105">
                  <c:v>7637.26</c:v>
                </c:pt>
                <c:pt idx="106">
                  <c:v>1042.53</c:v>
                </c:pt>
                <c:pt idx="107">
                  <c:v>816.93</c:v>
                </c:pt>
                <c:pt idx="108">
                  <c:v>1358.23</c:v>
                </c:pt>
                <c:pt idx="109">
                  <c:v>1543.7399999999996</c:v>
                </c:pt>
                <c:pt idx="110">
                  <c:v>265.72000000000003</c:v>
                </c:pt>
                <c:pt idx="111">
                  <c:v>1300.5499999999997</c:v>
                </c:pt>
                <c:pt idx="112">
                  <c:v>212.36</c:v>
                </c:pt>
                <c:pt idx="113">
                  <c:v>1037.1599999999999</c:v>
                </c:pt>
                <c:pt idx="114">
                  <c:v>1135.6299999999999</c:v>
                </c:pt>
                <c:pt idx="115">
                  <c:v>541.15000000000009</c:v>
                </c:pt>
                <c:pt idx="116">
                  <c:v>1333.0700000000002</c:v>
                </c:pt>
                <c:pt idx="117">
                  <c:v>397.01</c:v>
                </c:pt>
                <c:pt idx="118">
                  <c:v>648.23000000000025</c:v>
                </c:pt>
                <c:pt idx="119">
                  <c:v>491.64</c:v>
                </c:pt>
                <c:pt idx="120">
                  <c:v>492.54</c:v>
                </c:pt>
                <c:pt idx="121">
                  <c:v>1208.5500000000002</c:v>
                </c:pt>
                <c:pt idx="122">
                  <c:v>518.1099999999999</c:v>
                </c:pt>
                <c:pt idx="123">
                  <c:v>882.13999999999987</c:v>
                </c:pt>
                <c:pt idx="124">
                  <c:v>449.69</c:v>
                </c:pt>
                <c:pt idx="125">
                  <c:v>745.58000000000015</c:v>
                </c:pt>
                <c:pt idx="126">
                  <c:v>780.95999999999992</c:v>
                </c:pt>
                <c:pt idx="127">
                  <c:v>103.6</c:v>
                </c:pt>
                <c:pt idx="128">
                  <c:v>255.69</c:v>
                </c:pt>
                <c:pt idx="129">
                  <c:v>774.21999999999991</c:v>
                </c:pt>
                <c:pt idx="130">
                  <c:v>327.71999999999991</c:v>
                </c:pt>
                <c:pt idx="131">
                  <c:v>340.49000000000007</c:v>
                </c:pt>
                <c:pt idx="132">
                  <c:v>361.65000000000003</c:v>
                </c:pt>
                <c:pt idx="133">
                  <c:v>319.72000000000008</c:v>
                </c:pt>
                <c:pt idx="134">
                  <c:v>616.29999999999995</c:v>
                </c:pt>
                <c:pt idx="135">
                  <c:v>373</c:v>
                </c:pt>
                <c:pt idx="136">
                  <c:v>163.01999999999998</c:v>
                </c:pt>
                <c:pt idx="137">
                  <c:v>641.81000000000006</c:v>
                </c:pt>
                <c:pt idx="138">
                  <c:v>1542.0800000000002</c:v>
                </c:pt>
                <c:pt idx="139">
                  <c:v>437.06999999999994</c:v>
                </c:pt>
                <c:pt idx="140">
                  <c:v>604.7600000000001</c:v>
                </c:pt>
                <c:pt idx="141">
                  <c:v>651.58999999999992</c:v>
                </c:pt>
                <c:pt idx="142">
                  <c:v>1006.1400000000001</c:v>
                </c:pt>
                <c:pt idx="143">
                  <c:v>894.44999999999993</c:v>
                </c:pt>
                <c:pt idx="144">
                  <c:v>221.08</c:v>
                </c:pt>
                <c:pt idx="145">
                  <c:v>134.13000000000002</c:v>
                </c:pt>
                <c:pt idx="146">
                  <c:v>364.68</c:v>
                </c:pt>
                <c:pt idx="147">
                  <c:v>426.36999999999995</c:v>
                </c:pt>
                <c:pt idx="148">
                  <c:v>469.05999999999995</c:v>
                </c:pt>
                <c:pt idx="149">
                  <c:v>507.94999999999993</c:v>
                </c:pt>
                <c:pt idx="150">
                  <c:v>641.30999999999995</c:v>
                </c:pt>
                <c:pt idx="151">
                  <c:v>732.43000000000006</c:v>
                </c:pt>
                <c:pt idx="152">
                  <c:v>1658.6700000000003</c:v>
                </c:pt>
                <c:pt idx="153">
                  <c:v>3105.8800000000006</c:v>
                </c:pt>
                <c:pt idx="154">
                  <c:v>674.92</c:v>
                </c:pt>
                <c:pt idx="155">
                  <c:v>2842.3500000000004</c:v>
                </c:pt>
                <c:pt idx="156">
                  <c:v>528.76</c:v>
                </c:pt>
                <c:pt idx="157">
                  <c:v>163.29999999999998</c:v>
                </c:pt>
                <c:pt idx="158">
                  <c:v>314.35000000000002</c:v>
                </c:pt>
                <c:pt idx="159">
                  <c:v>724.42</c:v>
                </c:pt>
                <c:pt idx="160">
                  <c:v>2360.71</c:v>
                </c:pt>
                <c:pt idx="161">
                  <c:v>897.55</c:v>
                </c:pt>
                <c:pt idx="162">
                  <c:v>1087.7800000000002</c:v>
                </c:pt>
                <c:pt idx="163">
                  <c:v>470.24</c:v>
                </c:pt>
                <c:pt idx="164">
                  <c:v>362.41999999999996</c:v>
                </c:pt>
                <c:pt idx="165">
                  <c:v>312.89000000000004</c:v>
                </c:pt>
                <c:pt idx="166">
                  <c:v>380.81999999999994</c:v>
                </c:pt>
                <c:pt idx="167">
                  <c:v>947.89</c:v>
                </c:pt>
                <c:pt idx="168">
                  <c:v>3403.2699999999995</c:v>
                </c:pt>
                <c:pt idx="169">
                  <c:v>490.14000000000004</c:v>
                </c:pt>
                <c:pt idx="170">
                  <c:v>1100.7</c:v>
                </c:pt>
                <c:pt idx="171">
                  <c:v>1322.42</c:v>
                </c:pt>
                <c:pt idx="172">
                  <c:v>69</c:v>
                </c:pt>
                <c:pt idx="173">
                  <c:v>952.15</c:v>
                </c:pt>
                <c:pt idx="174">
                  <c:v>428.68</c:v>
                </c:pt>
                <c:pt idx="175">
                  <c:v>77.899999999999991</c:v>
                </c:pt>
                <c:pt idx="176">
                  <c:v>489.8599999999999</c:v>
                </c:pt>
                <c:pt idx="177">
                  <c:v>345.77000000000004</c:v>
                </c:pt>
                <c:pt idx="178">
                  <c:v>1058.18</c:v>
                </c:pt>
              </c:numCache>
            </c:numRef>
          </c:val>
          <c:smooth val="0"/>
          <c:extLst>
            <c:ext xmlns:c16="http://schemas.microsoft.com/office/drawing/2014/chart" uri="{C3380CC4-5D6E-409C-BE32-E72D297353CC}">
              <c16:uniqueId val="{00000001-CF23-475C-B399-D32ACFB7C224}"/>
            </c:ext>
          </c:extLst>
        </c:ser>
        <c:dLbls>
          <c:showLegendKey val="0"/>
          <c:showVal val="0"/>
          <c:showCatName val="0"/>
          <c:showSerName val="0"/>
          <c:showPercent val="0"/>
          <c:showBubbleSize val="0"/>
        </c:dLbls>
        <c:marker val="1"/>
        <c:smooth val="0"/>
        <c:axId val="1759121616"/>
        <c:axId val="1759131600"/>
      </c:lineChart>
      <c:catAx>
        <c:axId val="175913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59134096"/>
        <c:crosses val="autoZero"/>
        <c:auto val="1"/>
        <c:lblAlgn val="ctr"/>
        <c:lblOffset val="100"/>
        <c:noMultiLvlLbl val="0"/>
      </c:catAx>
      <c:valAx>
        <c:axId val="175913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59135344"/>
        <c:crosses val="autoZero"/>
        <c:crossBetween val="between"/>
      </c:valAx>
      <c:valAx>
        <c:axId val="17591316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59121616"/>
        <c:crosses val="max"/>
        <c:crossBetween val="between"/>
      </c:valAx>
      <c:catAx>
        <c:axId val="1759121616"/>
        <c:scaling>
          <c:orientation val="minMax"/>
        </c:scaling>
        <c:delete val="1"/>
        <c:axPos val="b"/>
        <c:numFmt formatCode="General" sourceLinked="1"/>
        <c:majorTickMark val="out"/>
        <c:minorTickMark val="none"/>
        <c:tickLblPos val="nextTo"/>
        <c:crossAx val="1759131600"/>
        <c:crosses val="autoZero"/>
        <c:auto val="1"/>
        <c:lblAlgn val="ctr"/>
        <c:lblOffset val="100"/>
        <c:noMultiLvlLbl val="0"/>
      </c:catAx>
      <c:spPr>
        <a:noFill/>
        <a:ln>
          <a:noFill/>
        </a:ln>
        <a:effectLst/>
      </c:spPr>
    </c:plotArea>
    <c:legend>
      <c:legendPos val="tr"/>
      <c:layout>
        <c:manualLayout>
          <c:xMode val="edge"/>
          <c:yMode val="edge"/>
          <c:x val="0.8431585378561266"/>
          <c:y val="0.41900408478854423"/>
          <c:w val="0.12721024945296328"/>
          <c:h val="0.14151047112381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6</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Product Container</a:t>
            </a: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040493429079"/>
          <c:y val="0.17171296296296296"/>
          <c:w val="0.70193935822449882"/>
          <c:h val="0.62271617089530473"/>
        </c:manualLayout>
      </c:layout>
      <c:barChart>
        <c:barDir val="bar"/>
        <c:grouping val="clustered"/>
        <c:varyColors val="0"/>
        <c:ser>
          <c:idx val="0"/>
          <c:order val="0"/>
          <c:tx>
            <c:strRef>
              <c:f>Working!$C$12</c:f>
              <c:strCache>
                <c:ptCount val="1"/>
                <c:pt idx="0">
                  <c:v>Total</c:v>
                </c:pt>
              </c:strCache>
            </c:strRef>
          </c:tx>
          <c:spPr>
            <a:solidFill>
              <a:schemeClr val="accent1"/>
            </a:solidFill>
            <a:ln>
              <a:noFill/>
            </a:ln>
            <a:effectLst/>
          </c:spPr>
          <c:invertIfNegative val="0"/>
          <c:cat>
            <c:strRef>
              <c:f>Working!$B$13:$B$20</c:f>
              <c:strCache>
                <c:ptCount val="7"/>
                <c:pt idx="0">
                  <c:v>Wrap Bag</c:v>
                </c:pt>
                <c:pt idx="1">
                  <c:v>Small Pack</c:v>
                </c:pt>
                <c:pt idx="2">
                  <c:v>Medium Box</c:v>
                </c:pt>
                <c:pt idx="3">
                  <c:v>Large Box</c:v>
                </c:pt>
                <c:pt idx="4">
                  <c:v>Jumbo Box</c:v>
                </c:pt>
                <c:pt idx="5">
                  <c:v>Jumbo Drum</c:v>
                </c:pt>
                <c:pt idx="6">
                  <c:v>Small Box</c:v>
                </c:pt>
              </c:strCache>
            </c:strRef>
          </c:cat>
          <c:val>
            <c:numRef>
              <c:f>Working!$C$13:$C$20</c:f>
              <c:numCache>
                <c:formatCode>General</c:formatCode>
                <c:ptCount val="7"/>
                <c:pt idx="0">
                  <c:v>32781.280000000013</c:v>
                </c:pt>
                <c:pt idx="1">
                  <c:v>62757.530000000006</c:v>
                </c:pt>
                <c:pt idx="2">
                  <c:v>63944.80999999999</c:v>
                </c:pt>
                <c:pt idx="3">
                  <c:v>261591.94</c:v>
                </c:pt>
                <c:pt idx="4">
                  <c:v>296818.27</c:v>
                </c:pt>
                <c:pt idx="5">
                  <c:v>471183.9099999998</c:v>
                </c:pt>
                <c:pt idx="6">
                  <c:v>692447.03000000026</c:v>
                </c:pt>
              </c:numCache>
            </c:numRef>
          </c:val>
          <c:extLst>
            <c:ext xmlns:c16="http://schemas.microsoft.com/office/drawing/2014/chart" uri="{C3380CC4-5D6E-409C-BE32-E72D297353CC}">
              <c16:uniqueId val="{00000000-C520-4055-944D-0ADB2AB84DAD}"/>
            </c:ext>
          </c:extLst>
        </c:ser>
        <c:dLbls>
          <c:showLegendKey val="0"/>
          <c:showVal val="0"/>
          <c:showCatName val="0"/>
          <c:showSerName val="0"/>
          <c:showPercent val="0"/>
          <c:showBubbleSize val="0"/>
        </c:dLbls>
        <c:gapWidth val="182"/>
        <c:axId val="361381999"/>
        <c:axId val="361374927"/>
      </c:barChart>
      <c:catAx>
        <c:axId val="36138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1374927"/>
        <c:crosses val="autoZero"/>
        <c:auto val="1"/>
        <c:lblAlgn val="ctr"/>
        <c:lblOffset val="100"/>
        <c:noMultiLvlLbl val="0"/>
      </c:catAx>
      <c:valAx>
        <c:axId val="361374927"/>
        <c:scaling>
          <c:orientation val="minMax"/>
          <c:max val="7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In</a:t>
                </a:r>
                <a:r>
                  <a:rPr lang="en-IN" baseline="0">
                    <a:solidFill>
                      <a:schemeClr val="tx1"/>
                    </a:solidFill>
                  </a:rPr>
                  <a:t> Lakhs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1381999"/>
        <c:crosses val="autoZero"/>
        <c:crossBetween val="between"/>
        <c:dispUnits>
          <c:builtInUnit val="hundredThousands"/>
        </c:dispUnits>
      </c:valAx>
      <c:spPr>
        <a:noFill/>
        <a:ln>
          <a:noFill/>
        </a:ln>
        <a:effectLst/>
      </c:spPr>
    </c:plotArea>
    <c:legend>
      <c:legendPos val="r"/>
      <c:layout>
        <c:manualLayout>
          <c:xMode val="edge"/>
          <c:yMode val="edge"/>
          <c:x val="0.88325347865948223"/>
          <c:y val="0.45188611840186643"/>
          <c:w val="9.5574146981627292E-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7</c:name>
    <c:fmtId val="1"/>
  </c:pivotSource>
  <c:chart>
    <c:title>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Working!$F$13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D0-4666-9199-0826745DD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D0-4666-9199-0826745DD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D0-4666-9199-0826745DDF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Working!$E$14:$E$17</c:f>
              <c:strCache>
                <c:ptCount val="3"/>
                <c:pt idx="0">
                  <c:v>Furniture</c:v>
                </c:pt>
                <c:pt idx="1">
                  <c:v>Office Supplies</c:v>
                </c:pt>
                <c:pt idx="2">
                  <c:v>Technology</c:v>
                </c:pt>
              </c:strCache>
            </c:strRef>
          </c:cat>
          <c:val>
            <c:numRef>
              <c:f>Working!$F$14:$F$17</c:f>
              <c:numCache>
                <c:formatCode>General</c:formatCode>
                <c:ptCount val="3"/>
                <c:pt idx="0">
                  <c:v>619578.75000000035</c:v>
                </c:pt>
                <c:pt idx="1">
                  <c:v>549681.06999999948</c:v>
                </c:pt>
                <c:pt idx="2">
                  <c:v>712264.94999999972</c:v>
                </c:pt>
              </c:numCache>
            </c:numRef>
          </c:val>
          <c:extLst>
            <c:ext xmlns:c16="http://schemas.microsoft.com/office/drawing/2014/chart" uri="{C3380CC4-5D6E-409C-BE32-E72D297353CC}">
              <c16:uniqueId val="{00000006-6BD0-4666-9199-0826745DDF87}"/>
            </c:ext>
          </c:extLst>
        </c:ser>
        <c:ser>
          <c:idx val="1"/>
          <c:order val="1"/>
          <c:tx>
            <c:strRef>
              <c:f>Working!$G$13</c:f>
              <c:strCache>
                <c:ptCount val="1"/>
                <c:pt idx="0">
                  <c:v>Sum of Unit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BD0-4666-9199-0826745DD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BD0-4666-9199-0826745DD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BD0-4666-9199-0826745DDF87}"/>
              </c:ext>
            </c:extLst>
          </c:dPt>
          <c:cat>
            <c:strRef>
              <c:f>Working!$E$14:$E$17</c:f>
              <c:strCache>
                <c:ptCount val="3"/>
                <c:pt idx="0">
                  <c:v>Furniture</c:v>
                </c:pt>
                <c:pt idx="1">
                  <c:v>Office Supplies</c:v>
                </c:pt>
                <c:pt idx="2">
                  <c:v>Technology</c:v>
                </c:pt>
              </c:strCache>
            </c:strRef>
          </c:cat>
          <c:val>
            <c:numRef>
              <c:f>Working!$G$14:$G$17</c:f>
              <c:numCache>
                <c:formatCode>General</c:formatCode>
                <c:ptCount val="3"/>
                <c:pt idx="0">
                  <c:v>49944.600000000079</c:v>
                </c:pt>
                <c:pt idx="1">
                  <c:v>43824.010000000104</c:v>
                </c:pt>
                <c:pt idx="2">
                  <c:v>115386.54000000046</c:v>
                </c:pt>
              </c:numCache>
            </c:numRef>
          </c:val>
          <c:extLst>
            <c:ext xmlns:c16="http://schemas.microsoft.com/office/drawing/2014/chart" uri="{C3380CC4-5D6E-409C-BE32-E72D297353CC}">
              <c16:uniqueId val="{0000000D-6BD0-4666-9199-0826745DDF8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8</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Shipping Cost by Mode</a:t>
            </a:r>
            <a:endParaRPr lang="en-IN">
              <a:solidFill>
                <a:schemeClr val="tx1"/>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Working!$F$19:$F$20</c:f>
              <c:strCache>
                <c:ptCount val="1"/>
                <c:pt idx="0">
                  <c:v>Critical</c:v>
                </c:pt>
              </c:strCache>
            </c:strRef>
          </c:tx>
          <c:spPr>
            <a:solidFill>
              <a:schemeClr val="accent1"/>
            </a:solidFill>
            <a:ln>
              <a:noFill/>
            </a:ln>
            <a:effectLst/>
          </c:spPr>
          <c:invertIfNegative val="0"/>
          <c:cat>
            <c:strRef>
              <c:f>Working!$E$21:$E$24</c:f>
              <c:strCache>
                <c:ptCount val="3"/>
                <c:pt idx="0">
                  <c:v>Delivery Truck</c:v>
                </c:pt>
                <c:pt idx="1">
                  <c:v>Express Air</c:v>
                </c:pt>
                <c:pt idx="2">
                  <c:v>Regular Air</c:v>
                </c:pt>
              </c:strCache>
            </c:strRef>
          </c:cat>
          <c:val>
            <c:numRef>
              <c:f>Working!$F$21:$F$24</c:f>
              <c:numCache>
                <c:formatCode>General</c:formatCode>
                <c:ptCount val="3"/>
                <c:pt idx="0">
                  <c:v>2450.3000000000002</c:v>
                </c:pt>
                <c:pt idx="1">
                  <c:v>531.04000000000019</c:v>
                </c:pt>
                <c:pt idx="2">
                  <c:v>1917.6600000000008</c:v>
                </c:pt>
              </c:numCache>
            </c:numRef>
          </c:val>
          <c:extLst>
            <c:ext xmlns:c16="http://schemas.microsoft.com/office/drawing/2014/chart" uri="{C3380CC4-5D6E-409C-BE32-E72D297353CC}">
              <c16:uniqueId val="{00000000-AA5F-4BCD-9878-E03D11643478}"/>
            </c:ext>
          </c:extLst>
        </c:ser>
        <c:ser>
          <c:idx val="1"/>
          <c:order val="1"/>
          <c:tx>
            <c:strRef>
              <c:f>Working!$G$19:$G$20</c:f>
              <c:strCache>
                <c:ptCount val="1"/>
                <c:pt idx="0">
                  <c:v>High</c:v>
                </c:pt>
              </c:strCache>
            </c:strRef>
          </c:tx>
          <c:spPr>
            <a:solidFill>
              <a:schemeClr val="accent2"/>
            </a:solidFill>
            <a:ln>
              <a:noFill/>
            </a:ln>
            <a:effectLst/>
          </c:spPr>
          <c:invertIfNegative val="0"/>
          <c:cat>
            <c:strRef>
              <c:f>Working!$E$21:$E$24</c:f>
              <c:strCache>
                <c:ptCount val="3"/>
                <c:pt idx="0">
                  <c:v>Delivery Truck</c:v>
                </c:pt>
                <c:pt idx="1">
                  <c:v>Express Air</c:v>
                </c:pt>
                <c:pt idx="2">
                  <c:v>Regular Air</c:v>
                </c:pt>
              </c:strCache>
            </c:strRef>
          </c:cat>
          <c:val>
            <c:numRef>
              <c:f>Working!$G$21:$G$24</c:f>
              <c:numCache>
                <c:formatCode>General</c:formatCode>
                <c:ptCount val="3"/>
                <c:pt idx="0">
                  <c:v>2416.2999999999993</c:v>
                </c:pt>
                <c:pt idx="1">
                  <c:v>350.36</c:v>
                </c:pt>
                <c:pt idx="2">
                  <c:v>2298.3999999999987</c:v>
                </c:pt>
              </c:numCache>
            </c:numRef>
          </c:val>
          <c:extLst>
            <c:ext xmlns:c16="http://schemas.microsoft.com/office/drawing/2014/chart" uri="{C3380CC4-5D6E-409C-BE32-E72D297353CC}">
              <c16:uniqueId val="{00000001-AA5F-4BCD-9878-E03D11643478}"/>
            </c:ext>
          </c:extLst>
        </c:ser>
        <c:ser>
          <c:idx val="2"/>
          <c:order val="2"/>
          <c:tx>
            <c:strRef>
              <c:f>Working!$H$19:$H$20</c:f>
              <c:strCache>
                <c:ptCount val="1"/>
                <c:pt idx="0">
                  <c:v>Low</c:v>
                </c:pt>
              </c:strCache>
            </c:strRef>
          </c:tx>
          <c:spPr>
            <a:solidFill>
              <a:schemeClr val="accent3"/>
            </a:solidFill>
            <a:ln>
              <a:noFill/>
            </a:ln>
            <a:effectLst/>
          </c:spPr>
          <c:invertIfNegative val="0"/>
          <c:cat>
            <c:strRef>
              <c:f>Working!$E$21:$E$24</c:f>
              <c:strCache>
                <c:ptCount val="3"/>
                <c:pt idx="0">
                  <c:v>Delivery Truck</c:v>
                </c:pt>
                <c:pt idx="1">
                  <c:v>Express Air</c:v>
                </c:pt>
                <c:pt idx="2">
                  <c:v>Regular Air</c:v>
                </c:pt>
              </c:strCache>
            </c:strRef>
          </c:cat>
          <c:val>
            <c:numRef>
              <c:f>Working!$H$21:$H$24</c:f>
              <c:numCache>
                <c:formatCode>General</c:formatCode>
                <c:ptCount val="3"/>
                <c:pt idx="0">
                  <c:v>2576.9800000000005</c:v>
                </c:pt>
                <c:pt idx="1">
                  <c:v>376.72</c:v>
                </c:pt>
                <c:pt idx="2">
                  <c:v>2502.3499999999967</c:v>
                </c:pt>
              </c:numCache>
            </c:numRef>
          </c:val>
          <c:extLst>
            <c:ext xmlns:c16="http://schemas.microsoft.com/office/drawing/2014/chart" uri="{C3380CC4-5D6E-409C-BE32-E72D297353CC}">
              <c16:uniqueId val="{00000002-AA5F-4BCD-9878-E03D11643478}"/>
            </c:ext>
          </c:extLst>
        </c:ser>
        <c:ser>
          <c:idx val="3"/>
          <c:order val="3"/>
          <c:tx>
            <c:strRef>
              <c:f>Working!$I$19:$I$20</c:f>
              <c:strCache>
                <c:ptCount val="1"/>
                <c:pt idx="0">
                  <c:v>Medium</c:v>
                </c:pt>
              </c:strCache>
            </c:strRef>
          </c:tx>
          <c:spPr>
            <a:solidFill>
              <a:schemeClr val="accent4"/>
            </a:solidFill>
            <a:ln>
              <a:noFill/>
            </a:ln>
            <a:effectLst/>
          </c:spPr>
          <c:invertIfNegative val="0"/>
          <c:cat>
            <c:strRef>
              <c:f>Working!$E$21:$E$24</c:f>
              <c:strCache>
                <c:ptCount val="3"/>
                <c:pt idx="0">
                  <c:v>Delivery Truck</c:v>
                </c:pt>
                <c:pt idx="1">
                  <c:v>Express Air</c:v>
                </c:pt>
                <c:pt idx="2">
                  <c:v>Regular Air</c:v>
                </c:pt>
              </c:strCache>
            </c:strRef>
          </c:cat>
          <c:val>
            <c:numRef>
              <c:f>Working!$I$21:$I$24</c:f>
              <c:numCache>
                <c:formatCode>General</c:formatCode>
                <c:ptCount val="3"/>
                <c:pt idx="0">
                  <c:v>2308.610000000001</c:v>
                </c:pt>
                <c:pt idx="1">
                  <c:v>435.14000000000004</c:v>
                </c:pt>
                <c:pt idx="2">
                  <c:v>2016.1500000000017</c:v>
                </c:pt>
              </c:numCache>
            </c:numRef>
          </c:val>
          <c:extLst>
            <c:ext xmlns:c16="http://schemas.microsoft.com/office/drawing/2014/chart" uri="{C3380CC4-5D6E-409C-BE32-E72D297353CC}">
              <c16:uniqueId val="{00000003-AA5F-4BCD-9878-E03D11643478}"/>
            </c:ext>
          </c:extLst>
        </c:ser>
        <c:ser>
          <c:idx val="4"/>
          <c:order val="4"/>
          <c:tx>
            <c:strRef>
              <c:f>Working!$J$19:$J$20</c:f>
              <c:strCache>
                <c:ptCount val="1"/>
                <c:pt idx="0">
                  <c:v>Not Specified</c:v>
                </c:pt>
              </c:strCache>
            </c:strRef>
          </c:tx>
          <c:spPr>
            <a:solidFill>
              <a:schemeClr val="accent5"/>
            </a:solidFill>
            <a:ln>
              <a:noFill/>
            </a:ln>
            <a:effectLst/>
          </c:spPr>
          <c:invertIfNegative val="0"/>
          <c:cat>
            <c:strRef>
              <c:f>Working!$E$21:$E$24</c:f>
              <c:strCache>
                <c:ptCount val="3"/>
                <c:pt idx="0">
                  <c:v>Delivery Truck</c:v>
                </c:pt>
                <c:pt idx="1">
                  <c:v>Express Air</c:v>
                </c:pt>
                <c:pt idx="2">
                  <c:v>Regular Air</c:v>
                </c:pt>
              </c:strCache>
            </c:strRef>
          </c:cat>
          <c:val>
            <c:numRef>
              <c:f>Working!$J$21:$J$24</c:f>
              <c:numCache>
                <c:formatCode>General</c:formatCode>
                <c:ptCount val="3"/>
                <c:pt idx="0">
                  <c:v>2085.61</c:v>
                </c:pt>
                <c:pt idx="1">
                  <c:v>438.71</c:v>
                </c:pt>
                <c:pt idx="2">
                  <c:v>2044.0999999999997</c:v>
                </c:pt>
              </c:numCache>
            </c:numRef>
          </c:val>
          <c:extLst>
            <c:ext xmlns:c16="http://schemas.microsoft.com/office/drawing/2014/chart" uri="{C3380CC4-5D6E-409C-BE32-E72D297353CC}">
              <c16:uniqueId val="{00000004-AA5F-4BCD-9878-E03D11643478}"/>
            </c:ext>
          </c:extLst>
        </c:ser>
        <c:dLbls>
          <c:showLegendKey val="0"/>
          <c:showVal val="0"/>
          <c:showCatName val="0"/>
          <c:showSerName val="0"/>
          <c:showPercent val="0"/>
          <c:showBubbleSize val="0"/>
        </c:dLbls>
        <c:gapWidth val="219"/>
        <c:overlap val="-27"/>
        <c:axId val="228787904"/>
        <c:axId val="228807456"/>
      </c:barChart>
      <c:catAx>
        <c:axId val="22878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8807456"/>
        <c:crosses val="autoZero"/>
        <c:auto val="1"/>
        <c:lblAlgn val="ctr"/>
        <c:lblOffset val="100"/>
        <c:noMultiLvlLbl val="0"/>
      </c:catAx>
      <c:valAx>
        <c:axId val="22880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878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9</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Shipping</a:t>
            </a:r>
            <a:r>
              <a:rPr lang="en-US" baseline="0">
                <a:solidFill>
                  <a:schemeClr val="tx1"/>
                </a:solidFill>
              </a:rPr>
              <a:t> Charges by Mode</a:t>
            </a:r>
            <a:endParaRPr lang="en-US">
              <a:solidFill>
                <a:schemeClr val="tx1"/>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Working!$J$12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FB-4271-8543-C018AD6C29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FB-4271-8543-C018AD6C29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FB-4271-8543-C018AD6C294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3FB-4271-8543-C018AD6C29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Working!$I$13:$I$17</c:f>
              <c:strCache>
                <c:ptCount val="4"/>
                <c:pt idx="0">
                  <c:v>Consumer</c:v>
                </c:pt>
                <c:pt idx="1">
                  <c:v>Corporate</c:v>
                </c:pt>
                <c:pt idx="2">
                  <c:v>Home Office</c:v>
                </c:pt>
                <c:pt idx="3">
                  <c:v>Small Business</c:v>
                </c:pt>
              </c:strCache>
            </c:strRef>
          </c:cat>
          <c:val>
            <c:numRef>
              <c:f>Working!$J$13:$J$17</c:f>
              <c:numCache>
                <c:formatCode>General</c:formatCode>
                <c:ptCount val="4"/>
                <c:pt idx="0">
                  <c:v>4842.2699999999877</c:v>
                </c:pt>
                <c:pt idx="1">
                  <c:v>8548.8899999999776</c:v>
                </c:pt>
                <c:pt idx="2">
                  <c:v>5783.5099999999838</c:v>
                </c:pt>
                <c:pt idx="3">
                  <c:v>5573.7599999999866</c:v>
                </c:pt>
              </c:numCache>
            </c:numRef>
          </c:val>
          <c:extLst>
            <c:ext xmlns:c16="http://schemas.microsoft.com/office/drawing/2014/chart" uri="{C3380CC4-5D6E-409C-BE32-E72D297353CC}">
              <c16:uniqueId val="{00000007-BC89-4C66-A478-3072AAFD97C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10</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Profits</a:t>
            </a:r>
            <a:r>
              <a:rPr lang="en-US" baseline="0">
                <a:solidFill>
                  <a:schemeClr val="tx1"/>
                </a:solidFill>
              </a:rPr>
              <a:t> in Products</a:t>
            </a:r>
            <a:endParaRPr lang="en-US">
              <a:solidFill>
                <a:schemeClr val="tx1"/>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Working!$C$22</c:f>
              <c:strCache>
                <c:ptCount val="1"/>
                <c:pt idx="0">
                  <c:v>Total</c:v>
                </c:pt>
              </c:strCache>
            </c:strRef>
          </c:tx>
          <c:spPr>
            <a:solidFill>
              <a:srgbClr val="4472C4"/>
            </a:solidFill>
            <a:ln>
              <a:noFill/>
            </a:ln>
            <a:effectLst/>
          </c:spPr>
          <c:invertIfNegative val="1"/>
          <c:cat>
            <c:strRef>
              <c:f>Working!$B$23:$B$40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Working!$C$23:$C$40</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4="http://schemas.microsoft.com/office/drawing/2007/8/2/chart" uri="{6F2FDCE9-48DA-4B69-8628-5D25D57E5C99}">
              <c14:invertSolidFillFmt>
                <c14:spPr xmlns:c14="http://schemas.microsoft.com/office/drawing/2007/8/2/chart">
                  <a:solidFill>
                    <a:srgbClr val="C00000"/>
                  </a:solidFill>
                  <a:ln>
                    <a:noFill/>
                  </a:ln>
                  <a:effectLst/>
                </c14:spPr>
              </c14:invertSolidFillFmt>
            </c:ext>
            <c:ext xmlns:c16="http://schemas.microsoft.com/office/drawing/2014/chart" uri="{C3380CC4-5D6E-409C-BE32-E72D297353CC}">
              <c16:uniqueId val="{00000000-FB49-4268-B1A8-CAF50A4B2B1B}"/>
            </c:ext>
          </c:extLst>
        </c:ser>
        <c:dLbls>
          <c:showLegendKey val="0"/>
          <c:showVal val="0"/>
          <c:showCatName val="0"/>
          <c:showSerName val="0"/>
          <c:showPercent val="0"/>
          <c:showBubbleSize val="0"/>
        </c:dLbls>
        <c:gapWidth val="182"/>
        <c:axId val="566545439"/>
        <c:axId val="566533791"/>
      </c:barChart>
      <c:catAx>
        <c:axId val="56654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33791"/>
        <c:crosses val="autoZero"/>
        <c:auto val="1"/>
        <c:lblAlgn val="ctr"/>
        <c:lblOffset val="100"/>
        <c:noMultiLvlLbl val="0"/>
      </c:catAx>
      <c:valAx>
        <c:axId val="566533791"/>
        <c:scaling>
          <c:orientation val="minMax"/>
          <c:max val="6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4543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11</c:name>
    <c:fmtId val="3"/>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Manager</a:t>
            </a:r>
            <a:r>
              <a:rPr lang="en-IN" baseline="0">
                <a:solidFill>
                  <a:schemeClr val="tx1">
                    <a:lumMod val="95000"/>
                    <a:lumOff val="5000"/>
                  </a:schemeClr>
                </a:solidFill>
              </a:rPr>
              <a:t> Performance over Months</a:t>
            </a:r>
            <a:endParaRPr lang="en-IN">
              <a:solidFill>
                <a:schemeClr val="tx1">
                  <a:lumMod val="95000"/>
                  <a:lumOff val="5000"/>
                </a:schemeClr>
              </a:solidFill>
            </a:endParaRPr>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Working!$F$33:$F$34</c:f>
              <c:strCache>
                <c:ptCount val="1"/>
                <c:pt idx="0">
                  <c:v>Chris</c:v>
                </c:pt>
              </c:strCache>
            </c:strRef>
          </c:tx>
          <c:spPr>
            <a:solidFill>
              <a:schemeClr val="accent1"/>
            </a:solidFill>
            <a:ln>
              <a:noFill/>
            </a:ln>
            <a:effectLst/>
          </c:spPr>
          <c:invertIfNegative val="0"/>
          <c:cat>
            <c:strRef>
              <c:f>Working!$E$35:$E$41</c:f>
              <c:strCache>
                <c:ptCount val="6"/>
                <c:pt idx="0">
                  <c:v>Jan</c:v>
                </c:pt>
                <c:pt idx="1">
                  <c:v>Feb</c:v>
                </c:pt>
                <c:pt idx="2">
                  <c:v>Mar</c:v>
                </c:pt>
                <c:pt idx="3">
                  <c:v>Apr</c:v>
                </c:pt>
                <c:pt idx="4">
                  <c:v>May</c:v>
                </c:pt>
                <c:pt idx="5">
                  <c:v>Jun</c:v>
                </c:pt>
              </c:strCache>
            </c:strRef>
          </c:cat>
          <c:val>
            <c:numRef>
              <c:f>Working!$F$35:$F$41</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2DA6-440C-92CB-25D9E1704150}"/>
            </c:ext>
          </c:extLst>
        </c:ser>
        <c:ser>
          <c:idx val="1"/>
          <c:order val="1"/>
          <c:tx>
            <c:strRef>
              <c:f>Working!$G$33:$G$34</c:f>
              <c:strCache>
                <c:ptCount val="1"/>
                <c:pt idx="0">
                  <c:v>Erin</c:v>
                </c:pt>
              </c:strCache>
            </c:strRef>
          </c:tx>
          <c:spPr>
            <a:solidFill>
              <a:schemeClr val="accent2"/>
            </a:solidFill>
            <a:ln>
              <a:noFill/>
            </a:ln>
            <a:effectLst/>
          </c:spPr>
          <c:invertIfNegative val="0"/>
          <c:cat>
            <c:strRef>
              <c:f>Working!$E$35:$E$41</c:f>
              <c:strCache>
                <c:ptCount val="6"/>
                <c:pt idx="0">
                  <c:v>Jan</c:v>
                </c:pt>
                <c:pt idx="1">
                  <c:v>Feb</c:v>
                </c:pt>
                <c:pt idx="2">
                  <c:v>Mar</c:v>
                </c:pt>
                <c:pt idx="3">
                  <c:v>Apr</c:v>
                </c:pt>
                <c:pt idx="4">
                  <c:v>May</c:v>
                </c:pt>
                <c:pt idx="5">
                  <c:v>Jun</c:v>
                </c:pt>
              </c:strCache>
            </c:strRef>
          </c:cat>
          <c:val>
            <c:numRef>
              <c:f>Working!$G$35:$G$41</c:f>
              <c:numCache>
                <c:formatCode>General</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1-2DA6-440C-92CB-25D9E1704150}"/>
            </c:ext>
          </c:extLst>
        </c:ser>
        <c:ser>
          <c:idx val="2"/>
          <c:order val="2"/>
          <c:tx>
            <c:strRef>
              <c:f>Working!$H$33:$H$34</c:f>
              <c:strCache>
                <c:ptCount val="1"/>
                <c:pt idx="0">
                  <c:v>Sam</c:v>
                </c:pt>
              </c:strCache>
            </c:strRef>
          </c:tx>
          <c:spPr>
            <a:solidFill>
              <a:schemeClr val="accent3"/>
            </a:solidFill>
            <a:ln>
              <a:noFill/>
            </a:ln>
            <a:effectLst/>
          </c:spPr>
          <c:invertIfNegative val="0"/>
          <c:cat>
            <c:strRef>
              <c:f>Working!$E$35:$E$41</c:f>
              <c:strCache>
                <c:ptCount val="6"/>
                <c:pt idx="0">
                  <c:v>Jan</c:v>
                </c:pt>
                <c:pt idx="1">
                  <c:v>Feb</c:v>
                </c:pt>
                <c:pt idx="2">
                  <c:v>Mar</c:v>
                </c:pt>
                <c:pt idx="3">
                  <c:v>Apr</c:v>
                </c:pt>
                <c:pt idx="4">
                  <c:v>May</c:v>
                </c:pt>
                <c:pt idx="5">
                  <c:v>Jun</c:v>
                </c:pt>
              </c:strCache>
            </c:strRef>
          </c:cat>
          <c:val>
            <c:numRef>
              <c:f>Working!$H$35:$H$41</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2-2DA6-440C-92CB-25D9E1704150}"/>
            </c:ext>
          </c:extLst>
        </c:ser>
        <c:ser>
          <c:idx val="3"/>
          <c:order val="3"/>
          <c:tx>
            <c:strRef>
              <c:f>Working!$I$33:$I$34</c:f>
              <c:strCache>
                <c:ptCount val="1"/>
                <c:pt idx="0">
                  <c:v>William</c:v>
                </c:pt>
              </c:strCache>
            </c:strRef>
          </c:tx>
          <c:spPr>
            <a:solidFill>
              <a:schemeClr val="accent4"/>
            </a:solidFill>
            <a:ln>
              <a:noFill/>
            </a:ln>
            <a:effectLst/>
          </c:spPr>
          <c:invertIfNegative val="0"/>
          <c:cat>
            <c:strRef>
              <c:f>Working!$E$35:$E$41</c:f>
              <c:strCache>
                <c:ptCount val="6"/>
                <c:pt idx="0">
                  <c:v>Jan</c:v>
                </c:pt>
                <c:pt idx="1">
                  <c:v>Feb</c:v>
                </c:pt>
                <c:pt idx="2">
                  <c:v>Mar</c:v>
                </c:pt>
                <c:pt idx="3">
                  <c:v>Apr</c:v>
                </c:pt>
                <c:pt idx="4">
                  <c:v>May</c:v>
                </c:pt>
                <c:pt idx="5">
                  <c:v>Jun</c:v>
                </c:pt>
              </c:strCache>
            </c:strRef>
          </c:cat>
          <c:val>
            <c:numRef>
              <c:f>Working!$I$35:$I$41</c:f>
              <c:numCache>
                <c:formatCode>General</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3-2DA6-440C-92CB-25D9E1704150}"/>
            </c:ext>
          </c:extLst>
        </c:ser>
        <c:dLbls>
          <c:showLegendKey val="0"/>
          <c:showVal val="0"/>
          <c:showCatName val="0"/>
          <c:showSerName val="0"/>
          <c:showPercent val="0"/>
          <c:showBubbleSize val="0"/>
        </c:dLbls>
        <c:gapWidth val="219"/>
        <c:overlap val="-27"/>
        <c:axId val="2048230368"/>
        <c:axId val="2048226208"/>
      </c:barChart>
      <c:catAx>
        <c:axId val="20482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48226208"/>
        <c:crosses val="autoZero"/>
        <c:auto val="1"/>
        <c:lblAlgn val="ctr"/>
        <c:lblOffset val="100"/>
        <c:noMultiLvlLbl val="0"/>
      </c:catAx>
      <c:valAx>
        <c:axId val="204822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4823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Top</a:t>
            </a:r>
            <a:r>
              <a:rPr lang="en-IN" baseline="0">
                <a:solidFill>
                  <a:schemeClr val="tx1"/>
                </a:solidFill>
              </a:rPr>
              <a:t> 10 State</a:t>
            </a:r>
            <a:endParaRPr lang="en-IN">
              <a:solidFill>
                <a:schemeClr val="tx1"/>
              </a:solidFill>
            </a:endParaRP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'Top 10 State'!$F$2</c:f>
              <c:strCache>
                <c:ptCount val="1"/>
                <c:pt idx="0">
                  <c:v>Sum of Unit Price</c:v>
                </c:pt>
              </c:strCache>
            </c:strRef>
          </c:tx>
          <c:spPr>
            <a:solidFill>
              <a:schemeClr val="accent1"/>
            </a:solidFill>
            <a:ln>
              <a:noFill/>
            </a:ln>
            <a:effectLst/>
          </c:spPr>
          <c:invertIfNegative val="0"/>
          <c:cat>
            <c:strRef>
              <c:f>'Top 10 State'!$E$3:$E$12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State'!$F$3:$F$12</c:f>
              <c:numCache>
                <c:formatCode>General</c:formatCode>
                <c:ptCount val="10"/>
                <c:pt idx="0">
                  <c:v>12054.929999999998</c:v>
                </c:pt>
                <c:pt idx="1">
                  <c:v>24088.469999999987</c:v>
                </c:pt>
                <c:pt idx="2">
                  <c:v>6690.8799999999928</c:v>
                </c:pt>
                <c:pt idx="3">
                  <c:v>10567.319999999989</c:v>
                </c:pt>
                <c:pt idx="4">
                  <c:v>6883.7599999999929</c:v>
                </c:pt>
                <c:pt idx="5">
                  <c:v>7331.5999999999995</c:v>
                </c:pt>
                <c:pt idx="6">
                  <c:v>18827.549999999992</c:v>
                </c:pt>
                <c:pt idx="7">
                  <c:v>6848.5699999999943</c:v>
                </c:pt>
                <c:pt idx="8">
                  <c:v>9043.5999999999949</c:v>
                </c:pt>
                <c:pt idx="9">
                  <c:v>16438.759999999998</c:v>
                </c:pt>
              </c:numCache>
            </c:numRef>
          </c:val>
          <c:extLst>
            <c:ext xmlns:c16="http://schemas.microsoft.com/office/drawing/2014/chart" uri="{C3380CC4-5D6E-409C-BE32-E72D297353CC}">
              <c16:uniqueId val="{00000000-5380-4EB8-8555-1F83029D48A9}"/>
            </c:ext>
          </c:extLst>
        </c:ser>
        <c:ser>
          <c:idx val="1"/>
          <c:order val="1"/>
          <c:tx>
            <c:strRef>
              <c:f>'Top 10 State'!$G$2</c:f>
              <c:strCache>
                <c:ptCount val="1"/>
                <c:pt idx="0">
                  <c:v>Helper</c:v>
                </c:pt>
              </c:strCache>
            </c:strRef>
          </c:tx>
          <c:spPr>
            <a:solidFill>
              <a:schemeClr val="accent2"/>
            </a:solidFill>
            <a:ln>
              <a:noFill/>
            </a:ln>
            <a:effectLst/>
          </c:spPr>
          <c:invertIfNegative val="0"/>
          <c:cat>
            <c:strRef>
              <c:f>'Top 10 State'!$E$3:$E$12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State'!$G$3:$G$12</c:f>
              <c:numCache>
                <c:formatCode>General</c:formatCode>
                <c:ptCount val="10"/>
                <c:pt idx="0">
                  <c:v>#N/A</c:v>
                </c:pt>
                <c:pt idx="1">
                  <c:v>24088.469999999987</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380-4EB8-8555-1F83029D48A9}"/>
            </c:ext>
          </c:extLst>
        </c:ser>
        <c:dLbls>
          <c:showLegendKey val="0"/>
          <c:showVal val="0"/>
          <c:showCatName val="0"/>
          <c:showSerName val="0"/>
          <c:showPercent val="0"/>
          <c:showBubbleSize val="0"/>
        </c:dLbls>
        <c:gapWidth val="219"/>
        <c:overlap val="100"/>
        <c:axId val="1152190944"/>
        <c:axId val="1152189280"/>
      </c:barChart>
      <c:catAx>
        <c:axId val="11521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89280"/>
        <c:crosses val="autoZero"/>
        <c:auto val="1"/>
        <c:lblAlgn val="ctr"/>
        <c:lblOffset val="100"/>
        <c:noMultiLvlLbl val="0"/>
      </c:catAx>
      <c:valAx>
        <c:axId val="115218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9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Regionwise</a:t>
            </a:r>
            <a:r>
              <a:rPr lang="en-IN" baseline="0">
                <a:solidFill>
                  <a:schemeClr val="tx1">
                    <a:lumMod val="95000"/>
                    <a:lumOff val="5000"/>
                  </a:schemeClr>
                </a:solidFill>
              </a:rPr>
              <a:t> Profit</a:t>
            </a:r>
            <a:endParaRPr lang="en-IN">
              <a:solidFill>
                <a:schemeClr val="tx1">
                  <a:lumMod val="95000"/>
                  <a:lumOff val="5000"/>
                </a:schemeClr>
              </a:solidFill>
            </a:endParaRP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 Profit'!$C$10</c:f>
              <c:strCache>
                <c:ptCount val="1"/>
                <c:pt idx="0">
                  <c:v>Sum of Profit</c:v>
                </c:pt>
              </c:strCache>
            </c:strRef>
          </c:tx>
          <c:spPr>
            <a:solidFill>
              <a:schemeClr val="accent1"/>
            </a:solidFill>
            <a:ln>
              <a:noFill/>
            </a:ln>
            <a:effectLst/>
          </c:spPr>
          <c:invertIfNegative val="0"/>
          <c:cat>
            <c:strRef>
              <c:f>'Region Profit'!$B$11:$B$14</c:f>
              <c:strCache>
                <c:ptCount val="4"/>
                <c:pt idx="0">
                  <c:v>Central</c:v>
                </c:pt>
                <c:pt idx="1">
                  <c:v>East</c:v>
                </c:pt>
                <c:pt idx="2">
                  <c:v>South</c:v>
                </c:pt>
                <c:pt idx="3">
                  <c:v>West</c:v>
                </c:pt>
              </c:strCache>
            </c:strRef>
          </c:cat>
          <c:val>
            <c:numRef>
              <c:f>'Region Profit'!$C$11:$C$14</c:f>
              <c:numCache>
                <c:formatCode>General</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0-B014-45E2-AE20-E1574202C2E8}"/>
            </c:ext>
          </c:extLst>
        </c:ser>
        <c:ser>
          <c:idx val="1"/>
          <c:order val="1"/>
          <c:tx>
            <c:strRef>
              <c:f>'Region Profit'!$D$10</c:f>
              <c:strCache>
                <c:ptCount val="1"/>
                <c:pt idx="0">
                  <c:v>Sum of Unit Price</c:v>
                </c:pt>
              </c:strCache>
            </c:strRef>
          </c:tx>
          <c:spPr>
            <a:solidFill>
              <a:schemeClr val="accent2"/>
            </a:solidFill>
            <a:ln>
              <a:noFill/>
            </a:ln>
            <a:effectLst/>
          </c:spPr>
          <c:invertIfNegative val="0"/>
          <c:cat>
            <c:strRef>
              <c:f>'Region Profit'!$B$11:$B$14</c:f>
              <c:strCache>
                <c:ptCount val="4"/>
                <c:pt idx="0">
                  <c:v>Central</c:v>
                </c:pt>
                <c:pt idx="1">
                  <c:v>East</c:v>
                </c:pt>
                <c:pt idx="2">
                  <c:v>South</c:v>
                </c:pt>
                <c:pt idx="3">
                  <c:v>West</c:v>
                </c:pt>
              </c:strCache>
            </c:strRef>
          </c:cat>
          <c:val>
            <c:numRef>
              <c:f>'Region Profit'!$D$11:$D$14</c:f>
              <c:numCache>
                <c:formatCode>General</c:formatCode>
                <c:ptCount val="4"/>
                <c:pt idx="0">
                  <c:v>51298.990000000027</c:v>
                </c:pt>
                <c:pt idx="1">
                  <c:v>47370.200000000106</c:v>
                </c:pt>
                <c:pt idx="2">
                  <c:v>45305.640000000101</c:v>
                </c:pt>
                <c:pt idx="3">
                  <c:v>65180.320000000102</c:v>
                </c:pt>
              </c:numCache>
            </c:numRef>
          </c:val>
          <c:extLst>
            <c:ext xmlns:c16="http://schemas.microsoft.com/office/drawing/2014/chart" uri="{C3380CC4-5D6E-409C-BE32-E72D297353CC}">
              <c16:uniqueId val="{00000001-B014-45E2-AE20-E1574202C2E8}"/>
            </c:ext>
          </c:extLst>
        </c:ser>
        <c:dLbls>
          <c:showLegendKey val="0"/>
          <c:showVal val="0"/>
          <c:showCatName val="0"/>
          <c:showSerName val="0"/>
          <c:showPercent val="0"/>
          <c:showBubbleSize val="0"/>
        </c:dLbls>
        <c:gapWidth val="219"/>
        <c:overlap val="100"/>
        <c:axId val="905827727"/>
        <c:axId val="905826895"/>
      </c:barChart>
      <c:lineChart>
        <c:grouping val="standard"/>
        <c:varyColors val="0"/>
        <c:ser>
          <c:idx val="2"/>
          <c:order val="2"/>
          <c:tx>
            <c:strRef>
              <c:f>'Region Profit'!$E$10</c:f>
              <c:strCache>
                <c:ptCount val="1"/>
                <c:pt idx="0">
                  <c:v>Sum of Shipping Cost</c:v>
                </c:pt>
              </c:strCache>
            </c:strRef>
          </c:tx>
          <c:spPr>
            <a:ln w="28575" cap="rnd">
              <a:solidFill>
                <a:schemeClr val="accent3"/>
              </a:solidFill>
              <a:round/>
            </a:ln>
            <a:effectLst/>
          </c:spPr>
          <c:marker>
            <c:symbol val="none"/>
          </c:marker>
          <c:cat>
            <c:strRef>
              <c:f>'Region Profit'!$B$11:$B$14</c:f>
              <c:strCache>
                <c:ptCount val="4"/>
                <c:pt idx="0">
                  <c:v>Central</c:v>
                </c:pt>
                <c:pt idx="1">
                  <c:v>East</c:v>
                </c:pt>
                <c:pt idx="2">
                  <c:v>South</c:v>
                </c:pt>
                <c:pt idx="3">
                  <c:v>West</c:v>
                </c:pt>
              </c:strCache>
            </c:strRef>
          </c:cat>
          <c:val>
            <c:numRef>
              <c:f>'Region Profit'!$E$11:$E$14</c:f>
              <c:numCache>
                <c:formatCode>General</c:formatCode>
                <c:ptCount val="4"/>
                <c:pt idx="0">
                  <c:v>7020.6599999999817</c:v>
                </c:pt>
                <c:pt idx="1">
                  <c:v>6446.5099999999911</c:v>
                </c:pt>
                <c:pt idx="2">
                  <c:v>5440.3199999999797</c:v>
                </c:pt>
                <c:pt idx="3">
                  <c:v>5840.9399999999823</c:v>
                </c:pt>
              </c:numCache>
            </c:numRef>
          </c:val>
          <c:smooth val="0"/>
          <c:extLst>
            <c:ext xmlns:c16="http://schemas.microsoft.com/office/drawing/2014/chart" uri="{C3380CC4-5D6E-409C-BE32-E72D297353CC}">
              <c16:uniqueId val="{00000002-B014-45E2-AE20-E1574202C2E8}"/>
            </c:ext>
          </c:extLst>
        </c:ser>
        <c:dLbls>
          <c:showLegendKey val="0"/>
          <c:showVal val="0"/>
          <c:showCatName val="0"/>
          <c:showSerName val="0"/>
          <c:showPercent val="0"/>
          <c:showBubbleSize val="0"/>
        </c:dLbls>
        <c:marker val="1"/>
        <c:smooth val="0"/>
        <c:axId val="235259216"/>
        <c:axId val="235255472"/>
      </c:lineChart>
      <c:catAx>
        <c:axId val="90582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826895"/>
        <c:crosses val="autoZero"/>
        <c:auto val="1"/>
        <c:lblAlgn val="ctr"/>
        <c:lblOffset val="100"/>
        <c:noMultiLvlLbl val="0"/>
      </c:catAx>
      <c:valAx>
        <c:axId val="90582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05827727"/>
        <c:crosses val="autoZero"/>
        <c:crossBetween val="between"/>
      </c:valAx>
      <c:valAx>
        <c:axId val="23525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35259216"/>
        <c:crosses val="max"/>
        <c:crossBetween val="between"/>
      </c:valAx>
      <c:catAx>
        <c:axId val="235259216"/>
        <c:scaling>
          <c:orientation val="minMax"/>
        </c:scaling>
        <c:delete val="1"/>
        <c:axPos val="b"/>
        <c:numFmt formatCode="General" sourceLinked="1"/>
        <c:majorTickMark val="out"/>
        <c:minorTickMark val="none"/>
        <c:tickLblPos val="nextTo"/>
        <c:crossAx val="235255472"/>
        <c:crosses val="autoZero"/>
        <c:auto val="1"/>
        <c:lblAlgn val="ctr"/>
        <c:lblOffset val="100"/>
        <c:noMultiLvlLbl val="0"/>
      </c:cat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PROJECT.xlsx]Pivot!PivotTable45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Pivot!$C$3:$C$4</c:f>
              <c:strCache>
                <c:ptCount val="1"/>
                <c:pt idx="0">
                  <c:v>M</c:v>
                </c:pt>
              </c:strCache>
            </c:strRef>
          </c:tx>
          <c:spPr>
            <a:solidFill>
              <a:schemeClr val="accent1"/>
            </a:solidFill>
            <a:ln>
              <a:noFill/>
            </a:ln>
            <a:effectLst/>
          </c:spPr>
          <c:invertIfNegative val="0"/>
          <c:cat>
            <c:strRef>
              <c:f>Pivot!$B$5:$B$10</c:f>
              <c:strCache>
                <c:ptCount val="5"/>
                <c:pt idx="0">
                  <c:v>Bachelors</c:v>
                </c:pt>
                <c:pt idx="1">
                  <c:v>Graduate Degree</c:v>
                </c:pt>
                <c:pt idx="2">
                  <c:v>High School</c:v>
                </c:pt>
                <c:pt idx="3">
                  <c:v>Partial College</c:v>
                </c:pt>
                <c:pt idx="4">
                  <c:v>Partial High School</c:v>
                </c:pt>
              </c:strCache>
            </c:strRef>
          </c:cat>
          <c:val>
            <c:numRef>
              <c:f>Pivot!$C$5:$C$10</c:f>
              <c:numCache>
                <c:formatCode>General</c:formatCode>
                <c:ptCount val="5"/>
                <c:pt idx="0">
                  <c:v>12400000</c:v>
                </c:pt>
                <c:pt idx="1">
                  <c:v>11110000</c:v>
                </c:pt>
                <c:pt idx="2">
                  <c:v>3960000</c:v>
                </c:pt>
                <c:pt idx="3">
                  <c:v>10930000</c:v>
                </c:pt>
                <c:pt idx="4">
                  <c:v>1040000</c:v>
                </c:pt>
              </c:numCache>
            </c:numRef>
          </c:val>
          <c:extLst>
            <c:ext xmlns:c16="http://schemas.microsoft.com/office/drawing/2014/chart" uri="{C3380CC4-5D6E-409C-BE32-E72D297353CC}">
              <c16:uniqueId val="{00000000-1084-45E0-9ED6-D38E2D1ECC4A}"/>
            </c:ext>
          </c:extLst>
        </c:ser>
        <c:ser>
          <c:idx val="1"/>
          <c:order val="1"/>
          <c:tx>
            <c:strRef>
              <c:f>Pivot!$D$3:$D$4</c:f>
              <c:strCache>
                <c:ptCount val="1"/>
                <c:pt idx="0">
                  <c:v>S</c:v>
                </c:pt>
              </c:strCache>
            </c:strRef>
          </c:tx>
          <c:spPr>
            <a:solidFill>
              <a:schemeClr val="accent2"/>
            </a:solidFill>
            <a:ln>
              <a:noFill/>
            </a:ln>
            <a:effectLst/>
          </c:spPr>
          <c:invertIfNegative val="0"/>
          <c:cat>
            <c:strRef>
              <c:f>Pivot!$B$5:$B$10</c:f>
              <c:strCache>
                <c:ptCount val="5"/>
                <c:pt idx="0">
                  <c:v>Bachelors</c:v>
                </c:pt>
                <c:pt idx="1">
                  <c:v>Graduate Degree</c:v>
                </c:pt>
                <c:pt idx="2">
                  <c:v>High School</c:v>
                </c:pt>
                <c:pt idx="3">
                  <c:v>Partial College</c:v>
                </c:pt>
                <c:pt idx="4">
                  <c:v>Partial High School</c:v>
                </c:pt>
              </c:strCache>
            </c:strRef>
          </c:cat>
          <c:val>
            <c:numRef>
              <c:f>Pivot!$D$5:$D$10</c:f>
              <c:numCache>
                <c:formatCode>General</c:formatCode>
                <c:ptCount val="5"/>
                <c:pt idx="0">
                  <c:v>9910000</c:v>
                </c:pt>
                <c:pt idx="1">
                  <c:v>5750000</c:v>
                </c:pt>
                <c:pt idx="2">
                  <c:v>3860000</c:v>
                </c:pt>
                <c:pt idx="3">
                  <c:v>7490000</c:v>
                </c:pt>
                <c:pt idx="4">
                  <c:v>770000</c:v>
                </c:pt>
              </c:numCache>
            </c:numRef>
          </c:val>
          <c:extLst>
            <c:ext xmlns:c16="http://schemas.microsoft.com/office/drawing/2014/chart" uri="{C3380CC4-5D6E-409C-BE32-E72D297353CC}">
              <c16:uniqueId val="{00000001-1084-45E0-9ED6-D38E2D1ECC4A}"/>
            </c:ext>
          </c:extLst>
        </c:ser>
        <c:dLbls>
          <c:showLegendKey val="0"/>
          <c:showVal val="0"/>
          <c:showCatName val="0"/>
          <c:showSerName val="0"/>
          <c:showPercent val="0"/>
          <c:showBubbleSize val="0"/>
        </c:dLbls>
        <c:gapWidth val="219"/>
        <c:overlap val="100"/>
        <c:axId val="1503311360"/>
        <c:axId val="1503313440"/>
      </c:barChart>
      <c:catAx>
        <c:axId val="150331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313440"/>
        <c:crosses val="autoZero"/>
        <c:auto val="1"/>
        <c:lblAlgn val="ctr"/>
        <c:lblOffset val="100"/>
        <c:noMultiLvlLbl val="0"/>
      </c:catAx>
      <c:valAx>
        <c:axId val="150331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31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PROJECT.xlsx]Multiple Table!PivotTable 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'Multiple Table'!$C$3:$C$4</c:f>
              <c:strCache>
                <c:ptCount val="1"/>
                <c:pt idx="0">
                  <c:v>M</c:v>
                </c:pt>
              </c:strCache>
            </c:strRef>
          </c:tx>
          <c:spPr>
            <a:solidFill>
              <a:schemeClr val="accent1"/>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Table'!$C$5:$C$55</c:f>
              <c:numCache>
                <c:formatCode>General</c:formatCode>
                <c:ptCount val="47"/>
                <c:pt idx="0">
                  <c:v>31997.77</c:v>
                </c:pt>
                <c:pt idx="1">
                  <c:v>10891.22</c:v>
                </c:pt>
                <c:pt idx="2">
                  <c:v>25326.89</c:v>
                </c:pt>
                <c:pt idx="3">
                  <c:v>43761.440000000002</c:v>
                </c:pt>
                <c:pt idx="4">
                  <c:v>18465.32</c:v>
                </c:pt>
                <c:pt idx="5">
                  <c:v>96186.33</c:v>
                </c:pt>
                <c:pt idx="6">
                  <c:v>62898.89</c:v>
                </c:pt>
                <c:pt idx="7">
                  <c:v>24659.39</c:v>
                </c:pt>
                <c:pt idx="8">
                  <c:v>18351.97</c:v>
                </c:pt>
                <c:pt idx="9">
                  <c:v>5009.04</c:v>
                </c:pt>
                <c:pt idx="10">
                  <c:v>5192.12</c:v>
                </c:pt>
                <c:pt idx="11">
                  <c:v>1316.84</c:v>
                </c:pt>
                <c:pt idx="12">
                  <c:v>1815.74</c:v>
                </c:pt>
                <c:pt idx="14">
                  <c:v>313.63</c:v>
                </c:pt>
                <c:pt idx="15">
                  <c:v>705.62</c:v>
                </c:pt>
                <c:pt idx="16">
                  <c:v>6173.07</c:v>
                </c:pt>
                <c:pt idx="17">
                  <c:v>12378.79</c:v>
                </c:pt>
                <c:pt idx="18">
                  <c:v>6525.13</c:v>
                </c:pt>
                <c:pt idx="19">
                  <c:v>46878.73</c:v>
                </c:pt>
                <c:pt idx="20">
                  <c:v>3226.86</c:v>
                </c:pt>
                <c:pt idx="21">
                  <c:v>96829.85</c:v>
                </c:pt>
                <c:pt idx="22">
                  <c:v>33232.76</c:v>
                </c:pt>
                <c:pt idx="23">
                  <c:v>13116.38</c:v>
                </c:pt>
                <c:pt idx="24">
                  <c:v>18752.73</c:v>
                </c:pt>
                <c:pt idx="25">
                  <c:v>2999.52</c:v>
                </c:pt>
                <c:pt idx="26">
                  <c:v>3565.68</c:v>
                </c:pt>
                <c:pt idx="27">
                  <c:v>1966.95</c:v>
                </c:pt>
                <c:pt idx="28">
                  <c:v>3565.91</c:v>
                </c:pt>
                <c:pt idx="30">
                  <c:v>601.13</c:v>
                </c:pt>
                <c:pt idx="31">
                  <c:v>2033.3</c:v>
                </c:pt>
                <c:pt idx="32">
                  <c:v>8136.06</c:v>
                </c:pt>
                <c:pt idx="33">
                  <c:v>27036.13</c:v>
                </c:pt>
                <c:pt idx="34">
                  <c:v>34049.19</c:v>
                </c:pt>
                <c:pt idx="35">
                  <c:v>33899.64</c:v>
                </c:pt>
                <c:pt idx="36">
                  <c:v>13973</c:v>
                </c:pt>
                <c:pt idx="37">
                  <c:v>81898.63</c:v>
                </c:pt>
                <c:pt idx="38">
                  <c:v>42654.26</c:v>
                </c:pt>
                <c:pt idx="39">
                  <c:v>35171.39</c:v>
                </c:pt>
                <c:pt idx="40">
                  <c:v>60897.599999999999</c:v>
                </c:pt>
                <c:pt idx="41">
                  <c:v>3673.01</c:v>
                </c:pt>
                <c:pt idx="42">
                  <c:v>7599</c:v>
                </c:pt>
                <c:pt idx="43">
                  <c:v>2560.65</c:v>
                </c:pt>
                <c:pt idx="44">
                  <c:v>6453.47</c:v>
                </c:pt>
                <c:pt idx="45">
                  <c:v>2277.0300000000002</c:v>
                </c:pt>
                <c:pt idx="46">
                  <c:v>5259.08</c:v>
                </c:pt>
              </c:numCache>
            </c:numRef>
          </c:val>
          <c:extLst>
            <c:ext xmlns:c16="http://schemas.microsoft.com/office/drawing/2014/chart" uri="{C3380CC4-5D6E-409C-BE32-E72D297353CC}">
              <c16:uniqueId val="{00000000-DE16-4172-80F0-5A83E029CCD6}"/>
            </c:ext>
          </c:extLst>
        </c:ser>
        <c:ser>
          <c:idx val="1"/>
          <c:order val="1"/>
          <c:tx>
            <c:strRef>
              <c:f>'Multiple Table'!$D$3:$D$4</c:f>
              <c:strCache>
                <c:ptCount val="1"/>
                <c:pt idx="0">
                  <c:v>S</c:v>
                </c:pt>
              </c:strCache>
            </c:strRef>
          </c:tx>
          <c:spPr>
            <a:solidFill>
              <a:schemeClr val="accent2"/>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Table'!$D$5:$D$55</c:f>
              <c:numCache>
                <c:formatCode>General</c:formatCode>
                <c:ptCount val="47"/>
                <c:pt idx="0">
                  <c:v>21418.59</c:v>
                </c:pt>
                <c:pt idx="1">
                  <c:v>1371.36</c:v>
                </c:pt>
                <c:pt idx="2">
                  <c:v>57913.09</c:v>
                </c:pt>
                <c:pt idx="3">
                  <c:v>34538.21</c:v>
                </c:pt>
                <c:pt idx="4">
                  <c:v>18837.23</c:v>
                </c:pt>
                <c:pt idx="5">
                  <c:v>56017.36</c:v>
                </c:pt>
                <c:pt idx="6">
                  <c:v>30273.64</c:v>
                </c:pt>
                <c:pt idx="7">
                  <c:v>40382.74</c:v>
                </c:pt>
                <c:pt idx="8">
                  <c:v>2155.8000000000002</c:v>
                </c:pt>
                <c:pt idx="10">
                  <c:v>31.24</c:v>
                </c:pt>
                <c:pt idx="11">
                  <c:v>2227.23</c:v>
                </c:pt>
                <c:pt idx="12">
                  <c:v>6219.98</c:v>
                </c:pt>
                <c:pt idx="13">
                  <c:v>12.9</c:v>
                </c:pt>
                <c:pt idx="14">
                  <c:v>1287.17</c:v>
                </c:pt>
                <c:pt idx="16">
                  <c:v>41416.46</c:v>
                </c:pt>
                <c:pt idx="17">
                  <c:v>68762.64</c:v>
                </c:pt>
                <c:pt idx="18">
                  <c:v>33614.46</c:v>
                </c:pt>
                <c:pt idx="19">
                  <c:v>36085.050000000003</c:v>
                </c:pt>
                <c:pt idx="20">
                  <c:v>17746.7</c:v>
                </c:pt>
                <c:pt idx="21">
                  <c:v>44428.75</c:v>
                </c:pt>
                <c:pt idx="22">
                  <c:v>24720.23</c:v>
                </c:pt>
                <c:pt idx="23">
                  <c:v>20323.099999999999</c:v>
                </c:pt>
                <c:pt idx="24">
                  <c:v>1500.7</c:v>
                </c:pt>
                <c:pt idx="25">
                  <c:v>432.53</c:v>
                </c:pt>
                <c:pt idx="26">
                  <c:v>4713.6899999999996</c:v>
                </c:pt>
                <c:pt idx="27">
                  <c:v>243.33</c:v>
                </c:pt>
                <c:pt idx="28">
                  <c:v>2957.38</c:v>
                </c:pt>
                <c:pt idx="29">
                  <c:v>376.45</c:v>
                </c:pt>
                <c:pt idx="30">
                  <c:v>255.29</c:v>
                </c:pt>
                <c:pt idx="31">
                  <c:v>257.52</c:v>
                </c:pt>
                <c:pt idx="32">
                  <c:v>12445.53</c:v>
                </c:pt>
                <c:pt idx="33">
                  <c:v>29156.57</c:v>
                </c:pt>
                <c:pt idx="34">
                  <c:v>32028.32</c:v>
                </c:pt>
                <c:pt idx="35">
                  <c:v>102520.31</c:v>
                </c:pt>
                <c:pt idx="36">
                  <c:v>1610.62</c:v>
                </c:pt>
                <c:pt idx="37">
                  <c:v>85848.76</c:v>
                </c:pt>
                <c:pt idx="38">
                  <c:v>30574.23</c:v>
                </c:pt>
                <c:pt idx="39">
                  <c:v>25686</c:v>
                </c:pt>
                <c:pt idx="40">
                  <c:v>13152.83</c:v>
                </c:pt>
                <c:pt idx="41">
                  <c:v>1108.77</c:v>
                </c:pt>
                <c:pt idx="42">
                  <c:v>9607.49</c:v>
                </c:pt>
                <c:pt idx="43">
                  <c:v>2230.12</c:v>
                </c:pt>
                <c:pt idx="44">
                  <c:v>501.38</c:v>
                </c:pt>
                <c:pt idx="45">
                  <c:v>255.88</c:v>
                </c:pt>
              </c:numCache>
            </c:numRef>
          </c:val>
          <c:extLst>
            <c:ext xmlns:c16="http://schemas.microsoft.com/office/drawing/2014/chart" uri="{C3380CC4-5D6E-409C-BE32-E72D297353CC}">
              <c16:uniqueId val="{00000006-DE16-4172-80F0-5A83E029CCD6}"/>
            </c:ext>
          </c:extLst>
        </c:ser>
        <c:dLbls>
          <c:showLegendKey val="0"/>
          <c:showVal val="0"/>
          <c:showCatName val="0"/>
          <c:showSerName val="0"/>
          <c:showPercent val="0"/>
          <c:showBubbleSize val="0"/>
        </c:dLbls>
        <c:gapWidth val="219"/>
        <c:overlap val="-27"/>
        <c:axId val="416570607"/>
        <c:axId val="416594319"/>
      </c:barChart>
      <c:catAx>
        <c:axId val="41657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16594319"/>
        <c:crosses val="autoZero"/>
        <c:auto val="1"/>
        <c:lblAlgn val="ctr"/>
        <c:lblOffset val="100"/>
        <c:noMultiLvlLbl val="0"/>
      </c:catAx>
      <c:valAx>
        <c:axId val="41659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16570607"/>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spPr>
        <a:solidFill>
          <a:schemeClr val="tx2">
            <a:lumMod val="20000"/>
            <a:lumOff val="80000"/>
          </a:schemeClr>
        </a:solidFill>
      </cx:spPr>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400" b="0" i="0" u="none" strike="noStrike" baseline="0">
              <a:solidFill>
                <a:schemeClr val="tx1">
                  <a:lumMod val="95000"/>
                  <a:lumOff val="5000"/>
                </a:schemeClr>
              </a:solidFill>
              <a:latin typeface="Calibri" panose="020F0502020204030204"/>
            </a:rPr>
            <a:t>Regional Sales</a:t>
          </a:r>
        </a:p>
      </cx:txPr>
    </cx:title>
    <cx:plotArea>
      <cx:plotAreaRegion>
        <cx:series layoutId="regionMap" uniqueId="{796BB198-F2E4-4790-B87A-181A21E91EFD}">
          <cx:tx>
            <cx:txData>
              <cx:f>_xlchart.v5.2</cx:f>
              <cx:v>Sum of Sales</cx:v>
            </cx:txData>
          </cx:tx>
          <cx:dataId val="0"/>
          <cx:layoutPr>
            <cx:geography cultureLanguage="en-US" cultureRegion="IN" attribution="Powered by Bing">
              <cx:geoCache provider="{E9337A44-BEBE-4D9F-B70C-5C5E7DAFC167}">
                <cx:binary>1F3Zctw4sv0Vh58v1QCxEJiYnojmUrtKqze9MKolmTtBEty//mZJLVuiq23Nbd2HinDYkkqoSuIA
mSdPJuB/3/b/uk3vd9W7Pktz/a/b/vf3YV0X//rtN30b3mc7fZJFt5XS6mt9cquy39TXr9Ht/W93
1a6L8uA3E2H62224q+r7/v1//g3vFtyrjbrd1ZHKL5r7ari8101a65+8dvCld7u7LMrdSNdVdFvj
399f3/c7/f7dfV5H9XA9FPe/v3/xK+/f/TZ9ox8+9F0KdtXNHYwl+IRy02LMRMSkFrLev0tVHvz1
qiHlCSEEEWQhxAVhkj599HaXwfBfWvNgy+7urrrXGp7l4d9vw14YDj/9/P7drWryej9bAUzc7+8/
5FF9f/fuqt7V9/DUkVbO4y84am/9h6uHx/3t5Xz/59+TH8AETH7yDJLpbP3qpR8QWd7tQvU0Lf8c
EUpPiJCIUNPCJkUmgSl/DgnG9IQDEJhjKSyCKED2uBoeIfmlOYch+WvYBJKle5SQOLs0+qqqPNo9
zc0/x4VYJyZjGCGTIZNSTPEUF3nCscVMgiWBnULE02c/4vI6mw6D83zsBCHnj6NE6NNOh+A4a5U/
zdI/R4haJxRjU3JBKRUmNc0JQiY6YYybnFuCwl9ysnNeZ9NhhJ6PnSD06TgR+iPd/bnL3nIDmScW
57B5iEDEwmgfS547NsFPBIVQIzEliHOK+NPSeNxArzDoMDbfBk6A+WNzlFvnQ70Ln2bmn28aAhHe
JBZgIgWmlJEf3Bo+gf0CvyIxQ0ROUfmVNYcheRw1wePD9VHicaWaOnzn7hJVv+FuARpACcdUMmlh
8FVcvtwtEIhOTIIY0DJ4zQKn9rQmHnfLa606jM/L0ROcro6TFJwlKRC1N/Vo7IQJk0shTBOZmIqJ
R5PWCUOCm9jE8HuIYAhIz6naayw6jM/3kRNsztZHuYf+qKJR5W+4fQg9MSWkLZJYHMCxEJlsHwxu
jVMumUWkRTmC7fUcmlcYdBiZbwMnwPxxc5TAbO+7d19UlTzNzj8PONQ8AVAQcAABmSWyxCTgWAxo
NOKSCsFM9mPAeY1Fh6H5PnKCzfbLUWLzR5Xscv2magA9EVJKcGXYMgknJuQwzymaNCEoCcEZ5xjc
2gOFe7lrfm3RYWy+P8sEmz8ujxIbR6Wq2t29oS5AxImUgoEsIBg/RNQQRCMK24lQDHKOtdcNnmPz
GosOY/N95AQb5+wosbm+z3OQo+7vnybonzs1wiB3AW/2PPl/vnEgtyHwOgWWzSAWYZM9ffYjW3uV
SYfReTZ0As/19ijhWaZplKvoDUVOik4wJhB1iGXJvT4wcWtCngBBs7gFKieWkAJNeNprLDoMzveR
E2yWx5l7uvfprttVb7lz5AlCAjYE5DKgnh2iA5QDQQOejS0srMnGeY1Bh6H5PnICjesd5bb5FOlb
levoLQU1UJqBCTyKZfxh7l84NXliEcAGgegGvu1hWz2POK+y6DA4z4ZO0Pm0PEp0HAUx57aObpv6
yfP/86hD8QmkLwyB8+KgmiE+ETwtUNyAZSOKicAHqjevNOowRC8GT0Byro8SpI/3VabytwSIniCo
CCATyjVC/iiuAUAc9GghTSQkEIipd3uFQYfB+TZwAszH4wTmqf75Tn19B2y0yf5808oOMGvEsQAh
DSScBxCeuznLOkGQDnHgBXJfVcATqeC/Ne4wYoffZQKf6xzlvppBLhTdvaG6Y4oTKk0mvnu2l3mq
gDzVMk0TE4syDLxhAtkrDDqM0reBE2Bmx0nnHmVeZ1cpoNxviA8hsKMIJKsg9Oyn/wfCjUBnAGVO
EIwYEIep33u9XYdhmo6foHV1nNtofq+q4E0dH4QfulfhgLpRC1SdCX8Q5AQqqYwBgBIi2A8VuVcY
dBifbwMnwMz/OEr/thcWT+/76PYt5R6o/4D/MrEAcB4C00sXBxLpCUZQMOVQK33gFk+88lFReJ1N
h+F5PnaC0Pb0KBFa5nfR7k09nDyRQAcQlOig0wM2D5TfnpMGEHxMgS0pCd5Xsqd6zyvsOQzNt4ET
XJbHqfXsV9rqvtL3w9PqfYOsCNQeIiwLNg6HbhwQrF9CY0FWa0G+hCh6qGdPsXmdTYfheT52gtB2
dZQ75zTSWjVV9Hb4gJANqoGEcPNIp6fkYF9kAPSg5eBwAeg1Fh1G5/vICTanxylkL1X3hqQNCnMI
hDaI9AgLBrQMSPNzlyaBDUBxaF+Z22dBP5C2X1lzGJPHURM8lsfJAz5GwM/euumQYaj4PLmyPVF+
joklTmAXIej/MOWjN3vap48s4DUWHcbl+8gJNh+PE5v1W5dKIQWFuG8yyR46P6ZRRoKXE3vdwALx
Byqqey/3XBz9tT2HcXkaN0FlfXWU0WWjmki/MTNDJxLaDDGyYO6hP8qahH+JTwTDEkFHDvS9/9hf
8CqTDmPzbOgEns2RbhpYsc1t8obkDLqooTZtEqixPRbjJgcOBAPeDC07IAtQum+jppNt8wqLDoOz
/jZygs36y1FundOd1rvbsNH3df2WtVITaqEghjLo9sR0L4hOIg7UHKD7Q5qgWz+USicFuVebdRil
yfAJVKfHuY1Od1F+/7SO3yDBYScEMxPC/l+d0vglRFyeQLMh0LTHxrYfqgq/NOfvoHl4iikkx1kt
Pd1VQ7rL794OlX1/DjSsgeoMyQvZd3u+RMXiJyCGmhh0Ngz5zw+E4DUW/R0wT88yxcY9Ss92Vt0H
b3ouBNRo6FrDJpzfEXAwZ0qi8cO5EAFFVPiKQ+SZnAv5tT2HcXkaN0Hl7Dg72raq+v9oc4czO3AA
ERibPFgh3be5QyZKIb2BA2+gh05o9GutOozQy9ETnLbHuXtOo9swCnZv2wYCTezQfgN5DD/QogOc
DboQoNYmIejsu6emlOAVFh3G5/uzTLA5XR6lZ/s0KDjNG7xd0Nk3U0toKQQxTXAEIExkaMiC4Mgb
kAVMIPbsCdvTZz/qA68w6DAy3wZOgPl0nGT6MoTzxO+W+m0pAfTnQBc7HOOFMiccnwIPNqEE8DrU
SDF71Nt+UNRea9VhiF6OnuB0eZwb6DTat+6+7UGrfWuuJLCHEAUp7UfZk55AoQcOLAKSDwdJgNc9
F3JeZdJhhJ4NncBzepzlnL3Avv9TFNHTJP3zdIdAFxvoZ6Cl7btD98HluQIKvbv7wjUFOeGBu+1V
65fwvMqkvwPo2eApRMepuJ1Cg9ubVkLh1DUihAoMBxUfNOhJ3gOnRKDLAM7BIdANDpRCX2HQ34Dz
9CRTYK6Pkhts7/+sdjrZPS3ff75x9u2hoLVB/IF7PUDy3Af/51sHLvcQGGNo1IH2w79OYj3fOq+x
6DA030dOsNkep1qwvW93b9m/tj90DYd4oLcDSdDSDtwlwcGrMQq0gXMO/b2Tw72/tufvcHl8jikq
H49zxzxkpP8P3WtwkApOizAT7ljZH4abFqgtOC4iGKQ7yHwUeibHRR6zytfY9TcoTZ5ripZznGhB
q8dilxVw78dbnh+h5IRDtRpqpLBN9sLapIfN2vfIWwxOzlnYsuBUHH1ysN/7pF5l1t9g9fKpplAt
jhKqszB6w042OH0FBxDgdA9Ia6b5eNT6eRiCZl0LTpBgaUECJPep7EuEfmXNYWAeR03wODtOPM7h
wKIe0nb3pr0FgAs0FkJ7NFRKhUCgjL6kB9D3LqCPCrYW5Y/XF7zE5bVWHcbn5egJTud/HMW+uf3p
ZWWPVOqRxr34zf/2ijYJfTcMSAJl0jShMDdREaDTQEJ/LhyQ+57APqdxkzvU/t6sw0BNhr94kuO4
oO3Tva7ffe9neT4BL9bdf4sL9N5Q4AgUwUUTD8npy/0jEFxkAP2hoF4/3Ac2bXJ/tVmHcZkMf/Ek
v7//dJyUbl5BTe7dNQg86ZOz+bs86Gc3+v39a9/uQnR39c57uETx2YV/P3/1AQe413Ey9N1PFtTj
S8s7uGgRurSBeny7nHH/Jn+N/EuKnZ7ffDbqfqfr398b+xuy9r3EoOfCcWW4JBA8QQeLG16Cpkmo
cEEhBRbbYy//+3f5nkf+/n6foANPhQwdXoHi5P5iAGjpfHgJWi33l3FISEYej6B9u7zyXKUDVOG+
zchf37/Lm+xcRXmtf3+PIZ8sHn9tbyvUm0GJhnO8JlxcBA2CnIB5xe3uEhTv/W//D1wYESYNC/la
BqpaWH7dn9H6kuG8WrCyH2ZCteGW5bFd4JEs86DonRwNXgS3HM4b2kHr+bfpO2QOOmAOnNuCWyqg
lwGKe/Dcz81JYFIKs8jYGqi+cIciLGaxedsOVnGG8p0s/MJhIqttoy3OOtml0MD7s8+H8PnDbEDo
hNmFLnBoZ92b92w2ZMxHLSG4rqve/6JE21yx3l/wWufrDvmp1/E6c9ui3mjWRvOff/Y+Jkw/HJYK
rBW48A5uv9mz3ucfXoVdGDQJpusk69hO+UMy5wOxs6ERblxF5rURB+sxsxNljSsjju94lq4SFWfr
WNN6TnRU2UGIQifr9Ais6mcTg0Gy+8E4DJwCLk6C8/ZwvdVL47oyaQdkVHSd+rryYl1+YWlZzMrS
x7NMR4bd6DCwAxq4BsuFa0TZPG2C1E1a8ypVxrDMtV12vZj93C4KtcSpXbAboLdl3wCzPxPz0q5e
pTqz+oiuw9an86D0e1fXBXJzX35FSRJ8oCieEzM13HiknavTlq3SMmMr2IjRPFnomJoLotsZT8th
PQy1NTOQ3zidFcRnCK+kbF3aN9UVUaVpD3Cy2uZBhNcd7+94WPGLRn3hpbYWMqGLaBxKFyp96obX
8oMRm/TSSIpz2GTJqcS5i+oYX3AUz9LALFaNHC6awP+qc1pd+MpQdqQFWYax9cXg5idk5hKOsP0U
RdD1JrPF4eQ+yBNwzgFOge8rs8+XWIxDv0kDn64jpdAs8DV1gW3WbgLTaOvUj+yxL2MnUjywRV7d
Kj8snf+rIXDKbH8+k4LWRScbLYgJSsNhoGsm6m7VoPA0Qz65HJt+Xpj11TAmc1YMek19uqzrbFkL
o7/++WT8uHJApYFeKTgrBY2FkOe8nIuoLiqDq4auWz/8apgLauWj0zfDEjqqz2kUzwCjX7m3H70t
fCbcwgMt2XDIDtSKl5+J2phatZnSNeRei75SzDW0eaUCca78zJjFEo3rjMVbs8apnYzWKaKpXZWY
fKwq9outY/7ob6D8uJcaOdmXgPeSyfPFIHyC29HAZK2SeqOSjmyIrE9FOjooTuUlEsMts4zIzXIr
ctKoa2djm5/iXo1LPeaRS8ICn0LMErYeGFt1Ykg9ydNLgnK2VEPc2GWV+EtRq01W6WGWKHDeuM0c
2G6N/XMwzR89N1BpiGNo7zzhGtHJw/hwoZvv84SuOzqodT4W/llVBcRmfZjN+xjZpS/FpjC04ZQs
pctUs8bzB35DVFFe6nG0uwJ1dtEk+UyMFnFIVyWuKsJ22XRk3TLT2KY68HwUSpdnOPNQkwyeMQTW
LLVIYNc8GWxW6GgeS10tfv540M3yw76F3kroSt4vV7jy5CVUSSp5nyUFrJuElYveKDIHITC3yxu1
LtvPTdArkHF/6iv26/8lM9gfU4MDHXCbBDRxTPdHX4hKVVZJ1hGT/WUWBMN5EVXnuCgTW7JKzmQm
wnmYErF++EuYDuV3SZlnvwjKk9gDgZ4CX4dqLAWGAprR1JIirFValoWxqv3EmEUYXdFUpnOLB4kT
9lE/N7sYzQq4BMvOAoOcmlpDJNQVWQhTN3OZBm4QVMFVjtvqF0GbvfSoe9ugcwyuB4JmmP0C3Ash
zzdRkYx034YhV6XMHG6klodZHTtJmzEIFHJw2ybOHLDtFFmmXuO6cYvMF2f7uBJ0qemZpYXsoCXG
umORb/M+WrA2IDMsy3XiMzmvFCzjPGfWou+EJ4GV2VGgpddDCcGOB0Ztc/DXPW7Ypi/T4FTGJd6K
iJeLoRbS7al/gQJhF4GQXq7Zqq6KYKZjgeZ9iJAt9rwvCbNoniX9rKxU5gE9StxhjEw3jpWHjVYu
aFCg824RYaXgNsOfrTOA8OVKg94tOFoEHV5wuAiqUtC1Mlnduehj2meEroIAp45m/AMaw3GmIm7M
eJ6dkd7vIGg3yI2NWtsj2O4ozmMHGFqY2X6VdKs4hjhSoj73IsFCG6lyWGVkSJaxwe20HsxVVHfx
DGjXTUaz5RgnHawdquyw6MlqiDlZgc510XcomqdJEtnUUK2L+9pJEtNa5ULH84532zKIAycLWhPA
tvQqpMHgVNKPnXGkSWrjvipWcZYPo0NlVKwevu/jlLhaWrmNKgJBpgBtZ+aPlUPGIlwaadt6XUHU
OgpJZIuokquuX/hNN2zzbpz5cLfC2uyC3KlNXs+AHsAS6pJ1XfbEGQexAL8RXfCaGPOSxNKO8k9p
kbTLMcwvlWCX4NfCxZ4WVWl7M0S9N6ShvgrNsrDbEJmeLI3eKTj3zxIouNsoo+c1+NCzzqiV25Zj
6HFUdEvg//MyDvUm0yKzCxZYXkLSwbYGLTd1UBW2kl0E6Jn9iuaN75RjSh2rL4D2ZEa+Iho7cWl+
tlC6X8BN6pAWrs2HIHyVpjdxHn8mbJGOOPJwU6eu1Ub9RtNOOWOHPqk2CJYNZrumblKv0LFpj8ag
bIV9NddWmru9hQy7zlqymqm8JDYtIrpk7TZqCD/VMp6PvWrXeaWdtJbWVReM0lbcn5Wirudy9Plq
GIcPcR51mz4mC7hQPFyijN/nvWhnOpSll1pa2URF0YziJnatsA7O2xZrGzXRgqQ6vEny4YyKfJH5
UXsJDfWu7ggQ+bq55EmbbPw053bA/Nwr49QCGh9e06S0LkLsV44IgHhkWTXvel4vI1GmbpSnXzXX
waXR+l99ZPpex5LMa8NUzvu6BjLL0vE0Dz4mhaxWCnxN1OThtvazwTZHIT53RRXYcX5axp219kNa
zIGoNk7iW52H05a4wTBU103beLIq5o3hO0To4VJk4ZypsN8ajDski5g3FqhwOSzrJZZJ5dSWgT1R
bM1yzD2UsnEBa424qmqAz2DAhkiR2KGZC9hKaeeWQVM8rvAqR16d+bBSJXyFS/+rjCq9VqO6kwHE
YClHdd4JtQVPZrpFOMp5QOLEYRoNK9lw7Gr9pwFb44NPvsR5dymTyNyMHTALApn0vAhpvO7y9tRo
0llXDuWVJsE8oJ1/XvPajQdtgPvIsCv5fZSL2mNZVc20EWJHJq1aZsG41qnV2TSOwxkf4+BiiMsd
Jb1eVFoWCx2kO1/HNjgMuW0pLc/hAZXdxJW19E1/R6U/rOtMfTVo250GDUaur4hwEKBq06qJrgMG
KyyPVhpHw0fqX1VmBKuiaay7esPGNrxUpkZ2IYB4U4tUZzpP3JFn2SpFOXF4+VV22DhNGVwymdbl
GbVaO2vGPwOUd6u8GbTHEqLmSVR9jhBcdVZan7SqbiLsu1qx8IyrLLUDP6DuIGRy6ged03UWWTEN
H9grK3PqElzgWIIAkDTptqHVMEcGoIUyWdoShcjJLSPeqNL4WEE6PGedVTpVqh1wBOo2A0phJzqx
M4yL8yIJ9LIVySZTkX9qhjyBlZlfoT70Z1ySZWuMNyEbiBeXg2Vjw0qXZUtdv2xvqtCOm0zPZa4t
B3KjKqjtuHNgSvkmEngxaP80lr2+IHKW+8Kc8bptHMqqGLad0l6la0hDlYmvc2sR1FZw3WDS2izN
PlQ07jcGTvyPJaX3AeoHW4xDAmk0WNLmDblIi0LYGe/kx0Ymakt88EixlbZuHiJmQ7DOF5FF7b5K
Rxv75aceGJqNaVAtqqbpN1krr8OhjGC/tXPSY3pmhNzraSbcste9TXI2XAebHrXArinSthWgbaRk
ctMGpdPhOJhhCjl11rOl1qWxbGt8XvolDKfNxtdanBrjadWKbvaQnOWQGc/MuoYpq6qwsLGI1Lxq
csvpzDEFvng1alPZfU/LpQTvdJH4Nlzz33s4E2w9JOM5/AcfMGVm3s6yLKo8FOtrEMesdZAJ5ZWJ
vPEzri6zUeZOXMedx7uus3OzJ59aittZEfdeb4BzImMCEcLU9+OgAzfvSLvMfT+0DciG7I6VjZer
eQc5gxuGdPAUT3pYJOZFYOjB4QxyCWn6IWzdhHkWr6lX5Om1ZfTphujN0FbGQqqycW1dBMO6GQvI
Fov+XAvfrmgROKH22aYwjQ+ywtT2jba36yBg874pII1PKoj5lWV4aQM+hVfC6Q0jW/XIImdmlzR2
YumZWXbyc6mHz20aVYs+o83clOUXowSaHQx0dHyccQ8FSebmJfIXyeiDOLZPLgTt9N0QmwE4yAit
EzWWdtODalTS/GumSegKg5FNGVoXNS+zM6GxYcu66GdZIzZtW1cXwMNH+DgZeNJns7SownWqaekG
uFIrg80Kq89XRgj5Cxk8hkYy4yo0UjsnoZ7BrWJeFyZ82Q09ZJekdqk02nk0YjTrk8IxehrbZt33
m7aKY6+O4wpwbBjwIAXZPwX9Bpei2pTCWLG+L9ZRa6ZONbbdCvwwyiElltZgQT7edi5XtZtiyc8q
VZZOq+LIjmlYLwe4KHhttulWNtVdaZLhJgr2BMycV+FgnPaaejSJm632eeT6OJFe1cptXBIQ+sZC
zfuc1LaoQfKC9nIOwd+MZ3WfV24ygFsM2kQsfJX1XpupzhParFwDOtHtmGT+LCNRfDqkIDjYZWkw
7+ET4zJs5gWPIjthX9IAd5vYl8gBJY+6oxmzTTi2kQ2R19zQdEWymjp1PrBlGObC8xuenPYQweeE
awn7XSC7So0ZREbsdaO8t2rxNVRtt9SC3rQ5vyuKGNJdirzcj2sXzjT+mRh+BClJFrqd0Z63Wc1m
suph/ZtyVlSk8vxq3CDSbnPeQKJC6y+mIZd1vzYGWN8ZLu7hvqQbIk3YXXDjle338Rz3EcQOequK
LvRom31uVBIu2iQCN60CW2N+2Wd9P/PhXlq3zMMbztd7MawPSTi3VD9AlvK1z0dlt2b2p7CaT0wn
S+jWm/Gol26hsgBIHJuNXRTY1aivetiynrbyyOmKGy2KZJ71ePSGrLWDsq+XqQz8WUVztxqazPFD
fErLynfaWJ8apugXKJ/lDa5n4rrtcGhXPfko4N8BA2xdPdywPuGzKOyXgpWBnbJ6AKzVDmXDrsHx
ohnwLfNaXOZ2iNKrdugCtxAxdWhBF1n10Wgi08kSKZ2IaeJU7M5MWe7opEq9GJej3aSJ3QMYimqg
2NIsbVWYuV30bDu0oXK6si6AGCfMIYUu7Dw2AJZydLpBUScM8osWlU5kDY2HSe35xMCuKJwEDRFM
T2yHVZR4oVVuyl70bhLz2NZdULl5WgL75a7SjXJTRLXbRWqrYlp7dTvbt1DCVNRXTTEmdlqa7dKV
MvJdKBpiR2Md2LRLz4O6TWft2C8wH4D3tgXkHgHzQlZAslPrxWAmEGT9HERxlniFEcJyDjrfHgtN
bRzXlVP2vosjbHiQ9Kk66oDLpqETy6i2+XhWJluDJF+aBN1kYSZmlPfcqRvDISw/M6xq3viodloJ
Dh0yNRc4ophJHTWuoNhuyugeMt4FzcPaq6ifu21FP0JgOAcuekdHrsAnQeQOrMIF3tm51LAuhBFF
c1PTGalYOcvH8jLNce6RPC+9RIQzYOh2XyfLTJEMXCh4OQstCqO8HxikGEQlc3Cbnyq/o7YEKYmR
DGhlYGBbBeYVCsFbZFkj7dFSaxpn2slIcgVZxWrstPKsIq8dMHSeB2QAP8YXsikiN9YktyFoSTtt
rGzuJ3ciZPddzyBmwKX1Mz3E86G3riO/HLykDCEQxL6XZSFxeRBsECbljNQmslvRlg7k+BdZkWwj
0V0WQILBf9QUckp52xrgKtsKZHoo+wQz2dtcGLd9yV3SsivS0dFGnf+hq8gdKTK1Jg0I55mVulUZ
tW5pznqZeD4cvHFGpYA5Kgg/uuaZjZs/SX4+pmFvd9JgbmJ5gcGdbsxB32VEuVnLOlupP1NjSO0a
CkCLxLxL2k57UrXMTsfUsYzSw0OuN0oEdlfjL63JKofX6SYAIugkabvILalsygoLPG0ffhrndam3
wmet43cycFKqL0wT3tPwi3BvyJL58BQa8dxuW9824O3GdpbQotpmPIVs3brI21C7nLDMRjhdMf6F
VRjZjKr+bGgXfmxim8Qsc+I2NOwOOr5tWLoC5j/Zmm2QeRWGdJyCWOXRjK4EZBPgKv6MblQvtU37
Hv7nqRBCvQSmLEyILg2RNnOgXgY8n2Wxgyra2KK0IOMKLilvKrtISGP7Q2h6OuCbuILommE2T1Lr
E8GV05fzNqjwwswz2+LtrmKfU7O+M2QC9KRe7UOY2Q+NG2i61iRKHchyyFyNeBNVzeiEqK5do0lW
tAsXVhZ8zFHxFQfgnpu+AJIrIR1mwqlFug0gyvlmFjqJ5OdGPRQzkibOCPL0wuJj4JhIXnZR4aY6
bzcggXZXgVTYg9xi9EwJKhEZy8pjIlcQfZLYwyhdEIyT0iGDdHxJb0DxRKvKJ+0MygW+G7ZNusCB
sEDC6tGsMXLDTQc/ccrSGmZWF5nzXpX30LyFTzlXmxbc8ApHQLRdac1QW3HbRIp7gvbxFt4n3j58
lfZ5vA2D7JwM4bj8/nNd0842xgGD11ERZFRI2HA2I3j89uFnkJQUCKYZIm5BdOw0NE7tXrf1vE3L
cFsQkiBgs+2wKv1uWe9/Vj38bKjDuzDPwoXqq2DbmcYiQBqtrDIMtg9/sW9fceIjpw+Gyu4D8YF0
/DNNSbtoeA+iU6o7uQwDYwM1H/jW6spNUjBYQolTSAx1gjIyvSJKi5t0poqmsLWRZos8ajtIEwdh
51YrnMZIfMfM0A1kxb1r4bGbySJ3Eg4Q4sCLsuJO53FmiySuHe23F6JbyBzyH0vRZFYYBsgrGDhM
iPB60BC/EbdW8EhtrmcNSwYHpO3TinWzsK1jN4XiITjOjLoWN+4YqzYjDbWdBKCPMQgzCWuu4jg4
a9IQzakKZ/C2ZyDKBE40QjYH12iltg1V2mQWxaa0q3a41iXZDZHmLqQnX5vRTG1OS9hAe40xJMD+
y9DNGKjUDkiiIKRXVrXUdAwvBW432iTheRPbCY7C047m8z4CRZRo3m72nrIbBgKROwBam8dkbQQd
A0FEoyVLIBtUo84cED3Eui+aeiN0ieyxyc/0GI3bIkjVHIJUP48IbB4/joxL1uAFNTvThSTaXGrU
s3WajXcDUeEVVC9OLbMON0KUxqIqDOAFgy/PeGPnTFcXKLHkogJqYY8Ztq4wg2DiB/h/KfuyJklx
pctfxBj7YjY2DyyxR66Vtb1gtbWQQEhiFfz676CsrqjKvnN75kWFXIKIygDJ/ZzjzpRbVc3PfcDv
+yDAZk2a+cD4wg91vSRYsQe9j9oEHo3EI1opcrKpw45asMyyYh8r9FqlE3SW+86dxIMNqCzVkcgi
nvSXkq1F5M4feGWRHPRGcOnb9jlU6j6grL7gVR9pr6LwOkta7WIXX7klbrzHvjnvQ/XQ2n1UVGXs
PAbVU93EqphLSj5MPb+LpVN9FXI3xBqgW0ijXKrAyy13mAo8LZ+E1TQH3gxr2mhlZdHSdAcRvbBo
wPI+6/WKz2pqR+w6jX2AjLR7btixcX1xDirxrVNdf+83gh7WKZaAArG7uoH+nEzR+9V1NQggh5/x
X6/2krtToTU5idk7wVGt9x1qWCNC8cOzbttdhOC29hNynZcHd/UiPI0zKUBJJmkiwzGjvVNmYATn
tA+65UnCvR/IqM6CiA+u4HZGdRMcoqi2LrFqn5Ol3iWWULs4xP4/DA2/CA78hEwIfHRCPnSy/GLF
Lj2FIn5aZr+7QHDx4jSBc3a0u6YhMLqTXK0Xe6nEk+N5R4TbcS6U42cm+HSFIsdhCq9AisjD2JMq
5W2Jhdojas+BH16lPdnXxmfOtbcbkYKPTXZ9b69LaoxmztwG0zV+bld4b37YP1a+XT3Pc93vKDhg
AFZwAbK5gmfS8uFxSvzhiK2wSYVuhMpH4QcXUWqv4KG3pAn32ymdNJgAb5yBjrRkH8XvHGl1J58B
xljFghLRYikUwp/DPIfvktJLDqrjSx6JLg0Bi+7lrJI0dsGB46uD13Jn+ygZwuemdLMqqKPtPn6q
VuejrT+yuRxzr6F95nv1pbftCb9BJfAYaCuzSFnlXgvXEwuWjTi06LrUo3ga8W2xyLk8J6yEZxfT
w8zCOuOi+k49gU11yV2/vYLO91NFg3bH/SQfu/sEAVk666Xhqaqrb15YOcVqWcuJ0TAbqzA5xL3l
nnx3DI82eS+ncTmZBs/R0+qzb74VYyWNtcKyC6hljYHRjzMwe3Mk9IbhS+b2kCERYKcDEWcbQX+e
eKXGAxsu8MsD/FWaGJBmtYr5NDVWBm/stDo9PU/TRsoh7p+HNBiFlU+xkwbz5IAL0nYqppYhwAB+
EnuXsMWzYWNptomld0nlHLlXRemQNM2x7xCEuEv4vMzht55EQcZCs74672alg/3kyMe5W6ZMY7ku
dKDvKSPApKa0Knv8mb2JpSjj0yKcxPrVezOi/5GdKq+Hj+cNfVGNP7jy9THy+7O1zuCq4KrnIQ+O
dQ00WhHxV9DV1hmr/wEonEy90V8OdbynEiHfEnrzvh275hTL5EWuEX2kUZnGAfkx+io8iQXfWAcW
K6YBqyNCstRuOnJ1wnZMJU9kxiwGL6tlIuWi9A6IYkkT0VRh5UwlLZdTpbSPsKq5AmiqC3vgcA4B
RaR2nbz3Jss9z431rDt7Q0DSyCJhkUQA92MyEPBkyb1dA6BKmu7zhFjyyCiAdafBEjXh5mZLOaWj
X4w6UOna2/VubDj+3szOlrlWELUABlvc5YSwM/UXtj54ztGadb8Hyr8nof8kQWllwTqqwhohLBlF
Ggw0KUZm+4BBwmrPLfAYgfRzBp/EXqwmc6IVwKblfaKoaLC3mu46+B0/NtrJQd6W+0o2e1AKcVZx
GRau/gZozkK0BkgvhBsKfDEiiHfiVX23ARLxJgKEqzbIR/OhqOSXqHaru0o/rtXiH9bafnCIHPZQ
zvSgieM7yn3vKNyqzEdrTC0xj5kQHWhshxXS7UgBMGRKW8rzarXFeQpH/N/iCl5di/1Ghj+Uz8dd
lNSPHuJsBD4sayzxIcTGsCMzoh7HP5RB+Ykn9lwoJ5kzgAMk5fUapALrUrZKTQsd5XpBXI2LgUyp
XZUHUjxOdVnuHPm1Bxh+CJP5IKqkBP76RPypyQe3/N6F1o+AeE0xlXGTwvH7TKHnSa0EzrXfgEpT
EeIgWkUnW0l/hwXipXL4M7JBSEHC8tPMwzVnU9zudAeUYO6ha6ix7O+7FjzNwKNDY3tF0nrvS0I+
JZ03Z9JbZNaGMcmXhTq5SChWBUSrEOJjTyxBpnplPlhqglJGN8WKuL3vPfcuWtj7ofLAeNTdE+vG
b6secCv+NVN4Cwq0k0tneS5bGWGl2MUMoAgdi9X+uHYUED5VCpcnWIbiZbcmEy0sEeYR4fUZAXyo
52+J3CAOMNL57NcZ6xTfW4LATadZyOw9GGHseI2GOMtZLg4gih1kZC+Bbpt87pv3QdjJnMKzSnkA
pzmRiqaUhyqvm/BxtfzPiz2FWA9i9wRRYbGEvigS1+sy4M5zvpQ+Fgtvu72tvwK22HnXqaYIFz/Y
A5wG5OGclV96e5CvWOMX9R0SMTwecf/dLns314Oe04FVMndHZ1c7AIFmxONJBAd8nQBk2PFOzeuL
xcVjssb7xLKHQz/M9knJSRXSX/TDZJ/Z5kgC/OqwPVBwpEC1QcTpDhIwhz1rhPDnWeQetHP5Atf7
5CUMPmmY1BmUNSzHshpkVqj8U0A73EFq/RSRYXhhtAruw2q6H6eEPLp9eUiCuX7XZDGI1a7swsvc
YE0oLcn2rgU+ebbhxHN/mc4zfDs3ImI38iOElvLSq32bBC9tHH8JGyEP8RIdVD1E91KMaQKcfrfS
ju3sBoEFdxE+OX1zT9fpzEdPP3NQhmnTDu9WYpXnym/jiz9W8K/8fPaScr+OfrKXERwlyXsGyMlD
HOwiOuLSxb2oCtGHoPOXlqbgDXD/jc5LU8666P06b2t5siafPAcr/TFaHqAcsbZXLvRdMMbzfnE9
VdiSf2vXCSEG6/uDZ8VfINlyUyI9+71L1jIbqJe6bd0fJKXZWMcKhLt+aOFwnaoWyIuffBAb2VG6
5LOnxQc+d04Kco0c4JV+cwX+N2IapyzmHJTRuvb7gUVtIYbBAzXrPNhE2vs24jqHBzgcqLR2zlQ0
VU13beK3UC74GW9lkiWAmrKSChtUMFiiCR/0LiDtdxGN33xl1/uhdK6BCOOLR6dDDTXJsYulzITX
ZE0lvL3rNHPhBdihwSHFeV/JCN6EJIcWp6dtHTdZOxIvm+24B2Y1OnvoYr6Cjx4y0IOPMdbivRc3
LFtCJTO776A/bAeWsnC5442VZDUt8fMAvaSBBMOl/Ufi8H3oIRLlqoZ4ocsDitVt9OH8LCWHt+Ur
tyCJGuD0OvuRJk9jF9inknhVSnQcFhCmZr3i1zaYyX5Z6hO0OqSYrIinoh1BS4IPdyrupgnBpltW
S7TzqPupnPDLVRBHNK6W0BnURxsrZxZTkKIAdOtgaI7rhLu9TCtfd0Ah4UMDEcx71h9KZVUnrxAN
tnPwmUyr6r0cVTrYcEUEmJvMhi61mNYaeEE0LdhqQu8YtMTZuXY3ZtMKeVSyhvKcVOxcR8OxnbqP
XcTb/bRxg749x1lQsr8WuqhUzt5XHdT2YYzXk98siNAVIfnQL3tFVHPpah8qRe1HaUQrcrSs2nou
1T6ug7yjERhDH9oRvECqy9ofkdVmREv/IgYd5pCo+GlrQf+JasQHKXYtfqV7q4Wr6nXYvKGeyfyq
O1hjRMGezQBb56RYwKwNfa+yKpS4Q6sBbmFPWWpbA/QVDrRmCuF1H5YHT8TjkdUIqCyERcQFJW5B
p5QBG0eAEFV0RzmCTxL5hdvVySkGYPwAEdU7G6q0VFD3rpl9axcP8OCYq8q9o5wi/Ohq7hTAZ/jF
B79uafYJUXaM3TWxd2UX/KXi1ilYDMmgQw+ccgIGhG7bRg8ldTKfsIHeTc2w9xGW3gf9BH7U6S9u
13VZExJIaEd5mcLuOqly2HliOfuTaO7U6iD+XJ0IyIEF3hBa8rRb9JSHk1ZwSvoKm9fi5OWkXqIF
j0psNS/SHuWuKmfg5XZ/XvvKzQV0GXkwBevdiL8c9DTDyY/w0bKfunRN4jUvFwJSjY5H6GIOxB0O
XqJcRLiWkwGQ6EA9IHZlXT2kkU85bmzIrjbVfFoxMChLRzLmcFEsLFoeZrwYOcWOExfxqC5QLQxF
668PVtj2hYcoLHNdCWFDNLRZ0vv8rpPOsp+WUKadG+l8YANCUC8uT/X0nmVhb7v3kbBYrku730Ua
CpJqitJxVN7O9QG7LxpMjpzAmcR8eiKQCj7zxD3XHf5uymHlqbSTTOqx6K3pA8WfL7NJsKZy7XJG
kvOsk5dgZV+dsTrALxyx9bLfG2Ob/hwwNquxFXYET6exXVuFL0FG94M4UeKKE4uCqoHYBofGaBoV
xSzr+3DOxq7t9gISzVL13Ym5rDtZqzM02DHQvxkjy+5OCntXA08bh2ZmX+I+qwaQ7DyKEH/PWC3S
su4WsPc4m7fruRTYJmtb4DuYT67M1zGHNm/5EbkH2EBaebo1alqa5jdjtMAPpSH7ZrFKnRT+e6c1
sJ+6eVE7PxDB3nL7vRm7TbBVGSJslXHWg5J5/bYOWfsmNV/cNNX2n43G6TIpyuDWh8OJuxrN9mef
8fg3vF4O0VqKE2jVZ1V7fBdsvaSGdi8MAYVuPWOaY0/seuI/+5xxrKCkTkldiyMFwjoAhF/5XngL
PUwlaFbFyZdwDb6b0+vtl5F+3O2d9l3ve0BPNJxjK4HkwajsfibNPPye+AHSb+koqYbXPJBf3f+D
NzhsaSv9/97Oupn/7OKknxfdsl3+6CDmpQMk6T+Ar/zox2b4vyTX/NfBPzJv/khM+zt5aMtLcbfk
h18qwn/k3bzJb7tl7JjzfmbehOH/SiLUVIRudEsI31K5XhNvsLojhcZHOXMkSm7vFoSW+GfeDTKP
vQCymu01qqZsyc+kGwf5epDAQrcNsTrSH9zo/yfpxjNpLL9pa5GngCAPZQQgv4bMJX6rVm4c1rXO
XAc/lCeuQWt7LzfBkzOF7suM7T/na5fszagdg3A0cii3a73X0aapf47+p3Nvk//TuU7yBVkKVU4m
qc6miSEVwlb1q58gTDtHW/PGxsgq/55o9UAxBn0g/tpdbk0DPdpvXepzCxrzQ6IS7wOR2L68EEyR
tXXhoCKCnato78Ib/+BGw/e6HeZ7oiGsqapCRHCR63UGQywVKBsn+TARvQsSNgxlam8xdVOuJRI3
VInUFByFMinPbUnCLr3169IB6ghQpF5sUvhRuaRD5zEQmvPqnHXjRAqKm9g5m34VjveWKO2vsgbP
sjC/vbC1Epdma6pSR1ljSx+u3x8DpmuakHYCFEFt9ak5lIeEzPXFjDVaWwWpNCsgqJ522lvjO9Z3
047IMr6rtqNVA6ztkkDk0tmL3uvfJ7ayHoYGvGdtAVzTchJ309aUFtRJZaQ25XmLuGqYIbVLfR5y
AL0k2XvDABJmWO+ItPxnB2/wLNypJIBzu+C5IhISNdm/KM7BOUPZND3VNetPGtxkGPRPo90MT/h/
gPSjcPGNzTTbs5ImgJyOphuuLnn6byeZCzXBdPA6IY6zRi5NGtBxOc9x/XtjbBL7728Dxjb58uXn
bx57dwubDr4zN/edR6vnsrSCfe+DEO2AvDzrHgEaSE0Nz2ke9ti1vDNS2ceTjObpEDuK3gWahUUb
r+LJ1bGXBVZdfQC11wJZTKazhKwnF65uMjb37L05an4d9bNFX223o8hz3QNrIPFymo4C6WmDfYJM
myozfegRgz3hCTlMDuLRaa1UavVz9Rzpuj2s3aQOAAfjJ+MITRZn3ys9F4Oq+OehhGNV+Ra9BkBB
LsSrgSENS7lD3kqQcglmIsUrboMUN73YycYVdxXw6js76sTdsjUqArinoe/cmYEuXioHzw1GrGoI
wHrKb9Gor6psPruMzxUoLWWBSWs+t+00VRlyzayTNyKjCdH9b91uS1rqQeV5Kz+vweCp1K9958xa
gBf5UIuh8Oa1ezW+jrPe+RpK8HERD2gB3RIgW7Dh8T6wvlkD19c6Kr07rhNE21Gzvp+aGYGGoiTe
Yj04HwDUIAsB2fWQrIF+bVo/xxn0dwvCo1Sobt2XPqbqRmfad5d9ExH6KErhAljt+DeKOFSzUUP5
0t1FrdrX2+phGqx65TnY1hHT5WYxufXxA96XSIBJo85hl2Fy+LXq/CjHdrN+JKV9CXs3/F7R9dlf
A/qBx8lc2IhqLmLt+JUmyc+pU7teGHCwD79thT93+j9SOp03WUaQ0Scu0s9D35TodO03WUaRwymw
8Cr+UYe0OdKkBmHqbmp0S4biNNQu+ubwbf/t1N/6/zh8e26PnK3MGjT0Xd5qv4yKPKlg0fecUvYi
5qzkYPFKsZQQn+BnNo0Trj7WMF5f2mZ4tXPgAh5QAkyJtzO01ZWFmXc77dcZN3vgrsiSMGf8+2dA
23pV7dw+L/FGrU1ifqSIgi5lWDHwb4P8QurpRLRH3vPEokc/LvmOADL4Mp0HSuovPRf9bqAiPoRN
3b+HiPDIWQ04b3jWZG0RZQzBE6/GK1mi8SOSo6rDikJbhRMN48d2UjxFQlR1z4OebFEgwhvwZMCE
lurzVEIIyW0bIr02Xp55rR6izd7HuoIEdy2PGx/yYR3tzNjHhEW7ZWDuvuR19dkZ7qH+iz6WSwvg
Zuz8wpjJhDQ6JukLSeLhPPhrnZczoZ89l+X/cvfFf2ZzoBYfdCtY8ZDT7MHDwa34Z0bMyiAQQmYR
/c6c2qtphq2L2fX62bdXqFEWFz6DRKrfuMbYysXy2UZyE6iiob+s0N8+gWj/sOCB3TmzAFDXlPWl
82woiGX388jYrJg/1O1KDm/sZq4Gcd+nZt5tGAzKA+R2+Iv/h8sZm40cD1mNjxGkJ4Uex/kC3iG4
1KCDCy5W8nEI2X20PdxBGTwoVE77YKa6lf9z6rS6v00VURN9F5b3wCR3PoQl6FEH0FfeAef3oYn1
rVW2D/E4H/FI7mbmM5JuR3bj18ilHaufR3+Ovp0HZAHyToEz/pwnoC89ud3oZ3Gb2BeoCX9vEukc
mRd2xzf229y6lPbFdMNAXAbNywOtlwVKmf9wOWMLRAsdbaMP5lRzYWN/exooAuTFunOuRY08mGZ5
h82TZU7sdB/DZQAcPcTzV7AX17UmUKUyRPyUQuOXcgoIJki6J4fyLkOm8YvDNLt3kcfy8qu3JsR7
oVS9uBNn987W28ZMz8VOdZv5/3Teun3Cr6vcPo/gE0zv19jt87axW+/XNwvaJjrWko6pwa9jCQRT
By6kWZFPrsZmjm5NbQYIMmlCJF6+zvtPkytdlv+Wc/gm6RCx01YjEPFJ6EBviKDnzwdZV9Ryq86z
vlNmPw9rFz/GEWPXvi6nzDzRcAm+ja0XP8L1oVf1yx7D3v+yTyudMyRPL5sL8U1HNPltvrF7JPrW
lF+Q+PSUDM0KdirmzqX8dZu9Hm02e+1VAa4Xur+qtzFxu6nNsGnM3WaOzETk7PngKnxc0RhfLx47
ZYvkpMpGdgCcYtXU0HtOSXtWm1MMyaG9r2yPQqmPrt3GzePgsNcehESQ6JVEplRD1EaDz+sAvKtc
QGmrob+fXRCtA635NxVAX1mG+jOHm1zcZoTB9zI4AXoLjxFESunghHCybn3p/Ys3YBIQhakDYQo8
bL/iFuyikDpeaYxUxTe/ohwXAeDKi79bpHECKw0cAMsmihQOUvRd653p1PVhDqT1TtJQPNPly8SR
MtQzApFXB6/wV1eWNr4waP/X0YRG3WNCltzGfhOsyr14fkMOvbTdS7AdQX/288jYbqNCIg3oNs8c
zXR+ctqVXuYoQQziu3o3bBKTeiU/GzMgxkQjKPzbZqas2GQzMyCDRgdImsZ5zmY0lzGzzcRk0+v8
9z0v/OeTEiE4BCOG9NztFTVvkkAJikFYyGnxvgeQDWQ9pc5l/NWEPcWdavrD4MM7lKTwBtqfbibV
4odp6OSBuQn8O4vW/l294VWQ9V/9ZfTv3K0xdsp8pFkvkKG8GTCjGsKtASxqMYyJNRzFSqPmzhYT
y6nLPypNnSNQs/6+12N/721Hm1344XJ4nVszv773x/o8+ZP7sroieYgieu6QoPji1Uv8sI0pO/5t
rN96vj+/E7gvC+Fa6tjPkp3NEZuXn0fNr6Pb6O2IzBEYAbf/twRdVO/BMvXnAxDjZVxbPSwkESOF
+k12aRVVZQOesvteD+2K9INIJjuTGQCl1IO09HQ0vVdT5JRr2iGPKidenGTNa3/LXDDjrKbLaYay
bWlj6+rxKpj2SyJ+u4wZMHMpKuDmg4ASpJQdy5hYrU+Bi5xM2UFAAoAEtSbwL/EetNuqz3OJ/JVm
aG0ImFeNNBmrvCpps6NLW3WMw8q71tg0C2dm3bPHISRZ+op83q5Y1ZG9XdEvSf0Ue1W39y0wFMOs
+De8UHGv9Lx8pBMvoZWJ5pPThOWDmdF0yGhtGGPpYG7X7fbU/mhfInPPzmqREFeTZjf+GrlNFO7Y
5B6Z2gxpPv1jokGLK109+yqpnt15dHOagC4ztl8zBq1qZNWWT2qLHwPkDe6Qt09zUwPD2GgT8Z1K
4PtFJuKELuRn3+jzzERjsxLG8tVh/aMZuF2Lm8C1BU3h9BZIBlUVaojbuy1J/s4cRS4XdzJog7MD
zuyN3cwwg9uZZurtpGA7s9vO/HVZM8PYzTSXQm64XdaY3pz+52WRL/cve3b8j5s9cMHM450ZW4Fl
N/DerPZDSG221G2JF0SBzHIiiGPGVSFCtxGmo4IKR9IUuioooUvq2ApxJWLC1Ay/mcjiKgINaqab
SXq7hpl5m24uabrmkrEM7hsXWDllw3JHfU+66YAE5jskE22WdfaWu9qYI8lKCEdsDeF5r9z0Ng7U
dkyjqKn3K3TMd6/DP68Cgd6Udh0PCkEK2cUgfyZr7C4OEwqVebZD00CCW55BgJmOvcn7fpt8m2aE
f5UdJ2cLUnQpcTljej0sR4oNKPLKXdk34gpR5gIl7goVEbC3q7GZJgCyoFNzGM/RRYKKOobVACH+
bY45qpLh5xVMN4GK+N9qJfhvgn/UMklQh8DE/1ih8D67P702kqwsSORgfUUSZoFcW4TFVher3BGj
Rlke7Cy3vSSeEn0XfzYG2kpMNXvKwj2oQdb153xjM2dCcKvvpm9YSbar3q715/VfP5Sy6K8IP3mt
ef/It2aKniobGbOvPsPmOCAEv1lIzOsHySBzcDONX+wRfFPwjAw2kve+gLCjTAIIJUN2DhXyd8yo
dnTwvJ3gl1gHjAmIK06YoWjt+3ZvfBvo8sccz4w4mC7hyCB0G0cc7A1Mr8q/Rw3yfhs1yLsZtbfJ
b851art9EXxGLQGp/yoXlz+g9lL72lhk+r7K2jkakxkc42Y6Mrf7izt9+9BAw5VryGrwP+Hg63fM
I/m0eY5s6usM4rPgXi32eI76QBZBX5LPfWRlXVl5H9e1RD0LJfalHqscm0v1PCmvenZqXSRksO6N
CXyzgCMrkXYWMOxx44xU/2Fsd5VFJ9RhEcm9QnH9+2g7Qjo/kv/CtTneBnSd+FdlbVotTLvZzUXG
AYqu2wCwwjX1bOTv3tHSX89Tp4Bu1PDmmITa2Qq/DUukPy6TgNLXCZZ9KOXysRwFdNfIkKmr6l8W
wuhNPRhUJ/VQQctGalwE2gbFzf58DMa5jDtbrfqr7oD0Q8ShrRaiJh1c4ac9ioCXMosG/y9vqpLz
yuzpGbAtMmIiPmema5pJvgu39CTTcSnuG7wGt9yZbuW0wZWw4NH0xrKdnida/lWjUAUSIC15B2zV
f8W5lsUqxDxbZ4NhvWJVTZxAdj8hm+M2D9mfeLCSsSxUglT65mScMJ7AU65lY+fG7xJ/dpMl4fkQ
yR1or+DqNeLZgPumkTV/IFMn70yvxE9QNF4UFq9sAISFt/nCgQR/goMKpbD2cnPEQx2/U0t3mTec
xtj9pfZPyVDG74ZYvrV7sw13CFpLpDDbpNz/dy/bCeI3npzjQCMdejZen+qjZNHb3zRWbj8sfSi+
9ssco8JX2R0HPt4xvaD0jm4rfSWi01dzJOq2P4Zdf4d4DkVPzOSty+eSQSntPTV2E10TQflBJkl1
GqyZXyO2hkXUcv2MnQWCL0r5F+iPzvUokYvXNTH0o8iZipaFpa0d3LnABK8A8VsgXPECXgkeiVrt
OE7DZmkf2giVcqJ1P/LSTavJrekPt6VD3i4VR2YrNqVbE1a0v8Rbc7NNrURGlCZp5CZOkcC9G57E
FCKjujuArfY+eKwSkHb4wTFoLO/DAIVT6SbyaWyW+YkN5RlLYP1eRvdRtNYXfJX6Yo5ME6/d0qds
Gs6ibxzItjHaJRMYIpfY0CZtYTOIp3eN7Mv9LdA2sfmtawJrE3f/mmtMZkZoyQKZYcPRKOZvDXIY
lzNHkgznA6qveUSq14xuM+W1H1UgrMJyPQZs9u/XcM7Hlqurt/WMacCuc7YHfTU9rDE/7ZOw6W5h
9gwx0t82MwUczmcHFRL2MzDe7itDnaoCeRshkk5ChF9yIZ+4hxwBYJfLWSy8/eB07NUuylIclwra
JiBz1SdPIIuUh05y7/M2fHT84SXc7KgACbYy0eW+taIWJBKSnWaoKbSznCc9h88t6oe8DGJngCcf
JSC2jsGP/CqufnWabRqZfptG6E6xpPqXGk+oKvaPRwprY4RXRMWoFoSXPWyP3G8FD7U3Q0DXrt5X
XuF5QZ22+GIaK14Z1IPNJrX524b07mVKXQDhr3PaprEvePKCXzPM3DddMz+wlzZtUDYHeR7Dc4WE
rxObEgCjW7MEdgaxoL67mUKKZO9Fue1BucJ/nVZ5Yb0L7T7OjM2baycPVKJ2dhKjgI3uISjRKnmn
QssuQk+C0d26cvVRyWKAktl02dKCDxRyQKkejI4of3U/2T7KmqFXQ9GPAh2vJxoLD7cERBY9kIR+
Y1CtnCEkJofR16g4sIUwyxaAvLFBUg1n5M95N5sVgLl+5drenDd68XIOZrdGcRuCfFxev++nySoc
t8KWspDyGq72lDfQxH2yV3K0nTH8/ufUOsLu429TAzVNOdV63sddFYF5QR1PU8xT2YBzbeSfVrSp
7sJAcTs1o6Y/x/oOwZ5/tDq3sVNjS6YAOXVWPWRetbTFb+cpy432TQwdgKqq5t5bh88ravC/Z6jO
dPY5wDHT7SSU1lFdtRBcYbR3G1p48QwVq5ncIG3GbabubLrEUh8hFBrvQ6RYvq9qiPq94MdYIi0T
ZeyC5yVQ9CpD56PZxYwJ3ByKFXAKiVYSXUjtP6GAEXhOE5A5fEU9FQdY0i1Su4VlZtRVAJTexGtW
aYujdmh82qoDzfkwLuykUFSo0jaHkigG5Y4Chd7WEJTQB2GIo1VA+NPLJL+ZzJGZZmaY7v9Qdl7L
jSNBFv0iRMCbV3ovihJl+gXRagPvPb5+D4o9zR7N7E7swyBQBmyNRABVmfeeFAe5tqq96yrVmqw7
+ASvsdeqa6GvBDL0ZmbZMAMoOR6jznNfnOHBh4n0JqOx349ums5FU8Xzg8dPTraimdXpvk0VF915
+O5W5tdIGawFAvh+5/hZcq39eA8Gavgi+oOpX9Xlf+23iKnvAkkb8ceRDu3RTi9FU+RERTZUDNzT
pve+Zqw3+ShvpUrWjhDzshUvP5mkN837wfnddGW8v0ahB2sx6hH7GG6zy0INj2OwdfNCw9AUFkuv
13GKj5p97NmGz7yuK94JHIzzwDfdfUtk8po32N37oHjXI0lfh2pcr6pRzt8LVT8GvNmfbN13bpeP
07RPlyeNtBD9LJX0JRa8Q1DYaDknSYQ4aOjaZmFiaTvRZCWgYEZU+DswY0itGmsIq0S78aIHq7kG
vYtKk105mwOSjYs+kMplG5LAEn2GqZDBsK5Ok/1tWmq8RR07HwhlkvOoD5eR4F6GEhJHbqRqwcrQ
Gv9Jdgp3Giwm7YPbmg//teiaIgZ/hs+g14Gcn3iVwO0Mssp/f0NYsLuKNm3zL7mrt/OE9dcebE06
GbkUjrdz0zWMfYtPd676pj43xNBtghi6HUojX4ddANES2NC6TdL4Foim/gSyXb6bS7HlcjMzX2dS
FS/Fhsxss1+jIdCPR4dbVegXhJ5BnDVVcy2tJkDKjK5B9N+lEN1fg6JfaCLu0/CqXMOxumSwIMY0
Cq4RIBurTcY3JOHcU8h0CXGVw5vTjT2rod4/RVg3xTRptNpj0kvqXCx4WF2gwjXw6N6zEPeV0KeM
xn3yp+XUp+b9k3lPoeSfUiL3D1X79lBrIYLEvj6JvGQSdI+KFHWvemkUS4zS9cGRIucgeYO/lKQw
eau08kR5d7AaIkCc4pe6uLxLZ0o+0aQM1r6dKu94aw9vGnbXTTWU5AumppimImU65EqbzgAUw7ch
EXK+f5e9Ibm2eS/D6pq+zJqZ9xstYY8rpohDPX3xfTO7Nl0m7+7997niM283jWRkt88LswG23OhP
9IA4uhCJVhZ9ZTjL3DHCizioSfBlxIqxFy23U+yzG72JhrjGt1x1q9UgAe59nz6nTyP5P5ZYYL7/
cQNpoGooBoBvfQrLfdqJRn1UJa6f5V9qX012xOV8TKEYXftqSOYRm4+FURlptRCd/zYsBurceK8q
Pd+LjWbtPDSm115EIyrLaqG6wDhFU+ob5Si7/eW2yY0i+UeRWR7QH9vYDIoRzN2+N7pF6ICb0Yoc
MkA5mJsibF4Dtj7LDDH9oh5H58HQOwWN86i92qke7kSfOYULwkEiF4fWXrTGAXwCWju0TV2b8wTM
MsAjAJj1R9sfl+KHSlQiD3JkohWf9tpu1viPJLLnZuZ1T2JGqYMkydI424omfmd7102BHtFUtBgn
aBR061gf00OuI9FmtXQy84GoIvAWFbkgxjOvkeq5bzcpZsZpqJLkL05u65sBvtzc8zxoAEMKerPv
lYtvVe1iJLhz8aKhXfTTWTj1ZfDEjpJYtluR4vCODEilx/7Z8FXSJtOhmvJLop9N31m0Rug75LGd
vW1G1nmU2nfx6Kgyb1y1uZSslbLz9k0dmls/dR+xaFVHIVmrcdFsfaeE/jk90sVBwhYfwaM6itZ9
hpC8iat+f4aYEXhQzLQJjXB/LoqHnapU/rF2v3/qFk2rVf0joSrRuD8yxfNRjLnN9/vDUpwV+rGt
7NI8Tfc37IfoQNElf8e+ETFMaHRHWckQy9hxT7zPD/ilGuFL4+u4zeoi+1ok9dmJdfenWX+06WBO
ZLAcDNiofq9q5UtqOum7F5kexjtf2+UqG2pV0jCjq6F1FLZ0AD/ZNlWiRztKtXHhT1Z1MZDaTyYY
U1bz0rQB771wnraqt76H5nDArTKnPfIteLQ9X//2+yT2wltP+NfJNFQrFuC2NtqbcmwfJb9qoASX
hBYbQyrZitDpKCg4F0Xt5qu0m2ywISTkXO6Dmd/UMjBT3YCIjml1JRYHPH3Kx3B4iCV7XSBiO9yf
fxa/jRXrvQQn+7ReaKsLzCVpaUGD23ZBFD8z/01x9eajCcC9tArJHkN3qp0l59qyKMkhWUkFjo4Z
WaMEi7oso2MCWfBkujqwosJSt5Kd8dK1HWOfs3Pdl9NBNO+HspDXnRb723sXFKxuraE6H1+UEqIu
Ae8lwTf/pJKNPPdkss+2FJpsqUZr3Vo6NpHMDtuVX5iYdqZhgCX6Oej9kJ2HRyKzCNd2gKdVazVn
HcbluFOSND3EUa2sGqXky6PrGO0N13otLONbPxrpD6AsM8tBxjcbvWEjFWX/EUloKdSmchcDQfGZ
3WblUyb5QORU8zGu7OIpC5tgQjVHKzGoBRjwXMlZiUHR5Skp5FACklvRlOS42xuewQa/i+qcOE18
jUMtPo4FKNPcQI+7Kio5AdlBOsSHJb+XdUgoM3EqOsUhmoZvZ7JqZJidSb7c54gmj1tzDR9F2kWu
r8I80stg5wfhWw+65sEtEuehnc4KNZDmcpQPSzHQRRl82NLD4JWMgFqgPewbux/eVJXMWW+95q3q
7rE7VfOUEE+R6OH4MqbAfhtDDS/i4EnXxi3cs0TQ+VIbab9XhvLLfVwrdRtmZ68uRJ8qV1/trA9Z
KFgIzNYx4CsgXPnX2gBv5Zhqdgg62TopytCBlkFf+S8zck9WVl2uv2lszy4e8U+NTcZVtELD+6M1
jbHSIOU8zcwwvt5b09hgmtGPhCDuPs6aEPrCML/dbwUgnHVPJPS2XBfC47Rq966OYM/Nk9NQK9IL
btR5iZv82ZWq9iIrKaDMTHqBeNYfCi1WZqCPpJcw76w1+Lh8KUZj4LcLv8pRF+dICMRHq1kcn2E6
/7E5aLsW9qIb/voJQk9L1rUXAWmiuMWhH9VLk1igltIhwM1skupVOru6iAP50lOfZ6At3OrBEBG4
EnwJu/Ca4P20+Lt1xoORrVuVVKrrQWYYTYm9mRql51xrU6SwUvcQ+lvRc+++T/UVIzmLgThR+mmq
bEnOus3xRmywUapLYuTVDHVp/KNCXKZk7g8LUxwZgrq+GrGDZF9pxkOfK8rekmZ9M2eRKAHHQOQD
DGLngHi6yp5V7lrP/qNf77XwCJ7pI/ES7cLLZy7HmvMsIi2Z7YJJ6vKLaIWu9aa0rnuLy6gEQedt
U2Q7Mdh6NYw6aYzh4BG1CWBrrcPAUhfi08yhHHaWKlmYjt1q1SpZSEjTIVeMR+4g62RWSupbzDq3
9j+49x5bZSoTofECy9VEW8lBVhyHKcPFbnpdlVLw3YrhkPEIbp5c7LjrhsoFG1RI7SUe7WYmpoQR
0RZUIF9iKH8LOK6I19Sk/Y8YuP4vi0lLtizF1nReGNrnMhwauk5PcfL4SxBEM7MtmrOiSdUlqtVo
l1dRMUO1VIMroS+3IC5HRdysRVMMAFb5fFUvwVLNnFp6Mkz8/+Pc7p0EK2ZzP0FbkTxqsqcuiUYh
CZgIEntxcBP4bZkhfwXCUe1Tz+rBKFhqtZeng5gimnoKuuo2cr/4j2vE5/RD+f4fu1ch7sj+UD+p
Fu8h3D+mo6BM/cfvCydu5XeJ1r2rbZqsEszhM21aTyjTQZzlfsxrPZDrC6bRcCv6gmlR0RUGA+QB
YDBJGnCBqbOJAvuYUNj4EGH/Q03usRk1lYdPZ4Az1Vtf//vs/z+vU8tVbYBkEXlKA0EwnlwCa2Jb
LJqeHkZ7kZgUzQjo1h9NMXqffL8WWpY9+zT53oSczz8Ug4OWe8U62FmWPdhDtEkmdYc4EK/X5omj
aWsCsP5TPDopRlttrqty8VFGg4TPOa1BJ7e4ayM2kb6tR+wLNA3PcEuRAHdW8df+bkYNkNu4D3e5
wiPZnNCLdh+ngFZ55Et+r6xFM4W7J2VW+piqJONQ552oBZq8BXFWbXypwWogmiEEabNzh2MXtsOL
lv4IkzF96+I03Wu6PX2z+WicBsEis+UKTDujgy7NHYiBCEblnu3EhDqZPkxOAm8lfoJbU3eeoc2n
j42TUi6iNU6J5xtLwwiDLWVulEXZWwYpjdw9B+GkkY2K4IOb4z2wM+1Jk0NtawaKv6qMsPxiWx9S
bfkfny50G+U/xH+qQOf/+f0nRGWqFloQQ8WXa38u7zRqPDUlx0xeqCuQjC+6YuvQzPGlr6jNA/nb
3ePQhi/QFo++5+lr0RL9ZNascnZv46Yh8o4MDG4QAP3BBJGV+vjV55baKDPLHaut1hr9pSjM/JyB
bPLKeLiIrjTr21UrASIUTTGgq86TWTYIBqeLLMw5h8ofr6IlDr2rwLVziaq0SH6XoYpvyRora501
7rjsQ6SSLDL9eSmDJzQQI7z2AAkIoAxXlHTetgitcO638F8mOdQ4V6nksBA38e2WF7dyUGdrXS/3
XiOrM4PXEtU7xgqmVf7rkEfQZfXYiP8Y8Kcp4grgfclaTIaQ8qForjnPnRx/XDuxqeCnFXtBqRJn
pRgRbRK9tj2nev23PncQfE8TpV4+1bJ5/hQHEM17XzDMICXoB9GT8To63kMGteoV+4o43cy3U3+H
A0R6AbD0RefZD9WCVlM/xHpmXxPVTR5ly38g7SS9qI3f72VZDwCnNtILJqVgbRJqrTrUqRcMOOmF
Z3X4WPEH8SPZeJJCDoUP+NzJw2Iv+pLcgVaTDGs3zNu95ErNXsrgYjixigf+3hZn9zn2NFs02fad
fILMaqv0m9smzid4sfPd/CpkFEI4Ic50H+hAnzkozQdKa8w8Qsn3eUaGA6ySwpHlAehtJTAMYM+s
oASJWxzk2jMeUj1/nBS9u6E0AsBLUGiOJYjKT9PCAhjtzR0nj5ROiqrSfxCHtC+jkz2cRYNoIGFn
IssvWaOO23TsEh0QOnOtYEo+6Qph26np8GXa23V45IkTXvrKmsVZF59FKzejhPxFMD2Nwos4JDEp
rhF/FcuLv/r03Gctj8E5iVr/mJbDd4iB2jUyc1u08iDUrqE0/tEi53ZrVYmqXoE8/TGGMVldEHoF
x5Wb487wQ3knzmoQcLcz0YcPE099FyPQb+JiZxl2vtMowUC6zWrSmOII07mi41NMwjidWeS8t3Yx
DNs+aeIDeEn8eNLgnpouGZcSec9LloBendix19QorJnbkbfo2+BHyH7ymwFLpsr7GgcAmAW9Ddh0
VCDErMhLPOwdzSEpJPvD9Kufrlnbb6mTOTM9V5Jrhkts4cKG+I9o3j+cuzZlBGQ2jzxUeZgy/Ele
FZmun3aUUbj6tSvPxKu3y5tiHnfw4kT4muo88F9lOd6JV68YTYLq1yiE01+j92vFKNy8baNm+eO/
XS8+TlzgqyiMjbJUh31aACxJa+BwnxwBZoPkns1wC3ZCBLGg13QHXYXSxn65u+aQbOaeY3ZXnU17
g9hVktQHXQ/yVzBo4w4w4ZSRpUmkUF7anjbwkKRpehZS+qIujmOtZK+Gkc2psRCvG6N2ll7tmxu8
P8XaaFXz2ozGRWwEhwl9CMqiego7w9hUnlysPUgvV6nVLlDu6o1n+PpG64udXGXpuyEhzYfECkJa
S9W9T+k3ALVm+5JU5ouIcv+emlTpr6lW6yq3qbbTv2ZdLi1wTFpHHUjMuFBivFNh1uxrx2dN1wye
fVRJwR61urM/1GS8mNyUH7JW/LD83nwHvIv2IXHHV1xrWCJNs732FiYMkA4NBMR0WBQNQQpZgqNo
F77+kKZSu0IY7J/cEmpN3+j1wex0a6NKvbNzbCvZaVIGb63r5L1dFNlmMDEDOkEWrIG+Wqc8NKA7
2cN4VpEFkwLsmgt4NMoOBHb9DBiLvbyadi88uLRZA3z7LbAAv1d5J32xxvGN/5PyGwuAozUW1g+j
S1Z6k/k7ar21m6Ljf6fV0/hhyIbiMc2LD2qcKO+Kp8uLylOKXVRhhASCMxP9SV9b6xJt26r3LPnd
94yNH9v+c9c8UDEn2o7OEALt60acUlUAdL+NvulFM/OLqPkxFKCDG7PJr4EbeyvVkLR9XaTe0faM
ZAmtwnuNOvOlc8bmB0TaVdMYOgy3UN0M7Glg8kTNZWLCrbRGbvcWalYeiF6+aihs8FQlIY9LX0s+
jGKEGFbWYPZBgFlRbu9J/Fu3g2iaZONYgxj+QgwoltJBi5rmyEnIqZh0O3Wmy7V6TPdR8MfHiMk2
dYPmlgwzCCx7teg7uTy5cqDuGjNVVx6qxWcEjykvHD39ofnvHaWLvqW8mOd9mcqPU42UjRTq9kaX
PPUs+Ta3XmEVH5UHXGe6BkDUzwZm7jVPIL02fPX2hoYzW1JSCwmv3xOOLmVei2Gy42n4FIjVx3TQ
plWK6IcqDPj3r657P1nJJ9HqXBVTBJzG22f8r33iQ8S/0LfxW6IhEzApqLTAZkIBjRbUc53YZxXY
xrPoMo16V5FMfgD84z/bTplgoAzktRgMKdWJnIxkgGg66kA8zlzrFuUl5lXfTli/kxaP9YNZS/VT
7Qd7L44IYyltvCkUg2IcU1QL63Q4a1Wneig0rXlSG++Pac2A0jJxXrXIGjY5YbrE6VDxqlMhg95A
uyYOognRg7+fYaQLwkfa2VUy7xwGO6y5xCtFF6SfL5rs1L/6RpMbHRlAAQSNC1hl5P9V/Oofdesw
jNioPEmtcnMqivxJgFNoaTJmYapeyX+SjFnxrAXLBPjMJO72CJxEu46Os8a2+as1jd1b05iYWU+v
9f5vM/95nZgJsgiCxF//wu/rgkiCkVim48xtXdIpov6U6RzkqkUzaUOyEj3iMCCWgroC1PTTQGXG
7AJEoNi2E3nhlOnOjwycDFOajhs8OxmluxEtcQDHb6x5UJRzxfC7CAWiDSbKsYe1n0I4R7eEB7Bx
HqwhcHeBFj4Gaeg8iC5xJgWkaxpvlHhj/DVAdKuE6OQNJyrxgQQf1bM3rVqHpKCKUSQVyE5S48lX
QnnP+iGaDYn6URLnfQ4U+8dYq/4Voni3GlJX2SluZJwozeejGKaWTZ4BgiIahXurNi5WnuRPUZ6u
I6qjvJppFx6MhtigaPboFXlqGfWq7NP8dRjVYC4pOzPLm5MUp8mCmBRUpDEzuc07Izt55RKIKJLR
SoKansr1sk0wwa6HcfxqqBk06aitl0Sm7WuTqxeNZOu3pCWFAs6pfEIaZG5ijUz6v8wgupktoKCp
a4w8ymrMa5IaapIc2QPnyySXkxfeZd8xirg/VPW9qZvqHOMsBulogVVS9dwgehMb5y7OlF1IpGSJ
6cJ4k2Gy+b2RfFOk+NcMfnoZcGZmUb+F9FWVQyP0EworCMkvIfVmHpfslVWocW8T9lmyu/1NIuf6
jXeAjURhHA8OaEUWpZYq/KBVaEDu6NSfnqKfCDNHHyW+4FmLFPbVzot0zqI0eh5aMI0u/zPnOHBq
GHFSezT8ZNj0MKt2Q9D6e7c3sk1mZ/aRcGO8CkuQAPzFgDJoJJTBT5nVijX4eNSKAW+EmmlbT5aG
t6jnHZDDaGoQnR57/Acz0a+71bjQ/J5p04OrL/o/pslRYcwgLw9v0pDyabXxaxrI6KlYxU9e7dGr
PmHttLF8hygdL2PT9g91WJSnmPpEcw+D3ocCecSTzW+BLFMNrY6AVXuOuqvqMuCHVYvXKEtg6Ufm
tySOf6QS9DurKPL/Wvoan5wFVEp1FE1XFcJpsqFjd/u7EqTuI8WKm2y4otZxLqX+YmsND15wGTuj
dSZ+ZFS8A1DKZ6ZUNw9tV2iPvaqA1qA/GqMlZTsWPj4MELhw58RGRDSDyvizKUapL7MvgnxiQMYH
VwkAm5d9folL6o/1RDvetWR8DIQu17G3uWEV1ErLv2pDbL9KWDwpgqwkW5I/P+u6kveSXJG8afLh
i2+llwpi0FM59fuI8YHkUqamPRShS9U7mGG37X8WjfKqGzOqCk1vVhEXIMHVHwM1N7YmzL96bWRy
OoOoHa4pDsXKEuM4uUobrNYtmG51lBqr3fZghanHAknuu4Nou4D9D15vNGQleuqH/H1ATDFzk0vE
xJqCMcvE7q+1bp6FklBoD3G5x4epS8I08OjnVgxiwu4WmC/lo23VxdKSp82QLOcgQIL+ex3gXFU9
46dlF5fQtaU3gALGPApL5TxiVuf5rxCL+315QKmd2+X85m6Xm1Daf5bUtxu1AX687nYbK+iBsWMr
oPyGmb6VZQDS1DKhkpZV+uZb5nvj6t05KMbgycE2K7oHJ7U3wBNA/EwXpQO7P10t3YNOdYTXINvo
mpu8OVlu7skSl+ClafbS8IT/5iGcgEBp6Z6s0Cieva6O9x3FvSDx0u+l3gOiuuJZq4dF6owKsMJ8
pdc1S3BW8gfE438e7n2yVXdLPSu1mZhyHxBNlKLdEs+SRVWralj0ahI/OkXqLFluyCfTCai0FCbF
wSuGbBuxLNwlKBf21LssNlrYNDBCEmUley1einBMKJ0T9pc4dqCa22l1hUrpznpFad5kf6qeFg7a
V9WdcsB59qPMq9UAI9efjcYayrITzLTBnTWRR3keOSMJ41r1t8YLnrR2TMOflGBhuTrlz/qKvIDb
RI/y1MrsYOfyfHsUY2R0bmPaZIr/PSZycv+8DoSev2i7FCrlxBJydCBpbub4G6HAxBur7TKq5c6E
1aD2LGlF7ZocqSvfyObJkb0ty3jvJ07Fre9mwTuxEKjYUh+dqOWq7WTQNqskVK0nuySLHYBm+RFS
/wm25vdSgcI5qqlELYExW9csBna9By7Jg1y+KNR4eAfGvg+cuD5Cc9bWFpE8KtNI3k8kp0mqaz+l
vH6nzLHyajVRvijsZnzQrHzYjJqabzW30VeRFPt7SCnBKvYrZa+VSnCUa9C2iL6iV62LX+AANNQ1
a1ZNpPtfhwhuR24O/hljBE8aqixtvLLVHi0/8tkWq8aH1X1hyYzdIE617hgIm4LZ591+yk92k19B
DKAI+nWmKwMFy4yMEjCDYZ7brn4vc6d/a+0B4FyqE2uchFi1oi/kRnKeh7grDviagrlc6wFFoELk
anw9NqLpjOURLn13Kd26fuyy6EmdZjlgTzdJPQClmZoE74h8Sv43QKLNiXwCv4ocM9JdJDUGU22+
JCCW/1tsNTRURAA59SC6LCpEb8rYX5Mr0PZx1GO48CxnrecVTwYIt4tKaZrniMJCULzb7kvt5Y8h
3w5g39IyApbnz9Iw3w9a633Uo4Kx3wt0qsCebgsDKfrGg/rFrXXtNa+VESR56i9Fkzq6DSUWuNNu
o/xvdalnnv7vRJL5j3efqWkEiFUU/NTs+ofDW+lGLNJmIT13TqqgbdK0ORjr9kHukmhXdaW7wi6Z
PbsZyxJdTazvObpAr+Ymvs8d8DVuh+jEsoDpQZ4+5wVoxDzTzPv0RIZIJT4abmy4u82dPtqY3CSV
W6vzm1E7pQTGLI7jfU3E90dZK7ueImBf6qrV50EdpmfK3ambjH3HxsuU8OzhGqVmbeZ9SXBkeyzK
xUVtZ0VEQdFpjOgm1OlJkBtJ8Gx51IqbsvM+wKvniHIVwqYgxn63qBz4eWy6DpWL9R9YGSRzf5fR
wZjVdA2GgWxq/IcC/e+rD8I3ro6c0HrWSO0uomaI8tfYADrvUyseoVi1t+UOb6Y4LRvSkZSwqva3
kVSHxSg6u7giE0nZ3LlHtZKVbI5HoXMRchhx9kkT86nZdcYAPaI29Q1mKdhATduyAG/tJwqts+i0
22avSIV1qCOzBQar6FdQJd5s2gX9SPIDMAbju7gIRDwXWWGzkjX2/OKiKvK4LX1bu1pxzlI/fgBT
6n9vOioGqBV3CWD+uTkghsHd99WqzfHNUepqjpfFuMgDRROzKDCPdahLG/yH8jaSI/9oIBdY6WMn
7Rxff/FdAmoxIpsDITpnjz40XEnJ2D2neOJ4V3bDD1DqYa3zBUGPh96jDa9d5BjLwCl/XUQgPLhd
xLa1+H3RIJQCJaiuMlaD20Xh9C9N26bbv+SCzX6WXTirLQKgdas7CVWpRz94GWvvK54w5dBpUbgb
89BhsUuUsXJZy1aUDtnoUwyy0GRw4sXg3GKQ4KVm037zmsfGopPRb0qSYr7l7c9q0rnXTd2vSuIp
G9sIram70MLs7OnRW2IlLng0vLpVpb6CMXRPokscRNNJ4hWB9/DwqV+vVHXeJF25TIdL1GgDfG4A
iGRAyoM4ux9EX+S1+SZKDzyh7JZ9m/yURpPgOHaNgzJZUKkhlc5UOzUPamuqVzE6NNSBKZ0nr+yr
rZpE2ms0OiuSdOaT3Fv+Y+l3TzCcSYLplbNRkshcSKOqAe2HB5TlZbrpiL8vxF2r2EO6cQa7uTXF
aGLmW1cZ1kZe/zQmNyZkW4BDyLjooilRt6RA/3lxs+/aYEmHyhmso1jg+soqsOTieFvzqrZJ/Ri9
VdsFwWmWMxF0t04OoadVPupqlmTsMqHoV75/yEM/gToe/tk/suvrUyN5muYbTeK86+ohHlD4JzUe
26ihxKH4iSiStGXpby8oKypvoKjyB0j8cZZAoT3WkZ9dpdpbin3mkDb5NiE+PO8itXkaep9SobYW
rkSi0I0gjieUmzlE/Mpe0/Ccy8rwgvrs+bZuR+ulLUZNklesja1d4jbS0aYI64KijsWbUUdnb4p1
tmG+M5PUeO+iqTAe67KHwg3crSNV1TrwHJ26drE6s9GqfK/VlR5VP1O8Du9pdiEYnGEi/OtEkj73
/DmUol4IZ3/OSYvaepcx94mUA9qXKUdkEW6dvk5pRcpIDRRvJUZbbJJFNnzY1ozClsk3lz/nHCtB
fYoDKzo0RhbAXqus9yYpl1VcK9+SrJFnjhKNjzGLJISAlJeNg865JnX7LGaUScCGNYivdR4X68ZO
g60SN8WlmYJvYoYFeCKnwMAx55m2qCfeSDkdOhkzjeyDG6cA5MC+3gzptExtDrQ/vCZ9cNLUuDiL
l09Giwvys/gaT2P3Vq15f7R+X+e6fBH/77e/I1v/fP9PchsyPwqJun+ykDRDqqSpUPDz6OxKSema
bZCgSXIcvV1Q/NTcC2OEOPMalw2QjsdpEVYuBevq1l01KdgfzCn48IlNUCGhpy6YLz9HFhVQTR5V
60Gvw5XppkSFJ2mxEBmHE+OmzuATFRjWAqBGe5Mn64ulOy+pHakPoiV7U0Xh8DkKiNpQYsXd8dwu
F15qGe84rr9bCOUec6eSTtFIQdwEh9lpcKSCGET/6Ndthfmv+W5Aqn0viayhXWiH11Brgjm1Ec7R
4HVUrMSFTsmu7FRSqWETKl21LdmdJuwhl0NTtE+9Ko+HOGi+KKPaPg1FqlIouPWo8kxWIedd990x
q5nG724TKaG0ATH+MVB27pLoSc7vw9MWneKUXwFgL1M1t171QXfX2IFTAOB58whz/UhVM/U9TrSF
yCvJNVyiocv8sxUWj53kU26rD0wqa+BFEQdenygUswLc2uQTmnxV7c9O5X1LhiYonDc/cwFtanK5
t62hfiAlxqu0CYapFkCxKiNXfyh5Os07Siis7A5FwQzXNtSmJrIutis/aMjgvioIZmZZnqUz18pz
NjzDKpPtV99I2w+bSsyzoqO4MlViwrVZysqcJ0D36pgmpUN1v/3mYYcvvaLzZ4323Ka689NopUc2
xYDAqZM8WDgWhkid17VSz7rEt9eRXjv7jELSG0pH7twxS5fKgIs9rqiPg7r6dUybftWii1tlbsMO
PK0fwGETR0N0+NFE3dkm2fqDlBMxG8uZU6aJip5SXVNjvELKjduPCX/ZAtNhbLEtxIfe88NHcSgK
qtBJERK+qSuSKOoYUK5mmRuZcuysAf9Bl7/1dn4uzDR/RpX7rJRO/ABESb5mkvKSeYp1UsO8Og5G
ecYIgKQ/CUO2cD9CuUkPcuBdHHzdW89KAnDzQaYfJALQznL0zeS9M4ka541crkRTGswHO2d7aKpt
d2rMup95wPzfdUptLkq58feq0xyRadron6GICQeN73BWwGyKct9bJ0P3q18MRgQxCddMU0Qb2tgX
ycoobuoOVzIj6UMRh1dWJ9Vp6EPupLFTdl1XtS+yzZMaaXiyJkjynfdu95jYrXbse2tjxLpPjRYT
OjBnj2JQHtzuse0ti2Jj0Qc5RmZ0EBK2TgCX7NYOIOJSmpSSe26ftsucyPILy5hmifSe19rUNDXT
mcuO0mxT+MyrwMmHeVdX1E1vTC3d304tvWGbxIrLnndTb+TxgrJVae53J2qpOLu0Gs7FEBoPdkJ1
xa5e6o72PesUVnhh/dHpRnse6ySfq/9D25k1N24sWfgXIQL78sqdFCmJkrrV3S+IXmzs+45fPx8K
siDz2h7fmJgXBCozq0BRJIjKzHNOZpe7Mvg6ljT6hux0hiasfu/05862uk9V5Dvnwh3BDhdIpvdR
A4gk5JYOhZ97kDuo+3O+zo+J1OSP6XRm6cpjwk3/TpiEs82qZN91mrcWQ5qbkntJKX9ElISzyjJe
ykhuj11llmsxtAJvJPMWfQ+l1HyBW7h7SpoMiSJGeQZiM/DaZtvLvXQepwPdZG9ncaS1k/zE98W0
hC2xDohiShtc/X2mZVZ3dPH+Xri5feqLKjzajesACe2TQ6Ar3qULgmrvl1p0Tylx2Gm5VjyMNjql
TgK1R9d5jw6/zIcsyZI7+IhrdFN09LaCDKUSmFJ36iCPD31RZ1uX5o+nZoygntY7+SWPr2Vp0HVg
j8kVXuvw0OpleURJoH4YgiYg7xWXX1U3vcgF3/QoprdASatvYdloazr10OGk7HqgkUo+tCiArotM
BW5HFvWomKzWGdL0k9EVa9vSlO8mGwsEPMzf7Dx5VniGWFckFR87TdpCLpL/rgMq87kXfvVaXiEa
5NmjgY7DoRzqe5uv0j5SUZXpDXplZAtBpdz01VfZqH6oZhL+npoXujQhWODL/GhSe/5qIZ+0Llql
eoLupdkVcZ2d7b68c0Jqgi5a8Y8gjJp1WlEJKLJ+7Wdl/Jvss81yUp5JTFtPd8ALs7tx1IyLSh/J
xnc65YveDRdyIDaFSkfhlr1Dlrb4jubPuO1suTiRprSe0qr7DWwFN0qq9uyIK/OaVE14pwUeTH5J
i6SLM21fDONHqOQesIx6OCg+GuGmxyMSlEXXhi7dnw5tcislTYanIdE7OsxLeVembfNKeoICCRHB
9OBsF1lyVREmpg+gOsiWFx+t0TGPyoiQOP/LaD/Itfng6IWzCbqJrqoPHTSfg+Gc5rTj94Hjvhi6
Xj0ignmKQKZ2WrfSUIlDJ6aOLwEEfHsqyKgzGzR3ebyXG7MLiqNo/WogNqdTxK4htcJbNfaqgdP0
BSG/9ElG4UDLa+POKNt4renInDeNglKYraRfAWL8RtWlfywcoB2ZhnLfdM81ImeVt1K+DlTysAMa
7sc2aId930bpk6d2aGVmTfXTdErIPBvlNwQofyvkwPpUyPq4RZn2qz2gT5WlmvOIYKPzCMC+W6kh
H1TXlFRpRSJI2YylhfyeWzqPItBxTH2PZqeD/N0fNpjdwLcY3FimVURYbPTmIxqOk2FeLDaVvUdX
Q9uNr4Pk+Vs7y9OL5JEABDPI83OrxWcndL5ZkeZcAo39tV89j5oWrNVRhbDWAeVeuidrksPNAais
R/i1aT2BFN+JKxV9m3h4yKdDcEiHJN2xOQ4OOTuFjW426it0p9+1su9/pz430qnMgwq77RIBWSRD
HbSzyX1zu4y98SQhNOjrknHtuY8c0JRD5rUwlU8m2toHN0Lgho8831cl/kLPTLwZ7YoHLjkfzqNL
90iiGdYuNLUePqAo29nyYJ2zomlamJSaZyOzkoOwLQelsv8IqWyVvJpF+xdPIzASVtWrXXUV0rZ6
8LmF1H3TJob2GDk+W1R6Iejn3ofaCEQAQAL9PRBBdipqsWNQX1C2ZgtIhuo5oc60ApTdH4VNSTRz
1Y41oGLJfgy1wPqNWhQqCOva9ewnT+MpOVDl7/Ik+EjnKaJAEkiTlQt3cjBMqYlC6ngQjL5IVRB/
7WTkm1vagabGZZsEuH+iK72FAE0z11Fvl1uTHnrDDyhIeklwlvM+PQZjyvchl6VNYY0qpT3HfRqs
7skzvQvYaM+HHEgiwRI1e1cpsyv5NCDJEspOklIDGzd5agJSW34ysyG89OQ1SIXU5acoz+x7J9Jf
+PyYL+MAmgc4+B8IcWtii1mgYAW7uE3RUgAWAHHhCIvKva/zn2Jg+r68zawu2lhWOT5GUGOtNKXu
QSZo4+Nsg+1jr8ZIz4qhcLBbgCNFggOGSXkXRmvZSHkAnljTescqzk0Tv53FWh6hzkXdVQq6qqYO
S8x8yp2Iz1Ustzso8+FFNKCclGSg3YniuBdx4GPgHBuQVhrcIhejNPkBSMJrXSAnK2fcFnmCta7K
iBScyztzNErDugpbbWcnNarGQxbaKgRTILua2KQK38MGJyPQlBXDPVUn7VEeBmOtub539XnV+wHt
2oPE1rJAmww02jClEB7oYN20hqzzM03nppOrYHFC/WsLqO/it79QBKbQ2qCq7dgkbvMgsk6VW/Es
Np0pEfQ5s1GMxaG27qnyDru2CeotaVNKFDlovU6Kv7qRH31DTGBiRJHqz9zvlXUdut4zvSjBVg9L
98GU+VAE0Xc2VxTgm5Lm/cbgp2UaikPnqHTVGg7ZAXBtuNTeMk9pt5G6WH3UqqdArwA2yibUKy5v
MJQIMCfLThkfXVPtwG8oUrDOR/IBemTEm2CUtKs4FD6QQJ62mp3iyW+2sm4aCjZqcezjUp/jOkW5
p6BnnqPMcHZ5OPWJW4p+qgMyLQ4c1i+Kb1ZPXdWtZEhwX3Sr3TqRLF2nB3W3qZRXjY7VMwkCdx4a
eYJ0+4BYXqLmqH6mLQoYOfT/eyiYYmqx2U/bDTOUA7ruxHctYMes91cDJo314MTj3nBcGyEl6bMf
ZtFTB0ISncHqxRuG8iWjGynXauU+96TyxdEQjm7hqOYOyxAVFqSzWlIzbu3eGxlNVUC33Ps0NH8p
4xi+eklYHgMZMcLC8aJXE7TMVu+q4CC8ICLg7vT1nO4VvMhMwHKLxphs6/ITvx+0sWDurRbcop8h
mchG886SRhoGW0M7GFoVb2ARMUFMIZKX0MC0AQdufkpIJaBfYcvoUzM0BlnZ5xk/71JkGaRYfPg7
aRPdirmq03r7XMmb7Ty3oemMX3vyfFMwT3jVLhvpjBdeJNuDnT6MxTykTYsfrAEZdxGcdqjc6b0O
neF0XdmL0m2JzN1+ntv37saioL0XwVpbq5vSt93ZG5tVA79FUhzmuUFH4a2lJCT+hGj0pTUV1miP
GM/BsJz2oYX6fpcEY362ozu6T4IXqVq3ity9SIrVviRl/xkUlXNBGrQ/FC3gTUnru4cG+TkjaB2w
Q1JgzrZa+V6M8KnNphaygnudYrMr5/DchuyYaTT3T3Zndw9ijbQMYjhP0mCPMOc6sdKORzykr2mf
ju88D+A3qLefKcmp73mOoiFdHsZD4hrhIejtU12PySOK6p8aOfJewSOrJ3QtYLx2eu+1jGqU0WRj
2AkvzQNIbRaxcxLeTC+fkyprH73A1j4336si8Q6qn8mbvDNKGENMtHjBre6rkCInmhbQICEC3xrb
0LD+OI2nU11JCnX9IeDDqZ4o+S4aSB94xpMLCPOzyZ9HQZY2XpStP2t82q5unJ3ESDI6/SH0hicx
CscUCtS0+ylGJX808O2goNyKkt9Ywh1k99ToxKphPWo7l86UTWhK2sPgym8HXTpaUuc9LGYe+PNT
7HqfRNBij/VG2foDleIbR+aF8qpwQQsswSKEfAR7HXjMuvfLuS0bRqNUlE/g4XdBVw9f7dF0N2NN
U/OgpPJFVkl30Tu9seF6Af9e+utgUkERh2ISRRFnsWbYfL3RihwteEKETXk/i7PE2fYtgJIbhwgW
3q6RvA9ewD7Ir5hdRVaC3Ou8alXZq7gaadxrABWTYBnG9ARd2Nsh5FHhFE8HcbY4lrjFcRP3L0KW
5Uca4qOVWH+ZJ4ZLzHKlfxFys9Qy929f5d9ebXkFS8jN8pU3NebduG+utCyzvJibZZaQ/+79+Ntl
/vlKYpp4lUqLQF3jB0/LnyDsy/BvL/G3IYvj5o3475da/oybpZY37L+62s0r+K/m/vP78rdL/fMr
hd6h5OlQy5BPHXi0C6avoTj8w/iDi1IUs9LYfps1jxs9QllxWmoezxM+TPvLKwijWOrjLGH9y/jl
qkuMTN153C6ejyv9X6/PZoatd6eHPJ0vV5xXna+zXPej9f963fmKH/8ScfUaDIRRdO1uueryqm5s
y/D2hf7tFOH48NKXJYQnnv7lNzbh+Be2fxHy3y9FTz0a1ij8rPRwqO6b3re2JR3xazH024kyQE8r
Onfw0qNlrOXCdjeSXWXqPq4Q9atKhyfKyS0C+8GjJ47mlTMg9fKkooirb4Tba7e6HjsXen5B0AlT
OzrxXYHeNC3hubpXB83aoHbN14qsN2UGWi8nubZZzE3ouglJNzB7UHqKU6MfEcJdhN5U623iYlqk
4FxXC2E5ruLvblBJRx3K53WaJNGemhT5KDnJnujKPOhFWt9DtpQ+SWRfzoZTPwqfiCr45u4cs+w3
wMLTJxGmRkiJ+SRbTiJERcT16qY8mrKqCIjzjB4uPVRWy0L/8uqq3T5ahuqSRP2LKzsDzEuq+8NL
NTJwqd1dRjqxhpUJ98dFjBGb9Nd97Ly5FwfyxW8hpi4RkvWEZN2bTcwVBxHnvK9iFJG/y3TAu0oO
okUrQ6oA4lQcyBJCUrqMPwRFtn2h+3LYf5hD5+kf4R+skCvGNvq4cgdNHxz+SL+Z960SWPfiLEa7
om3T5nJj54Eo2PB8ymfoZkJf++c28mBr+GMNESEOOdtbWKDMdr/YxJkfW+0BGORvN3axSF7Zd2U+
mifhFCYr7naJPHTHgn57eiapEyLkZPAWWevULJ3ZLpzCLs6WA+115p0YjoIAT5zaFFPcMnybK6ZV
euBuAq2s0TxL+h0tAO06CEfVWcGvVz2uCoUkCaJGEp9aWqhJ26HUHjpZ/dh5cv1YKrl1slr7RZgW
O/RbL0ZS2+w1CBWHhHbknal77XqYZgrbfA2x0mIU17Etb5ivIxxyPn5JshL53AmmK87ggbq+4XVv
oLuQ8Dn5avbN5wKzK9C70MLS7VBvHHg5fWq4J7nWtBhe8wIleKmQTM5dCd3gj+e1opXyWoS7ddn2
d7WimiuvahOUxrU37HQkNY5NdgN09HLQ8gqyTrL5wvQh5BZ5LfxeiNI7VVGWmEM1ye3EdAHEhr5g
FcDzj3AaOWtdAyhdxbZ5509NEShEyt+SDHagSUljifBNRYE0uEvW6vGm6SdKaD7fCaM1qYWCfzVI
gGyy994gOI3uUtOjcjRlAPmmPAVUUSGuhBZPHCBkT9CVq9uZNC8XfNJTXE01bI6j1QK9erOuoI7L
q+vEULAL6jLc+FC9+2s6BVPaQZJw07lOec27obwKmzLZGkDdSA6Ro92JsXDfrNPL4UPVuN6xNavu
3MpGe3Y6KsQrMQ5hob+z1fusyfp0MztIPtEP0FvNDx9xGwr3KgrXkpdvlhWaNHxb68bmT+u56v2N
2ZQDCX3n/tq8q4R++F15UxEt3XFNDkH58Asz/+xQArybY8T4w8z5R6ZzAxlJeFdeg/CDH1eiYprE
wWsHLmyfTmJz4hC/nw1CVG4ZC3fbRfOMG7sYsoNu93T+f6m6xh5XJD5BTTmAmBM9kC7LIXWrt6Hu
1auGNpGzcAr7PLcFjbP2xnLcLtPIqrubNi+U9cx2iwB3CgyqgwxQ14KAJmCl2EpW9VUbmsQ71anV
ndMwZWMaVMUxHOPiGGmxLT91BrkDubfTtYgpp8BIIBIGh87ohqobech7YbJ9NVvzMNpBD1IpcrJ2
VBO+4t4aD/zMKQ+AWdUHcZagA6qOQXNZ7CrSbedENeAuItSRaapdKX1u7C1eNhA/jMuBtB5/CV3f
m0BypsrA5A50B6rK96sJWzVdss8kSjJcbXkBfplW57bS56t9sKdxQXcMunjdqB7HOCj25KnlZ6dJ
IKqUXPOXipyH3yTdD7tOu3UJqP/RfY8NNGu8ie2sLyWXiQv4lD2FEkBTQY4WOxXppNQ7aPA1dbO7
MAMyknQ6vNkygFVZX6CwM82YJ4t1On9K6hW+vaomTwmPmbIRK5q9fxAht1OmtYHWBrC+M0N4M6PY
xKpl9eYDPevp1q4gGuZfZ/4yfXAiSlR8980QXg+jih+KMkL7FzHDnQHO5UXECrqWP8fK7WhQpqH1
QVJLaWUp/CQJzECF6gFgmIjh1EYsa/CqCa9AGwivZdPoILxibtZQh5QdTXfKtcs6a506+aqc9KTI
15OBL+ifWobCW0xKVMKbZKjKlDoNTZUCy6/TrHQ3BqhDMfVBnC2OxeZPXjo4lL0ZglYQceLQwcY8
O8Bu/Bqp8I1dRxF1mSAucbOSuMQA2wmM0Cwsgpdrx9OLovuquhS0NWmWnm/NgXa8wOzDr+CgkIOR
v3q8ARQLA6iGu0b5WhgKTVb58DxkHfg8KYqphHvKVyuVLYqfsnvx4lFGAJEP7DRdrJrWaXnsyff+
u1XdXoUbQ5LQ9+Hh8Wh0trFX3BZkNv1ZK/jD2nOgBt6rn49HryDbX9vh+JIV2bqfiNHAz2X3aoNs
lDdFAVrk2dlEY0Z4nUgt+FNYUnjFkqDyurPwBrr8Ycl0SCkUs4ZdZ78oKcRUGJyMDnqreZIhHD82
tm/uELsyP0tjcC9+h5eImMbPYx5Yxs6vDEiXddipulU5GsVePCePYaDd6Va6vnlWBlTJE/goy9qd
Eb5532zCE1TlB8/Q8/Ozmh/VKfgctKx6jpTARzsjhkVHr0613End/fuQoqh3EYcxtY6Ao/OLKaFn
x0LZoVLs4EkcHBo88ohePDGC20K9FHp9p7U6AjDJkPT7pOlabrJMGPn+P1lJXK8n/a19BhUdIjG1
fMrrxrqIkEF1u3vTHvfLBNUcowN3UFD1YoIrZ8a6hj59jpmvO0YPeZb58yIa9I4P/kDhU7wKizZ8
ZNtdYyVixYGu6XhDb1O306flR8nO1z2qCM9SvJFDuF2zpuqeB69U10GH8K2w9XTcnumK+uVMfK/C
VGQ6VEGJfLEmU0d3+i4qTZ4ip2HOpu9JM74InwjXQ3CkTgJkp5Zd/TQk7le4Q7o7x/O6u8Ht6UIX
p+LA7V2S0LV4D7iNKt49IkYM3az2ipUYQ3UWbFVjbOc1l5gkCwd3vcwW6xrl8PY65iXEOE+sF7kr
vf1NiFnJ/KJ6ziffKFFSaRz9ZLdSQO/gKHMqDstY+EWkcFtQZb1FirG5RM4uEUpBYlgrHjwjIkis
Ic6WS6JNIGnrv7yaiGSP6sM6SGeirFb9gwXB4CbslWgrhq3jY2u1/qG1R2vVwUGxu3G4XfzLp95y
vLVn/cnPE+WuTMvYRE6FRXr7WR3y7t5TvZrmpMTaOewsr5Dalyu3HLujGIpD1NhPst6GZzEqwlC5
Nka/SREQesimkaN73hVg5jKlgIXj0jTGwR2qMVg7TQ3LgJN8V4B/B2s4Xka+Iipkf2L6dOFe97td
FST0KRXlmvae7lpasv8MEIC+SvdZHLTQrOkgMtxTPNnsikbVcZQQd5mGVOubh9RTT4XuvE1QW1oY
DIQEhQkoWrK1xhba2Cme3tv03GbW70s80EDau0zU7aaAoi2Gtdf6w0EMxzpvaEYzg7UYSnasPaX5
5ySK364GK1JB+tK0jlpcR3TdZBpJG3vSLYNLNOQvC70NFOvZRdiCzKCJeBnrRw2gHFz9BLjTJBEl
huKgBWZIH03mbW4cyxDtFn3nGyY9gp81xUYnZ9A8pFJsik09PPYGjY+buqvGHVV4qOvtwL/Kgb0K
hzz5D6+YqyPJI2JjzfaexXzA/bfzRYQPOe0csVzh/frCuaxBUzBcvjShO1D97wwfDq+oREJvZQLe
udhSvQWZ4UEkYHQ/yzr0TuHUY70S0Y0ZWOvB1/pHcahhTb3kbgWtfT08piYgjyR0k714TVBMI8lg
lOd5ZFNGqySjX0Xi7Xj3ileX/IU3JiX2YW4zze2mty6VI+NArdoD4RQDvYny8kS7INxSNMA+9f46
DqaC/2TJ5NA5mX36u3DNQaXbbOPCDrbLHK/L4tXQem/rCAdkxv+P6yzX7v/319O0o7zWDBjKitjQ
zlml7ttQNY61q/G8Fbetdh4KluHRK9bOsamFpx4IMLKQ2lmYOuGdY0R4AShnq9QOWJJpiogUa4uh
1KMesSk8CJ/qqBi2wijc8xVFeA8IaQv4qlwFdhC93aXzgT6fVa5rwwFNjC3qd4G+Jqmhn4IiMWjd
5p5fe/zkITHB2BH3d+EnlzPY27yo68Pbc43bB0eyfNI9XxDvwW5ie9dnNXJh7zZ5cqB/BzKnVGd7
CvMOYslTCArmX1rVyI9ivjCJCQofnw2fFGhRpvnC0bWJfTbVQdqFSQ+eo8vP9EoU51Ex8vNfDYVD
hAywWpvlCLT2f48VK8WB990yYUQrzedc0qS1ONNpWpnP0smWxxLif+/ef45DD1aiK5hkph1vb7ix
xFCljVdKAxpmp+c4YRKH0m+9DzLcMa0FsatB25Z4F8XyAJ9RX9b1hB7nXtdoYA6ftcnsJk10GthL
r8XQKIDew5Ek0cA8Zq+qQhKeLBCEo1MwT/TzGiPPNI+h5T97gJVeOUR8bXWeY1C4MBP03vZZbj1V
roma5DIEHHJsPQhN9lLlzF4PsrJraOrGGYrw/nGEJsUYtOYOErTh0dU5VIEEC3YRqBurzbl59aEZ
nUf7bYKYJQ62Fs9TxUjM740o3Fq00mxyu4jJdTbDPlMC7ZoDtNo2OXky3TCQ1JtsrqTX6zwzqzlE
OAYWWMHMlp5ydfit8QzlRGpYu0JqepJDX74oTW0H6+x1ACt2rSfX0NTSRTH7Q61ZToCQdjKcIkn9
fY7UAWvRna5na3HN5cXEHlzfIW0xOT3sd8Ie1069LpD42M9LLS9GuMULDK14fiHLctmr4kTWMQ1V
D8IENnbatLO0A6k90OoPbktiS79ajMow0ncr9osinJ5vIiGtn2OWJRbHYluWQe0nXI18T9G67z+T
QnsFUCm91Nlg7LNGzw91UsYvMPn9UGl8/PnngD5A8KL0SMsIKqBBBiejQeQlyABl39Q2ZpF8HOrT
UAQLrwhehsJ7MzczaU+v6bFed42hXZKIfqDetb/Q36q4J0+BLh0QDyxfZS4NpGlC/UJuV7uI6Kqv
N1GpdXdZ/XucGfrJh+LpDiQp/6pCQqcSZGhWQiKGFR3z/o6UkPAOU4g4E4eyAiQ1e27HZlBrJ7P9
iaSZCS56ihPLiTFJpAYodHEKBw+6di9qE2DQHLRR8aVDX5CwH/kdWbdGkdq/x7Ge3NENnJP6DJLk
rqIjah1ZrrIWkyo7drZB0wQ8W6WWpF/Qaga13g0gACeF9GkIa9Tw4Phugwi58+Y15La8jkgDXADg
vbLrzL40STiulCxwX5uGdiSlzYZXtwiMlVNX6atrITuYZZ6DikIlrSQDzG6jgWiibOCcFNRpZ5y2
HobuPFQE1QNsNR+Gi1fg6v7t3Dj2grXVsSWvJ/Sn1tAeo5WBwrOCY13Mie2E8hld7AM1w7vOK7bC
1tNyOW5m9zQlaTNlW04r6AC6to6illu7lPID9Cn2NgK2+1WNws8VEIOr3BbqQ5cU8UrY06TVN4lM
G7kzNfUCf+bRTPnijkV94g2oUCpJoq+g26pV5TnuPb2A41Mu1Vdh99Sk2MWubpAY4yJBVe8anXai
Gp7N1+Cb5of9r270kCvgtnZt83o8oH5SHGQ98Z7YDtJDb6bmr+CbWsN/IiKhNxuuZggtzNuTNXyT
IJ/QdNxAYRGDgXqXnxdGoAbxdhis+EI3nvWQFpK0ljyDX7P3My8lVSpswfvZ4p3Pwj67NCnkWIFn
Xn2eXo98FrV7cQDErt8boYtqI8qBqxuHGA6he83zxD6K2CUCnncyYQY9p23sPUHulz4rZRxuXZm2
/6wCOBZKeb42Wiv+WffhetSH/puHuth2LKOPEdVUIvnHCMETFYfBOgl81EQ9CcBHCtXmHnabhG+R
JPsPrtBZ9h1rY8hwgs0iyr7YnFiL5rIHvkEKjDsHztBm40wO4XVimy9NXF4GKS8BhUx7mg/TprWp
Afd3VXmpJ6ldtSXhqxVO/jTQmHjsbEnd9WMufSaDNUdogH5WyQDxkBkCiUqpDysTtzoq4N8pPSt3
MOvWT/AoDvdwnx+0lJe9lrMh2xmD2m1ErDhocvwdCjvlToyKJhjBVLYH+NyrRzaX63YsKUu6iLkJ
ody6Ig+XaWRHxqoePllquhEQaOhR2Q4jp7IRKGdbtZSVbZryBYDiOvaVVnoO3GHYwrqfmSBloMUV
B9+U5ZNkTAd6zRPuIpzSW6urQAqaHwn3RioFk0eET5j2vztNPUQgS+Cw4F6Lob8G0/0asi+DGk5s
sK0HuJD+Nrp1ursR/BytAq3AwTp8UPm8CUlDrb+LB19fjbBwbIR3pGcXGljv48GLqn34vtRNWGQ/
SI6SVMEeyhU13NSJsalrM3008piNph6F+1Kt402lBuw05RjgfCOjM6qXP7o8cXZqK49IEaBPLbSr
ha122nHdS311FY6/tcnTXBB+QFOXGDElLqtu3Qy9shGFx4Ugei5bfqhj+qgX7dyu+ySqlrN75o7+
z/O5vKlrSNLNnNNN1pi7Nms+2cEG8suVofbxpRva1t9GElBPK/2PYTShjNOODF3c1nsxeg+tJyxy
OR3e7WJFMRJ2EfEeL+z6JJD0Hi8uKUKdb2YBAVM+sVaLQ5a75rZqy3G12MTZxJ95UTMHGlsRY9jw
EoLXf5tX2x2gIBHZRQVSWl1kbbMi+hizrFhDvLanGvULvQTzVBTG/fx+iCGsV8CieQOWv4gq2xwm
THZqUQV4nzoPhefGRsb3u+uVxUpRO3lb1dzZBLtAXmm/aKhvHzxai+lhVVaCg6DyiuSs6/CEiigx
yfJa2BcmKvP/nFRX0eWtVKIECkrfegrcLY8GNKSQZ15FudlfxNhDHmfXDpQShU2aYj4Ggrrecrey
5tnCTU5YobJI/o3eaw3iofA3ncrbUUoH7VEcxrq1NlZXedvFVgKvo4Qoe6sklXW2xUi1d5NwmDiQ
rYZvtSTnnfYuDI6TcJhvRhpi1N9EwAdz0yo76GyTtbAta5CTo++psqx5DeEwU8W5qB6PmtOlmvfr
0QUU78ZR724dPHP8pPTaHpfFC4evQa43fPgc9QCDEpQwk2grpIblVVMzcNaW/lClCLwiDllepwBh
EgHiEFofTSJ0mkizsjFP/PNay/J/XmvI6i9OEConW/VXlmm8SUyGSobiveI2b7o2dQYpkjo6+rGR
4/qpbRPnsU38KUeFlkznoa/qykTPYxJX1OJT5S3aAo7zmLGVuY1eridmyNP6wjbovfPYs74YNbny
GiT+ax8F1rXveNwrIs0/iqGA7jijdQcKrboIDE8SOt41VO7EQAT5MNODZdRfggn3I+xEu/uopWuq
NACDrRuk8zZKxTdHzBAxIJDfLrUsNV3KIomL7DYvRqkz/+qW4PymNWSQV+eOyyTOVNmS3XTnyT5N
FvTpP/pJe1+O8XAnTOKQw+q0R/ZahcyRMDKPcMmHxMkGzQORZBWnotdDCyVhZLcPYisRiZ84cSoO
cDi6m1pRlJXYpgib2JaIs8W2zLixiQV0qn4r2c6arQ8AlJYh+MI+kIYBFrWOpRzfzXRiwF3fCMOy
odwahgpFZou44E4CP7krpwLpGOXJDphBtCumauriHTz1Z6/QQUNJL1iDU7K2N23yYii8OSXH2bu0
yYt2eqq0/jz3xjEvNXmjkU8y2oZkt0ARoWn0ecxh6nIVGP3tVjE+u436DUGm9EE4m1pdQZKnvhRJ
6TwNqr8XZj9BiE/rwOH2amB+7jO5OqZyHm2E1/Aqaes5IXW06QIu2sfzBeYle+vmAhQTP1wgsCt7
B5UpXa/AXOqz4UdrhqRdxDAxaOgbFHUdR+0JAk/73LhDsKmMIPhRAOQYVfhPEYLTd52amZBaZNGn
XiqvIoAGSguyC097WGYiD+j/KBQ2wY6rf4nHxNgh7sLHyoC1Pu4T+GGmnpV2anZZDsKWIrwCvW26
X+xOUHa7gkZJ8lyIg91MFUNJNFNOc8Hpohf1vvDwFAZ8mIzGK/NVMylViIOZNSSqxGkZ0oJVT4fF
LWzD6PmbsSMRJBy3S8zr5CWFYrLQG00tzfNy6Jq2OrU5rUvvdo9upLPWQ7S3+eMUyGE7Vh9isjro
91Ht/Gi9PruHK1m9lNJODKCGRubZ5HF8thfJXtiFRZzV05wuqtQLzzaL2UNQEk47iqx/WvTDeov9
T4t6CGK1aRXY1loFOTXtKcQGxHBtc9/30TdhWg43+w+Awl8Q/aKfdppJf5m6C8KebPE0XGKtabXC
D77NOyDhnfczbdFtaGiy70ItKUjppOVzFQPgk6URMEpSWPAIF9bLYIJMh7DmdyTs7E8K909yeIp7
HsOyvFM1GiHRL9Keec+7lS/V8i+pfhA6X9Mco1Df5riK5J4rL0CaO8qGrdIN6yHJ2BWT0f5Wc39e
tZC4PJRVC52H7LH78pPxW2XB/QBf5LCOK7gcrW7INlRUwgdaj/ujaQ/SXrWq7GorTsHOBxyW5kC3
PJGHDUH32LeV+uVmklKXEmyrenatS3gP7EG1jnrnDAmqEzxAgg8qrV1kpNrnqOzv48GOf0ZaBJKS
p7cn+DVLMKZE+JKsfS679l7kz/4q4n2Nv40AxGavU1DAG7uJPsFLkTyKRodmK1Pd+mwMVQkAzH8R
DRWZL5unHo6tuc0hyTVaPVHD2Gk97FUNfLv7XEvbdZbpqG1PnRBhGsyLivn1Riw60C0pFhU9FAA7
rXnRRhmabYhoCa3FPKbIVvfoyUV6RtuAHQjiZPNQiNQL3lgFE7kTGFamxx1hn0xlKKdnscT7OsKE
oOfaCiWFtxn6fpOmR4BXkHx459FUo4dqEtJrfD/92fh0TNWO820YZXcTs9GaI4xablc+TToOnXY7
swoBUL3nU6EDqB6yPFZwICM3iPzpYjTgwUbmUmLrImZTtClWKpwP0w+yZ26yfiS9NiTJQ5LDJSp0
zZsi7Gmo+k9HaUrsJSaHR0ZtnhG1Dp/iyeGFuX5WNXiILz2pqiSr5Or5Lb/TaVay6ylQC727jfs/
rH3Zcty6suwXMYIE59eeZw0tWbZeGLaXTXAeQBIEv/4mirJa9vLeO27EeWEQVQW0hu4mUJWVOSjz
a5e9QCm0+I5Mn7lMQjVdLOCbTmhgB0XYW0A5JOs2N4DnM9Jgq7p+45qdf/RU5PorpEuyTQkiRaCM
oDFP7sRg/jHB7wP6IehV5mi92+cMTez0mwFmvbaB/n/pRzB93Ozgxlk7ecZf/hLvaTtLwgrIRgEu
sgr0HnnW4lOqc5I0NoO4XaBs7ELQDrmLsLbGheMVHSRjG/tFoPLSdkhCIjlw4W1fL4hlEzwroLQy
wHdIQ8dz/vukxnIAzivVGUmqCvS3+mKApxLwQuhndNMvm3akkCmDIowE7Mn01grsxrUVNKdUKPXA
9aUc3bWoK7C76xFdAPh3EoFNp7aERW/eQd16QSNQOoKPA8g+SCLHx5spHdviKAfzC5no4vVhtQ9M
1s0zRdLyfdm6PyDR0x/B/QkZo37MBoiDVv0SROguakyyRr5dG8lDkXQ3h9PYiYsfZW6awMtk4wlH
JmvdTINcENbSkui+wb4cHhpTDN3RBSxp4C3ITjcz6HsB4Kz7/m1CKyCx3UzmXcZ8SBkZXejjO9lg
+Mv1bbRWTRys0sxWT2LgyKO64QMzgeXiYw32UM8yjuScpGmioRJC6+QNQP+0g2h1tCRvgEfN2VP+
V3QWqycXXNBXyAFUbdv2y6o17hoJbjGKrFx0ZzeqNPe0Dmvx0RGuVGvyMtHLg4V+V7Bh4icCjiO9
T1l9oGUpAkhIEPYZzSONkhJElDhyNidaDTmrHiT2jQKNlge9UQd6eK414Bg2cfYcoZkVBY8ENFFQ
It1JvJH3Nmh0z+jKxldzG9dPDcgxFqaEMluFP1qEhE8MuSCxMuN03PVxCcCFzqniOG0tk4Q3YMXD
sGAVtxdAM2RnPJTA11I7aLYxHH+Vdqm1zKPit0DuQwQgaoqNWTZQAdYlOEOX4CJdmsuRAwqHsbuQ
iZyeAIGNGTpyQxHk8HoQOdF8st0WsdweGN2iv5DdFIaEJA00s9Cvb53avil3NY8eoslwQP1FlFZx
wUBkZYEjdYrS7wWe5SBX0R4uQtxCCybbeNAOXpARalgIp9s5FNSV5brvUZaCPPUqDF941am7WwpA
GQ7aAqLE2FHigByJcEYIYYt2hS9Y+54cOROoeVfWCwgy8oNfVSW++EK2dYo+vNQddA0KN4GgQjRN
S7P105dOBtXCn4roaxM0FymRkF+M02uNAx/+qlWHDpKh+ZE5xSdXZuVrb+Bfi/5l9YzzQLHiZS4e
+qFCQsBxrXPAx2mnYr8/NGYoocrL/vXK1eh8fGVXv7LB60utKuRZqvwVRfuPrzz02ae0LsxlWjrD
3ZSUG5CYgY17coytUynjqy3xPg/7jF1BBxKsQfEfntDzPxxQR7e2tkzN+wyEZktfNPVnV/QvGrSN
+T9BbYRK55R9NSzDfIkHP1sxfOjv4zwytujfTg9Jlorz2KXT2g2n6snnEQijuWN9g5DG249h4ccw
ojj+1ttIAv7xY6gp/NePkThB9duP0WJjc7axT172Iz7PjYR8BYoQxROoYKsHu8PXih45oYkLsHyl
r8oLmbDbEqtQ2P2WhjSdT8Aq0bCzx3k6+rp9sdRT0RiAHnOQIvuTk6wGm7sQiLeKBxy1AEzo3Cv0
BNzrEOskDESQjmRr41ijfjXXFUiOr0AYFQ9e9DYdkmCoJyYusglOb576znm7CH2XAf7uGQPQpXrk
JcOE3EpuI3GqPSDngWqPZe5NsFSuSNfBsZBdQAlkOoENFhxK5ncyQ10UUjE6inRqKKqclDrVjfmA
fUu0TOoafJhKOu1p0AwqdGHdMGB/DDLoBPSP+5sD0giINt+j1diuqy7aQa6zX9rIn+2peJdn4L4C
w0QAMlTgrMkLzutwT4W/gk2Q4w1AL+tF0XoGDkyS80UUyWBbJVZrr0jv3dJGaCoEWxJ2J7F4uiMv
A4vbotPepgN2ppcdVNdBEnY3cfuJEUutHinPfCIKW/Lp0c2nI833yN/nQWB4jqzt1kYjGWBhkXTV
OuvAoURbwHk3SMYxqaETojeLVCqnyxztdDa6fFGav11CZai1qrH7ldzbpY5hA6SQqFcAu1Z1HmYv
KmlrtPrBTty0WRKCyaLJZ3ugNMNYEKlXbb/FW8z5ge2bxHcYci+jZmynS5cxdIvIPkG6DbabN9Zx
hd9NADvQabHMC36JLTy4uk6i00L54+cwjOLVaBfsQNUdv7qfJiVe/oiSfqpri4ccJ/gHA/+03vZQ
uAgS31kFJUeBUwuzSluMD43Cv5TKGgPDmY3Ka6Nt+A+5Y9pXsOysDTxvoJni9icjx3mNlGpYbmE7
xziaiLSODWRfSkDTuTiSt8vdgwJtxWMcc4fWIPMAadETL7AGLWkjDwY8UlYsCl5lULDq+bVWTQP6
HQCVGjvh1wrE/SBrCZbTCPbZZWMP0DSMIn/TON6bN8OxmqaS6W/zdQQ5fTTYrV1o0qB3oPW7Wv8q
YiYw9yunOeFXETNnueny9kTeSVfGyYvqOII5+M1vXvo00ZD77OPcvwXTZw3fatlJHsvEH5elFxpP
Rqz+dadG9maT73d/xBkptNxH0Y5bUWb2kY8BSHf0mxY4iEdVj+rqDp19rHuVQ9UQb84WdN82Ti8f
7PRmjn7FyxRcoNNQSc9c156PBBFITI6T4OyoWOetIAlvL8h2c/xtiFwCaxY07+a2y8lbdRwK2X84
LL1+jifuqgtsSHwZFr+jS1HlT+hf9YF4/GWiO/C6hUtwyufrivQyyVinArQpXgAKtN+jEw6we+59
u5ltFSe3Vyj86u0VfBfYLc0aFy5ZzPM1zbgFe0ZxjWWxNwywbKJ7KV00xZhuOqh8QksuYPtuMpuL
qSu9Bi/Co9kDYqArvXjSikeBnBNkFhrotuoIchTC2VvoIZsnob24XwmImylrii6QI+0WRh7WX7oa
5UiXFfxYREP9Aj2y2d4qqBRBkMhZN1nbfKmxV7Wsqnq0ywhsRYUC0ljbBz0dHVDxbXoDydVr7PWf
IHJRraC9l12liXQL3ZFNapvSNrr7v4kzKqQXShNc0+PIrWVoT6Db199o7nYaVPfZYVwdlQnMMlmz
vLCWo8Q3Ss1t6Fes+wkk2CFEeAwQ5G1akVpbErqYfPviWpX5mBVjdp8I9g+ZKSpIAnNbOo76rKPM
0N/aBfAwleFcsdcsj5aLLwHU490r2SrOVyOaHB9s13avKYSaVz5Q11uKoAmOQrpTC8BeyaYnDB7Y
W+c8QMDiBCC+bA3Wbv4CuHS7j4aWrblOffmwu5370V7hWPSq4/9ml1MO9dkmWvCR95eslMEmY0O1
rkpePIOy0N5BlzJc8qgrniVv0bTsx/7CCDFMpwhJiRr0mBRs2eDzGQp5IWdWp9NjBhKyGFsnCZ2t
VRFX7In1MnmQfid3Q+YFJtJwXneo8bDMF9KKo71jby1XiOEfchgV6K6OBRu7wxwO2T7ozUCECuip
BiwsUz1enKTqX7qVNzryxTREB8GpMV/QMK57zTBpQAZWe6FKWkNcAa0sNCxGKJjFrryiMh0+BL13
JjP+umAoigFyr7MWSwZQQSsgBLMjr2+p18hR3SbLcb67PW6RHcnVIkGGBFoAHx7D9LS9PXyjca2b
ej8EkI+TAgucE2Re5mc1TWTIQScgQzo5YHfHGdKSm0FX2Yp+7B6TKdp0PY/vyNSbAfSOefsP+ch0
m3Sz/T6pG6fmaPXyH4r//52U9ECLge0BP1ovAuRJ/fEuTGNAPWoh7eabauOjkWK3eS2jrnoqs+in
pXddjd8miwCbyTPoBO156P0+JO8tGBkrcb4NZYaOMyuPm1Vo7CNHdxaPdjDdYxRTn/Hw15Htl+VC
5l7zCEgIW7oFZw8Bs9QGstLtCURww0EKiOWEfiDukF+2VwYAE89TAyENVTXtt6Dhe2EBb7uoAOcG
PwGEQgv7G5R3+GeP+WyZodw2LzkYmvbRL9+WlBMAS71035ZES/kpxns36YT8bFRsADUj7hR68BbQ
OZCfS4HXpDupbX+Nq+wJNLEhCEuXY1fwDal9R0irnD0fFBcNiJPXNGz7FkLhUOQkpTDSDKsL5p/f
7SQt5iGBgYdxlmIveA5KyAYvcONEeP4sINUx33x0/ZcYE4CfwzAl9ibu7X7FJz/aJ2GoPvuQs+5l
VX8SVpWeczBEL0boenymsCTJjD04gqGz6fiLmg3hLs1YtOVoVlyhMdlZJ7LG/7rOp35lVzl0P2is
OqcHrYjjrEeICkEX1JvWtulvgWX6J3JVvCfeeoCuuju6e7ffTGSfXGuOJ4p7MrkaMDLCjqdqvCc7
mcj5P+1/rI/3+Ief5/f16ecMCdHxvrZk7iZEV9vGMjwHb8hflwFEtor1d32Zgfe9kQFKF2X6rbX9
KFsD2478T9uDZERPmGPsKYXQS+pDFSbFt/S/l7pZ3pebp6eg9PXGAgrhWg3BqVz9LhL1MrSCfEM2
0k7owXx6kbm5sAcGXmw8Sm0ntvYojZozbkwGubNwRdCffbDMPyeN/fYATuu3sBlGpsPCrurPYA3x
nrNfYVM3/mu138NoehXF+Bd7ePfbEw7GUGC662oXmvR24z8kInEegPaU6B/GG70yT3kHZguKFI7d
7TzPDsCVyHAo0fHtlIDqkLfguqUYZbjeohVA0zHUWOYY/QpgX3Y/vIK5msNzGU0n0EbcUzQtO4b4
3rLn4pApxsPoA7XiREaxy6GD+cmsUZKI/Cg+0xBUf9u26JKrAUW6a6HsldI9rlluM3Q9iWpBw2my
7B3ImM3Zm48cQJixLHfkpSU5BDfONNRLqhycfLRkCXqdvI+7sxtHoEUxQiQr+JJR3kRfRFsAJg45
uBPlUvq4nqCJl8QbGloZl0dmQrNoaHj5FKNudHXyOZVCAW0DyufbdCEacxn6/drqbKgUxmn4MDZo
VWNaLbSWA2gn/A5A434A+8O/I2TQHdsRj/o/IoCcQlpclzz+soaP8/tqTGzow2PPUrA1kDhIqXi2
g+ukafeH1NgQkf5sm/0g1QfJftOCBdYtDWvrNg6qEgyspqiDNSefhiiZzENC2BCmhkt3Nt0wNe+T
CK1DUe8mGlHo+0SGdoQTj9FKnbLqrs+zI+QH/Sugwf7VZ+wT2rjaM0hifUiWN8Ea+e1xTc7ON8Kz
Qsqq004ylWV+qfycgZUWs7PETddoqW83ND0whYWTaPttnq0nQUpjC3h/ck8mMxiwqQLx85Z+gnEI
+iOHHvCCvLQGQw2uNNnwQCZZG+ggkn62ox8B6trNwWWeCQDIr58IpD9Q/TIeydKZBVSfpm9Rmgx7
SsAJEORup6av5wSeTOzuggftAznpTYZqLETfU/5AbzCedWj7+H26KOp6xT0G+uYyC/YJngPA7gb7
LmyKJ5el5VOBfZI9ZuNd3Nh4j7vMWbqMix05gZCedjaIEpY04X06vq8KkLgqfx14VXqx7SuBJhge
QitAeiew74DvPmtQVG7lmHwDDe5Xr4e+D4hGwn3Bocbo57n1ionkp4mqNoKVmwI0U64MM2V7V0Pw
LaNRO5TFLQ29EA+oC7uLqG7zTQDWAgkZpM99lthgO81Rwci1kpSWctF2IGvZB/vv8agZnlnY8n6P
1uURENYMSAWd+fsjB1j7Sb20ExQ0bo4PycKWMoG+BKtmmeA7fBgqcGnI6AEqXtGDZ6HKgu1xuB0g
Y/sAjgDk/D20fskgPFEEi1Lrfuy/Tsp102Ueck/Th/+IfOmlS1ezA7d6SYqlNWhJt2mh2adfoRkY
krc91LujAU1v+mSH7yUPMn5xt6dhy8wVByvsc4KTB7Yt/w6jR8XgQkE7LLq/hjV6NQIyv4fpc8y8
GtnpRY3eEbcXpdX6AYzKQyYBnIAw2babsuwIXbD8WFiGs1VAIdxxWQHGXlnBtY+Qum6YW31hCf+S
cFn/aFLo3WX+yBf2CAh0y6sffdh8UQYvvxRNmUIaJ/OviuHDXBs8v4NAxdurNNb48VU8J0nXqIO1
oD9+bWzzjTUGStPyCMwWccR8MEMbcqaV+ZuNJmkKjiC2ILERBuscubcrRGKqg4uSDYR5XOdKtlh8
7qQzPEoLj4PQhexwO4EL6xYP6StAGoWJXWprtQ/z5WXoJoiWVs69q0bvYOvNqgfsxsbKVIoy9iTu
UGwfgXb93TiLx5PR1pHp2jmMIgj+qTLzZILl5Hbje9ZsCX/d/BZTpaH6lHTNK+2RabdMG2U1QGxe
ROae7DIM7rgdAPuQT1/6GLIDt/QupYG13WEQO3e8eEOdB0p+qmMoVUAqwlolqDNCci6dLnYkzCUF
uOGnrGucJS/RrN6KOF+KyYw3U+I6FwOI2/lihYyfQuGshyJCeoscFCIht7Qs8SHbkG1A/9/KdJMY
wnS9uBsk6EI6Nxs3VSnw92sqAwlIoQ7YNKrPYM/1IVHpGodeDxnbNOHov9Qgrzm6AdT7uNaOtorJ
X/YCFP6Tb5Rgwqp/1Mo2XvVNkNVvNxb4cTMBQRDXQnWxtHLrUxN03Yr3wrmTFrQFsjYpDigYgNEh
msJ1zaCKkFpRucxrkO/EWqiu1Hd9ALQ3gDwYmxaKfuloWuv/HEOBdElTsJ1wHX1bjO548bUsuxDH
LftER86h4tM9M6YTyZBlKVP32kcnTPK1DO8WfTh99/23eeBDAcv96Ly2kGVYgPiIX7kdBRsVAGMj
QWN4ZmmYrPtGWJ8qo/9aVCPUzBPw4GFX9x10z/Zi1JMM9msSwLfjGQ09KZg1DfPTNI7zJMiqzpPa
CgktwE2MaMiOSeMay3yS6RI5p+wYRyNI2snTRal6uyXXlJlIoLjFdLBHFNBK3VZZGWgETywIr0ML
LDmFERg0jEK0j4aT1suqFvxVFfLOd9HrtRjk10EE3Q+0TP3kgRt88nMbPMzB6NxlvplB90nwA/6y
9TlTNlsLJ/CvLBUvSRRvJ10/oousVAhsDUffOI1zG+XizB0PFlWgPsS8u3nA1YFGnQnF+U6F05Yg
QdUInfKhRUZvRghp+BAoWf5uEx4YKEiUmoIpbnyfS6gjWo/i/uN6bos9epB1J/BvoD3F9I3VLcMy
OOYTWNKBudFJmtIBKLByPVCVaXS0vtCkCNpO65ttSsOLZbw2OHYfkiCscUo2jRF/w3g1D0dZeHdK
Fik6d5MQ6QIQJyX6Qg4w2UUL2y359kM0dsurVuXD+Rbs+prYO6uvH8Ig5J6sR7dowQX+AoKY8Cyq
2rUXHfIB+9COXmrGoosSOLesAL/feDYYyOYQ9FxNizSJDHy7qGIFPBFEDW7fTyPLa5BZr+mLqSO7
o3rnUuZdsZI6mDxRjgrcwhQACKZiDv7jy49WL5htgWwRbema7dDT9IgxK9GXSbcmER/eXGSUVuoA
1Qdshp5CGngf4vhgVXxFgW5ioT3Irn17zxw52+YVbFXvWsi0OXxR1AXkJizLuU+yqdm5SZfvS9tV
dxOEIKERlzZfRsg9+kZs/Ahks/Mq5r92fjEuaVLhpc1O5haYR8Je3dlYcp5UmN6ZvhGcstshR+TN
kyLg2u7DVK0ZFPoWhe5U8HSnAl3qsVkiaRWebUdawNXooz24Njjor9B6AELGtzicmsBcIuoGeHOk
fBbvk80qkVvoo0HeGOWcO2CGx7sik82ZeVCoF6zwIL4DChQzadWhCs0HGnnaRHfgLcl3vafbE/RU
WoQcpRFnG7MG/M6P2vJtlTDPuxXrkUlNrCBK1qWDg+aYMRAS3l4KtSX8NEDQ7Gi1UaW7KE3FRYBU
YR0EMlnTJ6rSHyszKa9QcmMnGrVR2J3LpgfvH3x0CRtTrj0gLtZpFb7Z0Ln6EFVGMH8W0VVbnuvJ
vqN4+iiCPF6sYy6b9W0hGYl7G7LFZ1oHyWHQbyg/RZIJlCq15r+ysuSnkKl/7w4Q7xYRWOvJLjzX
X1qtxY5tXI7PLOXbTgXWl1xaULIuW7WlsAwl9NzCwb6dBnb4T8tOzKgXngQNFy1bRLI82AQLbI3e
3qFrMFoX7tRtiIWMhily6x+GXA+Jssxsm2h980YSSQmz/BnjsfA8QFPoIDL8ljR0OLLllRegEUF7
U1dzRPIauEQ9NFNgD4Wm6achSgbJOau7bB7GSprnuDZ+zCuh4nFJ4/IrjWLhupehMz/50zQ9d6Xo
7gzoiJGPWza/b/PwQr4RyMX7VtngDMArglGjecAGaxeBYOU5MSYDmCK1IV8xMOvRA2Egzevdvr2q
LlmSr57i5MkrftZ4521lCqx7H5XDVRZlBlqufDh6mtwJsGF7lzKnhpYO+KLmEHTTNLbrPtAoLXMG
DGBibWg4WMBwl1l4oRFNKrFBXyBBMBxpSEv6Qf/gZ+mT0rQn+dBmj4bO2pY1d7bYYAyQu+H1fkTv
/oVCUJThF2hQ7G8TukKYWzQCAEGhF6FLXyRiXiQummFvA7q8AMNEiFJ27S3SJgSauXYcY8EMl0Nk
S4Qrp5+i+zqvont0S+a7BPJGC5NiGoY2u7LuL+SlCwWrQxnG3v0clLX4cmnxHpjXzUIwJZluFu9u
k26vVeqXsVJQ2IZZ6a7QcAUMSRib7Ojij/O+FyhkArQ2jT88/cdE5eveRxK87sxt2ufDzkO30DXm
7j88nYrvpRmicuBXzwXo0v4WkLX+c6iqeg7Ag3fY1QqHLr1CjsPSow8emUXiQdO+tOL67OeG/cLE
ZoqK5KVuxuYyJjFw2trcl5JvMwDHNyhG2S+3SW9D7NZTZLKmqTrOT8aRhfiMJLxCex/kkT5c+giA
Nz4oqPzC0epnK91B5t2/4MCT2GO4IkvIGPY5WVVto7yEGp7rhJB1zcXaFSx9FgW2gkkXd/9UyFUZ
zHF+CpSxal+lX9wOSY0c+GyctHscD7H9Plh1i2Y7PT2C2M08fQrM9hklj2Gd5tjttxoL4Wl8hGgd
PC79/kIj3wSbwtRlYmkpC/gO7e0D+eaNY7TLN24FxJSe+j4/DMZyY4ZgME1AYY1cABrhB92jktug
VcEH5Iq6fQCuKJwFBp+Zr718In8EbrcVs8PpSBNzPbGj5pZpfGryRB183VbRdEF5cfUdDWMvwuc0
Gk7WBK1tsHCAn7Gp5InCKGIy4mrb9SCL3QN81C8Dt2hQ8VTG3BsQ5Wm1SCxT3ltDUF+AfTGAZkXp
1JN1hfdnrcVJf82w4yx8ACEgOMxz57svAnGkh1PfJuEFMmjbjuNJv2xZPGzApNeubls9PcGTeXck
kwRN38YMbICkkR4VqTe+Rnm9B/GO8cNyrROES6cvAswCSx/9/nfgzTJ2bm8OO7SXArWpJ/ku+hZT
s9lPI6/upsgpF5kq+TnXXalZAni0hCTQPHq3u8ItxaqQxaG0waV4I5kBLBS6Pkbvg13VLA/kyPH2
Wle5gxo/i6Dk2pvq3IAh7aX/WUurf4nZGIMjF6xoYRPaLwL8X5vUkuOGgsDa+jaHeY3zYn134nwn
mzJ56BubX1lhAxifm6CvatPkmouqPeEb5ws5J87rMyiqz+Xo5SdbZfkKyrgQWNTDsMcTcEG3dImM
FF9h2qPGDB4fwp1aqMdbk3FwvwESlz84ym8uOfCji24Izc+8HY1V1bByT8MMFQuoY8rnzNJHMOBs
FxzMMJ+jtBmBrTCDvc+D9IiuU2+J7dCiz4T4NBUxP5uGCkGgCxgAhGS7lVEF8aHSQx0mdJgZN/yM
fCU00eIWxTCgsFagsuEHGr6HWXo1gMXAjUaggqn9hs4OMGzV1dfQQ05dZ8xTs5VAWvXBZQzL6oSO
OG/1HoGSBFoAUimXno6IOlDKUwQ0iaqvcfO2BkUYUJwDFxE4kvGFZD52KKatpwY9IGPVWI9opbce
cxFuWmQp7yiiSFIbiINwXCA7BZ5dP/WmBb5t1J6CHRs92UK1wFxhKs1o9ZpIR7Zrp5JTsaw9YzMO
7hcGTa19BjqmRaeZYdwpqo80hEiN/ez24m0YjyrZJGhVXo2N8HZ1CcEwOqt7+K13opLJig7y5KUh
ndZvwU4noyOSOumCqlqd04EqOC2HTdIGBkDKRX8Qjh0cTaC25upYFoGSa0SFlSaQnUpnrRqTrQIG
aF7pNuHPNZEpgirhKuPY9rAcQDdeDNl9mOGJNk7+QxOVMAFDcBxZ8HozDakHSQSnkMu4y/t06fNC
rFKjyzbzuI4nzVme2Pt5bEV4+DZVeaElqsLL7tXY43yoJwNvN6+fo8UWJHXjIU+ORSyzE3Y7b5cp
SAH2+XPMqxrM6+2R7DSji0IbNKomUc3YF1+DzachgmCwj15KOzLYgmyuduDfXy1LgKLWNxoQukMa
HWVUIO14UlwnV7lPowBMRiV3vTDcJ7LYxrQHfUR/L7RpsM1mkda9f6SIEhWJVSughNYarYcdFVol
RQMOKZrKISV7QDNWuKAhWmKty/94Jd9u+vsEEJcWVfiwz110Sk9Ncez0JRltjHvFC2CGpuJId+Su
nH4EObE9grfxfU5M4eSnyHqqwefz5y35jXZo1pDSSrZOHmcr0g3fF7o7rMb7ZMVaU557APDPbp5n
q9xk9nH0qh8iyvqTJfu3S5w6/YlsXgB+PdfJj+ScdEQPtgbk0d5DyDOigw6UzuBVK4yHW5lqGnx+
NFXzRbx3ljsoM5CJylR0MTpQVOooGlEoTZx4N0+cK1q/1rot//taZH9/xdta7Ncr0sqsLO0jerHx
9YkvoyZD5y0heIP3IY477Dnt8LVy82I78XFIXhTEec7as+Ma8jwyEe3xaDt0LAVih2zzbQCAyj61
rAPZ6FJ6NfqZ9QVtBiApfeEdThDg7RK+ejYAvw9S46XumupbaQcvAd4I30AFPd8ATzrf/OYyo9H/
BKmMg3aXeub/WOL/PAYSYOjyAn/32u1d99SMnrMgooeC53zTQqd2ZoewfSi71LXpXjr8yp9Y8JRM
zH7526QoYO3MDvHvSWNa2y+x7SQnWaL5si+M8Z4uXeLn0Mpc3iwTEnH3XqI35BnXoq+mZrMsa2tr
JTijetJSH6bm/dKImiqalxwscHWYo05K6FfQOb37JuLWNotABEs2BxXKRdv5JahBy3o9oKd+H/ki
/6SMaVs2DKBWbTftLLzZZVy92X0wtu0b4Os+uRXOkO/2W/zv9qpB/xpVr+bCl65egfISmsxqLpY1
oK099WH7dKuf5QNrtoMbjMtb/UyihIksbBJsbkWx3om/5LEzHsk02/myitBRRjW3yYiyE7frp9tL
9/jC2TYNV8vbMm00fFyaHMrK56VpIRNUzve9x5aThQ5B4U1IDOaApFzy2vOWRisK9AGM0WX24BtK
7dHX8lxoG8W1LIKCIhAkW1phnksLvK8iwe6Dhia96PsF29N5pZvptmaTZFs8b/wjOYEDe0zdvD8N
aONfjYWPHbfeyMw7Dzz4auWgNKtNAXimd1WuQNWlh7RdccsYtTYZZUeyeQEIDgAKvyPnHKbX9VAK
39xsJft5W9ZQwcdlaVJoIJmVSpHhHIVtEC07gNGanHTp3peNBI4KqsauauwMd1932NnRfiaIgYOg
Ie1naOgFg0QjEkoTtyF50cuGz0t2CmKcegZ0EG+jcfoadjgSxb45nEAojj0ejX1tpDu6JFEJidis
3dLUCCzreGzoKTS+rRBVIPi3h/bxD/u88ocXUXmYLPyglBukOIb96MdX5gzmqw8h1jByk+9Fnw7L
dkyDCwR/uxNoPNBOqKrwq9WcKcCFKvGy8sEp34x1fS6hI7Iih7e1oTH1DcrOzcprZHIOeVxc+ATs
AUpbyXePPQ21NX210ZS+go5tqbfN0RYlYuQeBIQ78cxVr4XpiEWS2fF9WXrOhRw4AqC3QjsMtNjN
jtoA/3LE0EcxNgff4qBWdDUEahTykWyyc4GyU4N6bJAZ3NixIe+inLM7qzUfhN7Upigl0Uh2Bt8Y
YMyHIjBEHmPfZwdkVfbU1HJrdKEh1J3dA8jPZyfFk50uCqWlg5t4uz/telmwQxuHyup2H+K1nV4g
mwx+REPO7PxjOrp3UT825fzj3fptKAyQyPI41fn2tiwDpv6cBnLZGGI8ex4KOiMw+XdDhMc1Gs2S
R5GFgP1WUGwY27BcWo5Vv/iiRRufbPPXIAAKQMrye5iBPKn0+p+9U66yrPChH/qIYlCKU0oulnVo
Rz9ROgOMO8++jck/6NFrnp2+V2uOr8ZTY5bV0UJ1dTMFDjaVIB9YxEXQfbdZvDSmvPgJDu5Pvauc
l9AYkdxH5v3iGaa5rxy07vs4kz2kZTAsZWdar8oZ9tKz8p+mPx16FTavAG1CoAvsh34vFlwO09Vk
ZbqNnCY7NL7I7pyAxysrHOQrkPRbVWf5D1Pxz32eqk+DHBVOn1Z5Cq3eOeGTXa39wa9e/B7pQB1q
d9M+8QN+bNrEXdZx2oMC2xXHJLCmayesK3g63FdoNEPNKXK6E/TD6kfQtH0jO34ZZGWGRp5L0NY9
tIIDSJ0EKyNEcx0IMOOLUZTJubE4Dvu2PXxr3bWXJuV3gGsgk6UDmPDUFj2UfJ2yrLxH80t5X0Vo
8ELCoUa+3i3uLWivBYu6wE885XdkQg+Xgcq0DG2+GI1qFxtdupEa9IF/tfHAgjz5f5R92ZLcuLLk
r1w7z0MbkMRCXps7D7nvVVmLpNILraRqcd8Jbl8/zmB1Z0mt08dGJqMRgQByqSQJRIS7LxA27g72
9NybOzygBUYvv6dWIL38nFrB+TYoyfHUH4IQJJ5/TZQhYbzCxRRtDCoRwYL6fWLyUYFZL1Kn+k5k
b+PEx1nEejg26SITE+XbTPw2H8mHDh/aRe+Pxxq1rtp0DpCwWQgJFo88sS9zzcIIaQwEB6IN1Tj4
mVWfAdD4RJ1kkoF5tuz23b9GhTvSZL44GpUjlkRHwfPqSx5y88FC0Oz0G3tbZh/tkdV8EUn97l+i
AGhJ7BX43Xxxvch66H2gqeZIVua19Tu/K5IgJyXBDUo1CQRVS8G/0FQNuCc8fo8vJn9uIcm0awDh
3jSDbX4ZceP1tQq+4REG+pQ6Nk6DFuMdVKodEGUAkDyNRE43f+6nkXWOwJAvi3kkOQgPIDAaaaOi
4k5HEB1Xf46k12QKJYo0UgQO+1Kj+IgcsNID9sJfp37FH1AhHm3wx3BPXRyCbxji1Tu7tgvkBQIb
auGaQY/aBr2qbcXfIV20GQo1+sAkBmtwdJnfIw5kISpmo09iZN3KtTrrLu98Y9uObXOQZTOckGeH
+LjKy4cSt3nA89rsBcuIJy9Gce8ieBh1BcawQhWTqgh/qQ2WLX/33kZt/+29+QX78N5Cw4DI7oT9
IuhW0NfpsraD5jCDs6YmquabA8G+ast4AI6k3hddHHcLRFZBIUfhOqdS5doOwRgwGyXStmunD4wF
0tgZdq2N2vQQM1sGvYdvnYx1HuIZ7YvTOKl49dMh00xtah9i56rot3avsoOBkpBzJ3V/pjM66CgH
Q5kn5erWUZbet7Bm3iKtVL+xI9/eO6oIHpxhgrQNoPpF5ckJEM/iM3kM3LaQ37Sfgf7pltBj9w89
biX2La3/IcY/n5LTCCdKAagoFJuuD7DtBxvdgOCuUA4wKF6yLqey4tqum4XZoDKwRVnQkxQokebx
+IXcPAaaU1EUiMC12GuEYdNcmsmt9YHlm4b/zq3Hlb/NUIoIGSuln6s03QLKjbwerryNJYJxm07N
LimWEXRDPsdZyQ6xJSE7bozshYn+jyFynXskmvs7sGkDsT7526Yrl7VWyFxN06Y625L/EKn3aXPE
jXdjCmQ7qLXBsLtxUDO2RHYx3NPWlpoFi6L9vPGdeoHYCD80EcsM91HJkIkugS51qHDVD0W7MM1W
rN3MZSdB1a54SLRyA3jG/fsrQp3m6DeI0ySj1ZwAMgG9RAqi6hMEOj1r4xcAleeq7zbUTwdDha+R
LKxtn1kaGBYcwsxvz3ld5oDyJwIMMo7sF2QM8/rdx5ZaL4u6RvZ38qYOrfwe/JdQWogLJG+hta7P
uvNQTAh9qWWTQ6Kxi1HNj9Q9TrHyajZgfGsWDkKT/YKM1dRDZw4qZfZ5qe5u9sK0QP0x92p7ZRYo
NOyxMhB4jB9rutBwCQXnJua45ug0cB4LO4mgcIa4OR2Qo0o6hHT/bDfgF8rA60+WDyOpPcahCc3y
Jc11GwMhIYTip4OVKnvN+0QmF9CDNRsGLvBLYXr2melncyr3ogOZ6WwMOnspoyFbh1ipKOxBPOc0
+umSXGKyDW5WQb8n4OvbDFXInrE7CUDT5+hsYUCV7OBOBzrzY9FkYFKQMGI/567J2owVR/nu5CUU
h9J5PezIh0xc5H+OpilvbfKhZp6ngi9vPdJU+cqUEJSsOiSMuix8P0SIRlbAy6Od9E4JwiH/j9mW
UA+5i0rlmzY1flAE8kOQMg5DqPwEIE9vUM1+wt7xYzTzl+AmDXaE/2yExidUQdtnywA/YGcHA5Ti
h+hcDkkG7iVtXAFCs5ZlE1iI8ST+AoyR2Vvvx2sUKWao/QghXCO84A8dld9yXzZfqgF5e0MG7AEL
HgfckzXD3zGP93hotWDBqYDmV/Fa4uGK60Fk+C6ibjjNp4atjYNZYU2VxSWQRFMPHWSHyqwBtHg9
doNNaAG0BzqMFxReXiHWWT06Y+GeABaslmQ3NMgX8yoo72LPHu9d0WP9Mg0IwBWAjFEujhz44icn
h5xux7JnPx+rRQ9GvhMdhs5IT2w63GzU1J2ulyKxNvmIgvAuq8+19PNnF1WwD7XjLZlVBahrWVUy
S55F3+TPiLyivLHQD+To58kFVVLOHbWqqHrrs3KYJ4FeHWhVkwDX4TRnPm1ocSPq9tRMRjGuUAvE
t9RsnALpQQS4N9QcQq/GbqxyVvb0ouAKDffIbthL6kUm3jiUOegtqNeRbXhuGqxQqZf1VnWHkMGV
OrF0DReFGNguNQx7BNtyXAGQUR0aLA4QSkpj74zflnemM6MrvoAvu9tZZi7GhVV6LQLwA5jgzRQb
wxTKzNMZHXyoAhy8EIdb83d+t2E0glxo2K35/z/V7SV/meqXd3B7jV/8qEPVnd635qMXQGTZgEpI
vqDT2wHEH2KV20W/gFBCcrx1qBCU9GWe/jmE2rduZ5rx1qSzX18gaZCRNBVYDv95mqD8643Rq9A7
mY23VyWjrEqeLyQ3r6MOsXeb3sRtCDVnFzqlIUURfYbyZrk37DC/byANKZAKOmUTYycdikGgCsTw
iuVg2e+2js6ieGNA1Og8TFcAaqN1val0DKzEX2NpRB6hWq5X1vlmHxmw22OCOxG96q1jAL1OJ7v4
kjkBVuY6aOU6LkJ3Ob/iXxMjSgXgNji8O3rtRGfYJZdmtJqnosGBfklUF9zNUyXaLNZBaJSzi2u4
FxskRFswTOiD1Ewf5jOVtO9nv7GRS+9wleDCxjg6ZH+d3WxymuY2K3XcbCVYQpcRxxUPejf3oWgV
uKkCMKlT0xOx+6AtSGh3sXUXTB4l5NV2QSPaJXWW3HEfcsRb0rJj53lQp6EUCBAPIl8oEc10nd05
tn0BTUr5VoziYkhWvHGtLoHCSQaL40X1SYUJuJlc5u1V1T9TQTqVoftTLToiAbP9ZiIPsqfleAeU
+YIN2BAkIroHgR6/RmGkLrghralFB2MEm3NiN2/t4MfI9DWoyCvcsl460gOLgUr9Y5XwaT9fypfm
r7M4Mt9tdNYmXL4EwZAsWJ6ql7nX3zLTfYy1jq9CiPgK3mt5qpvxSCaIQ8TXBoX4dx7uZVDN6/0l
ubXtNQAZ0z150aGp6l1s592ZWn0Yxdcqyz/nKgOTxjQzmfoanBXSsPz9zdbmdrV0IhZvyYU6Ep0C
dJEDxEM2mjMoISfqNzxe3V7VV9rexj0YqG/z+XZi7ZXZo17LdPCGo3x0jlw2VxpGHwl1ESWUSosP
s5slaHij+S3cPkKMHWUH9q/LzZR51X3vquB0e2daeeHCBE0iMKn4wsi3lpW3MAypPnyq0vJQRmqB
ropc6OCO4ACpzdqcPxVNqloXontpqpe3l2VN5uyMEnXrt0/aVq1xYE735fbFIUAK3n+d7G/vrs+E
e5f7LzTX/Dd0+2KKug53c3Ms+AEMG90Epun2yoJIgpGn/WtUN09WksZPESQbD4oxVOhOdujZ2Ube
XEasw1H86dSbBlRGeyct+LMG0R05MWmZy0ay6hzawlgZIk8XGgJ8j21vfuqaITt3U0sW7rhBrQiY
k0vXfKxkX907IL1qnNh8JFNrgtrLT/3wSLa+9YtdGuZsOQ8Qlv/YmxtPaxNMnCjRw7q6jfY0OThx
4wOiIuaCmjTAxY/FkGZ/JVM7IpSY9G21pcmBNklPkZ39QZ30do3QPCKF69/Nr97YHarNQrmmyRwV
dxfGiwv508GNotc8VuaJWj2Wh1tPWS3oRPCBRqP3r6hUWVEnmXJIZC545fUHasZjYe9UiGAdudBb
6ICMY+MjGQwFjRe3HNmO3gBoPdjB1z22kthTdeFnFtrtdeRK3xdj9+Z1rvsF0u7DGoqAw87v0Qy0
sQLpFmo0I9c9FVUKBT4gqL+Ap5CDEjdtjkUbonTNus7mFgp8uizBF4IYzfJ9xw0Ktd1cp3erzY+R
+ji2WbH4UKhnRzXExE37wcDbLnzvM+WvfZZ907XOnwok2Xa6hsQPorTu0+RAqW2sAb/x+quBIOe3
SKAAMu74j9hO7ppksF501AzQA7Wyq7TDduuUVn/wShkjThEzsAby/ikeoIybQaDz+zQcGqX8R4jh
KkUwGD9Rb+PZCX4aCQMkYcKRh44BZgszBvgsCfpP0KgAlzPsN7duQp8nrkIaEQG12U0Ce09uQEe8
zzZMbrfZwui7R0QHkDweQPMNeIexSIe3VAWoLnWtz5AdLlGUaKa7um/iT2XLT6owg2/A8yTLAuXR
F60sds7NAak1ewi//TWySyBGQSNz6aNs27bZyogiJIj8LPlEZ5kv4/ms+43td34+Mxnum0XyIc9m
SHs4ghls9yGrN+fYxPBoiFHuKb029ypkydbCKAEz+StHR840S1LWO7L3UbLIRiR2L0VbFFsJ+oHP
VlrMfFYyccx1bDvVHlVIEOdN8pnPCmtp2KMGBNqWa3ya/B3EyYBSQ5mCGHLwKFtFZ62n2vllIF3w
YJdB/G/a3TLSCy/U3tGNITuCUpk4v6SjQMLF7FbUgTxhfgmhIWivorFfoYbKO97cvEEEm8FP1LLn
QHN2KNQ46rRtn4LOytZgKes3c3MEERuXFd6Spdon3ZkjCFyTE3XSoVMgDAOo60otmq2PzffZuNm9
z+bbhr9pddYg4uVY8YI4syA/dOocs7pQq2ZJvYvctFpSkw4I8oKY068vvHRRsDl51CAQW/JJSoRs
v5lj9pgG/DzH717FLqH9WrTgngwGXjwasXkkbgYP6qS7GFirdT9dFNDoC6dYdHdXQrT7kXfjkUH8
dY2bozoGtR8sG2fkpzrO7U8MdOkzbZ3O8gNYKIuVj6q5L+TmJSU/mczfOlbeAlQvv9EVU9cQrigR
s7g2jDXHxm+dFfPj8JtOz3lpu1/bGLSrYzOGB5Ym2eM0kPqrOIeGjoVyITuM5T5OMI+sLfnmI+AT
BE33DdnSbtlyN7iPHdOEmOsIllE7HyGiHL/7CiiyaMgxZisTydMWDL3g/uBs1dOZja1ql2kH4QKc
zb3TmR28iqaHirsDmNB0ACmm9rc1Cnq3ouFIymrciRosI8Dvr8ati/vMtVRIrU98afMfI2iGVS0R
dKW/ZRK00RXKcpMG171wmfiagGsXYordV2vs2VLHUQctPb/bNbI1dgyZzrsOkPAl8nLjS9n3J+LQ
djOwd4Z595WVCeQggb8wuih9ygC9B3QbZ35VQDYUt+QnI9LvtlsvnWWM1esuq8AMxHGjBEQjPdBb
9mSSnGRZvc7vePoosgDZF3mkgd5BsSB6dtPilOeG+xSB8OmAO8p0FXbD18meMDwtrCDgB6lAlfKz
fUQiY5GbdbnD7a8/Y8Hfn0chO+hD83wbW0W4KFkfDQvqUUE4LppSBNu8G6BrZkAHwXGnoNbUvNlU
nAw71LZV13Y61CDWR/YCNmpSx82W16relJ7VLqnKjerdsAe+Ki69PdW33eyGisYtQ+3wIiGa1puy
lWtXV+TW6nWmcffwDdO6y2JhrMPpzJfD+xnZfteLwlLQ56BWchvh13NwkDrY1KMqnqsqe7MRZXwL
y3qDQFz31Uy9eIX6qeGiHQeRPTOvN1mi5NLKRmPhOal5cogRgQLF1BaIyGGd4x/IRAc1RZHpDGkK
aLkWI4RoUby6iZQGWnkC3FERF9lAAAD9G1ueEcjJL+50+8209WJBWW4XcYFbcmH08Z4zA0+JMoYG
elv7HGI6ZvTm4apwLCleCzeIVqYQ6cWNmXMMxrxe9zrTwHoDLw41zzdepz+GvG2enCBstp6Xp3s/
FVBKmyYjj9GG4npYi1eE9qOVp8ZspZgz7EAhSDXqdHCzrFx7SlhranYA7z3Idwdui61MU5SLD83j
mHmA9sdhukdOAwBDKDxcoQzybivV2fCifRbI9e80Kzwbj9qpc5xS8SoL2Aoli53xiOgavoUu9IsV
Yf9jpK52yPVaeIRB5QlEitU1QDBmtlGTOlDd3uzspaFAgNDy1noGDLw9cKuYuKkdhA8rSEPcmhIE
ivhe7XNk+6iQdqS7jCeGcUi1fpJ15T8q0SSndoi9JTF6yz/tOreTU25P8kyIwK/B5ZtAlLBY4LI1
v4FvQ6Pm30rulZYDuF7wh0hE2D4ypwLh0HSrHYJ33zYAo7Ft6eAhMEFerT0ksrA3HL9yBmWeXg+f
IRfzbqdCDHBkznbyH7PIW/vGCIxB08Q73oXBBkkO5PWcEfdF5MrBbgNQSJwkOzNOmy/kETQh30YQ
51tgsZUuZ+r5xmD99rdtIp5HvgwoGeG4O0uCGi6QNdTP6CvV1ccm9SLi3+3p+y/D7m+9v4y9ObfT
VKVj6O3oj4duQNIVUujlsUcEYJNVpv2YoSQMMsfZ+JZ7d0XfeX/YY/nDFo7zrBMTO0u/906oAq/m
MTotjHU2AKlE1xsbeLWNjCBH7GlaA+lpwdNNh8Qd7SVjrzfM9A1XXYBMYp+WEPfhQF53Mq0hUDzo
dyT2zQ+aDFibt+kzZzXD77SrwE2T2ptEoLg4jMviDBB8tkbZU/mpUuZ3gjYa8jtuW/HbbQwLx2Bl
eOJFS/wxCbWGCuNyc2u6dV9uII8cbBLl+ycxAHol+s9U/Z7nLaTpAm+4ONzpTpbGRiYsPfO1jmcH
u39kvblAtqBEhQguiRwrTISFeXEiGZp0aoqpSb12C2wn9WKvaD1T7+/GxjJA5iLNQKBqZBcsE7Cu
hACtVfbOsdQMS83J3lUShAFD81JqJ7d/6Fg5D9CjXYHh1k+vgT8BGHR4AlO34N8zYIhXoNXgd0YB
1b/BUPGzn+TVGkpS4xmQr+Qgi1huxyK37+2oEMtWyOCltbKHNMn5DwD7Ud/o6reg/HO4CjTKN9rY
ApE/nhXgR3ARinHTk2haD9UD/Se6/Mlu8UxuVVHN6kPuYKX3wHYfswzCSDdBorQImq3QAchwRwgS
3TrMgkPww7gHgw2YqApU7SO4sihF2B2p2Qz5e5Ogh3g6fOwdfm5Sb8QAD/u3Y/MRNTpllq5AbXsS
tcr27rTAQjUiFNmcMg3O1KbD5OLlY7aPYhWeTCw+ic8g0t0fnsiDe9n1/IGN8YXIEOyss7coG402
5DWk4x9A6fn3WNvOXmS2BhtefQKvaeX611zgr5i9srqQG+3U9hoRShQI9xX7HNrghsN17V2zoAYf
N27+Z2BkkIPy2gBBl84+jygVhzhibT80ed0sczPrv0Su/dq6Kv7DKhsMn/JQIimxVWLxm3QhtNr7
gkGQzcc17dfgRukGpElaMzx7pvGaGB6fF5RtbKanPApeaZlGGwQHKNeFY7fxgRZrLsdvEGD4Yk1s
XsTrpXsvORsVHhUT8xfZm14D2jHZeecsb65kh0xnggeDWy5A2DtuAZpJPyvIi2emE3xLPcCgFbjY
LlESdBcHAGqUGjTBtwjSAIKBe8NSobf9eWRshuN9ltqfM6xszqBgys5Y9WZn7ECineiNT44dhkc7
Cje+lZaPSRK19zJWKGjpoAzaI+ayrDzGdtRrtKI5+b7zde5lg3yrAf44YnGEXYvkBiQvESEjXzqA
uG4jusy4o1ZYunL1r//63//3/3zv/9v/I79HGamfZ/+V6fQ+D7Om/p9/Sfav/ypm8/7tf/7FXcd2
hODgsBAu2EekdND//fUBSXB4m/8raMA3BjUi65HXef3YWCsIEKRvUeb5wKb5JUK3Lt/Z7sSqACT9
QxMPgOFqrd6QOkf6PPveGqt5H+t3QXwEYmUb0wqrE6LdodRMJBc5BunWIV45yKXyRTCU4XZWGYzD
5qc2cMSXAIUwt2VGFItohWxMCoEQMBPRwY+9jzZyLtNkxfAbP0CeGNWz00FkaX+2p0MfNdUmx00P
jEx/9iaV/gIy/XQnWoYVu0hlhXokp51daCw50wRQU2CLf/7qufX3r15KLvHLEgI5aMl//upBj5cb
Xa3kY9OFww5JYB9VU+a4TrlRvlQxkibTcqIbgYMuHV7dk4cE5glQbYYysd97VZlnHNLA+TBPxyaa
DbvXECs2DkLUwUsSVtYqsuPurCCJeSwL8GQMyE19GkH6jK9Xvk2u4J9GjffkyjwojfjJcKLLzKyG
Ox1E9oFzC/dcQBrUf/hduvavXw5niPri2+EoDZFCip+/nM6JSwel89njvEiXhQAuP+efkKHIr1CU
ba+A6j/T7TCsM2NDtzxqTl4o18quQwGtYitwXxED1msp0gysabgxBVkNsQYhmi+Wrs5qWiPiofiQ
RSz/LIwCkkFFB9ch58da3QdGXt2j0H6DhL14zCc2/RLctqA7iL0j2UAZFm+bAvyP1EsDqrDfiImX
H1EzqNZWIQduz06XCE5F+1FlYO33MkAeew+cGXYXV8vaA4owaB6hXS8ef/Hl5n0trb0D5Y5flvak
MGdp4R6mTpKfG1sf6KQOQQ8sf9nJ5OEfVeemT810QKSwqEQEAjA00lC2ixbQw0PqFtmTpc1qY5hj
vqZeGt11yTw6B3nv3Rxv5IXF1hZv4g/k8m2jpruy2Wyoo7RY8B9+Edz96RchGHNM/BdQzFaAISt7
upw+3KlwZ7EGUMn4jwKPKMjHsf7SmaBXJpxhWH4y3dp6pUUYN9r+5AuvvxiBiyWaUUEKMorPpCo7
q8SSeOwsD0unlVsUxaKZ1N5CFAFCe6eMIC4Tl0caRB3U/Le2eTKfxd62rh1U2Qy2k+xUN5pHxh3z
SGe8j+1ykYUDqq2QKGI77kT7W/fffGYDr/T2P9x7fr7tT18mCKAkZ9JxLRDRufLnLzMOKmYmKfMe
VF8PSMWm7sIEfuHeCg0XRd+puW4TN3vJmVjTWpc8qioASq/jHRhuQTyLNGLhAHvcFrsaeYbpPltN
d9cPB4CMzq2GeBscyAyNDwSdzADhNH/MllVsgt7VYunVdONwQcEW6mCp8d6B7EyIKAFo3Q2us2VU
FOCy8dzkKlHn8s/fiqv+9hOzuWJCmRYodxm3f/lWsKLiftYk8oFBLvdsT4IZoDaJUcI2qdwSJ6ov
o2jVF9dQjsnqA/VyDkEDoksmG/jzAIx1QCVP1MqeGlAH18tmVVeRAS7utF5SKWAuQM8BKWT/KKaK
wcjfKl2ozzevWqI6TTFIN3ZTaKjwIpBihIa/o6aebJ0DhFIw2H+zkV8xhZpm58mPbEPtYKnNjZdq
ovdeKH/kj7gNQ1fE8iMwdclyTz1hCY0tr4IMF/V+8HZ5XUMgl7unQFvTT2D4ip9TsYmsetxlAoUq
k53lvcQ9AkFFsKZgxw/CfgfF+MJZtLXbP1oTgKQAEBmpW+yUptbU1w1QUEoahOUgERb4GeidO9Pb
Q9y7uOgmBM382HhHJ1Vfkkw3D2TK8ehaJchhbKhJHWYCCBUzX//5N2KJv106LvQ2XBPiAq7g2IVP
/R/uQ4PL8Lgb7PIhCMwp6px9juoq/JZ1KDr0esnukfkJUZ6HAmDw6wXfCjBiIL/vvRRIK22gmwqW
DCXDp59HulXLsIEZTm5qhMC4gotFdlGFmBToaqnphOM6KPT42AYKrCJ+tgknRbwiN/IzaGJRajo1
scNodo6aWG6mZlqBfLR0RL+jJoBG71NSE1LI6xClZmvHxq+cEEGhZ9XrcJTNB+g10OJYGVXVDBxC
oGrcJxxQtxl6LVIQSUAJzJyh11Cby+88W3yAXhd+X691l+r5Jeh1BgBzUPdtxerFspS+Ssv17+IW
+NceIJ4XW1tQCmcsPaFCQT2Zfrn3gsJ8AatIs8E91duSWxSB/7xArqtrHNQ7tdhBkF3y5vU2re2P
iABPw2naQuc+QvHFqdZ8RN0opBuHsg2ewLnOUZ+DaF2l6v1QIyMAWIFagv0ifMPyKVukY+k9x+1o
rTyjT+4y1IbudN5ae5pJNMgA3mbqWOo/uEUPcDJ0slqvX1oQjUNwGthkZzqQXVTNsK6FrZemHN9t
1EF+PUbZjNnzHE64hYhVfef4iKBkXKdfQQB/IGXIJmqOoh/dFxQxymWkhgD4CcinqqYyd32IgL1p
2TbegZN+dcL6UHvZM8AM8R3D7fA6YGMEzQsIXIu8fUKey4ecnZ8/5elYQyagaLfUlGWi93WLwnFq
QoTZvq9rtom0nV8RYTdXOUvUg1XmyR0r1dYcevVApj70mpVneePGnmwWL2sod8zuXpdkF6vI9hSs
hWgQ2A0TuaeAUUAZssnW9Aq10S0DIByLJQfUbS9GZl7DSiCol9d726vKH60Vv9rR6ADzWntLbNP5
fWna9ZYntYF6oBF0DUBxbopQ5w+/myeJ931alFsELNp12UISLwuLh2JCo6AMEirJExAlM3KINtZJ
hksKNjoICAeQrxxxl3LCEjn5fvji5PlqHPLhOYoB0HBKaSLXgh07VrccAI0cD9KJ3FAkxQrAov7Q
VU2FDFzXdvG5jvJyWZvMvYKfNNjaThFCcSYfTrGF6DxKEtWjtJAokHngfAOmap2kPv/ha/fYNsjI
0HCUA7hX7gfhFgVN4+af74T2r09LrBo4sxkeDNI0TdxTfr4RIgxVNlZvtBCMNxFi7TyklwgyALqp
ezfQ5g5UYYiIkK2FdlTQtE9jI0sI3oAlX6rCvEZthvVAV6bfc/wqUVzGP988UMPvI1HthTs1UawQ
z4oGySr2P627JlIVPQnY0hkkHCGMu/TrOp3XETaqj5eaD/FFB411Tx0MGZD7f/4azF/XpdPXIBjW
DdM/KWmH/eF5oPoedd4O05f3mnblTkhSXPIMyscg8UIYwLZG8GXeLvrEt1e8t8tfbwY0okhQ5E9X
f1CAzw6Zsmj5z2+Zm7+sc5TpmI6Dv5yDmwf/284TSFMTQoNhdJkX9KOnKjCh++FXxISTKSgPtp14
W7oe2/5ppmd8ZaKU6u9mH7yNs5nZOvwKqY2bdx01aiXCMgNH05rCnKlyw2dLgMslT9ZDUIM4GCmP
VRabwYPhl+9nEELgq04D5pH5Jl8N09nNL4NE3n/YjtP+4RYJEXimYxvMsbGwpcsZ2j//nLth7MNq
FPFu8AD1EksboiztCKlthYUmAkjqoRs7COpOgJNOx/coeqs+3Tw8g4/ID1n9ovM9qDZagDKEfQ8p
pwAE0wmeOUCB5sGjYGl56KZeatLBRyJ4kL1/CjiDVtVf47NOxMAJm+Y31h3/+TdgTdGFnz8uLl5H
gSWEW0oBk/XzxwXUIh2QyfJ3M4bLLpZzRAaxffds+RkSl+BQqaZDPPo1eMBhb4cMmDYQVC9iCRZH
X7cg5mMKYWvfsrcDuJwD7BcA3f3QvvUTJsyp/sOvGX8ke4oGfPgwgln4JK5rW4jwcMf5NYrFoOqb
qzCot4mO+UFDLnyJSiFUsHXC/xKmLijwUHjuqApISd6HC7KjAkhtwMWIBHSYBV9clicQOxLyYiLn
8JwiL0puWS6yox8g7ELNXICWuo46BlLHEKvlvikOyJh9Q7FV9CMtLlg04omU+TYyUp7zMlENLxEZ
1A/cS5pNysry1CStOiCJ3G2bio/3wGb7K9zKrc/TPG3jhT/G8X0eywDTo0QysSguph/gAQIGyfaC
Qvuz48f5wcLVbU7hIQ0GKl+fR+O5Au/GhbzITM1Bl+MO6OdXspOJOukwtKW3MrHsX86vQMZ6mrI2
+3ahs8zfku3Dizmq2eohqo8fbGmbpaeGlSvRldCbpCH0UgLgr62VVOlHG/kYosonDbQWAYu/v2tI
UWNP6DB3i5VWufcZWBATIMeg4mgCn+kk2QpoP0ucosJCuD42PdDkaaM9Ujt3cn/Z+GaI1e2wTrxa
QlVtjIclCJTxRJFN+qh0oM4j9+4kD9CaTDrxzEXdMAGtEJEif+Pzo8HTHzePTrAfIMFWuLXzGOtF
jEQiTu0bBZllmsOdJgJxOkgLtDiTB0/KeIfYOALQUyfZ7JivEboK7udXSt1hkw7DuJrnCLHijcbo
TlXbsI7BFDeNs2onW5uuqdbzDLlXXm3oW94mVeYYrgD0LLY0Kx8L7xIm/sERTORLwAGhSFF4wy5h
8+s0vsdPkG75TO40T4+0/qIBkeaBml7g8Am1g7rO6S3QofTBp5FI60SjfMc3dlWBvwm9K7LZFuAI
yHVfyD/kIcg5PDNY0Xcz9N5XO6/DkwNuONxj2o0VcP4Aokf+YI+gwoKehLtupAiyZW/ECyi2pFdy
QY2BDQgb1EhDy8rXVsSbrduCTbhOXpMuSTb9yMM9N6ziUzJ6WICo5BUVkPVKNrl1hOpo/2C07Tez
9OJX1EVhKZE15sXx3fgOq1O5oI5M9j/aUhnX0Mvj01g3yYpeAJHxozOVM+btcAFVH2jse/wp6EUS
7ykvXBvsq32yTYrO3dbcKL5Aens5sMrbWEkNaKmLNI7RHLuoRO5BIxi4xN0l2puxYsBY4ytD5JEt
ij5k5dLDTcwz/exKvaYM25XEzn9LzcBwUc8E4dV5qgq/4RIxmovjavYIQYxw41kI5FGzzCp2B0jj
bvZteuCzIRWQb7za/k6zqUIZW4jsiiV24eajZfT8IbWP1DdbMiAh0v9H2XktuY1s6fqJEAFvbkHP
Ilne6QYhdUtIeG+f/nxI1m7qaDp2zNwgkBYosohMrPUbEG/XW3WVNj/yzoLVynLnRsr7FSIi0IYa
Fk3isV/3vMREY5J1O3kfXaGaJ8PMv+55sN174MT59Z6Xf4ct2gbFRl41tUCwz45DJn25wHKQ9028
ebje13+7ZzlobJT/cc9hUiPYT97tvs3H7aAk1q6rvUNJbg4OWlcC7FB6thbydEq7GtgqOZEycqy9
J1tcpYCtmKfYul17tpA6YssNcW1bcCHLHAOI6m0Que+JITCSlnUq8qLiJE+vtWWvqz5QuyBXkrWI
WACM5DluKvgcNSpvbEHSZ3iX6XOV4Ug5eI+yA6ABY6NCpdrIYqkm+hODZUc5BAcwdz2IId/KusYl
WdxFK6xQp0PRp6uvYczbiBZcTlehu6336bMaWu39pNm7W4+smjr+zK7Yy7m6ufXOfCJ5v6rK8k72
k0PrcMSOTR2bg6zLR3U4TWb8OVdzd3CNKl0T2Y13ZjtaRzXJs3M41uzUx3WQlwc3KbC3UvPMT0U5
/RTzNs2d5teUzn/xBq2/uQXJhbgOcjDhCN/NjcmLpd6Gj2OAjkze69k3XXPJFTMIwCxvOq3+PbYM
hPjbOXuSVx6nwjrG8WgfkAbcla6NvJA+O3dtLH4ag16RJlUQt7Rd6xyxamzNMtRg02GZPSWVt1ID
MA9Ks6lMhDlSUBbf3VC9IKG9pD+J2rgjH3IMUEBEevG30oV/VTi7ftijmqzMYQqeG/Qp19gwqNA+
5q9rw+Ivj39cN+pC9xE+BLQ5IYY3UMIQnDUQBf/f9bDohs9XNOXWm0oUzFE/39ZogKyDFAudvNfY
cE+99h1inh/0evPpNVDtBapxe5VYxptn2scqW2atPW3lzhgdGWOv3edRQi5HjiQWGYhqeg48rTw6
mElv5IAs38167H6DWpJikDM0B2D67svs2Q+yfbZjYrpaNVxESXgediN+58uVMi9E6Mt0XvjZtYdR
Fcm20uvgW1BvrwMNt9/o3VwcNZUIFyZ/H9cbATXrKzkfXMILwVknf7MqlgkBLh2LqMvfZldMex0q
+DZru+4zKSdfdlAM+Hl492V3iC9VT56L+ZS8VGNB3m7YNTyEYCBONgqYa9mgWM3W46n53rmGuXOR
Kt2JZFTeC5NvfrkmEnfVehZuSgoXxA8eydX14yowVvfBu4RPtoJDTbCYCMsRdQzih0DSZzvb4W6c
y3qPC8n0Nhf4rCwfdJKhq4AAZna2Z8UDghfr/syS9Eqy6rWacPCIwBPsizDBNuya+Cb7baGdQDzL
JnW5CMHIBi10npURc85lNa2V2Hoql4ObsrerjFjZyOUz8noa3L+EPTbXBbXMonlXoPuzkoNkrx70
7sR28ixL9th5uG4MLMNFoe/Y5mpHGFS+AyrmNTUV5TEJyzst6MP30Sn4cCB7XmORda0Bc1KzcSNb
7SxM1wqpu4MMPoIk/ZWWrnqRpWVGHRTFa77MiDwdwurEL62K6/6HLJ4K/CYhhZzAnrqnzurZnfbV
qO8Hp7vXlwa4bpDIfmtWxnLPQ98+zGWMhx24LPcUWPp/Tidh47Izj3+H2rfBDBH77vqMIJhnJCvh
iHblskbuKkM1kxV2jDu9d41LA9/kaa5VcTYy9f6rc66Q8Bu7bH0t68QLYWhWLU43y2RNjg+pGj+m
kZc+kRon4C+8n52d0qZ3brbR24Z/M3mhxiz+6spW24BEVzfgnQ2UuOz4PQ0Ve5MpXoGxDcVqQJI9
EEl5ksXR0Pdg0NhFFYH1nM/lppjy5D0UNZmMxdSLjXTyjluCu6vV4Ks1TsdkjWLTdJCtvep8NwtR
38uhSriZDRXGQlqVDwRfXuV1stysjvKmsmV+KOP/flOyNSP6KG9KQeGTzUJS7YJpVk8S5XnFey7F
nAS4H/AmcxULkF2uMgK/IUNDJSDAvnRypJjAbaJrJzlntHSysmxeV2244ZV+BSwpfgYHMr8aoN2T
FnawLKlDwRYNNXZZcjXjYMxqci2l5XQywmJ4kG1B692j1+Xey5Ieqs8V0pLXEqjK9250tItsy8Ps
hyas6KoaruIwT27EHM7XS6h16vPbCE5SGxyB1drPvQlAyHJzQVegWaCl7p1szVnnfS0zydPIVvzf
+U2lIG27UH21HS9dZeq5tevkQGqseJltJ94liqqtZTFM1fbs1sGHo9oR/8X4lIYTamOyUW25VGE0
3jFvlOJlTPpim8eE6GXrEBjZqZl4ol3HtuikuOmL7JrlSJUTqGfjvlxUdEO/wfEhJfvORB4KDEfQ
/2k9NJfUwFogTTJtTX69uVgVPr+AcjiNBRiLCceG7bWyEh5NVaM9xFlvHgg9TFjCLXOoAEEyI/uo
B3EYZzDqiCPmz5o3ZJcqEhdV0ZQCsOjMC5tmYCe0tFpR094FE4izIKuKZ1mH0dU3K9MBYi1VkTdg
Gr+8CE1ygkmDtaAXDU9fxo8a0KlAYO4oi3KEXm5F0qtPskYT7PUmK022sk1MyfBAGOTaXfYYRgyv
u5JIkiy6hD0R7u+fZmf8hlROe5LVrQKskX/Q/iiLYVOZMI2gC8iiPAy1/mK0aXqWV/Jm6BURqxeU
JW5UHlRrjffGmn+U9GEwR3VjqF2/4UlTbfO2cNZyYF9oytPw8/rXNpU3ryfI5sDymGWODf0+SeOd
Lqb8WXa3chKzujrrX7fvhibvQNa7l+A3tYIvCh8/XOHshLK3YxgPibMgsxX3eKuSZ8nobEHyjWdZ
ulZhuEHacBx3EGq/hqPzbwAdn/oVSgcHUY7OJjXhOUygYB/62M2uh6BxF8OF4Oh1BTIzWYPc3Tjm
X/0Mrxu2nYOxnyfKaD0koXYmn92eQQJm62RMxV/BQYaZb+2q2f/XdjmepTnj5S8ttmS5nHVFiuiu
a+HmS3f0W1GK6NyKUIeQn1k6Q1OkM9vv11urHNsAy1zXnjoeXDJY942h/ZIpYdsVSLTVtb2TKWF2
becJI4Knll2o7BXEzus0oFccZoO3vXoo6dpr30Xto2d61WNqpG8SCVPGobt1ytLbdiydpGT9yYZW
Ccm42N10tlKlzk6C15YkiUQJCug/XaTGVjKKao0UzriZhiKZfMfLH9A9jA8SIHWtkzApe2yb9dXc
Dc9vACLliAK6rbp8aAgpi9kEsptDnEH3z3iVrViMYXCMr0OaDOF2DInTlcqAmqamF+pZJN5GIzv2
YCyHCfWLhzArf0x6nRxlSda7nf41VNbJg2or43ripe3eMtA6jhCnvpucpn+xkq7ZtJVotsNSNBXN
OdhxGK1ka2HG3n1Vm0fZKKvKvl97hqo9yhJ+OcjzTllxhwf777Op2jYKa/sRp+z2SUnOnZ4Pj9pi
fz5kpNC9oFV92Sbr7FDBxioaCAgt/WWdl5zbutNPfZxdbgPtaVR9WfxjoJFbpMUZBB9sIEwxf11J
DoizPNgXuuuml5x9AqILGiGs0NkrSq7f5cFg/48zdvhbzQlAf7VEj4ikEaVYWAjAA4aqt06y1I2K
dYcxxndZkgcg/9Mqxul8Z2QDQt29Gz71xFOXwXKaIGqV5dcdrfsmQXV7mbEVlnUaBkU82QKQVJrj
ATm/6fJPipG1XpvCdpFA5eOTh7iu71LDUM6yNA3waMdBe5Ol2hn6U1248y4lc3aKQoGj5HJI/jmz
Iq/btUn1KXukWvXVQxanNF1ZZhljS2i2SNBCApqxrPU91LIvQ5V69+rSkC0NhQmYFUFYaPrF4N1D
Nv4aAdv111zq0HWs9NAvEAVDm81HE/XLWW+esgWm4PBo3zclYRTZQdYNixiQAhb2OqgpFPPR8ba5
c7atcWUnegRYOjcv8jB4IzZseOhuewyVeKGnQbgL0HlaWkz4i6NBSE32k62AC196XNn2Ulkr92ws
UWz3TgpreRoa+75skOWlVQnCv8B8wr8XeAnl3qA/385CZRLrcqlTQlrNxPu99dZvLKwTZjc/xDBU
nwRnSYfw9V/Iu+pPFdlIWV/jQU/YrCn36hhVn4LXpGws7be+Y8ODBCev3Ev9bXiOS81dDTT7odVR
rJnxcXrnRQIB9OWsXurkmayTrbLf0Nfiz1bXG77GFnVQr7xB6DtlNiDJtQKRJJT4jwBQNrLqVi/P
CrsNz51rNjvPSuYXMw3OCiYdfy8nQCYHeYIp/LXGqXHyvVqRB3wTXdyJo1JrD2nAO0Qkvzl52ngz
Zj3uNBAg4Tu1l4NsMGZdHL3/jHD5Sy9XKpCDcQsYD2Ne68XY7ga30l74KpXdkIb5WhbTBqSxRdjG
l8VmTHhNY6cQ1pHerQxF3w5DHIMdYqgHwtGv+OXdKa2hvciJ67gisLoUhc3EXk6sPSDCi07w5D4g
MLYphT5evIUclIxYhKpWuO5hPZHKDlrTeEcxDEnDJCtXmpea74qdE61V8gqeW2W812XzOVlG+hAS
/3z5l0GKNqnrvNDtc46ttqLECXuldRiCuuQXs47kyTCvWbHsvW3Y1jZT9Hw3gfEmPs7iK4tGY/Jm
tSy+stjip7qaM1E9TlNqHvXUU1bIQE0fKqJJq76zshMhl/4dTFpu4pkge4nSVKCbeeOH5yLai+BT
djJ6RfaSg/+tl6HABck1WxANSfp3UznLGcq2+7qsLP5xWXo16VBsK2XQ1uQPs8vtEBvowZXq+VaT
aazjPpisVV1b5Uk24C6SXyC/dycVYd+PPOO3zDrzikuYvc+mytomZD4/+rpZpwtmKXYwMQjL1j3F
KMHejz2W51cwEyODOk5e06r9GqkF2XWk7JD+M7LSM+M6UqKdsJh8nIp2H+FV8b3JdyOCVb9qnCj9
quztVwuVjk3RD9G5rpTkrlZGfetZdvFMpIXcltObf3Vz58tRSTF9dmKO3luC8WtQZeIiTFKrmkX8
DhJs8hQ3gViFWVr9iAYXlQcyZ0nAiqqUzccceRWaLY24Ry6yP7h18cmmP1tXo0ksCuMl9J4m9xsb
TjC1XfRrMTpJYL195pnmrILCih60NtD3rpvY+8LQSBKBv8emdxg/TbvAxoa1VVOCz44FodMs7xJU
WvHSQyFYlXiE7DWvKF5UUlXQPb15VZqifBmmQb1vcUvkd1e8yB7W6O7DeUofZJVde80qdl1xkP3n
sLd2Vaala9lKEL+9II/2KC8lq1wxrrHa6R5lqRWGB98IHxM5dxTVytbGUxlpWG7GDo0CEGz5TfYd
i6y+ZJEF4ztSDMx0ouyF0NWlT/PimxGBkTaR9DnWrgu2dobU0WjFtymYUPPsTP4p8PL4KNUfsrui
gU0aXTb2sogug1O0w2dhdNUeZ71mK6vxMV23ZpzBpcj0Q6GLaiMn7RXrWPBjfLHzFkqeYR7AkCVP
SWHi22MC7m6cHn+qog9YCivWaqLJT2ULykhMPSSvfEhWdlh3e1S8FBKkS/l/Ofg61XK1f51AC3EB
jdsC9ZVFsaGF2Y+exWusIUbWaaXly/pcG+d1GQ7GtVudj791a9309242m6WDyj75PEXSEpwk4t9R
0np+42j4JbSz+a7ivJujB/2mqp64t+1K+PPyEGV/0O88uBkbWbQrizw8gYKTLAbGax/a7ZswavMy
ZmFCGpPJetuCTNwhcRj3vk3O/y/Y7GtVzwlOAGy6izXP+2YauMlhnag+IdbSb8ekVe4Cr+ruIHe7
WyMqlcd4QvBNwPH+ZvXdRZfj5wQZqCGq/y5zLCpGpx1QaMV7uAy8/OKUU3dAxnrax0HT3meTgqow
ViRvJIh+ZnEvfoXq3tIN7qPS9Fc3dUfcaPjtKQvJLI4rbQczoDu2Ysattc+tTYT254u6PCh4ex9/
KHaDljUxMfwi+31iqMF+Uupw3Ta68ZpHrbsvK4IQsjgBKdsnShJfi5icGnvda5JrcQj5lWZYn63V
IjZfU3UkW27kOesrxdaKR4p2ce3skK7eVxgpXlvtOmz3DhGh61hROOzzUoHV4DK2tMmeNJOG/eNy
V9B7MmzjlP7amlkQSTtXRYVyafW8MtqHmjJdW1MvUHZhr6nX1jmNgx0pdsgYy8y1QyIES3Dj2mpp
OD1bOoLjcioRqcZObdFRlUXWNm03dw2yBcvYfBzmnW4FmKYs19V6fdxh3wZVa2oOjVu2+2DKX/Ee
GkcflmVzlge+3q+z2Lh3mnk8/dlDdhNQXn0SeelOFpsSk+FcWJgmLfaRmam7Z29uwRmVwT2Lr+Eg
jmJH2ypE/FRWyn7yEBbxDycCWSpLstFW0J/ssmEbL+NvXeOUWFQakwu71cmzVldf9BxL09vcDc6s
d66wjk0UsOLJbkEM57ZCK2ctJ9YyHj5+BHs8g2V9d7tYUGA/UinFQ8IL+W/Xh8LRIHKUxxvZ93Yx
R08OltuUp1t9FyrZEe3qN3nl29xRrrsrAmPadQ7nOXA0qKKL3Yo8KBFOK8LDJXtaWGX/qU5TYbW+
LOtYZfxzapFKQ78FyQFDydYqAIvT9VR2bctU8UWLH59s+S/TtWm004OQ1MJyyWmZxw473opk2ZwU
F4kRT99oscveDB1cb9C8QxXyXy6LtpU4vDeJ4qxaXvhW4+Em67XRNQ5VrbKNBXz1oTVQwewGuDMo
Z/M1Ixog65PMGw+zGCEHysmx5SFHAq6QGAgbWo1UgDyUbeyd6uUgi21rVVs1gCgu64aqIklNjr/0
VV01iUzFzjl2WuecpM2684z5jkXYJDa2NNiB028IfLGuJDn7bNlRtmgRto1Lb7GMvdXLMy/QvobJ
4nVsHVpHs0Bz9UeVNrtp0pUTkIbUNbOzPExmhGDVcpBnsi4iYbQGB12v/mhAahwC4jJWdo6Vfjep
ZXH8o172kENJkwfbmu3y9Yr/djE5Vqu9HwQQl8gcod90CKatutgjTssBXNfXoZQGiim0koMdqpta
Fm99BiNUV6qnDDu9cWLf0qwIQ+k6PDhllu4GEaZvUZA8SkrJ3AQx/xbt7z08wOj/vUegVO16mlvk
YT0URL2uJXjVhvlJV52NaeC1e6ty0hhxhFv5NqLWk25vFNUZekx2kvXXzs6kOus+w9HO6rr2Aa15
mC0mjh0jsROPdF/t7LGlKvxqstqHa2WZNzsAfYuQK3XFcmjqNNrwjq2u5TTXBs3BPyZBTXtWFxun
xdtpVCZ1laZBt7rVxa5wnGu5kN5NtyZNQ07VlyNl5W/tstw0aGH8Md2/dhyXO5At8iBntDX3q+5W
5FfHwi77uHmFI8w2gYC29si4jH4ZTuV5xI2RzE5RqXcV3BTVEBRlSxc0ercO2xpuJd/yVlbatb2Y
gkxGvE5qtE+NoXmqIpVniR45B9dLCJcMdfKoux+yTdaAOI33DpHH1a3OtvDxiHLYdFpi1U8CrMBT
8SS7y0NqeGzbVde5XkPWmUKNEQ0RzV4v3GGvZSoYmCxLzwTj0nND7GMvUIGogkIb+N91OcoW2Qcs
Zwseu0fHeektG+BOatuiN5AMy1L9WFhJ37wEGYa/VoUVnueGz5kVjZ9aBma9trKWPHSFKV0aApDI
m+k4VZDq2TiGDwhpYtCowMBMeHX2h8yc/oZov4KEMoR+2g1gjQwPzJKJoEAadS9KQBKvN2qkOxyk
t9U0iQ/Ksu+Cu1RsjHEaX8oGMHlko6yvucnhOhNGpwRXAgQfO35+aZZfgjlDRLUt7wxLJ4/rTGlJ
dug/ZXkmD03UFHuzMRB7CsOz/c+B0Brc95HHWha5+k51m0/ZeKv/o+88VmLBtv3rHLehInH7I558
Gzn3rV6e3erm0o1OEbLZyx38caVbnbyZZEZ62cWF8J+ubm5Gu8rOEdoKreaMMCxG9U5obEc3azZ1
PIPfzx49ByKnUrTuS5nrDyX2S/cqidSXptNmf3ba9K4fMu9lDrpmTdzF4TOg1WwGe2uw/d/oS9Fb
vHRnBQiOnCnuaw3fGPFdNlpIBT0F/FzYc5/qxCqxYQv5qeO9zjFY5GzJQIFlkGV5ikz6cATRuvA+
Ru81C/D5TsfhIktQOZ+zXB3uryVhEthyx4dryXb22Vyoj7LkJURIbHQDcsN5B38ObXho53t50AHC
bvLAUIEoUJdX5ldDDaISyxXX3bSq1dkw/JcWRFX8kCfU/jZDhU7AfRyKXZ5GmNH/MzPkeG+TG6Av
PUw4oTtl5gbtMfuhBXTzYBZOvJ9MB2ZZXwItWQ4GUZFzhvW8HvA2wq6Uus4Id0Y9j2xPKcm+cWTq
fm1H0NWx93noME2KlfGkRtOwzohs/UCFp9LsHzVKe2s1yfSToZTOZepJq8mGCrY5vp3qZz9YcDjn
9ieELHc3NW1xzDBrQATwdhoDzz6S1m3mVRzqxbHVbLy7RiU4YOlAzBlCpW3V5YvogYGzwtcHgnvl
S8YGZ1djhb2WrRnkwnM9ZG8Eo9N21Q2z73ZR81QuSVVUZmbfcnBx7EMPUwAYUtiKdLl6bLRgvh6S
fPi9+EOZ7QyhXyW8IyoEL2U5C+ZC/FaUDX/UpUu/0s2xoJVDtLnd8Gyx9jVwoFEIMh5TJjaOUGtY
sVH8qFk1TJiqqX40vf3ijarxknSjuU8cM9imZR+8K9AIRqA0P6oZydG8n9pLrGbGeSTbuarqMb8f
I6E2uzCEiZaD8kIPYwgOWpPgFdnowYO+HHhrqi7DQmSLCfdvwMCySW8GXGNolN1Yon8Svo6Pcg55
EHYECDzcQksFlybMGW9zpAxNY/pmlCVKmyTScYXq4l3UgwgPektcYnQcLkUl0HxtAptIBMVbg1iK
mdkCfTIwYbo1KLZVnRWAm06Vo5ybN86HEQZoLYvaubMhFr8P3Q97qQ7wgDp0S3CQLEHlg2AO9xpc
VxSwBgV3VFs5QR42N0OYkfhZGmSdbLU0XnMRa6cPcNhqhQahr2Szc++1IMRdx4x+qFP61FSV8lIC
7do3s6lv0ypXPnJLWckOEw7b665KzJMcGeRAdaT1CjYjT5mmkt/9soJorZTVLjHuY9vS74lIDtsw
U3AQ+adOntWxqFZLOGM7eVMPh5A3o34aXf4xGSsPVp3qF694kQWj4AHhZ4D+DmPh/O3UU5ds2Hen
GxMG3/o2qlrGh0bZ+80UODvZIG8lAPuAhU+IyPziiu1AxVe6RrxNeL7f96UW+iT0CTjX87RzqsbZ
yG5uQIrANj3W3aX1/zzK6qPqtcN8STH0/gFxov4BNgJSHwY+yWSSTrf6LspJFM+zy+sg3WRDkqrq
iRDrQQ6S9fy9iD60wxLicox7st1E2AfXflct9UOK6sTeDt0B56cSNsj3a2755jSKve498HVGKNpD
g2PUHmSWcW+VzddoPtEP0MO/jLD7yXTh+arzJxUAnUWaRli4OEUBhp43aUDZ0PbjfZ4m6lpPNcDA
jXueNFTVpCJV3Ou7UI3csyzJ+qVK9vJmEeyuiV89LwD8mbZ4Lic9eFSyJ0DCUF6Ww4wl0zquxmgr
i8BFFxvlatpV8YywpdudGq2d7q05Q8iSrPsKStV8kI2RM05bXJjzjWzF73a8y3J8eGRrnaHoNYHj
ko2yCqYFUFtzupclKyDGEDSngNebXF8vftPpYqfRAyhdpwDSV7J486u+Gt3I8rj0aSqlXUlPa9Vx
R7jR2vTsush26gpGpmx552cFVg8vE+PrtJRklarrb8jEpmfZv+FfdodNPKvO0sMFRvTYC5MAPpN5
kCkQ2QAppmOjo0cX7LHYAo48fcr0cVJtdo9mdCYvpa65oeERWTudja3Pc/NxrPsScKWerKZswm9P
6XEJ6D7C1vIekqPNw+bRgdudThPZ1jRzdibR9a3rePbWLNKPMi4VQPq2shKkJ/ekYw8IAUePXsDD
XYOj+M0l0G22KDRrummgcWGOF3mmWMCNqhIBR93ma42VIcO+vVxEj70V8SdWaUKxRM5Ykgc1wO24
Ccy1W+hEcZMFSb53xsfJW3ZEHtK+IddHAmMqjoZez6tXPYLljXzGkd//6ANj+6tAYu+pVI3wELrZ
p9eH30Ucersg0rx9EijEtngdZpWM+C+aX61oSnf2gmZwm/EQ1yV/K/o5boRNsWn5E3JSDyVMxK1A
9iAJQJ9X2ktnaN88TXd9FUTY2uwCop2K49cGCSJ1AvgzhN2qH/j1ECXI8Zxqse1CM0R98DwV+XPy
hL4+CwhAJCI2gJ4diKfl2KzJdGyGoWNdVtP4bgS26IuiPXeE40Mi9n8nVo7EbGW0m7DQqm3ZKpk/
mABM9bRfoSsJ0Cn61Oxu/t5W3Q7/wkMzW/dGWat3XgO2lcWp33hRnftaNP0Kuu91jvoy774/kcLm
s2g+URncxV7+3meASfSyg4pbPOmg1fyhxlxeV97DPFlZdcWyUrXYjwnze5p/oPu1Nfhkcg/TvNFp
fqpsE9aW+QYboDoCOebtBLMX34x7QgaKMqz0OU8BWFnf9EifAXyzp/SiQqzo8AmZdFPmLLBThtlU
VSaXyAZZPYfk7awEj4Kx6HagRb8rQ56/dMGvCgndHSS0V4XoKPuE+VKOBJCyaBGcGlMWj9lZq5p+
AY/JXzJXqDIRXgAiOfxM47C+aJOBGVr60vW99mo4xx4E5UoJxIsGL2RdoGywHnkGEPE0D9iLX8x5
PBZCxYkryS5Di+eTBkVmMyd8GSR6+10EnvQYhQevajeOjnliUNRY5JjDY6dFNZvPttpFNqKDfd89
AP1Ym/U0gEI2j1rhKr4aRRlIu+7ZmQsSllMxr7sgr48iHg51BzYXqSVSs8DXlU7dDwMcs8LMAb6C
60K2nmx/5GChUpImajvc4npcGaLAvrgOMGdcc0RX2bu2i9DOjNSVDQJSIL2wn2d4DCYWQL4W5NqR
13J3NXQKW/egPhDD9s2qnUBxqMfYE/DDqyrSN9VUNccuQTj9Xp5W8N5S/7e2WVepyAu73zVqdyhK
Al2gIxklZ9Fk83WCEI+gOND9bJyHHWSPHLazWftYvY/oaMzNUXiRvrU69V7Vy+oIkHzmFxa52KXw
frxuJkAmnT79ZK2yocnM3mMjFjV5dgY+q194tHXEFfJwFZQOHlSp+/cTfk6fscsL3ORUkZ/rP3Tb
eRZB5+vk9A4hXNWNE/d/lQ1fj/Dmh9K0EfAt0W4mA1/ki0h2793XaRKhH4zxqi1e8miuNmkHELnu
fmYOmiUAdR1kU8tyMyuRe9/XwSGbXeU5QOA3mKI7zehec6sttiiXfLZ5qmycoOHLQ9gR9Z/+rNqi
J4VPolpriucm6r+FtdmiZBjZu8QmoVIO3Tbo63zF/SZ3WTbuvIgPJCvRbNEzqz9XBR+WloqXbCCv
r1e8ugRil8TZdiagvLdFc8qyAmmfpHgdSnUlFm8YfCqxicIzjYxmsm2L4FSXqEok/BhVrX8oA+0j
0h1CNU19p/K+sermvt/AXLSOiq4IYvaJeUgFIhd1W/0SWlH4eFIbav0LlZ7YH80Ya/ImxTA1fGxz
Q9uj0FuHnbVGAblwmmc1FW+VqUa+Z4y8+rrZJXLscFsbA/rCIdjU2ssOusYmIXGTj7b2Zr9L3Gnl
NKeyTX3XnmxfeDmG71npbgvSPZcOyGIdNu0ltzqiuciRIKYGD6sVKpqUTfdKTD/2RW99GEUII4uQ
071Qvf2QonniNsdCmX56DvpXlvdpDRn2n8ZwyMk8+ZEgXcziPK4mCzhfoXvuijD0uOfNKyW7hppN
mlV38dDyDHZHc4t5hu53i9OnkWpvELpHsKv1yZxcbx2XPd4ZCeRUMcR38tALK74jO3qXZrUNddjO
gPH2z24CwYLIkp/Zit+19a/YsN6sYfqr1ltyYJF5Aox9V8JCdCbiiKbtVmt0EN4bzEY3Tp6+ICtu
XUaWe7+t03pfhk32kE3g8JSoexTd7Jtdlm4yNnVrHWIWolgxDl/aAJY2s1edhrNypQsDQSA32deZ
G56wpQlQ+zGiu9nLrEPATu0ookQ7xoMBQzPK57siToZ9jgjyCWi4sdOEmM59lIVsZqG1Ao+ptv2A
MSK5Jm1TxonzkLVhtAnrc9VB6zGFTTIVA0i0M9gS5xU+hxHiv6sFBblqE5W8uQkk3hLCerEND7vA
WVSvTbPvFRu/gTx2X1uS9qvasTrU9iM0hjtgQMaEJRMS+er7XPHmpFV98aFU5ES9pB0PpWVaayiv
jd/yuPwYLZg+EbyWD2jFLeBksA/gVHH964TxwQKGsyJUrY/R7jo8fIWKt6aFfwZxkY8QQRSfx/rw
QTydF7ak6j80L+j9DJTUh2chhWTNbv0RFjwi0DGsPqCQjYhqI/EWKsYRw0H9gv6kR0DCCdayGItZ
v+QKLKIx+pjbpFzBSzLBdIfttjJHFlnTPEY278RB+P/YOrPmVnWsDf8iqpiHW/Bsx47tJPvsc0Pt
6SBmEDO//nsg3Z2uru9GZQlMHBukpbXeweyvLSKu14b/9Ty6cgfgjL0yC9Cm8nKolpljvRBrk1Hy
XpVZKm9tylc2mEFv8ymRGEqR8h4HNJIRhekiY8mCouYDNArYb4SDnj2aWmADGd+pqtJgnNL8cPuM
EjPaIHD8yyc1nWnXoyeyASlkB7hhGX6vGdmttgbHn0RqbFNSwL5h9Xu9TD08yZNhN1fXPq2nQ9ck
4XXmf1ES+wJm8T2LQ/FKIrXz0aRiyZKKekMKHUW/Yn61zYkFu5RTQCIBdB3K3RSm2MmqfdIFkBna
nbGYoHZFEsCIT2/20JVHb8ZpFWlHPFiq+e+yK/EZKed9jSvfdqq8D8DBm04OCcQXnv9wBvE71a7g
X7HBhmA43M6gtR17G6Zx5IcZidZGooMjeLlLEihDIkTjSxuyV1tJr/oydUcZiSs77+SmQztUQYeN
hVtAfCAhgBZraAWdlzu+mpcUIlke2iS0H0PlkVS38l3TGZU/lCQ1Si9yNykGcH5DZXnbxJW9mVzZ
nxDqsF8SoSXcdDO4hYZ0mWYyoRaE0DenTC6FUQPSNS4T0nTb3pqSM9yOek/gb/HJbuim1QcNxQyh
NOG55VFFHKr6ZTpzhxGbsA49UjRxnJBCnhxt27ZhuS8jkQVm8t7YWv0aTaPuk1H7m9mbCvMgplNh
+f3UV37cRMrNrpruOtqj4heU618aMYgAzWb+cdU7xVhvFCVpnrSVr2S7ATd0AH9KiQJlYWGg7Wga
yvRoXvqI0rqqll6hN+64JcZr21BtxEbRO0Whi2Nq7r4g5L7vIyXze1e9mSR0toY9Tb7WKqfWK9+F
sJ1L0Sp/5MgPNVqa8WJWdbFtpvR3Y4DfkYiK45zzWnYyuWT9MPpKMjn+iMtAy7qPKgTLimrnJ4y8
w+0U4h4kepjSXRhiuoZ0h3CUP+ZoDmczBL41VnEQd6MVNIL7pKv0/KSIHgqoQWJ0GsujO/U4g7hl
fUFz7KpKtlQGUBEDS0Qdyw3AskRkIrfPcvRwdBkJnjTZN3tIttt4VKCs1WI+5FbWAK2s3tqmvCsq
gDcEtpu90zTfNZHpgSE1kycs4+HzzNvcjbDk5ujoRrgWLTnRro/TLXLQRPCRNm1Udh+VF4sTHCWV
6tX8d9MYYOUICzY8FHAo8FkP5nHEfajzvmdhYfqt05PrQKZpzNCGbuwbpdLxOgIyRLOo2WVu9OEg
VrMdPR03U5Ft5zGy2Qz3fEF9L3Z2FKpb4WQfGAKNm5qU2RbJVXWbxaAJSyVCaEWvLsWIHlYTskTl
tmn4DpJwOyXpnaDNkzYQYbwnB5edUqR3bVW3z8T4F8wuW2TMk1dD05R9xYPkh9NrBoBjyBNxb9jP
RhaFZsOlbiLglbR1w45VlTqRPju7yojGfV7Z2iYBYOMLFznZ5BaJ0SK8afogByG5sZz0HnvibFuu
3LZI5FK3ztVdDx3vMDuqB+MXkRPmcKg0fZrvOoTf584ukfNK8GJAT30XTuq2cVzpQ1fOdqFnMZOE
Itqi8vRdQ3dnW3fN8NRy0kI57Jta17H68jw8Sw2Ev+owGTeYPz75qVxyLO4P0p/ZTig4XUzGxsnA
yEQk5UDrOxJHE4mgnR7mwHxG8RGTn4HnGihgAwG1tzLoCSl2tYWCeY0SBOjwsn3UGRQug0KgR81f
jiDos9GcfJVI2uywBmP++YnMwnAWSXZXwnoOelULX0RjfLdN6vBzX52SLhXHYmK6NhXgXCXVjMo5
O+wyoZ6e8d7daLjQBXWtoYhUhlDnQnBKaXNq9QKQ15ih6RjVfojA6l5V2LP0tSU/G2sGBWGWOdZI
tnUPvXTewdHEDCOFkNrNCjv1MU8AAnj1EcvL7jQOoj+tr76ayDa7U54AnYJTw0rtkG4H376fiszd
8+NWJyNTq5NNvmvXzuV1Quz3hCTSfEpyNm0evKRgvZrbUgzosnFfU2BEhuZM9sL1SfVfhebJU1oX
H9LNSaAU5iAPc5yzRfZgNbvZhCxxN50Go0PL3GnwwrW1PPctC3UWvTCPvbIY4lX7cZqLE6tIwSZo
DLdWV37YMaiAto9Krk+qpcFnNzfLQInLmL2UG57WhvCVODROrxZp912oqPI0dxK9rMHaS6bDk1RT
sIsxYalfy/ItSdtfTVt0n9/V+mr9muLZQvt8CmcX5ZdO7MPFjXLdZ6yv3KW7WPPxe29kVYx8aBp7
DIeTHb1DaqqY6LYaUv/sLqjKek7yYRRRoQWNWqfHtp0puM8bbUjvmuIluNnzj1F8s5ChRAmCCL5p
wjBgklo+QH3ry+aaKkwXSOgGcTqFuR+rYbifs/owNDXCCgWuiEl8HFp4iQrBGjDY0TitnwAxD+rC
zvxO2a7Cr8Jw52B92WhxxfY3NPy4BUSJVAj077ey8NhaDSb5GgypTgAd9JOAYx5UDjy2+qc7Zz/J
u7h8syEacr1uueyO6eOBhQ1qLI7rb1XpY3mSS7N218ZEzIPbfPkp/7/DIUb0/3X24HjNbhoEycVi
r1VDgNnydzYnXdCYqMJtbcVEYKRID32dexR1OCGq8P8u3QSx9MmXngSfKZwayB1ND+JvN/0WeEpQ
ARw1pb2EWRcfMyVHzv3WYRO46+L+XoTVJWUeOKGSjUNalf9ATi4iUd5A0+rwmJ31W4M2POlwxd06
qVR8gNGUE6JkfoR1XjB3z/lOG6K7Q1UszJ/4rr9L1TX2/ZImUC0rP40RMpFS6udJw9pmDxHBeXaS
Z9jrXfCSefnmrTRI7AeKCCJlPxyV0k55dNzpKiYE2SxHaYiayDN6iDfUfXYKVYEud6sQVkHGOvPV
HNGCUSx/pursKyMgLdfQ/dSLzCeKR0VVpSevnH/zY+NPA2j1aA4F3pp60m5iSmT60HrXQczGnqRy
BWssSNhCbCzZlDc1h9TYs40KRFYlfpdF5c1KqDgjZIVof7GHaD9vqMJ4nIXgszGibIvHje7O6V+g
/uU5LBIzwBK52DTKXF9ShDMMrVQ+KqbZnTNK95jhS3THO5OatDW3v8ZU7J25xXu+NZ+OI8o9j0Bx
CMmjf5RFiGJCovzoQrMKkKftQYyK7Kqo7Hsar99WWSx+RFX8TiYpwIHb/N5H4o4gqvMnF+TTWBf0
QrFvWUj4UkRJ7UsV2zazsX+SmXfJBTBHOWrbHUiWPCgNwnHpaohWZEs2ZdSkRx3F+Y2Tm/MBFdN5
P1M62IDSNDaz0jZbwsdNWQ3JXq2XfIdHRqog09qKzr4C9MeuUPSPAj6JkZTx91CpbJjgFBP0Z1qp
5UJeibeqYc+PZlC/t432VzG0NerkECap9lOHwaslcRMPHaCh2KC5nN5FkuaQW9OJSWrbTnl2rvNq
OFtL9m4C6jsYsj54vVTesb7eCs8gpQpjbxN22XaMkugdpOBPgdHUiyl15c1QLQX7DHXYul0OstEq
410mR/e7JH8tPRdsfRNOZxKf0SYzkVPqqSAfUOTfuCi5/2i8wQic1NFu7ACMo6ziZt/APXvGZgvr
nUr4H4l8sOUlvyWGxMTTmnH3yqxavEfMg2f04m7UIakNRRS/suoPsgIxNdK48mdpe0/QxuEuih0I
w/WMx9aczjdSDL8nvT3Ok2ifQ9O69w5hi7gAz4zRtNyjBM50tNa/Mz7saa15p9TSMv+r/3l4PXMd
XPtrs57+9e6vsf/3Euthew7XeR6xMuUYkfmE/bGYGn++LAfsjtf++mpdb/pY5aS1/18vv45/nb6O
rc3/jK3XWccmrS02hlqNPnu7DO23oqhYVJeXqkMIQzr136NGbxIQLMczBcjuFj+2f/U/3/rZioky
oGIpuygV9WltqmWZHcwS8bG1bzbTv/uoVxNF9smlnPToYWkqj4ObGwEgouixjlW5zeyemMN+HVsb
FW66Gg/h5XMot9PXiGns600tzo1HEzX/z7H1QNHMkvrOonW8XPxzLFEaX9N69fg1xo4zQMzeuJVm
pm1jt4r2VoXUeKnU1lWtTPUa5l7M0je2P6SrfeQAkZ+6qoynORT51saA6F5OM9unaPKReCu/xyAu
9gkGkAcKI7CWYSdisrfRdK/f9DIjlxIWL3bZNxczyfYua+wZJ09CpDnNjjDH9ilb/nOBZOsecZf3
QmbOFfqhulXYdjGtRPbL0I4JEb76ko7tCTGU/Ix7r8BSByA3KKp5a3iajelJjn5cOf8QDrKTfNHe
k4T+S9FK9Tt6a8VGDHaxVWftlXJzxxazQ6axTMegQd1wb8qSSo+KIJOmQ5Qj9N6kfa++184AYLRN
FzYFmaQMfygsqCLjr6T6bTRdw04ZQGMXWR/zYFabHO7cI4sRKajG8ie5/Om8DslI765elh/X3tpA
FI52DdTvzXr+OtZ2+rtn9fKy9vq4nKkwjS9tO3ng1FqxKfN0eBQiLKDBxsNWiYbhsY7FJcEu4Kjr
2vNw5TzHdf4HGZp/nTCPSFWTlQSDslxjbXL9n3iwxH29jFfN8VHFutD/OqHvsHswFZkd17Ga5/bS
KuHVa6jhT+UGvcToVZtzFRPPdNo5brSkJ5i217HIiu95QQV1HbLKHtRtVv5a5/V1KB7mKVArTd+v
3WRqysdEVvzzCgUW2DpApRXzuoJcgYO+JlXiHJKG+RXJln+Dbj9PaWbicy389jX+v+eR4i+AQxr6
br3e14m9Fj9HqnHsbPIhQMGpfEEy0Dwa46KfU8ejv46tTV+q5Uu7NFGiAOfUp3nRfIKa858DXydr
6ewcKl19/RpaX01ZWL58jblJ/kf1JNGPjD3flU3yUuqUjAVmvZ+vvsZspQVEIL3TeoZChenztCKq
s4OiA4ZpdVTHk8rEDEXN2/eIRNA2JGbYrV1NlDluCB28a8dq3kUYLiCfJVe4nBwPIj8kQgCqXrqD
6Cocg8GZINXE3kvY74aXgW8rTTLMS9ekqH7QG5D77dDZ72Mhh4NQiNjWo9nYpIdWVtMmMuHK963t
nEJJUGKnZOdURROIpGX2m9MXbME88bH2rFxLn0udYO3Fbmi/GaaFSlKb39ehsouIJvJqvqxdEFNm
gIfj9xqdh40+1t6bFfcKkmCxsrU8z33TCI0OakFQt3ZLpF7QXyPIWU82mC5eYTCc14MhiI63bzq3
dR8Mk8FzVVWv6nLRtCXcbT2vuKwnYktMTDd1OCNhXOivYwMrz1Y0qFB57O+9uOoh0bDkjevCtq5N
ru6EpDuXMk7bQxcJDFufD07W7ITTZ2A/o3hfoBbyFg33qpL5zlMwhs6GRfdysJ8kCSyKv1q3LUFl
vStpT3YqU791UcrqPhX5u6WNE3E+sxymMRmxuOGc5xi6Mzqi2XuvjBRbvPADOWgsOEbEn73O3K+9
uhrkm2McmR3jrY2XpQMq6OTougd9K0WKugjFezOSycpqSlLQaPSDVkROIKgJLFk+J+hBumzjzOx2
pLGW3JhLOJ8/p84oAlPPo4OnbxAfdV/txQ9mbfTsYJjKzSjkt05XsOJx6+nGh0aGoxzJV2fsXRQD
WmRC8TiI7AqqoY6GIKpZ5Y+26F/DsFbfcDJcETe+NL3wmZPXSmtidVWp+X4mDXTR0qyvxBJj2KX5
EhVR9jmkjWF8Uoz+kTTZr8p2jUODjcVVWOjDTYS457zO/yL2bn65prj2Y679wWZjl3qNxWbp1kyz
T0BeUMNuW+ASVup7iCt/ixb8tSikH+GN8W4mzTEGyPtLyxGGU14zbEweul2eUeYtdqVGnrZQkmLr
DklF0Tv+RtBX73sXIoNoPYE+fdq+mn0pSQTY8S8pfqjRbO+9RlvQ+YW7mVRyhEUiSoyzXZK2KshY
e9bvczIUb0OXLOzCTJzWblajNwpo4gLz3n4Nu4k6VDfUcDWM8TWW5sIvS5odqODk0NRohFhKccDu
CROHzJYHkn5yay60cnbmxoPQnz8/U4OkQLEBBLVNFAr9FLUyP9HbmOSN7Zv6HdfBRzQzAxlMtbso
1EvcvgtQX4pWvetOi2ZtXtwtdmvv/exq97bRd+sxpE+9c4eHtj/avzsm53dTON4zr5DnxyLjvbeM
CRdtTJiXYyNCcOSacTVdeip6i4+6J3O/9HqKxY8CJ961hx5w9Wi8dCfCynpvyxqz3SLfr8c6z1Lv
TigPn73KrO/tMB9NNVWRtdAPaZ3N13xpWnU4z0mrk66hV3VNv+tdxUbLSLevo6457Hmn3Cejg2bA
OmgsRxKLNWaa8nOuS/uqDhpHw6mdt2Yc9wjWLv310NpQwMTmqb+unc9L5XVjUVQtSaPmgzgMfU5a
shEYprmWFBCGUA5bu+XyBygC2Lx7gT1TtQBORHdsdc6eXXU+dmJ6++yuRzRZ9afYSq951v9llkl5
zMl4Xfu+/leDAqazxVeuDv7nwKB644vOR/k6tzUczfCbUat9AORIiyxXiVuSQaOeIBhghtHNSN1x
J3rIlFqmRjeeJEgCdj9Pl8XDaB1bz3OxBrqtXbc2X2HckWVY3v81PtcN8kXSVtBljCShXKhtxBQK
GKc0RdIWAIyhWA5ZRRF5GYtNZk+EgCLgHHb7llvFexXW4rr2PG8KF2gljuTLwaFNlL0y2Akb6aJ7
U+1Cf7Hx/QAx0gJ64YwaWCqb4+faEZIaE3r182Xtai1QDsh42X7tVlORHMPBAzm8vBMZz/w2D/Hn
H16HbGsKYplFj7Vn5QMp1gFNlLUb4/2+tc0lEb28XdhWdYKLYftrN9Md61VCwV176+drI/2Q2bl8
XT97vuC8RitR8NNcPvcCLJp0rdqu3QpzeW7NAreb9bPZOTJICUJQS2+9Whz2r1lFipfCMqU1SyvU
QKkbebIpFpBInmrmarNsDqpNZSjC/PPdGcvJT6LI+QGA+Cx5hScdz1Njzf+Qt/iYyIR+rzroIhTl
xROfb5Z6QkMfj87qCoIjO1SlHZ5aYxbnMFTiA3XI4lAi4nnT8+QjQ57tdzs5D3PCr91xq99FXtpY
LqfjSaswNXYT0DfkfuLfRwrxDRl8NgZa5CbXbCwSkDhRdKZEuk/G+c2eC8NHjhP4RpXZL+3clbOf
1xq3N09qn+W3tVFsO7uRDUUiO/zhoPAY9CkMdHeoqadFdQ/gCug5HDoVjc0OFovXjmfA8vNRNvVP
bDOVo6Xl05vV1dx246uGH/wHvmu/itkNKNCj3F2FO2GLP3WXp7c4idGtzRxlB01f/aisRCNobXea
q9vvwt5TEsu+GfM87AwlTraukp0jxftFuK6eTBn/MePyZzcKk/JO7Rw0EKNU2VyMsxAaG2WSocAE
+cETRvr3QJEomywXKFJNsdLhwU7r0dvogvJSDRDgUZZ7MvIJJT9Mz9siwfwFdWKqBNq3eo68g+VR
+QT4nm1rgTym6QBWGsDCN00fXqy/XVjf16HQHobanCCi1z5VqGinlmTELOQuSbyM5HtVYnPpGLdx
/FvH8cS4l63tHqa8Q/5wBKAsA/KMykFTqKvBaap3cOd15EFC4/QLqId6zciAbdBXsjeFXSw+svOR
5RGJTTv6XueufM46izZD+s2hcA+42xFkTGkUcxSX0Ut+TQWmi+OAdi5Wi//M0GCqVvdwA4yawOpF
e6d4q+2t2hKnyCrIyseVu4kK1fgA+flzsJLqHxMVTGpBf+KuqyF/C5L1ZYU4xNB2vopI3RHnvuGh
llr8WoNSWXtrU1uttoM4T3JsOWNtwkoH6TJ65xCyygMZFQ3YX3IAG7FN8GK49ZqpPidKq1tPp9a9
di2EFK95ghb8crAHXfgcDMjYo91f1iED9sHeie1607ip9vR6owXlCYBo6a1DmmEh+NZm6Wl9w7L6
HA1WZmKX+FBq4aL2WXXPKQTSasbVfe3hSRVtMzfEQmc5OLKzoV7dntaep2vdM1YyEAIOkvTrmI5H
yLH3ChsWDW9YG4KSHY8G9qLLGyJXmbZpnaqgETiDqDp57XSqD8tBZWnGgcSfAmnguJ5Bqns4hSUq
UF+XjNzshPhq+vmZ83gog9ibnlNCumOyNP3ZhFijFVKcslyw0pVt8o/d2uhKEzs9HGE/suF3hSfu
GznNYDKsEWuSwnirxuqXSBGaWI+RolUDxCm9A4hR883W8DNUem/YrucWhh6damxqgvXooFLpwX7d
2ofmK+t9BRhGTvnJE0QQUNHix9ogjlJu6zQst+l/xvQpzv2o9hDvtvX4MUUjKK/QQ/vb3GciNp5u
2RnPdFaY9MG0HNduonjdUZuBh6ynaINtPFnAJiePP88vGsrIIyqtB3t5ex3JHXD3EEF0uG210jmP
tUmThtmuGcajEyXOo0Ub/TomCjRzHQBaaUawo3Gk2a8nkxEUd7Tk2NOEbRGA+m22fEHjFmDzv64n
u3/KXAm3MPsBRmGb8oBLp2Nx13Sf3XWsNeVGaqxnaw8T03I/1wDsPrt6yLvmfB8C3LitQ6MxU87r
EhVbjzp6rmPTHJ60ggdj7clW6Q+tJUvO4I+uTW9PtwpwyMvnECxIHK0GzzecIn51XB7zFu0se9JN
n9oulWJjiB5r46lir5bGfF17Y+g211i6+1LP4jSYmyULLGvHX4+WMat8Zumkzpo02X2NGV76x1NV
Fr2+au5aDKvsj4O36Nioj7XhPkLBo6da/TUWmsO7jNXxgqKP+uijMLlIzf7r64SUfQrKG02z/xpz
sStrx8+LNv2AYAUyQoE12tNFj5PXdvTyK2tgfqWEfuohQZzWHkaZtuqvL71MPLTWbI//Nba+zWrK
n7INo41W1Tkgn8K5r40ryRI6EAJgqDNWqQogXWoxctikcFSfMgmrZ5hWpNe8JN6vY3lckKtMgJiL
oqyCqQ5Vn3s/PK4nmwYerSUqxYYJ/KdSscPKmGa3URfLp5yrR0ui8AW9V/ksU0RuTaGEgQodFK+H
4ex0Zs8XwEEBfGpDIRWklGbLpzrJ5NYk7nE9uA7hM6aRvG+8ozYN1XUyx7MtRc/vORjvjTlUJ2+U
HaigKcpfZFRti2qrqEO1aRpHbjQrmgEehc3OVAznpU+haCR9mC72Y1t83L41RljCh+8vYdW/WH2E
YrugJgUv4WfYJTtLIHiQWux0SiIAr9Lqwxjbv2e3AMEmj2ofwZxQBJhutdc3LTFI0BB9FB7+Qnru
z6CEgzFWIJKGrOZrtQ98DOx6Ewy6qgwnEBPvmnTifcSCQIJbBZIOSLnv9bM6ozXXaopBcQF2kqvs
s1H/YN/FZAN6YVMZ6jXvsiNm1Mql7irosf3gHvMeApxhvCfNkLD9c9kng/bMe+E+59zSThMVbfId
LclEo/TzYmrhTPnqiJMu6sSUbyfcALyqT/12Zo1kM/yi9ndNNN7rIsI3QWKwp9qE9xgZF7NJ1J2C
MYpfxh/zPL9REdrErVbtSrt1z32OGwyJAF5+NdOAArxt1GdEy76BsBhxoWv7XeUIfFx1Pbz2xW8u
I07IrRg+us9D4JgGldtS0S45sWpujerdyLjyUOfz2UJwNhKARHIFy8VUh5M3pYdGG+RJdqHcYh85
bBrHiS6ZK+eN2urfohH/ABBT3TaaoWioc3W3gH/ca918V5K4PuSoNV6QSQRXwpqyzRqnvVRlSZZE
H+BvzWEQ1VN/AUhw6CSCjK1Mg0JWey8fvWNhTPUmI25ga2UK38BNK5B9d7DqBREYddrWHOx0B0D4
J1JNPxYz0YNJlTzg2+oD4HBdgDobGTzuG7tRgOulbXvWaNFJAK6FlgQ79s5gtTds2DbqzzrVJ3h1
pjwPAA2OypLwMJr7GlFrS1hNiMJt1FEHyQTCLEWKZEQ8tOq7nv/obeWaZfB8EUcJsuQOevmf2TXq
E/U3lZUwlWiuqaeprLWHCcPD5Lan3GvLIQV/49SBUYj40hV1dIpGIoxc4/mdBL48WVchtzcsd2+V
k7JyejQpnPgdo14CzJQcql1LuRf29NM1VfcyumkbkApsBanQT7AD3mrUlmznGPUCR4gIMo1WYFpW
yiVT8g0iQBEMSfy7yStcsmPzwFrepyBWkLeSO77Qf2SGRcxIGp7qA6YcbW29khjR/QR02SZMmqfn
NnDM3Ab3N9Uoj0IyDyaKGcxD3wRVR05AFq9omqqXPo61S7s0jolhpQMJMyt8oUfh1uxA6glNZ4ei
OB1zr9VsozR1A0BZu7iMfitUHlBiiFEUIpXxq7eG6qNF1pxF+9AV2Ng5LpwmPaIGoo7QUz3C45eo
Acgz39mRtAF1z7oyr9ia5z5uAO9Zogr+vGMtEOrNBLn4Nnok2KXeTVSFowfCKiyfbQ1CKVQ7cPhm
chlBXvrYZhFVsCnsUhUOj9mSvJ6zaGd7i/ps3f+O3DBHoMwA3ujqGSAGswB4GO7FjFWjDmHe7zSo
TO2fAdJgDOx323jA+aTtkHV2fLNo1QCh6XKrlh0I5U7BgEVTFeQj0YuJopDCQuU+p3p6jMJuLqQa
82DuJkTR8vYGe/lBprnxLfTkj96kgwLVQ+vo2O5JCXvvpKShe7IWnE6ddD8a17tUMdOs2ShMY1ld
H2YUlrBQ/XsAiLqvu+5vvA8MOMF2tFWqdHoZ8Cq6OCSPy4VAHGX6M3PcM/iHiSh7DPkGh79Hdu1k
NyLgS0my1Y0u9JsSEkWe1CQq2sik6lZZh9qtS99K7XYPdL0EFOdZgG5YDHaQmU9OQVFKL9HcQjr2
WVmdS5an1DZpkuyrqTX3vay9vzLvDS5Tp7bhr9mWGzjvrKXeApFRfsVGHxRWHp30McIfsVabDTt1
79ADPNtb4EDBnVCSUkI2bx2Ee8cqSXqo5oaY8cUbreE1G9AocughJpNuWzN6K3LFPn819VA6n12b
yP9oSyhi2HxdrZDY0RsscIxuDtCz9rxdGIVeIDzU1zSmvoAts6+rEY9iaBrnWSaUTYk+fmeFvi2i
dDqpM/JNCEXdtST6Yy0OUVB1LugWrzcjuzMW4qVZxHPMYtQuqinb+9C307VNlpmbnldF7V3GhLq1
zPZV5KgiyBx+RjBhR6Vl/9H1GZGHFX+kmY7OoVm+WsZo78YiZv+9NKH7MnsdPLRWS7ZNd8+cJj0J
tgenLHTijVFCAICNHZ8t27zrkQF7wxu5o7B7HEBckd9LtoMi7zMGlST22Jx1i8CZlh9WDJi9VKSh
CgNLNK3F6woE5n8apaNe1KNtWnrYZRgCSa2wAqkx5l5LmgW/BgfZ86UQoMz6Vg+xdcVwC44EZqAe
HOuoB401RcPEjjPkvaRGLghKH7lRy3NjTq+qmEeoHaG9GVGlCaali0zBFPQmP5aZuQDNHJHBK+mQ
npw10EWeWZ5BZByGCUYKcKVrZ3Z3pcX/qTCTdKNjojkHK2ZOLAR+C/zZ1hmmAk7B7F7HTNMIBbv8
5lGaOyVN/TEDN3rHawO0YflDDHH2rha4xHjtb7cMubnXLIGzpArkrLPTybihHM/VXtZmYgkDYOUp
m3A9Gw1w7NWqtVUAe4YgBSZZmKf1MrhWvsUyKo55UjFlj52zwbAbeAglBUBw5RyUKKbFTmnzXNiB
yZT3MmhQeiVAAfzXhl3a8PeQHAlfEhKsh3QWHwIpOMRHdxPWchvHGSG4L3gjANqbVOPXRf83U4Ks
l/+wr2nP7ZDv5ShZJkEFpg6W1moKSaiFxynl0RHfy6IyviEhjyLn+NDTyDpkg/KYSQIs9FZ1X5uL
8UDyt9oZh8QbBdX6jZfM3lHE1jWhlBZkOrJKrVog/GeAGLfPrqlPFy1L3kaVXaqoI2QUBZThxaSp
DtG1SRv+HlCgj08FiCiX3c6m4A2Wq7I/hSOy6Z9ucLQnsF0XaWxlYiNgMk9rC66+yPpmU2a29woL
wLmp09sMgu/VAIxgF1Gzq5P0W0VggHxlDLSyopi6dudMz4n5qhyApqLs084VxE9GBvzF2hRRZwR1
VfYH2BHlW2fK5jDCFgnWrp46DXhjaeEXqjQvhMv8P21nb/Qq+j3ZyrQvk2w+I/zx2s+AvU3XTm8R
Ui63qNEklWGkMJ3eybaWtOt9BQ3ciGBnKCkSczkfb2FquANSwY6gyFhGvjOP+ZZd9M0gz8Esvsnz
WycAi/0o7DdMy9pjvmBmqgVXJ0BYHM3/Y+y8luRE1rV9RUTgzWn5at/qVsucEBqNhPeeq98PH1qL
3v3P/LFPMtIBVZAkaV7jPEYLbrQ2JvUKMCJckKQSTHr0piiGf4z/myX5Uj1bXrv6pgy4r14LnW6X
FSmhAD0bHeS0VlfBwT9NOEJerPA1bkAK+C9jE6SnADqv3Rpwi4bxBaFy1A3xvFt1NQQjJLihzGTC
4MYOSt6L4IYUdH4KSXL8a3Kb4AZcljUfGazySyQqb7RVwSW7SDSZWUGChcXfG+oCtK/b6igIlcp5
WiCFjGWzm6IHbh00eD34u0TRlnUEcgOwWEd2Vb45Sn5I1ACH3L/NfgDFvNy4ZjmjxDZ8oq0l6nwU
qKJkjnM2ZRepGTktdwZZxODP8e1yEqmlheq0s50sPcivTNCaZgMW4bPF1e8cNOpZFEYcbw/JfbiC
4fzZLc9vNCPnkqNGLXvAEiRy/yUaM0VmSwvjO0lmWXUOS0XHf2b5TTm4zwDvjItcUn4GzsthVA2I
k/TV0SvLv+W4dAzgmC+PcX3Ckil4qdxn18VaSKNb3ljq3RmpFTyZAH2s2F9pDdBu2aEep3Q8qnr9
Q/DAEgzAqLsafh3rqUiOZNVgY0ZUOSl9vNscZdN7xXmFavC9h7l49JqQJ2ojIXpqk+ZFnr2duI8D
6z6nuTbo1q0hQm+PoTvbW8VN6jD9a0M027aHBnZYB0LdBAd5XPI0JFbi8ZnsJCqtwAp1n33lbucV
fX6Dr6MH+kyiSwARgbahnCu83ulbhmQGiADMGathjEDfReVoB0cKkMiukd+s0TntQUPZ0UWuNzYN
a9TNIW6TL/Oo38idW+8S1NJdYaXTQe613JWkLZj/txriKwsGQJ6JHCExyVubg6QlMFIcQ5ouBKKJ
6OPQfZIHvzZNuTVba5CSmpXPXQWG/SC3Qn6k3tfcnzYo9D0r6IxyreqvdrENQe5yvb9m7vQzwCvj
lDEaoNW9aFXewrQNT/kM0bnVp0/60nXIZzuLbec8BzNIYOz4dip0TpRwG/SErCQv/p8Lv/sNEsX2
CrK7HuprzfXpoSaDQ2lv6AfpAuT73iE3frEBZI2fUri8681d4RTv3pp3oIqPd9BgG6+IYE3OzckI
c20+xm74Xeky9bjdYTrBG91xoXRvnYvaP2WYWJ7kt/R+9Zjas3pCo7Gf900W3rWDrgDzWPqh5bWW
IyX2r3leV84IB4TJQVpCH6cnhjBMXZaGoI9IO5lwrLfms1Swq5kKpr4fkGC7SAseO2u4TLnFtKQ6
5s6A8ZG7gCv/9bp2kV79EKywlxvAFRZAytb25vje1RcAo1HY9SJvQ/e2dMvSkiS55RWs/iw9kqXP
ztF3qgHMSvrkBAp9pNSXYHtb3zXRNSrlc+UNF68x99IS1kOwFTgrb23DBoH0hUzYmzMK3dftDd/a
suRJMlhaodr3pwaQ3jl0opOUmdLYpcZ2/McmKGl5ahJbj5H0Gv1QLskPeWuzLSvb/tP1YCvHBn9q
XgO4crsUeEyRAnLrbRDOy4dD9yCaBjoT1Uk/4UPBPj3jAnnig61jDOo85nP77DA2YH54p7NiMasF
HtvJcw4oZai7W2vBqs5j+ZwPbncyzZmhRKOrBzUoWLvpEZjZscF7Et7BlC92keY81IcgKh8dzIu3
By9XleT6Om1pydyayYdDiiFtLz32g9IYJaiX7lpiegJ9yYzhPMndl5MU4BknMCs0u96HVr+XtwRW
O7kSfZc7uMbX3EJESeYtE67BR0h132zhUoTcsC5W0ivr4FBD4gXfMCb656gH7o6MyVHusQTy2ONl
eIJQLnPkKf0rn/QbLzaykzqPt4lZIlDmdRfpZDR67RbObol67iEsgvULYLR/Q8rPrnJCefISo6dv
FzaMHQ1/z4P3hFmcu2KW/cR+8fE8O+XSIrbOQNVU58px2+/T21E79BPE++0ulplDT5osn5nMzayD
b0EXElIJvICv4JINRuIe8qNShb01KCcGuiijZh1XHTMZbIHXrc6T61wngDns556hR6JRHNn7DMew
dXS1zqIiLSjYc9O1tROGS/1QG4lxkvPL7/LtaLy2+uNs5O1JNY1nearbo5VY3nU/Y2OKdmNRoPQP
hfzPBG3rOBT59kt6HdgxPS1xpGH6AMb/qGV2Dju/zYd7BNnNC9C06kZYO0PUVTe0hd9lmGXr85Un
sfUx24PhA/0rhZ5pTl59sCBII4vhGDicFLwELj34AYXAY8ktkycjzTpQWXu0gAf7Bb4h/+3MpcLW
o29Pcm3QS3+/3YStVGJS5f9/KsZqI+yl+62rlx8jyXUsvqUltmbOEbYfDGgRZpCBrtLZFxWPRaki
l12HXBLFYZNXbY2yr/0HVr9+KOV3vhtlrMeWubsHFnDHhiD2GHzoZfzK5ghL1/KazAVyMPtgMr+j
tcJ6ctgnl6IJQ/Uo1deov3xBI8AgXZCu4zhpqTKi24Itb5ozthw0lCI1YGLLIEz+zhasKElJvxvL
rr++nEeYOPdjga5bT7wBnn6y2aWa9+j1FmxC/eXKDzHrG93V1asMy2RQJzEJ1lMvw0JJshGE5nUA
AWSrLFW2pMS2YHuMW952jQ/HRvnnDqEO+jD6TOk4O4AA+UXS8uZxxxOm8Uv5+uPnUit2kTKo74aR
8gjXljf/CCDaX6W5RijpAppenkHYdUhuSEv556gcvXZVgHKai1umh49UkACmyDaF+8AJEYKHlG4F
2xxQCiTY6kly8H8OWp1f11+/tOSV7LG9M+t4Zm3Mkuvpecf+yX/fO4mttST6MS0HrWd9V+vjBT4e
pWhsbLT2qzYjNSv9yjZ6kGP/KW+rIqXrOFuiWyDPY0tKTI7717O+m85Iban44VL/lPfhrB+uFCwd
PkZzdRfC6FtecTyc2auo5nWuKi+8BCylQM6ERsTkfVlm24Itb87wBIV+R52qNYiulaS7lZNvVd+V
SNQ3AxBCbMGvLVpeFnlPtpdle6n+NW87TN47qfdPef/XU/lzvpD7ixi033hwcWhjWLuMheXDtQXr
THZLv1ur+KfqH/LW+cRy2vUKcp4PddYrDIl3pynDb7Xzwr10DTIHldj2jZY+ZEtKbBuQbZU/5H1I
Sj2/RzCg/6nVSCIkhQ2Rj5eTvXeGt9KE16jkSnpmKZtpdVZlJ90rXrbuHTAVtPEtrcwLjVzS0vMz
FgpYUbIyy12XjvzAaue9dA+s/iPJ2qAM/IeutnYatsoagvQuRTlDwkT87fBP3e3WFByZ9G91tmaw
5X1oLpKU0jFoUpYsXJhegzqbh87R03kv898EgAHLRcn4GrRDdFrfeLkpW7B2q1tabte/JqVge3Ul
GbCQ8qf7lvSHM0jenCVgJ7SE12jr7NeB9Vouz2c7ssGrhMlbdrVYGDGWFZJ3M8etmhwrgQwMtqTE
PtSTTnTLe/fHpeTDIYNXKcfZuAcV+FRDpcA1QGqwUm5oIDmWD1eJI177Il2XnyVZdpE7UyZ9nl1m
1dk1mWNd5GXfnuj67r9bzHw3VNiqSkweb1T0rOitldZFrtxB9MSII2RSdLSyh9kr2Y5BzUWbHuQV
XdcppQWMsx43X+VF/rOqVavBEetstk4aNgfzPLsmSATDEoe0JkHdsFu529K+FSjon4XWrlx0h53Z
woCMDnlb+bB0LTibun8rnG2LDYBIRbtG7qo8lzqDyqRXxWsZwzMRPrm+POC5RXSnXdczP9x+uanv
HtE6dV3vusxZJLq+5hGbk7NnTke5y3LZLZAfsCXlxn7IW2d1UvKRzLnVlOLtL+lhqO9trPV22Bhi
FRfk/ltXxOPZQAjwqMOYJQn1DAHS4orPJKWWzt6Z4SDTs5R6HjBPPUnwbqqDl0jLztpyDjWps/sy
qNud1Jq7bLwoc2ke1D4DpDcMxa6JeNUl8DLX3NseAE8NTNFdmrgnNQqt/IhkEIbLzOyPrEqCGp6c
a6MHzSOcLPaaEY2FeJ45uBfF6l3qj68Lov1TgAzsJ/g39QHVuBFVDpKSlyF4lCVsT9QjKhCxXaWf
Ys9BWdDs7qcYLQQH2MJJZ2//7Fn+/JRWzU/4jpfe1Mq3MTdx1Ur973nJkLzGB/7GD1SQ4lnz2nuz
9cNjtZ6dXT9gw0FrUccZhl3Q1PWXegbTy5S8/Kyrqb1HUQd4VYRsl1ostgAmS8lzblXoN6nqoUIi
GGWoEhw3RozVw7iUsJSEmcCAo0CYaOemsMuHeUqqB4lJkBWFg+5ZniMszCK8VcTBoayQH/Kn4ZvJ
5tm5VRcpv0ytDOxIUOI4LAvAO9dn5hYXMarXKoRPw8dIVEXB8NBmBZggrx2YDzeFewNSg+01j8X2
FtWvqZ+ip2EJILpET76afEdWU7lKVplh0o3uIqpcBcJnhsVujRM8NahhP6nshD6liqbtp3EMmEFQ
ENse0KrU5l7mWIriIbubhqF70JLOe5yXoM6A7dm0LdjV1NgKQj1L91rp4Io2sDtjTpjNjaOOLoz/
a0qi+WFNgeZA+dehzW3HV5HlPaIyE+2rsN2he2ocHc0yD9PU5Gi8AaYvDM28sR2gzsBatYNu60m7
wwoeGQwcwEsvLO8qqHZ3zRJsSdrnOSlYQx2QNrLhppX6TT6bqbHXTEO7kaCYgv9kFn2l7CcPlrsX
piw2I2rw2vsARl177L8lQ/7VYCsdXDh0f94tEz4zyETQCkWFSkw//2K780uYJ/q3qUlAKyCI8xqM
GbBrdLAeZ429ZGtKrNvKzfsbvY/bS5rGxQOPQIPy36qfmlGhcWWpea8a/WuNatC9GyWPg101UF+V
+lPcs3HkIPZ4lKQUsBX6Gfn1/FiPux7jjt20VI+1FFO+GCzXchw72GQ5CrRb+ozDu4Ot/LuTzuat
nKpuTO3B8cIL5DCcOjNk0U58cKrD9gvaIPkdhnOynrc25vax6dpjriJrs/exWO6D7AWjwplF+6Jh
rmybtxAtmk9wz/sHlo6vksJot/2EaR1kqGxErGmpIXmOUX48KHFfVRc9LlwDAWpD+2HFYokqMOju
0E/r7+qBZeUyRe1EChyULK7IYCag2bgVuqm0Z8Q2tb0k5fZkqbp8qhwwYcv9sccRoEu1DPTisz3+
Xv9OmuT+2S5qOGfL/UN1GkReNnn409NmxsFEOUWiElTBDMN9S0trG1skJN9lSrGUdJA7DsMjwBkQ
eMGwA9eFpUJZ0Snp9de6DsJLbw8BGu9h9b0sT1IeD2F9SnVUm6pZcViwVlzcwlkPvDZBFNx1SzAk
6J64hn9+V9D3KXYyb4Fvx0coDPFtOWZ4GC6BxCTPZJaNZYONolqsRQ1+g/9SUQ5Za29HdyPmgP+X
Q1J3AF+hauePp2m7ApHb5/GhVFkN3H/4dVJbLjIVpd7cpe3Co2Db0bRaGLAoUt5HS5AjMHEvycn3
USyM/AHyuhqzuL4UlyrK5butksRw0Lvlw9exj8zBscuqSlhWHp4Yk6LcOG8WUHyUpaT0w6GSlAu3
qI5eHITA10Plau+OyHTz2JUAND4WLL9qKmPIjs9zYX9NsScFuTS76W07VemtO0YATjSUN7uMfUaV
3YpjUoTai1qGw52r13/loaa+DHahvuhh/dDRwT6wNw3TBdFBvn69gf6XU7f6rQ205M3NOBWbOeV9
iprBW1QpX+AjB49SaJbBvV/E9pOUgRQ+phDqPuVLzbF+SwbNfNX8qPisJVepwjcne1GbBvrlQ1in
010faOn9uASI++nDzkxqonYz7+izQeMtSakD0ZSNHN/9pSYD7qUua5cwl9K3zKvR0daMdi9Jo2+G
i4Fr6qE0LRTxd7bV9Z+wsUK6yBr1YwSh8q3psUVQ4eudF37lG1Cw8mBnvnkZscx8Ku3xFQhN980q
f8xu436xFLe9ycoI6SRb7741M0AK1bHyJ0R00NIN+9+BY7ffgGzphznGRdxu/FcN8Bkatu0A3pNY
HLbHGWtY+ML/yYIW+afwQ55uOaBis/muHLz6iF9bicKcU7xmimXfNGk3obndF686jOlPWL/vpFAB
xvYKAuMLTF71XrJsv2F/wR3KsyRH1CSumjcle0nWsWs+zezSSUrO2A3qvYrWmw4j+jaYZnAJhRUa
tzVaMdCiax8VNju/Z9E97g5g8ZD1RFr2WPmDcyMlfet7R1MbLNodbiezT8+DYEz01qtVv4fjE91I
0olUG5hC1N9K0saICB9I3b+T5KxMP1y++Q+Smvrsif46fzJi8D3+GFzCaFCe06xV7yMfGnHoY1c1
5NUTQJ8jshP9c+m1n5O4VW8BKwzPut7yqsSoyleJeycVJB9dxFOp1NmDZElgonIU2RAY6k7HcLXA
PTazg2epHkNHe8rN56YpTm7nVhgW1kdkzMtbe3KK26iDLLeIBZe3ikrQdJWLzKw6HWKvR3TcjprH
UHOwAp+sVxTC0m+qVXlHdDPLiyTh6ACp14u30hyRpDR6sARLNa2f/B2afqBq8hF3ZbUFKF6l30BR
Z2fo+M5JZ+/jm20Zt7mrWC9mmDn3ZWIBsFiqtZP6awIteeXTpt0zrNNwIyLmLsGspf6eFbwG/O5/
8rYqErOU9lfV69r5n47XWwAwnR0/1uPcPIxKBVy6cJG+A9Vl8iX6lav+Z3Mc7LfGGdEHyvXiLgsN
G2XjKgURN8xf+sp9lqqjkd7VkeF9rZtcPbh1bN2npYcBS12jloIu7GfoSD8VxK+OcbF3gQ3dqSUv
lTvGPzoNgJhluM2jZ3bBjWI7yTlKQ/UFVZV6J6d35q9q6TU/O/aNgBGZMTqMk3FhzbZEdbe0nj0b
zXFedwdhSy3fJVldoIyLRtVdSZ96Z5fhoff1+KZGnPxPwVpHisstFx4J4Gdk/A/qHKjxQcpDcI93
crbYccm0K+iElWNe16QU656WjCde7WitGWj6s2Um1lm1B7jb2yksx7y1gZffOKGlHFOt0LGlGpyL
Bd73itdNc6cZpnOyk2x6mvBxOfSt2nzmbVSB/rjOd8bOz2jzKL8b79UdEoakY2Gdnl/stjB/wklE
LNKkn6f18dJmiQNJJZiPdVXVD7He1hfTqIabyG0t3H39EluCzkEfC7AqHR/MTL1EFsvv/W9xMH5O
IlP5pYC0XC+U5RpScYX195QOP0JFcb5qdpOhdqzNL6GNNjhDlOARCrV7zhZRcVXx09s+ja0zywHp
owsVCIxzY7F+Rkdm+3P4jQ74O+RD5W89wAcZdBIjbAbhSeCavzKUkfWufw2w5mjaT30HZhmd4ubV
a5kTdn2lPYLb6IDn4LAE78o5sLjm+xddN/CgGp1F0kBNcYvTuuxWYo5TswWIBMJ9lyDrgn/NJ80Z
vNc89b5qU6zcm73ncQ+Q763DtL6RZGegPJc7cXfV4x5hKo1x2bUrgboVjet9DiCk76ohVO/7qvQ/
R/X8TbcC/UFS84IAd3TrUap6mnMbaZb/JKmwD85tWqafzEL3P/sze4mF1byUhuN89s+jnznfYj6V
53ZU27PTDsH3Qj/XQ21/L0FkYZlT1ZchGIqv2NzteytyPzGPvMPkoXiofQXx/ADyRteH2m7NWwqi
gh1nnHUXJst4Ruxo4iVCeM2IjF9id2ghphY6Qfd5q9AYtXGo7M46DVgKPnRLQMOYDg3eyAdJSgEb
tsVDM+O2hWX1LWAnrhx0FegGDEd3rN0VD8YS2Ejx3rqKcZ871fyJVYCvXRlN36doAXq08DnQgUJy
L9W/xvMwfR/ryNqPS3605P/v+i6SS1t93/U5D/C0fRO4CL795/xb/r+d/3/Xl+vq1QBz2zOPZm7F
+4EJ+3M5TPWz7pj62V7ykMuon6UgZ/K75kkVhCKb53LJ+3AsX07krBTvHOt8EyWwFralVzXqiZaR
/clTsY/2cvO0VZPCMfa8XV3DNwjKRyVrLQiTcL5GrR6Co8O7fujRsTlko1Y8SjCaPK+if9N3WlMd
9TBR74IKIh6dlCRQaFfv2iWQpG0okO7XdFYdeqZraD3+p1Tyt6QcIXlo293mEYC2LWs905ZO6fTm
0X0suV0/euw/UCTzviXwmWhUZX71fLik+uh8muze+2EgQMdqoTc8Wq6L4WiC3kqRqhG7r7CJIR5f
m1I5Gbo3f0GRYTh3nFUET9+gZV3lGmEGnK+vWuseJ2zvwe80NrqWc2Ne8ahz1z6DG7FwHTCMk960
441eh2h2L4Y74qizmutYYQE5l8mXFEjQo9V9dAFZwUTvnauZmiXiOq3/nDmJ8oxAdHfQLx42Ysk8
o+lioB2DCLlj7hiCwIuJx/qsVFl/ZvKHLL7xuzLb70iMDF+iGCf4pGv7x6jptYsat9nVH1PzIQx0
PDGUcn5Lw/Q3oMPsNweH2MHfKKaJOhbWv8/4yZyNsQseqqJpnoslMFSGh2GBXOJSwdAXKlIDZMNq
ywcthRePZLJ6HLyie5D6Ug2DpyOmkRMGaIjTJIsnO5B5vGT75DlArANftSZ9QnQIgwgLYzSjU8cT
Pmj1gxV0ybmCWnOfZJAqjNGc7xwXZDHsePvWyYboWiBlfOuZkXVl2aO48aZ5uMmqcbwqalTeZkaB
sY/fR3dJ4yPxNDjuXVJOeL3WLJJEXeKf4rZVcWBQ65PrFSNEV0SXEYDqn9ifKI9p7HTPPmpP6AaD
HaTHAQ1U9f3L3GH1g7nz+BpZyCN35q7vQhalgkL93LAHvQ9H1XgbXRctb3RPv+A90++qaBrvfXyo
kKDO00M1hRFKWOjH8W2C8OGn819J4x59/Mi+snvdoGsTLVz7OXoBS/o7stX5LyUx/mLhF3q5FbBQ
Hrj6KWv5OPuDee6XM7gx/h3gwEosHkYmVPaESCcQk78KcIl6Z/7wwBowBcyGW7RRx6caI/VFjX9G
dK2+96ypQwqZN4CZUXnJGg0hGcT7xocYtRYG5eMlN5Xo1Vc858HRYNOKEXxo9lDuLH+49OkwfTVt
5k6aFry6BW+KNuUFsgHq+DUCAHgMyqG/yFF6nFxrY9BuckcbDqwlFjcwgmKmqgsy2PIw5PDb3Zpl
TggiShWJvcu0lxLJ/FiyVR8z0SfkAtt5JK+qXHhobODtMxwDH6yyxcqxVbq3DgPLm9FXM+QruCUZ
etusWw4wPZYkinbecWoLfC6XpG5OkJZMq7hK0k9rbQc7Md5h8gBJznaYFCyBnof4PZXmVN6OXlLh
YEFMgq2OxCQPp3FqNzoQpSEHjfV/OG5GMKqEoP6/zi3Jd5d28BG4MhLavcvbDpHrj1E532Tp12YK
w1f6XH9XxI511X24FX1uvKie45+NIVT2c85jdrwifrKr4iIpOcg0vJe2y7x7y1IuSBfND17XQCls
8/ZLPzrVzhic4EcbKK8Qiry/TU075S7dATrg+0DL9YgKiPJ2WfybxYxH1EHiv6qojvnsNO3Xxe5+
n1hdec86962KiPs9RIHqPteq8ISc6bxLTLW63wqklAHWn3omljxF6+zV7g2IDM7NyxnkEKm4JXt7
dHbOULNn+d+LfDi1MibwhXT/LQWjimDmcpHtBJJMB/XC5ld8c3AHxbnrxgADIqxDcXxR+hAKie48
mSg5PqX20vtqBQgDM3TXPJi+WCql7sVhqeDeUTEuiVWk/tfkkodT93AfLYHkAcHUjviisQuylG4F
Uk/yqlrNTuaAK4AkW9vIjxGyMIcunljer+q/IogLXqHW37Rggv7Wl9ObUzJpr6fGf8nnvD8AFeuf
9S5GDdMZs0fXQFQlRsTtfrL64VKAqkXBMQKzj23V1Uo9NEGWXnxw1OghT9XqlDHXfVLR2mXFgNXr
1KoVFtaL7DO/Ltyz5u1+SWwUUKzZNL/jKfrVb1L7Z2n5NyoLmQFKOPCakjphKP25KFsb+T4WGdjQ
6H6Pk3fn53nx02jiH4rJKjW9JQB6UEOW1eOGZSK1YCHpmc3Z8NmvhwZNcyYQUjo6YXkbZlABpTTH
wvPO7+dmJ6VxGmZ4XqIpJ6VTa6cPtWJ+T5YzseORP6Z19SJlsemy5oTQEmPy6LFsVeUhxkmIeGDN
0aPEJFCz4Nusq9V1y5IYbqjhIcbHZz1qK1WdzDnHbETtJM9pQuQm3QbeKeKg+63edh11yO4bs7Bv
/Fmn7hzjSgUT6WVMvJItIp/NEy3Vbj23025VeFRw1iPtnM5IxUiBBKOLatBeWerUijJVp+0YzVd+
lnOJst1/T/OuiuXEcMjk5NvZemw69r0zlYf1vFLspzGXeFdzthVljx2WeTBsDyLYcnplqKEIwmB9
d6AUrJeUHxhmqn/yTPNtzTPkF2wXn7yEJug7nXptwvbwj/9pq/3nvNrfWYBuw/oblrsgsXc/dvlx
62+SkvWiXZk9xgi7QhU/W62r3hZLNangmzXLPBKVEgkmuf0SNd0O6YbhL48doXulG06MNrBTG5v7
JomqfY2BRRBBNQua/IdVNBMaemAae/Vqh/58drzuF7Dc6ZAirKhGP3s9wTrStPGj8NAH84buGqbt
33XmeyfGTLcuEqZRpUcHzZ4WKVvvp61gkR13O6WmI0do1kQO3/VYY2xwt3Lr5I155gUS3mez6b1d
z2uHrsf0WvsV4OLusxaMnAyaH4rYyUOvNndODP+yAvXEgs4xZXWrMPUfYTHcKex6TgWWiBMSDOWy
4VcobDok8H0v8IiZpnrJbaRoz3WbKE9qzJS3xM/oqfJvTcYi2MstWcPYQ5NKk/s1T8PEZTcXQ3bd
jgpYyTtkNZJL+KYqT1IAB+1HO8O4qtoeKuf80lQvTWoOTwMDodap0ULPmZIPM5ARxMtifkjwWSkx
WcEhB9uDqnNQdmjH3QjV1PTAG1rpQ6+NOIAtwZT6z/UAjz8rbp1gsED9ExSsFu/hmI0nvUBrTPJy
FBjOMy5rLJj+J6+bGUggaaqfK1z0CtfyH7MlQI7CK53qqbWRa0pbdHFGxjBP8xJEqVFe3MmZdpKk
BzGeYtQoIAw1a9aW39jml8hqjRvJcpVKR5dsnLELbYqj5Elg6L7ONhGajVLlXQGKecbUrBeWbEsv
2N+divwqF5Y8Pxx2ttcah3aq2bFefqQURoma31o2AoRLlsWy+oPjKIchCOPnojwWEIKfWk2Lntkz
/z1GlX8dNOMeIfL0bsSs6kkCd0brH1kr67TlpVOfY+KGMn+iKrECpdE38LzubhIrsZ5Y7LfWY7vI
Ps6Fj/tR2Da4aLlM2vwUj6HZKt3zmsYhqTrVRWruwflSHpaWfrsMnuPGfZw9Rgf9XLFXVHXmk+cl
yqMV3QZLwojiP8Fo1d86Vi1vJjNdpoXwfXD/A5ix1RsTVI7Sma5XTuSohY13RfSE4V33UBbTYW1R
cxkFYI3bHarIzWNRZ8GzySLZsx4XL6UfjLdSTQKGZPoOW6DyIkmpq6GyfrAqkONylOTBqEihJCT3
zOHGvacG3lOaG94TutzzjWF03wO/RiVkydedrMdJKt75sQvzX6qhgHll5z68lxqM/J7USDNuo5n2
V0xRe1ECz36CLOo84SBWHbXQxctgnJ0nKdBaxD3Vks0ZSUoBginmQ5UyYMR5Q0E5NmzZSjaMfR/R
/ya9dbfVDVk7xcyscc6pXsUndwIxgZxl+FzChjhgz5IcDQdltL3TVv7J8AyUw9FveUbqOXo22wZu
qJGwfjCyHuoaKaZCi5eJBIxdZtyycPPU55HRRhlgh6dgFuIvSn0+wsN/YksSfb0veYuXH94aHvi7
xVrFxxz6RmLYNWfsX9+0C0uoWyCMEpNgEKDkEjCpBTgpmUjXdmdPZ8d7jBF8KabXcAVeLThvlWF3
/VXVZ5ZZWmaxC/FhCxgjQ3WQdCash97MvpgL8ahbmDT18hPwJoJ5ZAv/yKoQdkMNkkUBdHdvJNCr
dpwxOKoX/Y3/RvXU+xklOhoYTY7soxT3/QxDVKIxsjNI/icx2xwI57Nph8reesfcCQuSBJ2R2LXZ
QpS7uBYj9nK7rMqc0T7B7gCGGfQF86hMhgLFrvs1debfPmoRaVGdR+y/Dpb2EuDreFN0/VeH23ob
YQd2ajXzeziZ3nFcULUJpym8W3qc7Cj/d7vbEpMnwB5WeDQD7pWCS9qt2umHOgnMS4tR241tFOXV
ZpKQVHG9U9TuPJj255R/bVkjDH1IHSpPmCag1YzJXQTpZ8U6xDUk5oWUli+Ia2d5WBLLEG04VsiC
8N3ttZsGZYugstnoMkqU+JJ0vHt3Y6Aoc99sr0FC0dH2ipL5rPez4FaF1k8zC5WjYd0VQz3eNKE9
rIFhRuONry93Lpu+Z5pe3UD5rW68vEJ0XKK56/XaUaJivSoxCRLHr0A7eahhLNj5YrFjKY0Kgg6D
jn9sWKXn5NcoQwhg4Yguf1MC+cNbsssMlGU0fDP9hcM0LxhFuR2FcE4l2s4seOWZMx22JyPtdEtK
zNMG7K0g8NJ5F+gEEhgL7G8LrM4Mz51p3SYL9l7agQTRkhzY4jjNUXMnWaVvYe4QuIxGxNagF0cD
W+l5vn1RfEq1psZ91MjhgC2ssTXqdPpwTRD5giTPPV30ISoTGwMJJBlHqBBrkfK7Zkg53GIM2e7m
xulxRVHi8dZxi4OBTVdbjNMuyLDWDfGnPqhuxSxGV/0zaz9/e+n4qpWLsC7jEXxjCwznoNJPbJ0f
9ayHN5rcZ0UV7tAoY6N0LsM7GyzMfeB3e/bbm90wZQ+Zxici9yrr4KGyeqtW7Z4uo2QLnZXFsuqu
yA0sU9tZfYZ9r1/mAQch28WT1vnS1m1+MtmEAcXe9XixNMEpajGiNPOd0mfsjwATPPDBpdOIH01d
s/eTNilHX2mxhen1E9r/yNPNnw0zveZlyfodlkRRY36rhgrPwik9Ib8UHS2IfkXb3YVBre74OMJM
Dovi0EDICLs7hF/Bk8Rs6SoqW69BzKIKXKo9omzRaagWj+jWAIXLEgWb0/u51Af8jd3mUCJR0bis
Nfbj78bhxri9h1UKx8+9dxdMSbyPMNjy81hF1xSL0khjubpXEb41YtTxMc2s+t+xDyNbBUm1H2fL
Pfto3Shle2n1kJuADl1k2txpM4Qr3gwmuJjhzXOXpUuMIBmPNX87fLqXvkXT0I5x7GuenA1lggis
gPfvBuXMiGLes//4ncFzeHQn+PulYidoEwHTcWfGnibcHBd5NOCb/PEg96ZL4j6PSCBd2PFU7wDT
4p7h4sCg5jzoEpYunPkuQDDYDVwVr63ORHMK1lOo/G59vGXq8X5pQXpst/dpOP+yKNznDR/Kikm2
4vgPhd79rDLUkf6Hq/NabhXotvUTUUVo0i2gZEmWc7qhnBapyanh6fcn/3ufv+rcrFqWZclG0Mwe
c8xvmFyioTFPhDUtM/3G1CUxR89FhCB6qoueBFyHOTEmuCOJnGAJhsLXQpehM1yRIrCWA2UOrzH3
iwjKa0AuM/mgJS0cj/dyWj+DCbFOIa6cBaKXfR5bbVsmfXy/QFxfW++rkaTqJXryuUzadvDYCM7G
FF0LwMmx0iNeua3tpz8aHNagVmQTG2p981sECwRIQ/t1iUiEa2RlB8tAyfNz/R7ighdai4zidHpa
DG9LEC72kRQrliZ0uq3skLTiu2iNcbu2aoyWVDZbzXtJtaoK7LyMN52s0Gemams7Wn1aU15wHlAG
M8O4JCofQFMuh1H/ZOefhv7iTpuxe+wLolo78rrQ8zeO37wbwwSeBUCSZxF6PEwvOHItYEd5GpLi
WQZUg0a4wl8NfAJTg2FRZZC76d4Wmh5MILucXLwAEmsFJkkwX5L6qNWjKid9xYMYqhvj3rASm+8t
r4k/fcZJ2wF1qn/y9W01C+BrMv3GnFtGvflMhOLzhF+Srgu01Pnog0y99jYGNXoRWptaRhfJDBOw
E5v/kG9AmDjv+Wzf1oqmvfRPwuRppTGfLZ3qnzU930ykDg9Nf4rXkQDZatkRz+uQLlul++WL5Gz0
6qeiGj+MkUB5fVjuRE7lP65XXG+NEEg0Oo0+wQpdAZkc8QwDNkw4J8KuHgGC5Z8TBynoGkKBNUs7
NIoiKxVGGw47jr0eSRfBn0iBo9Vsu9KO78k2HDa0dvJQte6zo8rIqkYWAg0MrZRvZNzLyPBpePfd
kAV9X77iF2XIcWAPrYqMvCTcm05HkPA1JxZntNr0mnwB5n8POs0L+tfJgUDXZgVz9/PBy8yfWit+
ysz87luLsMAOMr/OHgqFe1fN47L1SpoFmYGX3ZP4iNIleTNQQVUJ7G9e6kc9b2/bq1BVLddG7K/V
u0QvzPzCKVbZfhIB3LtuozTnOu7cXKY0D7LaQS25GnXbRB1qg5tCiUfIAd4H64VV00nC3Dh0ZXZx
MWIEjaxvy6L+V1ruoW2dzz5j46XEXerJMhK63GNUQQ+KB/Ja5pi5em++GUgzS0BVRy0O9M1o5RB5
5qmIHI00elMblkCzKxXFlvbtQTZK4wkjemZtBKFS5uA6u0V1T8S80YYuxQ4VYGevKJlp9VwpfStI
9d56qYN/GM9KZnOaafWbr9f5zRQmqXdliD1MVgptXL4s6yAj+DNPabd+18p5NevlfnJCs3TarZOo
8wqas3Agz/XkTxqOc67BWHt1D2ewNumoif5QxDE2bWc3Z1rkZWTdvy9Z8+En8slpxpNy8DTq80s6
yH2PB6dQnBP50G9BsoGmmU4p4EAMbYDROmlHRcMOXOsiq+P6hCpvy33b1zMi7gIzDj400ACyKxL7
YxnUB9nUZeBK7bn3ANkMmfnel8X3DE7PatU782W/2HbxxVq7dcoOoyifFsbIQ6nXD80IvDyDwzQV
OKo5Ho+CELFdTRsAz5+FdtSvOxqQwNT6QzKO92QakSHooY/Pg/vbix40BXdYMraJeq8EyF8AyoEm
ZiIv9QpskzyZQ3VfgOYJjHW2N8L3d8rxD+9lD6AP2tChVvYAb7/ALL9gj0jJ0SSN/UgoRn3L3DAW
PhdsuskV2cQoO6jCg/2tl8Op0Oe3kV+Krd9rhgkD0qd88TvtyMr3iLmsCcbR5dAntwbJ9LVt7oZ8
3qs63vb7fq62PYeFRYKdP71DFdDby6j/Z1DAbnOboVLtB/LU9J5gMeWfihrW52gV9FOq7Zxx9c5e
/CslEcoF/rRKda/OOJxMf7gbPRmS53DfDMmHXbJvZISM6IZZvrvM1MMnraeQ1gwpD4Loz5Vzg44A
2PiKsqEzZioatfEsHYPxuBPsMw4+u+W6vCV6tKMOyHS0Ki6X8dUZEJVX6akADs9F5qoPWhcioC4w
HFll8lQ78rcZVBeUg5yj1h9JjGTosEv1w6T7D65FEbmkkLOrZDpaPVV2M8Yf48B1t47m1gHm7fbT
2UK9g5xSRCDuHE3SDW1jUKJ4p0DuvsIgxOiUIKFZaIfdZHGQXQ4jkScrC7pRRqPp+gz8e14w5XMZ
lY99CSNqKjR9a1owG/oueyAAfohh23ODo5K89390NY4nAxAZuzF778XDkyYWsJv++CEGSOOLluF7
GT+63t8mE0jRPiOj2C/8SCIRdDQ4JMb4qNI1Lh6KsFbkYZugCIy6XqJYF/tynbwDIZOvbga8hzv4
ODU/xkBtvMxcnjV8nTw7Ca0mYW6GoZhzurTZg8HyEzGdhKuJ/J41a09JVv8jZDQNhDHSVrKe494j
qKT6MiDXeWvHlIRBIliceeRzVucxaY8OxWIyVLeTT9OQfBFQV2cGiF6otV88mhahnVyzIkz1vdjs
AApvUreez63GWaLCG68Jg9zNHQKk8h6OavtamC1Xxxw63apf7KlUFOOyCIRHDeZIfBtJ9m9Czx6O
dn0lZNkK3puan+163himrSisCM3IXNgOzninzao5ZFpxZyUU5GTSVqZd7SyUqbZdZwradNoxpG31
ThkhCD07afIF3wp2aoFnLzVargBOGu0fot9nVheH2LEUycAD3crbsgFjBuJeBBK37X61ky7qIWL6
cx7mq33uRh9v6vhrazdELZ8yglkrRGiAj3jvimbDKONdPgmx1av2HcjCzVitEJ/rK6L5oxUEVyvf
YFi/Tp8b4VIJ4YHyEAmCVk+oO+sMzCQW9MrbYVqyiYZ05zB3GO5xFqZC7M98BAE5zQuZ7Y65Fdby
ZOrOqc25AlOOcCEIlaAr+Wu78RTJAeJwuUkNZ5c56mNVNzhnniWO1IBckHZTGhwnosRvmcTANrKy
X3eYVRqWqwRvv2qQ+a7ethB6yJvZHzVj6xB4FPi29ihqsZ0A3F4XqTqAg8oo1IKBenely5H+UbCw
adYRdOD7lFpfpqMt29icgCUzQgrRkO2plODtqAhtn7O/1pgdoDAhNjFlfoUaf8hSGEmF9c9yhipw
FHK/DTWJdRMJ0QYvaOr3maebUOXcqCDlNNB8zhLXNj8RXH7JUG6OU0HX2qRxvxBVVJjGA8C+MsIq
wwClZUR6UdvXH9hkaMSRadLY94qdsOHSGkrtXWPyqAPyJgQ110NPGd5yowVHPRy1jLOt7kTQy+Y5
lxXjSM4NYMxoramf58En1ReRInBkuptJHIfaud46WNgb8bMY/ndTrnmEka3hNB3v3Wp+d/v5G5Lo
fl2W0DGNj1plNrTkGUQvwxex6mz4JHMV0gfRG/E4Fe792HuMZeTlefJGGiitTiPbf8/tgUT70nqK
h4dR6KC6YYiSIEbiju7GkUqrs7TFSRgOl24ykOdEH6PT3UvDrmOqqzlKM/2OwJFncyIV0x+rbZIu
D2lsT3gB3XsaKgS45DHM5vXN8x88R8MkYl5ZfOWgwmHIKbApMMHXJVFu1tECxZaY82DqRvoN6U5r
qnMln8Hm+TQ74z3nZNg1qbVRucFObDJ4qplVG810rNC76ROAnYh+eBfIBvdHPCeVu5lb/U2TklbL
aO5iBXNPxYThSTBorTuGyTR8py3We9s6UF/0laTAmN3Apqpk9zVf9OJAJW1DHZakVGV+aNSTw9uQ
hyB9LYzx5latZYSel/8sbvqW0qdclrEMtQk2YO6by8FdXmuRyU1s7qSgIV0xh8oMarJxyIGpxfhW
VMlVoWbnH+d8ar7ThdwQ6JV0BkoreXXaLmeIdHGKZ6W4e9ukem+bmZJjcgbahD3t4ZSQaN/1YSj/
NDEZGUXa3A5JurUIEtn6izo2hfklNQZ20xzy+5U31A7fOJKeaYjXWw2PStByxW98zWVv6HMpzXN/
Wy1bHwrwsiC34+dqo7hIoLPVjAW2TCJIulp5z+yfjNFCsuynjuVJdzWg5nlDslBs03rK+n0KYCPA
tOQGXW3+zBbYKflsOG61S2rjwzW0vbsq9BMfN4/V/NQ1qFN43T/wZj6pqOdta6a3K8hhyL5FEZIG
C4VgvXQpEa53irsplyIDh9Unlhis39M/8i1vY5+I5Yw1yiDovJzcF99Qx6UDRgJnjix5q7tMnfis
+LBAotxnhW/utGvkctosJ2nrUN+zatxmGfs0ndq/aeYXrlFsIJjqr8uhs+mSZcfP0QUfE8C36YFY
oefCMLWIBKzdC4OkcTC3Me6hH1+9tp71irb95JYj1SbGVHvFcUZ0NaMTR1n4bFNZomKLgpdrE5Mt
Wm/bYa951x3zozXwUpV4JhBsH2oOXlDN1r0mCyRDYb1N9C2NZJ4i0n+uPBU/OaW2eEpWZ29ICnSR
EMrH6kQFAGmPPaxnwm5tRwujMSRhBKs7P03um18W3pjOz8xkpUqneynYqTkd8zT5TCyK0N/SjqCG
xazJg5qfAJDKLR6uu9ydTrQVGPTT5K2QyRCxCTzNV3LrYj0an0nlfbpj/9LrnJiF/UL2xaPpVJFI
yCkkAhgKOEGyy03fcbUw1oVDfN9b+ts42F+aO6Er43TrLbLrch0xJuf+766ZxcTEdGjH26KFA84C
gA3uCm823uPr5tXTktMKqRCk9qkwnRXhrv9uWrVtXe1FEkkcuKk1h3NN4a3buBlizhaqmLGqfUbF
hR7YQt7U8fBVCUYo0nEFSon9qRsfXSmOVun0oamN1FQV9nsdQLXKNS0S13ze0Tc2jIITRZ/X32mZ
7gFX3HRZutUL+yf1OnSqji4gSapEKWY7c2luC4dA0a6Vh2YiMnXUmw2u8M/C6LGLmiR029kmL2g8
5wP+t7gCHGxv+BWOY3pxswqT8HyqNAO+k2OkAUOP8Ww9xAMjFHH8b620J5MoIeXU6ZNWfMBMrOzV
DLVEx401m7cL7LHIGoxvdxwOpp891jOddSYAf4b4erBT+bEY02tRMVdN2gL0q5q/OZtvl2I+1zn2
vDj5pIT4JFg1Ddx62trN8jE217k8nRu5Vvo4Atca9riJ247a/KpUqh1dvDSyFqRZPTMJgDdRE9IP
3yaRouirUymJU6rth9KbBR107X1N5pPegpD2q7PJEi5cbzfUtReWM5C7athkc/aWyU6E/1q7+bYt
+RU3DV5Ls74voTUObsni4nSkLdkDeLzjWs2bmPx4XE7MahvNkTmjR1ObMKcz+cuUxX6ZwRKmZIPm
uY6oN1YTZyOe81VYkU5PFQZXwixINYd6OKwqJykxK7Zr4h6ZoPx0RPsh1/UywfmireacuUJenQJa
mzZGflXjwfSSndnloTuPGI410qLy9ZbhpRuoteuuta2NDd6A+49BHqUMPZOra1r1aU+mAxR9bODK
G4Gs80c1lv+gXMQbFz0lsKjoOIursyVfRlFEBKjedenwlk60wK+n4LoQMYWxRN8mDicK8xO3q4x3
KOJvsTvcotxeYkD57BKYQ5OtsSGF6ChF+Tik5nupHMFGL6WsZZ7K86E8iYEbY5U9/lkFEh1RBvG4
2bMbeyRU+60Z8m92v09MgQ4HsPlkKq9xxNzLm92cuiZ+pzzAj5FSosQI9SeNRk5nELYyLnax8Upz
j8sIWS9fLEqGNiEfUjvVbqPdstd8VSXa7jq6W/Kyq6i2nZk9vfK35QqKZhWy2Ffduao1GgS8wMYr
tG/2vcHCLITIYm+vVo25yRJkJSFZifKSmymb2TRCTqC3r4VNbhNbvNi7pS+NG03SwWqZRKAT4bJR
81Kd8Qxjtyx+e2A8Lgu6hQwmZVjlg7b0QOPdot/9ffmfx8DQ51yXvYwjlxEOQPyNyb1qIGzcLWuy
DK7pT+rNExkwbgIsHFctYesvh9plJJ0hpw8HHdkQ+E9da9T2/D3b1aBQHUWM0gfEnq3Nyyq7fjdR
oXcz97CpQ4DMhkfyhT/HQV4nu7j7rNp8EMbk79z4n0tmZ7hI4xMfGfeaHrtbrouEnGP5ro0AVWuL
0t6Zjd+48rhoqLDLOP6ycjGGSEReBDZA+BYQZ73ib3JYlrz2JpuvJVuqHVMXD1/sfqe++T312LcX
FuF4jA+QmAGko1gNvvnqF0C/7W2zaOf2+nbZtQNjOdinZsj3vvcCPw/sYUWyxFqF05KfVt15KJtL
k4spyOX8WCV0n6XnHbpGIGm6l8Jkmtz1fjplA/FP2rvFlvf5tXXgayWyoeqOQk/msO8srgifFHim
ym7Ix6iiNmkVPfwhorieuaytQzUJAnVsdm97K0kFsAmcHboDkcBwG5ioheVCaEy6TW43ly6f3lR5
DVpU+bSLrfLfnK39eYC0kSBv6zY7ZSvxucEuFv0By9r4qf6WLe7ZT/6ZvUVPtiMPzWPD2WRexfKY
P5bzS2xl0IU89mhpYiUBI9aBGmA5qFqFnp+zd3btOaCnussz3XgtfFZr2LHsbpFYVEk+lJEdxYj6
4kzilj32k6OXr33pyY3WiQyjRfIGY4QRds/cMc2khxg9WAavpkOX2CGUQ0SqMbzKnpvJZFjd5DM2
r93WVSMY0i6KHUGm/JR5tOiFbXXP+VyZ5C9npMp4orkCQoURdzru86DYw2nkLnmV9MLCcQwmmqYn
QwIE1C2QL1PdYKtCsLKbnyJvYb9U814u6MyGtP2DKQ5DOYzBktCY6lfEJ9ctPkdEPu42tRZUmB56
WaeHJJ+uBbT5bjPiEqBWJuBOVHenlyWNFdP+qq+tp/ijRWEJjUKjdh1OPZolNtnuJmE0cKQYuY8d
zsqqRuwcdeZOptuJ+boQj0qz8SsbSvpC28O5JtaMLYpfto4z/TJOGMgIxa5LoVRQ3gWqK8b7lsz0
qCfe6ArkP6LLnxO7DeWIbqMgahgzsia1VHPIpxbiB3eEtBVx2I6Zfh5mfVtSUwaLy+R0tpJYLvSL
3whrJ/Sx3UKIPKxt7gZOUW1Sk8CWNeHmkCSiP87o7YWHwT0v1ItTYTLVh2e6Znz+1Yr1B0U2zvr8
RtbI6uxb4dTmDtEr0xYWAxSJtspOg0v/tO0Q7RtLaQzFwoOUfrlZB4ub8dy/gejZVPa1/qwZjVun
g12wksqsfqmc1dq7Zo2bWdTLjeivPaEOOw3xG3j43KKjrpXkiTO7sREpp4U2Cwawe4RALjS2WY79
UsquDF2jikOQKxVeTqZemzwksq0CAHW9JC9S8RbFwiVsyc4OhRDXPIX2ZIv8dXA4trExOPs8KzAw
cdkz5vPSOfzFrc1bMk+EEpM4LGu0ZBxverV9G2NxUZ5AfapjUt/rSCicUVUQ86ls0qIH9913bPd4
b6NZtgSNTHSdqbJcej0bx2vqME+mvWDjTrxwScTqKKodzWILRszWn851SngLs7KfuiOGh9KMN1O+
vFozU5eTOz33MbOe2IC6XUUQDUv0cFHZypO0f4KUIGSd5KuxnDFyvfEmoYeKcOibgFGSBdncaX7g
N3OIlvxu0keN8GmPCZjJI3ajYjChbfDTmih0JmEjIwmbFWeyHYNb40Ji6r85i2VguVGVeQBUUq+U
FTbnnGiMH5XYn7r5b1LrD+gZwi0Ahdvt3do7OmScGB06/gS+xU8L09nqkgkKWobQa3qGTNA9tHm6
nekxO6T45Om06VPt3e+EtxmNjsC1rKjPdP7cjVw90vEEPR3aXqFuUOmwz2G4l4qVfe0OsI8IYWIU
EbftQ27Fy40T6/Q22PqICkuOm9Rqq8GCx4f8OGhS33beHYwLCkN9eZmUsV97HVVYdc/DREfEmYfQ
TKo+VLNvUCjKld8+Oaf98C4dWmTWP3PK7jx2+2yCuStOk8JqxHZgVDSgU1+jZt93zI1fEvJItJow
a8KdornXfrp6ercScr1kfC5GvJVi/Jk9BP0mR4LHXfk0IAqQ9+bD/a0cxA/reYrZHubQGzYM6Hxq
1+m11F2OyiW6oMzze0000PPthVNubeqgxooSGRN7PvfKxO+b6le35q9h0qlYnHlvsPbsrtDtuZZf
eDdIr4R+Sr+XnbHpdg/8RTlnVZojv9hyl4LAxWwYFVq+L3UCnbvYumt7P7+pe85tq40SDnKwND72
QJrgRuvbm3SY59vG21i4ZyNPCdI2xs9lqS/cYXOqYCsQDeNzXV3hA2m2S34d2B3YdxDahkF+bX5y
hqzYKuSPpu7HYdoivaa1nfE/hBOZ1OOlcpjM1b7R2ucPLdnTfdVBO4nbqafNtqrq23WvbBbB1qjr
MdZNfCqGvu4Sf+0v2fUfG/WtxEl78/eQI1uijFAemsLhr+2vETSx2pfYH/HkmqylBKt7mg/Fv5uW
qGlZh+PGeMrHLOc80F978BKRYZpumFh7z3HsSKz+a5Klgik3NO26L+dNF7ORKWfmIPKgU3V7aFX/
NLnNujNzK9tMnbxVWMboHdOdszrZ7rh4CDb2xgKOsKJXSyeOEo41lil9MBWowxur68fbqfEeZMUB
rVYZlI3R3Q7+0JDhvfW46XsNTJaB9gbUsUsXL4j8yIxDqr7m0YAi7tKWz0fjxXJwFjb9R9NCcmGi
i1Ko3PideynpiEXNKvqQonUTMzo40WKFmXMN2ph/826JYmcaiC+8KbpRbQF/41yMb/01OScOexW2
ZdvCbNJw1gr0GGO+McgfoMhRvyy5wKNc786wuvt2LJBhnORFLvQ/BfelBIJ0py3/FPnBeWwZt5lt
TdFQlclWkyQjtIb3z7XxaJbDixqmOBBgkEN30UO3X1ifrfVHKG/fWcRk5/9chxN0LeV3q5it1d2B
2k8jxKhakuNsNc9dgZli4OQy+yfmOI5+h8MnidNNnHVQPEYzcH3xfZ04oRCHTtL7phXGpnsycV5L
+i+bKXEOPpafGwYVn41rzHjSaHTbaw6AK356ybAlc0Q14utWxR5Qm1w++Q59atMlowgWyI1TL5fJ
ontgi/g9vcOBwqoSxvO6GU2s+1N3XsZC7rBlHJYpvhAXwugLWkRhKKw6Lq+ZLMtrWdm/3arOQowX
qlSwxemxiHkGZ6eGIajfFmLk7L5WZ/RRLk6eCsrZvkQ5sfatPRwMRQ56qR61ZTXOI14gEx/wts72
ZUeJO/jWr1lYY1A5/atWDys6V8HNgONmMpnZYnrqvPQ40EtDc/s0xTCcDMJi89Rbttow+FG/1qEv
Us6W7F5CZggT1vq624FVOuCZ5FZe6Cbz/c2HdIgTi5VF4rT2m9jjZyGKr6FLV85+cze3fC4iI7yQ
vPWts/YfiYUImefXcfqcDppFxpNZe0koQJShMNCxtTnMUzdtMT6xwt7kQ/7M5//gfnVN50cJegEy
LaJ/7+uBNrOtspNf1auH3nR/Gzm8ekv/SBciDs1cg5PvEpzlQ5RqY7YDwri6d+ijaqQGOwJLNpEH
XjCWa8uWX6fr7MbWEVDalxHPXthW+MSu3axqYDyfnZqMiN05TMoB/nCzWMvO5QqqknpXsnDHjvZm
jdk/4GYVynOrdrWOrY3x97T7rdz+lZwp1OiqvrRia8TcOVnToSv7+1JM0I+rL7Pw8KarzehlWOp0
0ZDLwNxpc42f0RYMdrHx45q/NDS9Tbr6Z4UlLaoM0AhYr7NWx9PrpzfKXo0gz9JzU2ukVlrlyWFa
rajacjcstr7BNmdTXczhWDk7Y1YJtLGmJYKlfTB5YQhrXP6FuOnYlCZMdJLumDJ47bcDK/xuafLf
tG6v0KnhYFUafzepnMJBxaG8ZRN2zUBb5hdjTf0jykaoerLHPTszNsqtntKmu7NGgiDAVPNrZNFc
4nX1UMuZ97bPTsFWqKVdHmaLTnCVVZxg6t1j/wb6pxo6VoomhiLcCefUrh20ZjM3l2HVjWNVTtu5
0pKoLSjKmn5fVwZ1K5pwVmV8eqraeOl6zkoWoDhtq43eDDeJR3B7ohO7gOPI8LV+40uNceXpTapu
0009JcCQ3GkGRf9c1T8JDb02J4zST7Qs0hbz0xnai9CHfenLZTMY1LtyKBz0IIthIQmRJZ7vhsT6
asQxsVg1yQl0aYf98/E41MJmzH3yf8lI+UT8Eq33Qgdlp4iBY6blaLEpTRPKCJWYFwZWLumsX7J5
xO1hHJpEllsDecApnTtl+lcrD+Vo0xKkuOB1bTrztVfZEw5LylE4VPYwMahRObfVaj3GVv4gWFO2
njvuim7d+Y1xE3MnZ1g0HGsaZERTbvIcNZLEzjzrArNVVoSNkq+8hGKnwRfTl6jmzHJndbpbJmPr
DgNVCWKjT2ZB0GjyJFT3E+fTT9HTq8jXwGgfZDuOXDSM/MX1m5k6P5myf8ephtdvRpYumx3we/pl
C2CFll27k34hydKwb6oO8Uy7WPX6lNruS+6qvW5ahzalVNUG8wR+h3EPgUdn5IZo994YnP4ZQtu0
esMNAzTE5Iut3XKH1eevrgIbWHwJS5DDVhwQde8dFyVODvXrGvtRt6xilw7Gs08Oa9v67+l4dcRn
6UmbMVJgtCMFolQnuyT3tDYRuEvvWYfiNsb1BeDRhPNqemwntJghYRi2dp0zg2ME2sXNQ8kgQ+Cv
y6ka/ShbbVKUeAodk5MFJ4U2q7e1ve7BssvPrierTNNdWPsY0vTpyRfIy5bPWIHtPc6DQcFmRyy5
dKBhJGDDFc8FAZ2Mm4AXs63us9LHSMOl2pIaqjLz4hgumaFwA3M097GJ99dbHn2B17Uq7ECkFbPp
jPrErX3fWv2t3SkvpNfItpvQukBrrTs5Ov2mwtMzezgf1XA0R7rBCe2UTvuG5EDUI9pqMHcQJPGl
mi4f7Uy/XEqDfal7QIJnbcyMhvvauhuN8aXUkcCgIl0n0ncag92971CUUCjOTKtc24DwpDKwE3qy
IA5Q/cb9R+sZ27ETp9F14aE0JEMWrNkALdwaQXMcznMjhrNRZ+MZAWKlrTdre+wjc9BrjTqUvWge
cqEVD2yrr///e6DumX+EU8Rt04lhQcZpYoSdrfe7//02T9TUtCHWsL38PYQdgD6ELd7/+yL5nOSs
457a2GvfPKDDtA/YxR4bHXjH30MW8a63ra/v//OE67MkAaZbfts0+u8LIaQzpT+b2uHveZit1b1q
ia+/vurfP8yW7FMGKmlb85v9PdY7/RDisLPBuPzfYzLzQgOoz+XvGbC7FtwuOYK2XcwXoab//Ye9
3b0nqvnm/3tcUBuA0plpaP3f843WgWIhTvRJzdv/PiyJVrtNcBj9vejf47JeiJ5K7Tv2ItvGbOO7
nEzPpzbGOFU383Dz96Xj18U1A27dZCofn/wukUezRUusknnkzjF492QghJLxmyGsXHWedRbfvx9d
Or8PE8x6h78vc+nnOwYbRPSfF07i+URWIaLZ9W07CXWuMP7z1L+38vzmla6LOP+905wR2bjGXoIg
wdPnsS33bKe18O/LjMnT8+ybz2Wr8Xvo+sVqjf7x73UMfhIpo2tPfy9kV5j62sqPt3/fHXI7XPD0
MlUj6/u/f2zZdtui49IClZWm4ejUsC7msg//vo2jub7nDbN9RwYzq/j1OWW2priuaGr993WKflHs
B6odIoW5HQYruyCxp9t6VvKOFvzVOdA09yDq3KhOsumhAKkZ9VAVHpeudcKY6Zsnaq8uTGZHvgyo
b1x39vyarvDsXGm7b5Wyq0BqY/0huuaXUFnGJbvq1Zvy8ls1FWODufVTrRjZpVf/GxQVRUlPhQ5H
HU56w8Kx6nexoqIJuhNqFZbcEgqNcHLsB0QTU+5MPHutdym9kF8aEUdrWNsf2bn3Lg7/r2zO370q
7T519gRUb73/btK7DYpcLtusSYhG8Y32njB5uJrSZQm6Bi7/PZYUDSOVq0bxM7Xt/d83jMRwWSTi
ZvP35d83ugxxKE+kRrnDS/3neU2iNg4Ws+jvy+H6ArVreptJeRD1/t97kPVcY5+mj2bPbZ2Ga+fq
W80yoBBfn/P3+j49wZ1q7ek/v+rfN6o+HndVT0/r7yl/r680HZ//lNLvr1v8bEyk79epIC6SFuiF
tKByP7Z2TiRok565zLTNoKn8EYhBFnaGPXyUUrs17WZO6BHfr16c/mtL+xODt/86O6ZHBPLA2Ozs
SlQVvz1qVW0dXXP2tmxe/4exM1tuHMm27K+kxXOjrmMG2m6WWZMER1HzENILTKFQYJ7hmL6+F6Co
VGRU9bV+oRGAg5IoEnA/Z++1O77/mUZfXO++9n731SxAuYSmh3uAf9CUTDe5XVrPg6UV6yDop1tX
jYqta2XgdrKmO6Lud3akNvtXxJo2G71KxCOKwhhgUnhdieQ2nzTtUi8zQAu61dOaoBcok7C65IND
oygoksuEpdNOh7VwThIj3ckKSkqa0+DKkn48J6be7vQcVUFu0PyXhpqdVTlqO8g2wVl1NWvHF8W+
SBKMAAUXXL5lxxzRya7E2r/XzTi8YTbClE61rbcgPcKVsL63rMNXTRuMt8vQyJwUqjL/Gjp0zW9D
dWzOt4KM713Xmlx9ZXKHeiq+IPts1/uwTaEtU85Y9lHw3HVV2YdeT1zopqwFXT+/v8m0hmTl2J88
LZr6m+WBeFl7rYOT2C6b6jxO7XDiBnpp7koubQR3x9SyofoEBy2qho/zwpiisqP59ZEm+PeJND9A
VVT60fpft6UL9gafEqtBZ1+QooLGsscMjC/hRocqvEG0M3jLvr5w/Btm92j0IW7SE2Lcss/u9U0/
gmdatvrQzy5BlO2XreWF8Ke5+5j0POTMvMbyYBqmT3Az36HPfeg5a1q5lnaQf42j/7HRQNtdLbtK
18lButX7oiZCfUjTdiO0HnUFBZR2q8QG/zviIEMPNyJ+TGVKqGVpzZXNbQEhwLyT2mSy/thuqhoA
H3Xcj5HLJuB8Sk3zw+dLLAcKM2ivLFrqMKcdMDB9c6X6o9gvhftcSfkl+GD+P3YGpiX2ikqJfzlx
Gbg8LAfwodIOnk+ephL5eOJah2BegFZhrV921H+ugqxC1gI18IWqYUOTxyyutRJQhTnhxykkDUfd
zt9zrXBvogDjjVtRT1/2Z7Z7B+5D3LnzdLeqsMUooWR8XpyKEiqUOZI27Y955S37ZciKqJflE10c
GzjRQLxqTOsyM4mcVcNeOTU2n6bV8rQdSS7Nhw6Uuamcll11nHB02f54uuz9PN65GNfSTPnx2/5l
87d9puaoh6xKvN6hhkru1XgKtfHngxDNTST5WycDvXgW2uZXNcZ8IMqkfKFp9900SutVsfPHVlXb
g2Hpxs5R49BzMx3qBwz4R6NQaZ/h8Mg1h+tpoMJlqtPoicRLQo25YKLKULxGH08OlC1/jPUNqnCu
f/lwOVZV9j6WQD1lo30NzEagIC0cVuy9cuyf9pragRUVtO5XoteDvZ/lLK1brF2Olr2WrvpMPrly
CzC7OOUamMHInhAkDHJbZWX61AmaaKOSqlsFC9eL5a95gcyTT10dlEe1qtOtwCB2KGSQPTrjeKAY
mb+qvV7gevL9UxZ28a1vBD+WHzdpDv/Baiiu7CLrLv2ALsMwnzD/Higo6WnFaANzKzB24CS/xSBJ
z8uDng/yXBkSea3pgDhQWKVXCCTPuhYZw2oZg5dzfopMGw+ccfq5+ddLLMOzsnzKsrTYf750qiML
NpSu9WSFNWAYpgPcFvdy2coTDGh2B/Z+2YxrVCzIUw+901zaNATbQ0MFBHWYiNZFpdRPY0dfNc6N
6tme6FtHQ9q8Fmn2hMyjfyOi+SyZj743nYUlKw9IsC+mVeFgE1gpLOTncrQb4G/JBhQyTmDMdvsM
n3iLT3mGyxV2BWFOU8tVRLT0btn8PJCkSkYOMjrLjnL3VfSodMSI6wCpLxwrrNxtUyLx7QerOYS6
PC5by8MyxJzHLZvV7C4y+oB6WWvfRINQDrmDryvDpc4qvQOioGG+2kTz4WVMrfhinabURGvTZAy3
1TeW9Mrx4xRNTde1FphXH4P5P12qJEuYtWnfYBjiRf76GR/n935W88niZzRICk5D2fbbdYsO+zZI
svzWn5cckajR6vy1z2lku0kogSHdAQmHc0W7roXjXFRaXF/gZXliTWzeC2xV8Mas67KxQcrG6Mlt
PogXy0ETqv0GHUi5FyU6wbbTy11uo3dNWz14iPzC9soOOIIWD/iosHcSntNhdRsy635KUdm4RaC8
b+mv+e95x5RUr1vzPuO1PASyycVg6uGmjFMMRCgF7qhmegOvda2bunk31T6FU1tjhYnJjrU5UHfd
aOPVctTW6XSOre1f0J4HMBpF6WXZWPWljWKNFnodfavs7FjnsflY66WNpyIABzJl0VOpUECYB9h/
P5NeakNR3Qm/oRf5ONPiirUux0a7prdExd2u0vs+xaEEwDO6iX0fbpTaFrRIUnvXj5Z2irlHIIfJ
JB3tuLjg+tbuxkzYlwbvj2cniX5TpMTfRUKx74cZWQSPd1VVhrNrpD+Nq2zOYJD2qJ5pdaYULqFu
zbtyFPzncn74GNfWRkG2hfLzjOVIO44kJPeGTwQh5nZ63B6KRHlr6TK8Ky2YFRGgN2/ZXB4YYNiW
vGVmP7uAAA99Dlj2MUA1KAdSAekPvisNkmm74GTlaX3uwz7zkixtH7Uoflv+1ar+IzL78HvMZ5Vi
+kjQxXyOA6roZMznpDY1hTo2msdJn9sHvf9u5B/n5G6qrjQn+3lOZaFLSdL8hKXKPant6J5oedLf
6jUaElWcB9uEe0NNGjaH8uXQ70+ZBOsbRUbbdKgySUiBgY+PVN1Vw18P5Zkc9TEAwrAyhcNjPu/4
fGjTiABgVK/3E0ZaTw4krjfRoF8UuZZ4kRkrT5jkr3o+hd/NqLs2ml5/wreQ0xZv/m2on8mrZepq
hMN16UY/h/72qsYkyFgvqoQy4qtW5/qD8OvyPuh+2Yi6V7WztI8jqvvLkd/PKd2y3zW1jwhlqjqS
xRsxcI/F8U9DVBje8jRRAQJE80PpxhAmnSsBt+tUJ/N6bXmaw6BVyFT9+95lGzJ8fZx0StbuqBxz
MzhhGTF2Ka3iI1155bjsx/hO8XTZqWaDAxd5Hk3Tz81XyyhpqdLcLwOaZe/ydHmoHJNemS3jVQk5
4+f45cioBi/SrcPTyHX+OuCrsU8HCnNqVuXXfq7m18szZqGPLc3U4+f+wQ/UvaPTuF9O/ftY1KY/
x7awe1cwDiTYYSc4Lw8moE8+R5nh2VUGu6SVeL+Xp59jmpF2x+9jlsOWMIG1dATLRMgMg3sF+Psp
z1tBfXp+qikovpZny0MTcO9CnhSuPvd1mjNW58/txJqSbZzBMVtOxuIIqem316FcSZOmaSwuVw49
sl9eg4mTvc7HQaCvKfFqgevr3OgakEF+HYgwv67S0cYj7usbd9SyXw/s2w6A3+feUtftDZ1WfbOc
uDyAVs6vm309j1x2ND36MIspxw6fRkbSzNNEu/FMGEK1WjaxMhW7Roe0tGxqBpZRBa/mxbIZWdGG
G6R2X7qadp1kxv2yu49gt7YGGXLxmI9PjUqrlyWEfViOKqa4IklzuiEo27hr8unjpd3UkKc+liU8
JU6i4zF6cIVYj86/lppCEyxMRb/syVV60nySSf79tzXm35ZpWLilkzQ8ff62y0sm/LZZA6C5wqW/
W0joGbeLbVsE6KJnWPoHHX3mqX9uVk2IE81FQrMcXQ5MQ8qVfdlORf6cqmm+X7bGrDpxqcTik6qe
GzPXxRYYRdew3YZNQz3bGxp7RMoUZmsfUMFlwVSI6CTfpP1Qg89aRn+caOsh2unKmXM9omtTaaJr
9GYBS4v+JiH/4gKA/Ekqg/MkNH786A64jlz3uuqSh2benbv4bOqEdnorE+dpaPV4TSE+uliOtlZM
JsaYPAYq6unWIGJn6BXnqcY0ts3reNguZ2laTzlSxvGlq6Tu4xRfLD/SUTpxAemVDuD8o/w4ppFb
58pu2RyT8XkidxaGVVPeN4HvLT/SbemNqRPJ17JLtUcD11gSOec21el4CIG5mCCrM0nZ9rmvTHov
sWr56EKNu3FMDXBDfx0eFDQMn6dM0zRyEQWxb3Jr1U1cJ2F3F4SyuyNoidJhijjUD9gEeUOATD++
fo5Qpf/Qx3p6XsaTetLs9A6j5bJZzy84d3Hn11rO6evMXMMUcXeubu5aOdZXQ47fngkAUvta4dsq
gGRK3Qq+hzcy7IrvZDhl6ASDOWvAwG07tQ5G/z5+MK3mm6sr+ffE15C/WNVXXTMrr4VMeEE10jqX
k1qRgeTaL7FSbZahlUOfT+uFczulZMONIuJOYtb97VS63Wr5eRYmxbSzqle/RKqoVAOTMSUxTw2m
Sq+ILOcJ4cB5GdrG2nPnCDyImqXyS1HRWf6Gwu+rtc066l9/Q8Ia6uNvKDLmVMvfUOMaeojy6hvy
3W7rV4mxTUUy7REHZBsNsMfDstnVSb7RQqE9GG3z8+jkBvovmyLRqj1No2yL25k+ia7Ej4Kc9I0Y
RX2JGL4/VGrS7MEmwxFVonRjw837Oo7dExJo44fTnJpUmd7bissEEPIYQzlnT65fXzbUMwsJcKHX
89c+q8IdvKwM/F3alxdU5oiMmp/9timBPBMzbLRr1gGMrqp+xB1BDLTfZtZlquqePyjRBW0jZ51S
d/WW/ZWjoQXC6Jxf6GbhFW1PZEQgOUN3I4Jf3MH5eIH+oNsGqVrqHK9n2+LCMNCCzltVHKDiKerx
42BXh6pX1x1EgvnAMmQ56nZacaKBAEU/pkEFCWyb1oF5Nqhvnq35YdkM0946TYRLLlvL/mWEmtE/
ouljQ6bOY6zv87l9QcZRaGbbkNSb9QJgx+n6UAL6v4sCBJONis5iAaHbU/NguU5yRzs9/NhfpvZa
qlrzAm0Dt3n3Hdo49zDkLzdBafj7AHTQzgnT/C7paXK0iui+671YA4CWrwJq0waMo3oJOpUENJlG
26FSmsdaqA9BnfQgdQjKGnP3yYzJUIlVO7mQZdWTAaKPUPvH4Jo1BmbsPLjBVt5f6Fpr3Zjzg6Gh
WzSLmzGOrJkoJs9IME/4/9Ba1kZSH7SJacXneNk00Va0LNmWfctpXYgKf4xktls2lwMiqt/B1pvH
z2E2Siq7KbIrzJvWTVr5zZXTKevPAZBlmJrF49vnyzS6Xe3aCVPfctJyQMpo2CRp6GO54IWWfWqb
D4RdR9lh2ewK39rmUYkaQpCN4wbmk8OS7tS7iACWzWYcQw9Sjdgvm3ZSPLS0u64xU/l3ONS3TSvN
p3IMMLC5t+oQG2daFyD4A/EDGZbYxXXJkmbZtzxEUd5c4LnCtsxYMRX61p/q8tB2+TNaYKznrq9t
VOHEt/2Ym9eG9k1SW8A4Q1zFAYwZltf5YFEXya0wIrERdIe8Zd/HAb981kdNPS1boBTNazf/tgxf
9kSmKg5MWn99nTgtBKqIVvFqu+swkrbNc4CH6uM1WFwg166mZ8wvzrp26UzHtP7V+QIUwXu9+9zy
/Y+t5Vo1QLn4PNb9beuv85aL3F8jl/PoOfV3Wk+ver4A/jXy4+fNx2bgzn84zx0C1I9Bfwj6MTnj
bEzOZuLfymzs9uBYkvPn/uXZx75qoGHWo2xg+OfuvOZKv1q2m6l7SwOE+eQznP3MLM7Ls+WhqUaY
KloqCRD71wFfFdHwy7ZhR/tCBNkx7smh/HiZz1foGmX01Hhm982vvzwsr8WkoFt9+eO//vnfb8P/
Dt6L6yIdgyL/A7fidQFPq/nzi6V++aP82H34/ucXG3Wja7mGo+lCYCI1VYvjb6+3UR4wWv1fuWhD
Px5K903Emmm9DP6AX2FeenWbumrFg4mu+2HEgMbzZbFGXcwdrjQrwSmO9OLZn6fM4TyNzuYJNTaz
e5fS3zFZ5tq51nXcYJDXLkOWByernHVeo/etVkrUu0xUCAlIt0GcGJf1ZOofD9mkXhpcWo/0hnmv
oSUZl6jyy52iBnL1OW45QM+NAM0iAplcRhRFzXxf5U5/NvNsOC/P9L+ezSMgp+RM49CdhixNzr6m
HtpIFjdlhJTWN8ZfttxcHMzQHbf/8ztvur+/87ahW5bhuKbu2JruOH9/5yNzRMcXRPb3mhjXs6Vl
xWUvRXpJusX8HPd2Q39j3lN55kgyGbKNAXTI/PBzd1y7YAOrxj8rNDc3mSFMgDdDc+NGdg1CgX2D
b5nISUUX4ur713Yp67cqrSXpM+FjhVz/KqIb/ii0xzRp5YOOaeo2Qcu97HVkG59VH4vhspmqNFUG
XQGeP59j4j3wgrSpMe9L8xGtRbqe7Dw9LUfzIvnl9Yfyl9dXdHHoZY3R0ldJPfX9FlhH052pPv/P
b7Sr/9sbbamCz7ltOCqWL8P4+xstndxhwhrk71REengxvH/LOxxkLm+qCcoCYx+0vOU9/jzcF2BR
mzw/fowLG4lTGI7oMTSm+oKyDn7YhA9cZo2S0Mx5Z+fM+uHlqe8b81Nb+zmqNK33rmLeVQWle4BZ
pXud006vbbsaG+rhEwExW5Fp8iAzw7k3ffV6OZ6xyqFirpU4OX3rsgZvvG46Z3r1m+R+oMZ8zzXg
txdMkR/cCldHaLgeUrilkzlcd7YdXsi+PC9bQALH65/7u2tyniHwdWXurzod8iMyF33jG59DOLU1
8o9TNcWoNxPzk30Ro/IIQYeAsI+GW+FX9+OgqgS8ddSSnHb+WwLlq217ozTFs4D+v0csZH1sWmN0
meNhvdMdQoKiwswITOXs//Sq8+m1Dgth+Wj8198uf81yOXwryrGOgrD9bfOfu/fi8jV7b/57Puuv
Uf/8+yYn/XzRzWv7+rcNL2+jdryR7/V4+97ItP3X1Xce+f978I/35VXux/L9zy+vYK+ojpKpGr21
X34emq/WKjaSXz778w/4eXT+C/788n/q5DVvXpt/P+f9tWn//KI47j8swzRIQXINd6bUmV/+6N+X
Q67xD0u1XMvSDNs0HbgZX/7IwZaFf37RrX9QHFT59ri6brpYxL780eCwmQ/p/8BJwWiH3QiVNOfL
v/78nzefj7f7P9+MNFX7++3IVFVeTujYY1gj0Iq1fvuuVlGlGSXeF7j4DsiBzEBimzXMKs3HlLvm
QWpR4PWW8aZPW7tZW5hZD5ZbP9tDJTwJKmcfWOOdY2XPjZuGG2ty6jlGVidPIHhw4eMR7xHRQ5aD
p+mRdQxZ9VD3kgK9SgxCchP7RF920n4KRhKiXSXGvwo4MaD3imySIFN7Om9Ch5U8Lh3ElepobgnB
olgKpK5M1G/OsPZj0VwIoH7rMEMa39oAdjJVJ+eksH8knW7dNWiQe40OM1qyq9T092nT+hum50hd
3RHV/yDMHdznFf+WYW0JS3j2GBJ74GqHVHh1kr1gYgQDU04W2WLOuJEVJMJuAkLjFBNyJrjqSTOJ
TXMTYlTBNIvYUdgZNpsicfesqscoiRFKxtH1ZKLy7l1q/zQmrsziylUdCjixjD1XZCpi6ZlmmPnD
OpDFe27a7z6tCSgECO+5+SObyfNTP53GCclfWOSkRqTI6y/VDtJbIam5shAHEHBuOkyiGBh2djw+
9pl2RzFa3+RZ+OTiR/MGKhnbMcPqTEeh3k79Dz8drtrav05p7W6Qaoid0cGIJnTBWrPc3CcyIuCt
R09aCfcKwX2zRoLG1BrTQmeoT36RRCz8Rb0mn2PrB9EWFxdwe7PbopYqtobbiV3Rm2cT3qFTBbvY
dY5doVfbMkzRxoLcp58zBDs1cbIVVB5sKmM4rgPTvS/N3FxVdV3vor4g8LKMIYXmLwWCEgBqB7sp
X2piClBhutOlr9iUoVqBFdmto8PoNpeEsB1dZjxrywrTzSTylwotYFUGD028s3O0NUH+FuOAl+Fw
y10iB9+M9yqjLWgOL6FT0H2z4JBm5JFmQgVgHhwwcqn71nK+CkosLFy7xGtd9btSRQ9u4/luidbM
KY52CjVXV+1XtB/PCOnQb0j+u5VZvNqzmj7oqS34Do6EiOC5fRZoUFUJgbAmqkFk8iUlVHCNUiHg
aEkZvzKeRRm9T1pNhaKAZamXBsp5ZK04rtK03MQUQHGyKmR7ZcFrR1sQrty1QuwdPfHxa6xre5h0
uxHTAjUq4iqaAIhXxhwdGNEUCgKczbcuSg0cSajg8ua7H+KiSWBY8IZqN03v3GFX071H8vDKbc5v
vZL0P1eC5d8gLbJ8dIAOcO5wVSp2hdMqiU+dgYNLj+Gq+uEbQAWmQ4bD9QP7WKXpL0ZsQmr0e2Nd
uNZWxRljqyTZ1SY6dED9qz6/Lay+21lTZ+06GT2GMqaRjY5s4AsdauljKZBgsnwPWT+SIMx0HoIK
MVBFD/LntuiTsxo5tzHfuJampRlpl35tg7Tn9rnOUTGthk6id+7rHfaJjeIohy61byD4g2buke7J
eD8YlVwNDV2lqaaJLLI3rYNBPmYZ6/bW8cY0ug8UrIOB1p8DNy5WBAtqm6xyMZF2iURF3v9Q9GlY
KWn1bEqadRMgZAX4lEN2R5OG4aVR1wf/ubKGnvzD0DoasVzrzJb3EW66ldqaP3xKoYiFieMMbp0S
E0HiV2CetCMG1O+YXZwtDjTDi1CvBmabrYvACD0RIGJ3RXfI/PSo5TXham7wNZmB3dwD+JhjP14V
HXISdCrPfT7eAroR85eyR2yegx7xdTKFiYLP0NMgwE/WejecydijNkn3aa1Br9/bxIqBYoGVa3UA
J4gLGFZZNLz0o0LupDmTn+xvuOlrs/5OVyRABZOsJruEFdAgaK9DEj35rw3ulG4zGV/pSQXbJAEN
aAVNvcn8eDbZ48TCqnogO+QY8lVhYkhLv55LWe0Ekomrzz5J6Tun34uBRjVJgqsiwF0Y4dOfUiE2
boIKDtZOh5a48xRqQCfZB7caoAEQYhQCY1/DFb7pSuVMA5SyLd3gdURmRFCqFnT0knmk1aS7weST
UQwXM7UkdALNmwRuCSetKfzoQIPon3oq6R98oDEXqWEBe5PMmG1bZY8+iz1uZnCYwibydEgh66Gz
LHoTsbYpMNaMxINttUxTXgd6B/shL7jFCkd4oIGuuqF8jiK4om7fXg5VQdJFM3xVZCoOg/yqtDgl
U0cUWFaUNRyAiehPInRNFXcCWJIa+zFZ0SMXZdzu2Kr6nemTEE6zHzfEqqiHZBczr8X7NmD80M1H
oJCPlYXzs+pqZRObWbBRTeqEsY+DKhqxpSfyMrU01G8pVbAewN9KC5JX8okfALZOjyjPGsN1NpIY
ZEy9XgfgLw9iuQcVbmxbOn18ZgiLkIhFhuoq7yZ8L+4x0JtqY+T22SpIZJJWdPQdfV/nPCRltO9R
SG8G1X3srPAhQjcfkIMWWS7NMB34cNldoCjhV5UB/9nJJPF2NnCFXHbx+qTYh3x+KlB37kAdpKrH
yuH2YvkEw5UTA8tJsdddAuTB1455MkLVQEDf8jsqXEjwbkfKPkK71iltTYAtEd2JP96MmfUSVLho
66E/TJHqnsygx+CEgaBG6eLXfJELke7UUoZnP7YuohEQZYMwtBXFnnUBxpioeh1hHMbaKfdtNViV
xg9XL/nkj1sanM1DiKixDAquuUNA18MtNjJyxUYq4ZU2delZPTV5wJfPHPSzj81bjaR1cJg1ARyt
NpF092Ly3932KYtNQLaz7Qd65j5s8c0NaXZAjO97ij1em1eSpRomturFEuAxFdLc1Z6Sms3FbEN1
bVq1YAIxzkLQ4QPX+xIOrGt8Q5+UQGSWXzulaOhflDtLptZm+mqL9mUsjOxC+M51weztlGYjcYmk
XJ/MxH2hGFNuK81mBtQn99B8XLgq3LVJSa0ODoWVY8wbaLPk82wwzRs9a75OLHB3oVGebcp6jLwn
nGFe4b1rVYKQDmJI0TUHv09fjSQD7V1yJ81xT3I94mLVYLLf22I6OIZ7o2nugDGQmSBV+Kcxwk1r
k6OIs4LkOVE1oAzEMDDRge8WtNohrhU+HlJFuhU6CV0CNSD2cjjAKQUW1IYOxnv/4IBKWhfTxJwJ
9PKBWaAEHXEYdP7rCdK8jarTD+oyuqJdJC9Kegib1sQ1XIdwqwPf3UvXddeZXnYg98LXFN7FOinQ
2E3OJfclcAsFNeSAyG8+kXxA09yne4gVSd53Q+euSZEXqCU86GP2tsvjAu6T9tW0q9LLYYc6TjN8
zLkSvE0j/ueDEyMiHPwjtIsSmPlKNVO5zxxikgkUOvQWt0DoD9ChQ2YWNdQHVTUk8yU92giZwOcu
PeIvrsgZCLiDjfxKlaDjU+5bv74NIz1AZUxxPYb+CshgVZOAIVX9CZnReFBjnKlxjiBb6JhZVJTr
mOpsKjRut09bcwcEAJw3/0xc5hYheHqQHixDeMn0NWXughQ+hhM41N3ZnuwXOvXfJOTpDbafb6Ag
PK3zm5Uak/YwEAyJk5tqg0SaM7LkIIOv+6E2gQ1TiuwZm7oSvnbb8owKXB+CaKabTDV9A0pY0dPO
/dHr5etIbjfajnOm0ZWMSFlbhVL/WkFIkUlrbIy4PZZp1HBxc7ZMEZ1jVbgw0UE8x+W26Uv7oKn0
KTspxaYPiYMlComcb1Kmdbs4ms1wn3QlFaYSKYdJeQBRlINOsancdS1IsiBc+rYpuLybwEkmuyMC
ogV/7LZMwTMtfo3wKuRMVua7IbgcF6upa68Gi4CH/GB/d+zAM4VUV52S8z2pwYP24mCl3anIvuPm
U1ZmVwKxcJwTK1dxP/YHk8hg3OL1NiqaN+ZKL8z0cmTxLHoM6S3t5kTYXj3KxmuHbmNpgYqNfjZT
WgU5n+TGrzSr8jqrK7Z8rP0Mlp1g2bKxoxE+vjjEqrTOGKosQBb+22T1xXbkniPtXPdyJArrpkF0
7yiEO6UQMbdJ2NlbB9zPmsBAJl9pe0VPamVOHWVzExpZUiinhC8geY/aVSjRkAQxplF62Rhu45es
QXoRK+VZnxC3ZrNiiMrlTILoT6gc3Bs5xmcldOVhoMMLQL5/FhJGrV5P+7rUf6R6etdVXEot2u9h
yhLRBacTF66XJuIqaCBvzo5Uv7nIrZJlTK07Xq9Zh26sLwimOCiJiHZOpT8GNlKSSvbFzkpTcu/6
h4lV2MruTpZ21QXMJSA7HRFtWuugJj52bKdNYCpverETLVPZvOlIQ04yANp8kLeG729qpYE7pHyL
AeitqAXAnS24w5k6cxIWO8Cz7TDcaiI4GlgOQgKSwqOTFnAzoWesmNRyP1ep4IVMxNZJkGycpoKF
midwAzJsg9xOf0CJvQwbGwlb6O4KbBdI3dznyNCeVOG3NJ+VW5EDxI3LPZGzBhCOB4qX3Ecjv98G
LNnzkbVJdWuUrObdqSOWwAJfF5TjShPlq5poIF2g/W2thllWPOUbmEcGhN7k3gV+586BBLj/7hU3
BBZYj2DxaPyL+zjWV82Ax7qSdbEN1ZCMlShZAauSwBurRyyTBOWMbekFEay7xnwo45h/u/bVNXGb
hjFaknkaBYjUDKmf9n0cbVSykLY4Xjddah0TgmI3uBYJSgExoydkhHTFc9so/rqgtbXV+pc+CpFi
cymIcsfZxaF255BylOJ8uTeyXSe0yIssS2eKcC0ah8TjmSeO7ASwdeK5QROui/gNSetT7FTmBW2H
M8QBZ8X9clB/uEr9Ekj/SO11i4Sk2jlUXlZa03taBgfGV+WFa1rjWgG9ZIW9wT0kUVdSw6IzARah
BOEfguY6T176doS23TfleurjS1v0eMd/aL3rbop+ArEkoQebSQcpBw73oGDxtYwcw9TMPWztbW4N
qpfB+AFOd2lbuAcgjFCZHepjoumkGqiob6RzpkXjsXpTvEyhMWE6cBL82t8TuLLOWlaVTiVYno4S
dTQ2hiJtKYliygslNaomzLfE1d9rfWUfHH16yuwtfHsENTEXl8JX56Bebd8y47FiypgdzlDSAxzw
Uw5QynleEvism3RosKqpGLvWGWlQD+Kx7NwHxJ04eNtHC5nCVre0t74AxkjYcTka4BSBPoCrbkP6
09j7tOCcldl9J7hERS5Viw6eS5DFd0NYgWoJKcuscWbcoV09shYbz21FaagtQUOHQmi4YaKviSaa
WzXEHhzn/etk7vomLg+2rn+Fdrw+Q4y4w/R1P+mOzn+UC1hklGvoxcWxkfyvP54u23H2PZFOcVCQ
Ee8rMJtl3XLbmR9Uy9lZfOfQ6LCVBlpxrNS83TmGf60JQlUyWxz8MHePWjopW1+Kqy4SNl8SeWgy
nP/+nK1jjk408WniaZ8C/aP2tgtVAgnonBIJwmLSqQ13mwaQ6UMMsDdhD/e26n/kBDQfMH3UXqCF
142tPcqmDjal0+V7neWd2uE0a7kiv/XKtRWa8hupnIcqda1V15g50gjXWgsJlzVLezhCwOL4zQYu
TFXK+xnUb7DZDpYyUbAwJVc00mp5p8nAQSOwUrUEEBArxdBNRk+5EzbEMCH6a923z0pvMYccE7mJ
gvIwt8xRAEQs6SCLNe146ysFcaoNJMm0vVXM6o1LETFVunU2nOyIDODFAqyCLrnfFIpYowG41OxT
HRmQC2AUTxE60SL0wX/w0S4dIM+uNmEZeIlAlfJHdGC9UnAgo6Pdpq6jbVq7fOb2QO+3PVZxDG0p
nqadY5oX/5e7M9uOE9m26BdRAwKCgNfse8mS3L4wLNmi73u+/k5QnZJd55xb477eF0xmkpkoTROx
91pzeQVBJBACrX0FGRlmnXOLG/urW4gvhZs+AA6qqQZ1Ly22B1w45zBP9bWFFHIflT4iVSRLHPRc
VqYC8jpEFQ5a/R7J49UYcXepXBnUZ+n7ZgjgixIJ/qibB4naYe5wR/jYpBbv82aOQlPdl9QM1sr0
/FWfpvGpJ8cxCSOc0OauyoJ1rGSQIEqbvL2fxGfKCTfLFBeI6+VOdmQZ0YtsVkMbtBudbshJ/LUw
M2KSzXmT5TkZePVaM4ds7UxkLPeEUmyFQ85nmoiTPfl3NYfSfnnklelH+GnPYUfVhLypejOB41gt
Jwex6OQu647gIkPuAibmUx4SsNWcdPqcp8yFD5b0zgba3Rcz0dm/yU256c0vdsk0bmrL5ko175Y2
THMyNXO/SRkThRCea5b8JtUHRPIQkuB38bfcmj5UEUN+RzrFaVlAbMn5Uf56bPAfpUd2gPyA83lZ
jLjnAUPMjyMBXq80j+BYz40ZubvS31RzJlbk4nsk6NKGtOhVV78WANfD+fxjtkl+K5G18wMTZYwp
uupgzX/78pGGj9rj7dPn7zbpqR3Jn0rbc8mXJFqW7pe/WKoW7tbyOyyPs8CtdkqMD9Jsn9HtQDyl
fNLTJtvLttrDVAhT7rVDfxomi+EU8zHkSuwEkzG/P1luc+xDeHvanNO17OlyFVke5pU5rZ153lTN
f/Wy65WZfCm5W3GLIY3NFVDu7M460G9pDpmXbyEXDNug7Rk2ivZDU3vWbkBATX00RQFGVBAXXLBM
2Q4H7gOdiuzUkVIfFDmhGpTquK65bnEIoomyFGFgYzpoe9Ou6ZCGEVHOoWedjQoOSzcEPd7auD/p
fkOgTKUw1eHei7nR46hbvmfyyZyRyWRw4Yibk9JUfULnCSm9Fgdbs2x9TXFxLA7zCGO5/saBaEhE
q2/NuPwXQtazYDRRDgvKkxexWNaWxXLE6UR5TfqQbsclIEyAgPYcPTm8nSrL+TIvcFhzwSwUkAkY
TKe2cIApR/PF3uXNGF5qtaHp3nLkmx55S5m9ilqTgV5IIFd+LMYSEEshf6Z+K05pIm8OlYKdDp/z
tCxMVeVb2XDKK5V0J7Mo8W6Q/0Aoj1tRN/Jqn3o3V5s5ubBmqM7kKl+38EzjIQrP+ECLjdEw61lO
xmVRzMfzshYQVnJoAKtq1RzqJ10yAP2SsORlgUsgP720dstd1mhz8+QXg3lq7Y96hjlt+X8g2zr7
83+Eao4jtBetk0wFbawbvTtemOpNlxoF30r6UbX39enjIKTayDC9GzWHPM95UQIIbjUxIm8OPsFD
Ma+DM/75mlFpexnZzlGBq7kkYPLBPulbp2DClFKRuNgOla4EXtmyQdYP9VnYzWp5zUj7S217r72F
lM0stb1V9eNej+lci97viJhKq25vcqKtqiJLb51lkmPvEjNCNdToKthvmieDaympQcihdbc9svfL
kBc4nrtHagtUcCsGSWLeab2ix1VoBFulDDSuwcC0VOt4qFkTQb4tt0ezhR5oEXmRHYiNvrZuQvkC
mfvVG1/z1ggutqipIVFwW03BGB/JADg4YKF2UcPsue9Hckc4xI0rl0xx7aoWtTasF9IVkksQlxM2
ZQ1+b5eA3QkAEjva19KfQy8iqpx5enbgl+arlpjeTTHID7qLS8sY0m8FYVcbqSdfWlIitrLgYDB6
5yWs0nvygag61F2EK5gxtn4JnQLorR1eDCmKc0tA5wqOs9zYRh0xPQn8OWarCtegQtLz+0INSAVM
ws02mUfmmrJ3geN+oHALErIj7Ad324ixcmoYg/hkg4Xc6pwm3yAjEScHYCZDIdasSJCTLuyDrifp
2Zyc5G1BCAxFIMngrFU/hxGiAIrEbejmpGyMvjgZlmmclrVyfrisvb8Q1IU4YfsQ65iO6Xp5QQ8s
Rn+FJAj5rw9YPmXZ2DLCTzX19V2pa/aps4R9AutYZ6tl1VWGdgCHuUk0nAhw/JZn3xdVn6u3N2UV
WHq0AfHa6EyGaIM6ZU1DHuk030mok598T3dOgy7iXZ/qB0yrm4QR4TjnCvWQMFYw7p4prlh8gAEq
s9+7PYCrAgb/4IIK4lbA/wuXR98kLI4b57Hgqor0qzmlmpVQlO/ttSLf6myMRB5GPZrzlMEkRKaj
JbiuNVqc7yRXAVxbxouE+NvZ9eewIaEmocBmN18wu3B6Oc2uzeunMGaOGzsY32OggMQRoxcxD5Rb
21vmBT8SNJ0rYM3B2uwLWm/VVtTwUeca5smMk29Gf43GfiNjKmmdXTkb0r5fBr0styY/WVLVL66i
5+00W3cwnyL3izVSGA8BW64ba/zILXsmkzVEYPRUuvLqUeGig/QVUTlpmGcDDoUDtC+D8CnQSeGj
mCHXTI+2Q46lsY52nimoPJokdrdc8SS80LrGD9lIym1ZdO/UwclDukuHLXjq0m9h2jlc1+7MUZtp
6OldLkAXFCkYKvING0UylJWQiQ3HyshI7XFLBgtTMKNBEti8WXFDY7oyKpuz3utOjkia81yWnUf9
8IheiR6k+aUOdhndm6MlN0JxK52S5pk7Q79zxF2iDSf6+PeYTPZ9FHwpR3psbvJEWOJ8YHHG2Kuq
z54q5c1hnOQ1TTlHAFfKvesONonEA2m7XnQ38WHky1FRqviNmnAP2ZCKcYJ8DYqldVZcFImVk9iD
VlMx3lLwwofkqW7CatOZBFBzAeQMxjzIBHctStj2+qRfS8/72hiUKcNym5fpcSBqskjD7wWdAJXC
zMggEeR0c7CLCvI26ZPYbgIwYNO02MkaL7vZhruC9XEMBvdHp7IbMAFaCl34HeHGdmi3bWF23NE+
eI4T4xYFJpyT3lQQRawhEdLAV6RBvu7bDdWITet0e4OSXx6R7+IWW2mJC4XAnKmqfgXAsEdEdOpM
2BUATymfW2K4Ja+a6A5hzf+qrMBvTFeYvZu4x1gh/E+VbTwa9sVT8ge+8jgl9IX63+PQz3TZljAN
IojOo2YPG4lXejV1JjLTebGsLYvW9AU+bK6laRB9Q8FP/oRiPBlbUwDrLf0sJImxkZ1kVPqDgM56
sErnSwA9h5JzvCWZro5INga3w+iNPPbqpGec9nbl9vPgjMd1raZNmDPq7gWW4ngAnx5RYWx7q2QO
x5W392Pza8DYA3foKJgK0Yeb55nUKvjPbKiWnqp5IYKeslQxRpyddbUNfXVrNfCPJtGzrY+dzHCZ
x4Z25lBQYFi4LNBqfqjTqdoVOE+TVTgP5kYcXNO6Hp7tSY/WScokRs0zjq4jxdxT4z4ovFlOAGEX
RyQDn/nF4S6qsVVSccWvPS+GZYSW6l0zw1pakHuQAkVIdFfEuZIFuAVLC16qyjiHF6+cZpMzIGnQ
gVXDmJFNKbCX2F13gQSo704E8fWDntHRtXv0cSxSpjwn/Zs5j7ebSXt0Mv4S4gO55S0bVUS/HAI7
Wwd4c8nlVeWJyRr5u8vqEBXeEcKZESfYWhz/s+gb/pw0rBgtyuWPehs90gzCNwNcP1Fmex58Bnui
TSnFzyNUsx5L7ho585n3x5khj3rvN3u36en2vn99NO8IjT063Vxb5sTqNLactV0i7HuLsp6fW9aW
hSbyS86pz/jIHU4MVRRxYPAek+mradXNDGT7JAmgOXMvMCjBUWTKM0WTLoexlbXtF70OKQl3c7OQ
4a/d6u2JUiA4XgWieAwlTSAb3uWy8CdOWF8b9hm14dOykIHaOoS1HlCb8xfCRMw2CUMeKgGRWMNa
oYxlROEuLLCIaFwW4VQM/cpQeTUDPrhOt2jm03mszdyL6Qb0zG1dc0VllSeT2m5OfeM+/v/W2Ok6
+tG/JNT/rrFLvj9/T7//JrFb3vIviZ31h+M6ls7IQ5Dv+6vEznH+sACLmcpw8P2wRPH7L4md/EPX
lURCp5uWbStXvUvs9D+EIBqeYigwWN10jf+LxM74m8DO4mMcc94NRpZC/zfVcWQUwqpNSzuARnd3
whmitTm5ZFL19Hn9nZEW2YF0TH3l1zMdkPSf9dRRnvzlN/sPsvP/uBtq1gyyNxQ40A3+JjufCJEe
GfoTYVfks0VVOGfcI8+qJuQ5azZ+GQkA/4W2RVnC4ELn6hmIwfwHabCBcvEX9bucfw3XMEzTEqar
kEbO0uFf1O+OZUS125neQa+sYuMRFjtncosjRXKzU8e+z7/Etndvh+4XRLUacOGG22ZKUkmGLa82
O9jUeLW2//DrWNYsu3+X5c87pkzoS1KfZZem0uf/xl92bIhrWRJRhH6lgzuY6m2+t6LyzsgD55Iq
6a6GwRo2i7G4mgRGdKSzmyFCOLMqa+rBXWczLbYte++1RFYUuXsxhqS6KMW813MuhD1OB+mm9wR9
Wpfxr0VSKKCGso83xeiM26zPJXr/YLgDbTGeQm38TEGrOA8eCFMz1PKrj45mZef6T610kAZ9kP5D
KX2aGEO/H22UM9rUa0ffyF5dD2kkqW/6TF7c1k19ADVw9Yyk3to6kxkcbc1VT+sf3eByze8Lpolt
dtWj6dEBu7PTxhfPR7BVR/luaGi0Ez3eUy5WSb6Jx+7sx0fDwYnXIVqwU3NXauVNRT/cMSY+tw8I
U0qwF1IHWJkYfkGf9E8QzKOd07b2tnbPOiSNSOAxowGC3suN2pVUEJqd/kJVLjrST97YHXeseHSs
HSQ1cq2O1IgOScRuxenrWOrpUSsoyTFj/tnM/yFZABUu/JxKe9wPTZtuGPmBWY4IhqJ3T7HKOrlQ
sDZh4+z7zvD25Rj+xJ6PgILuLozTV5SA97mLCwtRTGR5grJN+SF6zJLyuVcp+pguq+Z+3qZCsXsH
d42hZ9izFU0JX45raSJnU1Ag/dTaE6IDn7MFwaChcDErxqRedVDIDrDuyEeDvvJeGNGxa4OIemHV
rwqCXGTaf3QEqY0akrOtNvjJqRjKZ0T3O0/dGzSzfUWBvpCEZGiB99kdENUWxpBTItU/NENzU3Hy
07DQtTYpPvoqndQa+zOtm74LNpn6ahTYQZFsuNkY3kX6s98V5jqWwOoRrQYIgJDR6qQ09j8Hohgk
BkwmHS7pnlA/VlGRQIt0GNZ42XBtRwOIqN+a91aKiDKpyN9Cs7kfqopYstR+GX0DfRhIC2ax/Sv6
IGsdw7RaJS1yXsOm8l63oGkN0qp2CIMUDb1CXjOvgsLRe5uwhGhcGKCg3MQ85a0pN4FttSdNsrA0
JRl7zKt61P+6SJtAbsqI/vTyAkX75zFMpi1x4rRDhuAONZncQdhh1jk/1flYiFbL42XRtNlHQGKQ
kv/aZFmL542Xd7y/sDz3/nBZq+Qw7SNNzu0sIoREx/QJectniNX2dnmunQeiy5olJpgZY/KZQHdj
AuVWMkINrbw+v29oAKNm9kjpcXl5WYCUD+j9zJtzyCAt4iet1oRPwR+av/XtybflslXoIhuceoCn
y8Nqfueytiwmu3VM0nrmt/6yJ6OuBweP7lhTM7m3SiN628P3fXOAB6JIWHZheXZcdn75eLU8u6yW
y+5yCWEcjKTTsul9YIL82QKVXWGtprblG899TAdVAEPYo1zEB0XEaUMJZ0eI4T0hSPu+1wmlpNVa
DRWQyqF7Cq36ByCMDmrTJ+T2lyy1T1mfdR9UOX2yzBYWYY/wIid2XSJJ84qAULmxTQ/mVAN8Mwf9
qHFhJ7jNd3DpVgdP9x8szRZbGZJh3anogfQC5jrmnRfr7mEsmw/CdwgcgSdF0MZWtYG5onBsbYI5
p0/6BVxlx7oF2ehdsuwbnr/rUCAMIkQATKkG5BRp8M+mY8ad2dUhM1Gne6JCbiQjEg514xEPVIhe
qbhpgxecpiA5Wt04PQm6+55Wv2C/30401bcVs+Y1treYy3P5IcOTvRq8mvlsgA4nNCkqg+6XdFdG
VNxj4W/GCdcx5iuvCSMuB3pNvoOrb+EnkdU4kO2IkG+rwlRw+Z3uNGn8LDl/v5btnR20+SZEurpr
fsTKty+wXwoQVFmE4Gme8zbzTYuAm9a2JmJzffDALYwrUir0ZpcSP48eNyR0Nh8+jrbB7SwT1a4j
XYq+2LkeoIMqenegWLyNAIy8C9sfVZ/+tKbpudOrj5Ka8IPWqfIgNPfgxtzqfBgNd1miE2FFWZvm
YJSfrVfGe+7KQ/iSk5606oKRmlLcfa/n8qeqWmNtqjDfglon1aZCKB9jwGPMT2WaCwBZOV2DqK6b
SJ+eUP2l5GCsyo4yr9du6uQeRSWx5wzyV0URvIZ5d0pL4yyr8odBDXhHI2VblHdA7L+EEOipjhBI
qMr2RKbWVvUgWuz2e9aF4ozLg6laUg4HWESPRgu7uUMFYBohvHHDfhZp+dMeBgGKn2ITtnKg4i4c
vLw4G/ZwTRxrWpO8dEP3Bh5XUtEWGnmR9KrWBHWuXJ0jQNCIq5WJlkoeRikuCLj3DDEQ/ukoFme0
vAjGne4z3rRsvziIfGcIcS7bbtj6Y0Chtom1+5zRzLEbfk50TVAa+xPi2GlH6sW3MEdhb/kJMrjg
QxKmL5zixw6nbxirdKsKSfBfuiGZi+JThhwqr55s6Mzdg2PJrTOQq+IBYdEq8b1igm0GcM+0AhFc
6ARfzBARjU79BOkqsvXiLpoI4im7/GwKblCDt45dfI0d9bhLWPn3egASTk4PnW0+jCnoNs901gqB
xRnD5U7rfLUW9j0jv2MsfTR4Q37QQhphtj88VAamfXsGZWuT+YofnGMLlkFOnkGmUjSwBdFqqf5t
KIHwB27xYmUxOGKF3HNhnJYhd7E4fOxdMNBuByEIpCeCVbO4G6La4g5VBsSQuFuclNpqOJJvdhKp
c++o8p7pJ8JzzVoxcPo6eP1Vt9SnCi/Jyk05DrVT6SCKmvrxfgjp4Pqj88GjFy2N7gm0JVWlOckC
VC6BU5r7oDzgxoj1ab77gBOV5CZcjTXYD3EoVPc50oHVOX60ikyyqrqAYlpcor0lML00w4tNwJAC
5Gx3IXmh48Vu0JZKTb9kCcz2qWvP1fQgpkDQWwEu6nvFtwKF9goE56cIyjWgKPNJTVQLKW+EXnCl
Kv40RvZPZ9C/j8M61ryPGpL22KpmrDQ+8PzRd9NqRejqBW3wj6xPP+cFWhw9PLgI8pAKgRojm5Ao
sZtKEtIgIcukt6S0zW2Yjcym5leW595eNhKbsZQNdyUvnkpuMoekE1+WrbwirbZFO6B14PZ/I5Ch
RbDKYdMIvNi+RzpABPvsNmU0VcRAZSxIxxsl920jtHSblAm0WdudA+5sCkZVwdkoCD5RpUsGJi55
+h5YXxz9VR26vBwvJvm22yDMgGERwVvU6mo2Ai6IwUgvn4xhp1oom0UisHpwS/PA5F4N7SlUir9w
3hNLb6atXXspV1XUsHGnIwQifbavJszyrSS8KHz1mym7G8ycBSHWK6vrvvdBRcUzdmmi5GOBkm/w
ZgCYeYV5F0/8m4NpaUST4nYWP4Xb41bVhm9aYW4SMtqYInmXqBmcYwr/pA7pZmUZdGRJcruY2puT
4vMhU/BV0+y7WJkEZTb+XS9Mk5teY94MBEXKS5Lrsw7dl7fkRz23jyLv2lMvq6tFEh051voHmQj9
CO8gvRRonQNHq3mvIqVu/k8s0jTa+dADyBcl5nKsjXHrlERcF7I7jpXa+ikFHo00hpbW6bEpCyJI
6z67DQFmES++1RSpDsZYPoe5fzItoqDdqI9P7jA9eG0/3hBignKhMuan8Wtgs49uvDfrjq9JObJi
1OK3XuIaobHPoFF+LjOu+xCvDoYoN3mjvjqS/5WkGije2eC8RaUfu1hHk16Mp8DJ7oiy9I7Ur6u1
JTMPF2cpufcDpDdGQq7qvDy7Y3DMGqe/Ufjvb67of/ZObe3o2DE2mD4l7kgp8ABOnMlQw8jFUvG4
1nHvkrYYPrv+0B9QwsQX2rKbFM3C0RPTDycf7qX7DCqIw4J+/Lzo5oWWQ4ED/MJq3Rq0q5eXTL+l
n1kyo6OoV5Bb9NZ7jgKbutf74+Vlq6iKBPkoWwbL60zkf+1V//1JFP+b2CStPGvzHqMDv7Y9lw2X
tXAuCf7Xh8sm1fyOZe39vcvb3h8ua+8f5VgEUw4JRe/lk5cP4PottcY5eppenbS5zrisvS/+63NO
NkOF/tP7SpRz+ElijLtT8bbFspmCZELExPxNyyItKXsva2+f9f5VoXD/taUVnFOPXhjOyUZXkJ3n
t//yum/NUbbLs7FDBMsv37d8Xtu23ypnFGiUqgYYyfydcQnfdm5x1KcE6TuKr4/JpDMqoLcSaFnC
wNNMPtuSXJDcx9Cm1e6qiUfSdJniHSMfhnwWd0gylYMbECcuhEXQA5EPr5J062riqG7hLgQ2enrI
QSnpNwrOEhToXUm0yRXoZrXTghoY4fyw843kGmqzNCSQw64veuti1OanSJfWfqKYvMKZKYhN7mWx
If3tEGaVcXQcx7woSCu0cx4VVp/AwpcHBPUS0Rq9FEEVrHUchI0R2AgW6+7oVPpdRM+tYViErHZk
91aIZelbkFTdTPll7E4fmYhPly7Tpsuy5lSCQULucqedXzDmRWYSaM7gAQBp+Odm/mRMF9MegbYb
WDIyk3QW9mSSXym6Z9copM47jcwJ6lhHf2p6GzznxlZvELYgJERF5PmXZl4Y1C7qCGNeVJb0Lgiy
3iQ3S9OugpnKySfP/CzIp+DGxm/EBzKd5/Yy4TTiakrohJ8+lSgXuC6zReVr/SXWeiIIYyxIdWLP
cUNFyjQ9ocIwhJ+UqIrr5JDzAGESHbOVvQTo51H5FavarcuDE8BznXR5BtN68EpmhlMyd4LdKN3b
Q/jdK4fZoxp+qVw73PvYIS869qLLsrYszH4ERyz1aS1wHqwiMs+p/Wj03i/dFJMtv2yFHDgDyoWs
yoDUcC7TzD5L0yAVFsHraKgXl+n8RcmqOmUE3mvzo3Y+UphfUKe0bOQLfz0XKEorsC7rrn8o4P+s
oim1LsuBtaw5Xe/vIkluNkSfkYFjgyO/tQ8ynczZNmXu4yj6PLnExG389RBL46Lml5bX7b4wLw7w
sdmaGgj+lLDvt76eT0dZMKMc8+asIRxbKYkpauAkuQg91S7LWuJjpgvNkED4tCB05qKasD6ErYSA
ZUot2yZJ+Zn45VOFnXYrZi4TktoYvUUSX0zV4L7fu9Zg7JZnQXJWG9tMqfDkTnRRf225bL4slHOO
7PaJQme8a+dmutml7sYauRPDsdUvwUyBcubfsJkP+mVhtGGO/dAouLcWTARldJ6C/s+FFvodZrn5
8duqpkXjPGsnNl1D4jK/0M5vyaO2/W3D5aXl05bXl4fQe0Ffx6bx9jXvL7x/6/Lc+0O3Kc0NhFVE
i7/v2LJdYdZIttrPZoQmAxJ6GP+y62QBMAVAhbps+rZ/79/4vnvlsudJR+XMoxeAjYW/qeeAcy1U
re/bLWt/272/PVw2+dtuvP8EXRO+kHR+rSIv3ftWonPfJZsKXctj3KqL06OATFHlEloeZvc5BeeD
WZhf8sTSblElMiT+lCcZpYfrGLLV1SUZsFfk5Hm5ezb14UWvNNTaaIFWQG/bTSYTxCWJEBeKj2As
yZ9nVB/gEbjzo8+10vcJNYutqOIX7IeEi9muy0WKma4FkH1lcnYS/96uCtAB89wy+IZNJsRaiwyk
xrDQD9PJCgXJhU3BEYxl02oh02SjjiY6+RIwr9lT3WA6auKY5KE4shNEH9YMB6WLP1Uz4ACO/nXy
sm+pPjqfu+B70QS7ohqMO0I00EFVB63qPmRE4K4a3K9r2JwE0DtdtY2z+GuA0ZFZ0USwR0khqW/N
F0J/XuI2sY5zpYO4TtwezRBBBey+1vjMUqnbO82Cgkd8XGR8Zp4mz8mYbCf+L7dcz72tlxuUVDEA
nnEBosII3EdP6mKdR2iGtdShATCUG49IOsb95MfZhHd7NVMnzG4SDPa61Ptjxin4IPJYUkGHkIgy
Od67OhE9BSj5oeKpDKIa1eBhbVhAO6cWsruo9ee+rL81ujR2hHtuyPQ0aS1+mSLpP6Z1vCfY0t5x
kFz7ntt/bkX3HZy4naqGOwDJt26koMOpbJ2SwzRYMVMwUlwbu0JU1QAwCAtwDVp2IFOhP8tpIkzn
juTBeg9X95S7ln1B4zZt8lwEFKDb4tZ8izzbufSoFp8aNzw1lC+PeRdZqzZDjUvxS+4CGqBrZNX2
HbpPYshTK1tZ9bSjXS4fjMgHwdigRszta6/1xtXTvX1UpOaJQEScTZjlzmXY/xSEQe1ZQGgZk/Ew
NH27pXaGwc9F9exhf12RkYGVRvrakQEJSVGBhs2rJ1QmRbgeKc3YBRawA2pk2ge0Y7fWQYpsZylV
jpYeuGwLccjH6NXCn3enW7m7QtY4V9pIdQ/7PUiXdudqXb+DSiu3bdI/M+uDCmFP29iR4ki00zE2
7OatLff/lYcipQtU6b/3atffk/A1r7Lwt3bt27v+bNdiAPwDH6NBy8y2TJAjNF7/JKIYwvrD0qXu
0qQ0LMYu7+1aS4A9cYTrGjpyormP+t6uFX9I0yRq3AE0birn/9auFb9DoqTObgFJsR1bmXSGqTP+
3gdsJjMvyCcbbllvMujK9V3RDNZlDrDZ+0XQfcytITu2VuhsypCgdfKkSUhowmIfeu1j5+XpU6on
L36aX2irBai3sltoBxtUtYxDsrtUd7UTvKtvoeYUe+zd3RGn7KF2i489aVF3MPWGO7dx7H+iX80g
l18anPMfZuku+jhl6eDHFi7ZLw1OKyMey4X/efORQe4JMFuLxnqZrEri+PWzSw6uaGPguN9nkObX
bVs7l6ofjBul5J9NMBGgNnR3uU2FAtQ8lo1WI+tNdPa1iout3lftvZorUa6Fh9gYGHZU85jfc7wf
XdyHB30A36Ba40nBfVzDV+y2XlR0Z8LUm72tZ69NHvTnyiaZZASprWUlEDlMqmcYUtE5bkjiG1St
9iMj3C0OI9KBgv7e0zRSob3O/Eh1DSeUYh4VbCUxgMdsdLRHUo/MQ2aNhG34OPJ/Obj/Q1Pd5lj9
t9/UVjZXXtrHdNX13w8WK1QBd86xuXEra3Y08UKSozE++o3ynzpfp3MG0nXhKtO7DUkljL41ef/D
sfx6H7qlOJO8SKoWzsCua81DkzctVtxOwCLf09+Qjwis4gfDr1b80OKji1NtVXnyC9GrHXMJu0fp
3WVnKilb33KA4/dYi7JQ75/wBftMzKLHAW0gmjr4CPskQLqnZtYZA8tgX+L333DSUejOneQOIzym
3a6JNjTC59yg3ngyFb+lO907TPE+jT44BPo5mJJJHYqJShgp56gijAlrnBoIHPIBEu50iIIm/SSa
G/Tb8sIU83ERJL0vgEEPZBQSY/O//38Y/37ywsnSFUc5Qw7bFH+DGdHk8KGgJPUtk8+xP+VnJ65o
JnUgI6qARCuYDuG5w/l4HTorJPYw2Nqg1UsRnJsSAofI5K1tLCTFTbY1Aw0J0wZ9pP7pf9/Pv2kN
dGUoxCjoDYAAzov5sPrlVJQ6kMSCUL+bLrT6RErbNbNTuZUBIIN2tN1/+LpF2/HrqT9/n6tTyLQc
hInK+Zu2AcfQOJVVkN82tWYEdxo9Hab5K00ThDpR+r6NDcH0IbKUx5ITaqUDYIK+m59dnapoa+kP
6sEcXf9TYzJpJeOEy5l6jgChJE2ofcqRnq9w7hX73EOiVtPpueYT4RKFUPTXdM++/sPv9zdNDT8g
55qQqHTo5cx3k99/QKXMELxcSiiOZX5DuhucVcDBPzikKxeBX659OwbgpGS3rQF4XACeJRSuW7Ej
TPQhDIW/6fRg2xi8yRy5GtaFcb8sYsv9iSdOHc2QU3A0pnjT65N/HqasWdcBoRzYRy+dwV+HUKDf
9S3sKK/sKdJXKcHXnXGiH2Oc9JCM17pSyU1XXrnypkh9ppwfrJFKjoaHKTBqiaAlUpaBf7P23Tko
qivqnV/0zgp35YApLVkbDb05+DEDVUo69FpNM7PWg5tWMewhLtMC+RAaF8chlboYZ2ixndRnD1gp
Zbsmu/3vv7ucRUK/H0iOmm+PyLyhlilrPv9+OXB1u5WZlMTfjc668QYB5Ev2HxxZfekDjQtvhy6u
r5yehuD4Izac6KeZGhsR5f33MlaEKMaWTeUp0o9kvnR7SuHeA5SiYRXO25KxAeZw/NG28c2KzeMg
7OhblDukUSAouIuDcYQcjzihkglXIsg/3y3Dm7uKDwSnSqQHNRSADq2DKMd7xpn9hbCydiMtF0FM
Zjz2YuZdiRITENOI9VTq2QGOe7nLrMGi2GQzxoeGOEwIgy3iKG50oFedV33t4qG4QzlefbLUh0oA
ZXdqiXbG+AcdkkB2//ef2MQBZxJ2zVhnESX9/hMjMA/1KmjMa5N64bo0EuOMgNY46zWa85UfGvtk
sp3D8sKyGBzyCNfExBvnSkMwsnt/j+HhkJsKLAF/fcwvm0gVGeVq+fD3T+vqNFp3ipbB2+cuL3tg
uTRc0nzF25aTDVeZkD5rNgSYGHrZSw2k+JFe3O6XNy4vvH3lsoNBqns7WDif3p6DIcEevH/56FI0
Q+LS6sc6wAP0n/6m963//FzjR+o7I07WeR/+2sVfdnZ+4W2flm3evrQt0juIbUbVoatvHP2cz5st
G3hW5Whvv/zyyrIYl59/WbU4ZePyFnCP3xsdeg0cTxfN9M6hIdyDRNBct9fO4NLX4QjYwhLwdg1M
h3XPOPZTJ6dXxPLxbmw+jlr/2uUYa9vYvETW9KoPDV7yMXxqYvAeA47+IB6eixQOUdQS3tsjtV/T
0Gxdvfjoter2P1yd13LjSJRtvygjgIR/pfeUdy8IqaoaHgnvvv4uoPpOT8wLQqQoigZIc87ea8c1
rVB0pMF+qvJ3STt2p6zpmrfaNqr0YA++7MyEX1D+SkEa5WJrSB+DOjyFVdFUdDlLlglw229Sgusa
h8deMJ0HdJEijKJNb7c4ISIkiY0viK3AoOSaEIn8Sq1cbXjuc4ZRarEUwl1H0Xf+w+qMMHu6qNss
Opk5uiPoBu+IXm929LuMu1uXOPE1MkigCTBoJHb1oHfyDniDhl3ck1fd5AjR7AYAdSuoL2Rg+jwX
sIyhnkKjZUKyux2X75eZfrnkxeHHAZQQgXewjBofhQm+k3g4Np2ex6uCjZ3Z5B0Kup1JUlxUUiI+
i0KPEqj+McFtXrnGKTGcW4C//iwaxARzWqlree2hwqxcg8y8WGVQcnfykfjaKqzBM+vp8Du2imdp
Vu1G2fIpDqorYjcXPlr2NFGnXBV1sS+9OtxjkxO5/4Lmw98E1EOU1m/ztvvlgPcgmivZNzq19QGb
590wv5KmWENUMiBHEU8fGsOKHJn1IOx8j/NKPyvwTlLHDz9GIAkPorTPVWiT1+y15wQB0KYNgY7H
boVnhZzgbhaUxsOvqEyfMienvuwyShLpSDt42AW60I6jU9YbMXCC5S7uR7+5ZK0iR7izjkMYFFSd
1zTYmwMqAqb3sLyU1rin3eUfW8zJjOo5nzTcLZxbqEhlHQabqY1Z3RA6LRPnVS8BPEzg9QhPhsgx
4ICQNWqIiR4katUBzydyE0dIyIZiXE9y+MehTZcOb6YV/7ZVu0MG3uGLiJ/IWq8uNN1OYP9wZ8Gl
35VUC2LZ/RgwU9m8p2sRPTXM86su0S95SSgj5qW4qInSyvGB9yOJ9OnBF/qZWM23gRbhvS9M8E+0
You6e6hKu9o07PQmTT2HRiGJw7btbVAhxrFku4XgSEm1xhfkBN6uwzN78nydclP+YnRkV+P72tSq
qFYtdYZNg8JjNQ6gC4kSiYHOp78nswPeRtwWAMb1VGi08HMHsZre3dqMFDKzp6qOQr2oRLrXRvtm
Sa3aoWGmYh7KFRqu4NQDgcpj56cTwZ0BK8WQlryNLdZsuJLjIZfGaSTpb2sl2gmcoLU2HcIhEaA/
QiIiagrUZOh/ZzZUYYPFxi4AScNuHSM0MG3XDsZb9+LE6d0gYlFjQIR+k/vraULnRao2jjzqam1t
ynUGf4BSf/1Cfl6zo6N4EQ4ukMHhUh7y4jCxvlwR7PvKYot4Qe+1t4N4B/GDBkidHRtZfnIOoeCE
iHEwsKqgI4NxVfb0JmmWfgqXz2+wACsWRSJ3piLKPQNxthoSAtdUtYWtqK9Uaz5LVqiUp/P8MIM0
1lKUQMo8909fl2rNK8w3InLObId+rBQi3vxJRxb1HdMVbyIyGP3s4L1zyOns8KEUU+OtzWlvRfF1
mIuB6Ec0Bsh0E+PkJ9FhNM8WASO4lazNFJvxY4qDtpNj/VBDbIwr89jCHeMLQNdj2yRxkA+bIEvy
vN2EJHVoYpRSTfJFPatf8UHWNlXAtHkPoSQMIBzwYpkzPiypNl7b3EDIE34nj6i7gFkVpG/3E4LX
0H5sJrJojZFNY5N552os2pXn4f7VUOWQ8GLsTbxOTlmKc3fvO1ees2JNc8x6juCPkbUKhgdgwdr0
yVYEKPkMcYkVaGPinpcI/1I/3+vWF9Cli2zpHCW58WJJ9+L4fMNTEx7dDqrc6HvJpo6mZ1nSIR8a
HFxSoW/ojG8usI5yc/SaMHCux6qWK3Iy9iGr6inBE0NvB+FuEuwzkGyDp+WbsaIpVcXcrJzijZy7
pxXR558kwdAjwfyZe7GO1NX+qMrhFjJ0FhkZ4pjAd44DNkyZ5ChnFu2XMKVMjoh0ZUZijxAno2s6
jKDb3XyrRd6xN3RW0IbxrIs0pICjGAGkCDd0dl5aYYgZVVJuMlE6O6/xEMwX1p7CxIMTD89xNx2U
QuDS+X/aPPmjtzUSwm4gznvKyMAYPjR8tIRnIpqMTBgYUYF1Lx7IWKQivDF7eiZBi3zTyt/tCjDE
xElOiRO9S8WuKbTKY5hdaiz3DDBYTMxf0EUO4+jrH9IS3RZ9V3/uAk/cIFRp6+URy2G5mZAfcdfs
cDj7oI+2y5/Nf6/zwfxCrTsL3Cbx1GC5OhSAm/ZBEsQvUaP9szxH3Y9XfPnte8l8ujMzSEM96B4s
0mm+nubnyN3HDrjSjx0n0UZZengbGlVf0paWp+FV4rNDarM8lzNlkOKYwx+lGBQAujTbtxkl9jjM
aS446TeWwuq3zPSzDaP5Q5jgdVwp1IWyS38VWjhsPK3NvoQd7JaH8tGnqzYJKI+E3cjurQcsMk3V
Y2Vy6v59tg7XZp3+ko7oAewAvtKAkp/cELKjTqnl1S+8D2v+v3DKrp3vhB9jixhy0ILw0reNdSUy
Ggyx6Y1fU5Bue90ufw8kQ67GtmyfWfKcB3bNYNQ779B1uv6otT5R9fPDNPPdMAvzZ6xhgdABrO5j
MOgnq27KXa9Vcy/WfVseaYEPjrNQvrcBQfGRM9CCFXVwg7UnIOroXie+cnrrqgSW6QYEwWu2ET97
FR500lEl3WxbPJql1NFo8V5M5KqVltc/gAbRhE1ueG8d5Z1sYAW7WRjADt59WT4gPS0fmK7K99TC
nsh10J/LpESU5fTxRmmy+lYK3Oz8rIUdQWpVynoqEj892MrsDnkblU+pgchyeYjHatcNXf9bWJEH
eUWYN8+wyRAVKVoXV1lvvhc+Lw8N2uAJdhJlg1JztxUZg+eM8+5WGRlmKbs1v5vU+/eDdLF05SSF
Pun+VOM7D4uD3jfak69QJSzP1nfZumhdb9UGPIdV49xt9ZEcHK00ISsMIzX+TP3qzXcxpfKb1C1t
U3aVdlGpam6S6uDfB+TiXCFD/omjpt0IUfmXToiQ6FfNXfujkRNFyP6y138yG7qnafbqOpo9ciql
h5vlX2SgOznhNBvaUErT/+rbTk0QiZ0hQx+dH2R5f19K1VJdbRzv6sIjv+pFW28yhQXVqY304neH
5VEs+SxcFWFxU4MwLssDNPpm36N4Wl6P7ePrQL2v3ZLUbC5ebZFdgP//u4Pi8vcFEd0+h9L4t7HQ
44tWOt4mbyz3y+HLWh5BHaJau6RD3Bk8rXM4SqTdRCd/1QiBl/9ieX22ZtOp31O20+fGc4ptyIj3
CXT179uGuxKt+YDChwA96zmbh6Z5c/9po7Fd/guaZKJCPL9+SAIEFdBX5XY00/AzH9vd8l8Qalor
qexDFAvA9EY5nboo97acTLCKB3O/PE+DGHlVOnbyiKgDxRFz7g4Rb/zRBeDq5u8oJIoBRWE1PNaS
pOPRncDMQNl6Z3lA7jGPICEUWTSXxONUFuZRYnPYwdRft9JRbwr6CKr94TtyEw/4wBidQf3JJ1jX
IImS4ZuLR6MeYPt3N2S1j+BUXzvzH2hIUKlLWq+pnK1NNhsbP4T3pdfn5Q+lFUOLpK5xYj5Pt4YW
1jvbzV+XXxbKDSmgFjZSMxeQKwb/v88aJ9MTavf2Ja5q+2iVqbkFrz1+2z2LGzv4Jpsj2wEQVkcv
1cpXSYFvefma3fQQD7I5Accf7noaWavlZXbd8NVYTvLc1oZxilASbJf787BgE9n0n0gaWJ0A0zj0
gyXfJsc8LC8RrCQ812DU0QRGxoMF9f/vM9qJi3YVCNFjFNvy3I2M1ctTwk/dEMkSfiDyxTYiqmlP
GkryoUXmZnlKoCrjxp0iNu1a5T82I/hHz2aTJtzaeyhynbCqutQfijoyLlPTi/Xy3ociPFLmmd4U
+UeHSh8gzYEK/iw0lvY4Kh5oc7Qr24SXPRSVPEWxmT23UCf+virYFDjOVX/XMOhfXUFfYPlFHU63
JECm3E02OUBewh53aJNvuAfLq20nSGcELFrHMFUg3YnmvURSPf39dEgDRoBb1IzlvnOzQjhty7NW
evvaUxh9dvQ+RYSXkls2f4GpOEsm+i83KNudYeScMoOyX90qYnvK74UudGA4nGJt0Pv35bTDmGx+
yXiPjOnX0DF1B3qCzd6UhA+zJGh811mpAjFWA9P+WMX2F61ZeAaGVV5VSAqynhugs4mWvxaJbe1c
h2Zv2XXMqu2TB+PkGDuwmHpI8qAp9H2vkWFeeW2KG61z73EzPY1NZV4VXHPNLTx0R23HFPNjjyjE
ZYTk3+iRUICgNze4+McN7Zcvxy1oz+hkhmW9q16V6x0jgA6rzC+N09C5UHzZA0Ljca6Owa46MFvc
zhGNt0l2zyI1vyhj4PdyrbdWhsFaStJtWruRu9DhGq2tAgJQV7XIT5Py7JdO8fcQYHfHoucl85eW
n2Bx4Ftafhxm1E8LvKgayFBzIz87/Xf//33c8uDlYMy8s783WzPcB/l0Xv5seYLl/qmr+B/Lj//d
yTDurZVj0TMHdMfeCcTOKelwm5sgHDpRUy5w6/HKcykoeiLddkn+ljswzaOIHVAommmv3OYtCj9g
nXksiLMUzwUec8BvxamcD0mrsdYtyNwcydI+6WBesRVHfLia2FjuBNmVj2iX2t9Oo41H4enNSVXE
y0ymKrZdm7ZMAkO8dbu7YwLMWx7QzRKiBM7XKZsPy0/JWaM4dTAG+ZzAeUcWUp8a7Y8ShHOtwpkv
tRxGoFKT5REwGvRyh8oKSFM2bqOy+4jqQJ1RdwBqwPLjwCY0rfKeOQj8gqreLx8PV1kN7B5OqUoq
2MzgZVZx2b0ub47qaHHCJ5tpxVxyVNOpMX/I7FVnwU5llzvRq96hT63r5kWLw2GNDg8wVw/Aq9Q1
pGlxo18iXYndct/y23z2NSHV34Topjagt9ahA+0xz50NC4WgwAK/vLAQlgfuC3ZxuGV4x1Ms0IzZ
e5ZjL3XC3UYtHkJUnFslu5sJHzJr2Vriyt3qM/nAdQEhFKNRn1TAxEtuQ4fsCGKjn4TJhuoVjvH5
/Pj77FYFvWm5nQH0WseDhdDSbI66Hx9qWoaHSW/zbcBQRYtFIwOIrvXGtig5xFEKHGhyxNruYoQa
TfXYmnm712Z1U9ymw17WzsVGUob/hCjaFV1oGiKFJ3ZT1b9FJqISVboHFXjeic2i2VjRKdRQ6mKT
AbjQDRQhu8heW+6gzxY/tHCzv12P5bjVQ8MGjub/6uv6d+wgXHfbKqG9ZtzMLi/2FVqRdAJiJof+
bYFyLfCteraiLT9VdM4o8YselSCajm1DGC3iQONtijz76qfwlVrnQagyPE8yZX0YF+6x5U+vdY8T
Na09c1eVgn06VOtt7ERgICBf732nOtStjWnBl/Zadsm4x0LhbY1Ob28imuIjCIA3ojenc0OO5jmv
zeJpGstkE42BfbVsUuJiQ6TrEbXQmiaks/OVb5w6gMUnf2iwb5DkFc1eX4epYU0asYGoFVG+i1AG
OSes/oSVdUFkvTa+BGbvPySoK7dGmuIcBv3yJEBnYO01kFS11GwTQvJOOCUd6ivltEp7XT8siLvQ
9K5wxJwd+RAMJwtkry1Vuq+N5BzPGIvlADTnwas1ne2svLjzABYiP/tfh2R2CvYKIonmiF9BEr1q
ntusWYD5CMXbNxuVTZ0MNBsoiDhwr08aYt6T031ZbqLvxkE+hDNhw6kttuBufAgNNjrbkpU/13UH
siIErtdJvdr3hrpkM8Ljv4Oy0QhMsOxWIlM/fph5q1yN8Cps9+/r72cCxdCl0H4LbKsLtGw5UHIC
qeC8eaobyJXFwtk08T3KU2uXzvbM5a78f37qYJPQVbDeppkjlw4DWKFA5zKM5oMcDbHVnOEjSOiJ
U615yPRI40oMik3a+uA00noWgC7nuQPnl9FQeCiIZ7xbE0yEarnJeLay4ZJgC8aq4LM4mtFooCvb
v4flpoaGJUWhwG80yue26tWxn9/JcsgMYW38PJ+LXaF/muZDEXTpNiOkZqVrGHrySWGd0l4WFF3o
8xKWgws68e9P/v/8xJMZq7ykl5/EDXyQGXOx/GRiMPpfN5dfaIUDZd4uDgtkbTkYM3gtgaQYmMii
Qx29/HL4T8r+330unp5VHAbmWpQgSXwDdVoI4GmF7A/WkmG/toE90QI1xpU7q9qTWfQfYglYW1k5
ACMD2znB/nT0Amub56YFBL8g29B1ozTqMrZLeCJkcDuFJKRGvZndRKHG1B4xlRmsJQBl9jpGpmZk
vAjmHqxAMLjHikyjlBlxOdis1kHuR9jR5o+knekq+sK/ns+K5e0kFdeQz3ZdE0jj3XY3RMm31iJx
tbpgU456f2jncWoZtnBsU/igZkgjxH+gvNbO3rF0G4T9cLJMczghdMHx4fXki89MkTjOgmMCd5It
EoN25nCpyVzL/r3tYYQL/DY9yj7ONxpVtbWZGaBjvOJEJvE2NXzm4hka2LQSf1TqBPku9NuXBeS6
sP6W4WD56f/cF9iciOhp6bhyXrQNNOoCtcEVjXS8TWcBfaKS/EKv0AOJDpBNhKiXJy0Y9g4CO7q7
bMakMl8QXpY7bSC+drDlrmWb+00PhpACz7QoTCP3zgiHPPaluKD416/tQGrJVAXcbwQH25nQNqPi
OfllvYvg4355mbxGtFhfMtxgZ7cj5TJ5Di1veMrrybvlaAyUITpolzQEjZDekklLHM+eXu9H7HD3
vizI+2gIJfFdQuYQl4ITr2VPmybtwMwiI4ALp+b87fAh65MMBpfMmk2YBZSU43m74lg3FC89nl5H
2wIv12DJ9P0jqV1so6BWQ9EZd3IS+UNW5VSJbePBdwGdS4/WTYWsGf138UHGB2bAch6tY0ybi2xb
RydGXIOhdn8l2kUw0Z2B79plgfeSdvHvSvOL63KLWjxLQMWgksZesq49y3wfcnM9Ckf/arEjbw1T
R30hs+gd2P92ud8pOroI5A0cbSOp3qqs2isVW09erz4rIHHEnBjUlMrGPsgRAYycrJcCSNy7SZ//
WICfhc2Z1+9Kn6zNEOQ0hebfugnMCAu3JQbifFdnASSBVA8FBinmZgdW+TtU7hPLee+nNHW+DwOd
ZKaSvUa8JaWcXZT1hCjdEjuu78vBqIsI8cRAZksJsZ/Fov7diArxQGa9gK1u2Riw8KitdHxoabez
93grG+G+GSMZY4SvXmmkAENQoXwI5p9GQkmx1uHirEyspbTqk1OdmONjmFZiLbFjrcdpJOJg7Bo+
asKshzQeV12sIXMrJv/kTIxAaTtWR8K15aHO0z9Z1WqoW4vizesSehtRTbHNnMRGGojOXNfsdqwb
mpXGXPnTBc9e0h2CwtDeBjc61UMSrmM7KF8cOaSYvrpqjYKLerJ2q2th8SJAvcV4d9HI1ROyv6G5
hmk6bG0gTCsit5gKCb19rEpQrIOu/D9G0mQzMchhBVm3x74qi7eKBgdIq/RuTjGiL5C6tocv2pLy
JQqN5sWOGBrAKUdjA0JjaOt7zruwnTE7NEaTX5YrnfRs4xyB0MZW0Iz8Dd8aU13+lOZpezVkRSYJ
t3QH0Z7QSjo3DvhzIwCS50/h/SCG1Hx3hnRPVH3203vU2fwuDm5dOnyWQ4F50qS5rFuGc3RcSz5a
8wGY+8WKqaNnmgmHgF3fWpacZF6cNg9on9Yt0grIc1W/iXx7fDSsqTh2Id0238BkpRCL5CMNbemz
9vS73PiQFCtX4aCtnUIPf1ziKwTQfvra7Se6K3sz1LV18r1AvXgeZQu7dL9wLQv21m5BBmXZrjH3
2rsisTRaH+P4C7fM1p3C6dPzSFSM0jDDtGK0m0JTNdLxsXluMhxaQCmjX0MQbdzCsf+IuBwSDMak
orA8c0+qaIi2ocCFADLYZW6YncChLckB7IuG9yVEt7S0iAYiE4GcM8Utv/z35vJbOpw0SS2Wiqr2
y2d7YHAeRvMDmsu0L0mx2IHuMz/KavjoKh3Fnez/qXHe3LoQU27npfcRMcDZJR2UYYMKsEWqz52q
Zba2q4BeaTRSN6G8q9m/cN+yJk7j8MX0aQTQJRkPgeY6T5OuzW0YhSnAmPqXfG9ZgfmP1nQ/imby
O8ajboN4J7unwQwd88gjzkiE3GekNX30Ed7+ootfzWj41BIVr7g+3G9Zu4+lK8s/va1ozfgQACd1
oPgDEKJOnJVVWAzLKqVESm4w5JegPo2Obb/4U0/yKiuCvXAm0lCQfG+NoSM0ONU/0yiYjuZUN1dz
cjY6bMW3gpE9i83Xzrb754xrPjfM5h6JABf96OpHTiLsvZarthW59nD72+Y0mrZ1LrrmWZXpi14a
zTY2pq9UKvAOBPraJ8iCT7Wo9U2FlJ4g8KJ7528+ksokdLDkwqhoFa9LoHDrsaG+NXoFWzRCzt6x
bBECU69hAdofBh3+LD8OJSlyRlnv0yDUdqXpo3oHtWFQSjpQZorWlt2bh7zLtXl+VVvRJNY2lNRl
DD+t73SF2TB2pEeZid9sVS6d52o0Paj7uX1KE8JVTAtEZUPo/ZHq0bQ3UusaJ1r4GZL8C7JR/IS6
oEcXD+xd4QptRkbkX/Xw24QUCNLbIAVDmIro4E7HS9u+DWL2BqvMusRt/VVVevWcBgWIxLm+abuV
9e1+wqIN9nVj6S+9LtOz12Q6iHvIBIymKSvf3HidJuc7LvSNgO60skF2bCdfBkcgqvm6juN4X08U
5lxVNrAEDOJhKo/dWeOme9oiTGJaMF6QylBXiJSzp/ulrmbrEUpoimuMSHtLv7h4Kiqj2mEOkut/
v8FGptjI5YudAchwvYRgzyjeoUYG6NtD2HDV/KloxnOZRMZRS9LiXPj0cXWdsLPOGp7CaRA3ven2
yy3LJnOROYWYRQBayp7ycEVza2M5kfE7mdTvytLx8fLtb4OaELS0dr57JLHE1bMUW8P+K29NQyOj
LKfXekB4obuR+el1r3mIGd7u3RFBZS2uhmZm53GsZymRdoZY+P8Pldo7ov1DJ+Ohj8GEsONkaRFN
w1mo8ZKGevwKQMpBFkUIRpjH3h3EvXfnqhwRf+uQaNFs/Rks7EgxGboH2lTxM8FPVVW7pwos9SnQ
xHNtBJyFNWajxJbTTeUJPnDwdTWwpfXk49nBczPtZFhClp8303XWNmc/ldC8au851QUCmCh6aAGT
EjZDEiNDlKNArfRsq4r5HaJ/EmA5WWCV/TbuXzEEtVeKF+6tbpyMfUVnvVVhuAciMsE30YsjTeNi
M5Vk80Q5f9tYpUccQfaaaP17xKbqTQ5zhHUPndIvi8+58/gdhWW+MeOeONx6ZIWW0UDg3aRXs+i7
VUN94ST6sdlbRf6LCu+9SSP5SLCcu8M+H2+KGk9Y6xJSZvWQRBq7PuVmWb/B0jpFQRausSzpN0jK
JIxF5fCYjNaPVsCiYQvfPyKxz84mS3sioua0BFXvm44Cb2L4rwHwZCbtNPzlzytKMRxsBLCQtUhC
dB8No3RWVdd1Py4TC9jbcEu9KEUepBMl2s39e19sNDm1rwLOF6byiKkOooc1qWANYQpTS57EF6s2
nk2HLosdiekuBcyoHhH2IfAGf5fS+6CFX39nPU2gtsr+oUZDV013MvIuWC1JO3oq3SLapGasDhbG
ynVuMGBPtpWezTmCD2KocxRaqg61qxOH1bfIxSbRT8RYA5IzQ3NTOCp9J/OOEgv1+rwhWplirvej
MVkQGJ09FyBJKph0G7OzPTKyjWZfOGF3HlUUwGMO4OqQNnSXLb0su/vMVBnQvM3S8+Do+9prmMOi
4MMKnJ4X7KP6FhulF/WVkPFtquE4AXLR5Q+SgAgYdwn9J52tEG+bF2W8wlFo0DcEj0Wc6Fteerql
gKU/ge/UnriAKzLOGjqjpsnGz6xwpCIVBxFabUVUJ2TfdmQneKG/Dwut2zN/IItqZXU2yqY6FxGz
vKrGY4AAf8+Kw4c6Iwm3ylPCdPjNuXKH6sxe+QYM9Dj6Tf86VOm1TFrjyNok3+SmpMwXh8aZZRaz
W/0ZNkB4h9Yqz1oirmkok5ubpA0znBleqXwRaZRqIdSXdG9mTX3WCRjCdyweYLjoIMu4lAGY2+8V
WIc4b9+aYBdBcbk1rpHeRDmR0W6FD8tdWaIjp83kWhbpeCtk8hJEmvPSkTWEvNR776IK6kv53g37
gdLJE05oCsB2Kfe4K+ttYSZbV1EncchLDRUXTDHB6K3yfSBY6mTWjEErvgybjm+srC+QnuVTPKOZ
oSLaP3PGmKGC4DkZHbk2Gmw0QfQVtx15CJadz8j44b1BlxTnAwlpmZkehTDr58TihKX9cXBJz7Gh
DweU/jKjRO2SP/NpUJQikfmMEgauyk/Tzttd42sIsBzGg+8fyH8YTlGU4BhnnaOwKK9Zy1TfDbJi
UBw5EjtH4oIdJowffBIx2YXvGE+mVYyeggaTM7yzZkFISd5ZS8a3JNj4kT1EvulzshVtBf7JooAx
1w6C63KIBhITrFzvNh6Yu8psnJflkFDaHWWFby8b3ntYx7syDuL9jCUPAvLPtF5oJz9s02vtMx2b
OQoYnYjfQ9qE2inxe7nJMkJyqVQ9NIb/ISwBT7XuWFoxFMQt21e3dUGpfMmR4S5uSdQ0bYKJ6xnK
TA1MINvq0v0IUYpvdkxemolGjcdOoCvFillKv/mFIFREmOzVo4wMpkQRs+Q8xAHS7YYNjZcIoIZt
3a9dMBJnKQDtRIGGhhxuzLFBtJc3un4da7aZuE1L1iYi3iOytTgn2bcNffoIXqq5xp13CeyBtKpW
ITLLaDgLRC2Ogza7KcrspFH49moutKQzTiYRF1cHYNKWIqb35AI28NLgqwaX+dYqpzilLEfQiCr/
bRqsfPfGJj/H3ZLmdwQm286R/SXc65oK7kFYJq9WGG06XeuvpZy7gVmtE6dpOkei3j70KtTv6FjO
BJCXRwP3IQFX+imHe0tDpgy20ThAvnTj6GcYT028713pv+D/7l/klLANSX7Tx2quAkjRIzvgjP4e
WZSDLygvZEph9onLq9PTeNXq3kCb1dKC0BqHLAcnOiRqrFYMHumhabyKBQYHu04ojhnDGWdQBlUP
hj9rIFTRBLKsMgVExuk16yVsmnuQm9m3J10D8ReClCp4LowpXXdtoj7zIqCB41h/DNrsdu4VLEQt
VvGWty9zNz6BIdOvlKm0a0ar5YocD7xtJbCal9ucstSn0yGsLZswOqvAf2+oCR/o4FHuY/tOzfkh
qrAxlUb24jeyfTTAA1pZTpeedWimVdo3wED0doKecatriNvomh4tcJTIsTPjTYOHQgypoPyfWPJN
2sgF4O6nz32mU6p369/RlL46BTIdwoMntq91saOpTTJrTydZ+pda79znzCmuYZJtKVpZp4HkYEJQ
x0NkMdKtKHqwetMCYyep6tyHjqi0uqnf7VqZ9+UucjndLflmxcEqFDVDZs00AljHtJqsm6KnqonM
8jJK65dJSWutWvGeldNw8skTf4jMYHjQLbCwHhZAOjctIiK6ybHlovsftPSNHd8NqxIphlGLzc7T
oPggvDzQfTeofEBli2V5xxP82LgEU/XYtZ4a6hk4GsWr0za7qSacDGsamYLCgFDVRmcEzsWTbXEx
5UJtpDAtSlspTZGR4mROUfXgzmFueBvlRqTqVU4pF99E4DHOlK1pEvGcuvqrHUXlIQhglPf6jM0h
7ISuGGLEKvK3yp+CK4Fv/x5IafNORHFkGeNU8Z2RS35eDoJYLeJXio6SC/Ai5NiUEVT5jNhff3Ra
lRy0KIVJE6R2RvJgVCKAIMZtGlzzEWJPaFfNYzwf5mA6gQtaOGSIN3RVN7p+Dnst+dQBuhDyqHdb
e5z0U8NqhVK3EaPiJC+7sdtgZWRxfqAXrW9Tt7TW1VDIe0QczRq3X3PoBGXDsRf9vh4Hwg2ppGLg
yV2gg6G706PyubUdF5b66J69IIw3dTyVW2GrbDUltbpEIp+e6/jFnMfdQI/cfZf11QvSEDbyNUkB
ogFoCBjzbo7hhGt8KE4WaZLssOrsgEr95BWzCib/hgsVXEfSDxCDju29j7gwfe3V6Nrm6idIr5JS
iqPQgyd80c5tUK39MjZc7xFGsb/7avB4E1gpRrEJDVxTfXllN30OMwzO8o14t9xEIHKx1YRGnBLB
CgBeeJKDbt4LYyyRl07mOreKD6NujIe+/933evsw1QFWBoUaqKUEe2UvCTHFAZbTj2TlpV65cVGX
WCb40tgcul3Sa9pRRu0DFxqdfKl1GyzfHeUK39nr86kawi2mpzOd+q4k+qabG9hzRs+wHIYbVR9A
QbRWFbAOB7iy357sRGo3YvCaTQUsPJM9wQLkBn/aJJNkk2E/ljbGAaWOShn2bzMI0BW38fAE2e3C
6sA7EI6F3FYl8SvtwP/H3ZksR6qsW/pVymrOMfqmzGpQ0XeSQm2mcoJlKnfSg9M68PT1ObrnSDvv
PrvqTu8EIwiCCIUCcP//tb4V3CZKTu5bzclpGFv7hKk9lGGAUpuaXmbFp4JyVAOGxAtTtJCWgAI3
jfT4zfJnUiu6ZNLeEqcN6y2Kh6NBQeXkAbe3bDN4QDeNlz6L7cPyELHXsPGw5l5n37iMokSzNjRQ
Wn3OFUvTb1AzV1sqpe4a17x+U+kD4a4guMgK45ZoQER8HPvXQjOTB9Nr20eSvfZaZL6Wrq4/Jy5f
RaSV/7G2bNMGcizmwtp7nYZ8EtPVo5UHN5RRhtd5osQlpgFhkwFidAQCs4oqLhkGGiTMqD0txGj6
RmH00ZLN+Ai1VVJGzzAAuAiWe1k0d05rJqs0n6313A7Os+0j1pxUXAd/Eo2xJK2+953/TDD1fcKp
vo+dmfqi3l37GfsJbRam7V3ozmsnHv0fyiVrph4K7Zjc11xH86QTqXmkGhc+2S3aaRPOnBfn462l
YzaLk1Y5B6r8iMm2OZm6EZ6yXW7Z8pLmQwmnpw+/d06KNl64X4fUIVCwc39Kj8qvAVTipjIRYIGa
0B4oIcNYnIFQIFz8EtGcPJczh5DMxo9uhzyhCrTonusncnvS4RCgJg41SloF4B7jx2WhTXAkoznw
TqYs6s0M62AjhZdAr2GR9DQ46tj6vlRwY3SWhhYRltf3f5hcIo91dO24eh0ybewPKfVX+umDvw1d
2syWpm0rOm3Iqw1ckElNbuFsFPCQldsqLGjqDt1APysDEGHYFLY7r9vrqUb9ydacvUvv6wDzr15n
DW28Og6YAtGZPPg/8KAF9x0FrnWb+4D5K6/dckkj58qhoGxYZ0eVh2tbmqvFevjfFZRAswdwwL8H
JfyfJiEt4PufoPbLS/5JSdCDf+i2btgMX2zdtGyczP+kJABQ8A0CwxyY8n6gu+YH1N4Dau8jL1St
ZOPPUHvjH5bp+7AVLN9wAsP/LzHtXUthED47QQMq0Ba9WHy4hmHblrI4f3KCFjVXlDFz5YWZYo+0
R4V9qcXITexkJOZ8MgFsrhkykuKqmr50/Fgs4LVlTS0Yj30pO1TdsoNUiMUkHqjW09de1hwVKFLE
p4VNjLTvM6pYLuxktWCAA/h42UdjqrwPzPhIgxJuYDU9xdVAxzBQ0gfE+FHzlSrJxYy7EHsUWSYf
C4MGDWBrtbGYA1YHu/hiKyzzwjNuVNc39lRmHBkRinVcA9jCO2VuGP2I07Iw626cwYoiNbI/Vs08
eEsys6UGqBLNlqeHAW7N+550Wbj/5lk6bdIBA5JrphDhlm/Mn/L6kHF6pgvvbdn2/rSsi3OLHE3f
yYLEN2dCBdIpTdjHwzyns7QqtTg91Rj8KkQL5UzRgUYvq5FEOvO+dXm8KL78sbbB1uEdJI+H7nOl
lHMfC8NVf360qHMy9c3TnUGYUCAe6EGPn2LhVkhDUkEWGsBIUkQwq5XE7bF52eFjL9mYL45EdjGD
UN9Ndf0wqTgYS4mklrVFLrWsJWBxsd38+WmCYzFcWVZa7LTReAqVrgrXHLqDZcflMaZ/hdb7eOrj
6J+OWVoKpTd1NfW3Cavyb+8u3p9W7758pOUY7++0rH58zuWFhdhDsSQjR8tM6AxqXKnWmA6bJwvT
EQZutbpsXBb1jIfRZnrwsWlZK9TLljWn1nBzVen7Hh/bP17gtEZBy2lfaAZqmVKl/bWgLojYWdaX
zR8LT/1W3p9fNv7l40+HWlaTWqa7zLGePl6yrL0f5/dDfHrf/7SaBj8trB/H39/h05FylV+IJdRb
f3r1p+f/5sN/esGn1Y8P/emlf/n8sufvH+33PRM3rTAQWjsPodXa9Dn9P37ey9q/3fZ+Xvz+dJJb
5eG3jVrFWbOcOkxgMQn99g6irZgqazMTiJXdIEE0uaR9vOZj798OuzzhzvfINJ3jkqS6CEWWNUOF
R348/G1btaQdLQKT/7S67Lo8tawti+VAyyE/Hr7rXpbHxXK4ZdVZgof+/t2XHZfF8jbMGp60Xua7
ZZOJo3f4uqwO+IH0bdrOxl6XHv0utJ+uQ/DqhCmXFMw+J7NIbVwWfm7ibH1/atlr2dol0iF0nN7C
qq1TubE7LR3Oy1MzMa0zY2IOoMNfrO4+HcZ01dxBGNnmPd/1/ViaBR7i3DAD3mUJBLApN27I6U5W
wh1/JI39Gs6Cso7REApFbXVs+h/YObDUduO4HfKfk9TXUCPiLbYgEu0FeYAUfs7A7MU2H5HM04jo
C0JeozdrHoZdyS1oJTOjWIcN5OFPn/L9z5hs4NpTAvekX4RM6jr+rmZSD//ttkWduTz7vou6M4Da
+ucr/uIhtme8gr8d+v/jMDhB+j0ts3ehVbDcbJd3el9d3n45DOHm3PeXN/i3n6TQ0a2C3N9//jQt
GEthTg9iuZMtktOgGCkYKmF4p/6Uj22/7/Px9Mc+H9tE7QLM/Hj8V4c1F5X48uqPQ/zX3mY57Me7
fBxm2Rak2WuREYI6Ka3uErNmqvvqsrZsWx5yB78aqT7tPrYPcSu5F6qXva8uT6XLfXV5zW9HXB4W
yx1yefp9z+VFs7pjLmvvz388fj8m0wyUAw4h1AYuXK/SsDgL52zo37DwFOd4Li6V1MmkL0jKG3uC
AVuoMyuLESlVhHZTIVAib97q17ntYvePxY9scOeNPwUAEjvVJou9EU1QFuybQrkog+pAfX4f0JhZ
Z5n/zbIR44rklLXfXM0/Gpko0HHWkP5CE+Gd9zCVyBVpf9LEaOu3dB4gyTHCgJJziz0apmId7lsx
+qesIRMwT+onNLQ4lar2a55ob+gfE/AxBLRW1K4jiY0sJfI7cr60QUkqToIww5EeMrF4b/c4gXMd
llNeDivIB9u2jt8y1MUMid2D1Wrd2gklk7NsV4iRGPIxl0jd7YPIaghYya+sxOPKjEMnpMK9MEWI
ab8xQ2+z7PtECWuFXrc80xiuNj5d3dzUvxRWNt4WibjoNJapo3Ub+r2Pg6xSnEa7IKbSUFd1QCSO
Ri+hm4hFkMmDayCGcsnyXn0fygpgd1/hltV0kIVVkl4SOcOsTPAZwH8w5KvePvaRuNZUFKP6UBV6
sRWeus45McAKC77khOc1S3SalX5YrJDbUoueEabcwxk91K6aqJuN6vhUZJr41bdKEhPik73GZRGQ
xRRb96b1Mx8C61SEePZzD6QApJiHonMvZVK/gqsZNz1My366j4qIPG1xTsX4SxQG6dA1BgNHoCZz
pMC9Tob0KqcgtgrLODl2E89mU3MDivAkOy6qtW6VOxsJZ9Fjg/ELIqm9OnhLSYkCe4AperKKDQLE
aOMEVXKMPfN1iKH1gwYSCbzBGif9RohubxBkYkdEW1treKqM/Z1E7PqEP8ud5XGU/ishgend0Iv5
vv/qP+pjP+y9ZJLAx7U/NGzZdQk4LNZfqmCu9gSA40MnA7SdratFA7AqCcYUOPADEaw7Z1RZrP16
EPG8sktEjKDGabUAmIzLvD3WKeLZJE3AOvmNt8GvjVU+8TZhGG0lGt2DFXSvUdb/ElSzNnQz+xVq
IgriZFFPrXPnUFmt1kOG1VBYnXsmP349BWSxjuInRrVwJ4N8lxdgOupKp/HaG6egFb/K2r46fWjs
CNLYk+DbkGhNTVTsg+wKKWRYO0TyrN0WVQYx8sXaKkSwgYqTgFfgFu3mzGxsF/e/H2GhJ7DjQYB/
XtkG9VA7xLOaytduHu/dTmE8UPivepPIIPWKiaRF/IvTTVm11zKMBCD3/JAYNKY9b1dwfrRZAY8f
jgiClPue0T5siNw/u0Ysad7QWNX74gol6VRXk3E205QsbVAQWzsy3kanybehJMvWiSZxHUv3OI3B
dGjygCRWeivjmPf3AJomUoULXFSg79aOkRRXIopi1FaYd4vJf57lwD28UYCIPux2nhUZQNvsJ2SU
MDjS7rGxYv8wz8xZEU+upgYprFGRZg1EbFVnUXtDUG8Rx84e79l1lEz/BhSSW6y8z+BTy10zT4dB
kvo9Ui4b+tZA0E60hMC/OKfDd7tBIjLKMlqRUTGTZd5UO+KkCnrgW0cL970TjTuTfG9eK56RUaPf
6iz7EtagRDBOWwxGXKstuZ4KsBx+xdWt4QDJ0DjbCPV/a9c7wz9n/BqPJCWvetzvk7LBO8oQTyvz
S6VP5PLS2RPKNE/s400tA4ASQ1cTVIVvZ1Ymex23PVIapNSpPAj+uTDf4j+I0fujxKGf4NR3ceyH
JWEbysLvo0HMlalfKHt/p2H0H3H8E5TLj0JBAHSFA+jgApCJam8QhhyBHUFyVvAAqTAC0Pz2UA2x
zijEQKdgA0JhB1z4A50CEVQQCYD0bWsIBSGSL3qmBjot4AUFFIMKmsFmKs0HDGsvnH1wDxTyQCr4
Qc6jLgh3lcIiTAqQEEFKoKuzHxU6QZ/KYY08/hk1C8mw1nejArMgFXDBUOgFCk+Po4IxeIPCMlAq
HNLOo3roXrLIeDIUwqGD5aA73wKFdhAwHgIFeygU9oFq7qOlQBAwa6O1htobe3S+p+vhPOZiPSh8
RH/nKpiE5ATjTLP2hGwh7Ic4USvrZQuDwlQwCsQWCJ/c+0FhKpIFWKHQFeUCsXCuPkwLZJMNJDl+
e1IBLyLIF1n3pWEUBemIjAMudx2EDCYIwDlgZsBgCHaVwmg4CqgBI6zZdw2QDUbSxwbqRm+C38CS
up0UkANAwIarXbqaFawDPQJdVPgdvQJ5AI6Raxu2h4W/bgb10Q94XFCs7MHavMzuVK3tMXiZTB1A
SF6raK183U3h96Z3zoNZUuxF7wwe30U0nGsbb5wS8kgj+LrMBFaRMB/LEdtjFibNNvdIgI91srPo
FXRjYOBsqrNtSquIRrr5WvuEEgVNEa0wIAJ4FLp/mLC3M4WvXqmoFdgjGBH1brLTHPd5HKadaxTP
xOIQ8OaXB5LTvJXXYoaKgxnhvQ1XyWmfSoVm6a0ZR6UV32Z+JeHrOvggET6sW79UUWDR1iqR3Dzo
HaHCiOV2oC1wB3JueCgGdlxI4IUP32mYbqOQAMSEcEZLoWSY4AGVyfRTTRATeGEAEVhXAZzb2b5N
k5ewSEnETbVbr7d/2MOIiWSOTroC2DiQbGyFtJlh26C+Q5ySzKvKnS6h+qYFHBxyXJksCa58soMv
DCoHMpFPWnvyUxhJup5sBgqtQut0CrLTVOB2SL9B9w2Bp4fEg/lg23M9PrkwemIF6ykVtid0APjY
JIT0sQ7SR8F9Jig/LSOHesH+dN01sOoGDS06/M4Ud45LK7mBDxbuR7c3uZ5ljFgVTgipeEE7qIcy
xE7826z70TFQ6BQR3uDhh4BLZOugrkuFKiKLFOdcWF8MM36wxxwmR9rtZBr/zMYXF9rRBPUoV/ij
WoGQysg4tirby7IRWWFi7reFqzBQvwAxFmTNQFQyPfsZuRGeJIiA4QC0LPY1ZZHHS1Oi9kPJriXr
JCvDY80QGtPRRYi5JPzRbg8VVjkPp4enWUeAUT08jYvHO0L3aNI1xoB2Y9eWfqyBRM2KFsU1blsY
QXjjlinxTcNbD1jKVoSpBNRUtzCnFH0Kbta5juFRhYCpanEoFacqsPRN1BK8JKEuBXPJeL7G5zCC
W8kgyynaFdOHtWl/k4qC1SoeVq3IWARg4aIc3kqQWZGLxq7O8NRE/hMzNswq8b4CsjUp2hZfy8No
E/CsleImsvQH2ioE1uvlo9P3PyPF7NKFvkJO9hWDhVj5Y2xeNIwUemL2h7gYt3M9cmmO0/iMlf82
owy90MHAhGHywJymyGGpQogpllgOVAwVebruF84YAwWhyGMItGGQ1ViLnJZghVqSeqB/G7rpm+YM
u8iCX2YAMisU0Sxf2GZOdEA+OW1AbtBUCmfir5MUoQpQNBrZV3IEul0MLq1X3DQBQM1Jfjbg1BrF
VbMArOXJSSAc2oLQoagMgQ3T4RptIYOjwIkBmc38RiH5ax7kNj+3VwzRtJX0Q3yulUEEOdHZFa6B
QZHfxvHeUCQ4SKm3sD9oCy+UOMWLSzXXwj4RbqGVUWmQBNj3enYGmBHtvWbeIqW4CRuUzGWUf4n7
OQIkjKClZ/5DpIV47shmM+1szenF6MDoATZKyh2Kcoc+5Xs/JU96VLmbMpS/UKdevGAwjsY0/HKj
Z8rxkHza6ZfE1PjixCj3M8XVw3lgwWYBaJEq6p67SRWDL7LDMxiVi+iGeRv0erT3tZsikD+Cqc1u
qBztEsci+GdEupslNS726BhRFaa3Xn53KnJIZIdretCPbhzOey/o/xC+mACWI9BO3gYza1a17VK0
CRCRB7KHCtD9bAjc3tXQ+fyJBjtodoTo3BSEF7y5WkG6OwaxJrhxvHZvNy53TBrYbRjd+032gtz0
IA3/2W6HYDUwSV5Z3vTUhDX/1f7ZABq3MUJSwDw9ux309sJVGjgk9ki/wcBlwq6wze9xJS/k+9BT
HXCp+uVKZAl6XS1vkS0a8WEwbXPfBPzL0FI0KthNT53wKghGvdbh2dYg/KyWTXIcsI7k2c37NnDA
xKJUEmXwv14VmWFMZAEdYKG2LU8Ms4Uyzhs3Ne1FK0bkUD+2uS2v0pD7zmsAPyGRWMk5G1ZIaFM+
SPSsiSHScAfOp7Tuve0wdONqTM4OQvaEEsHtAEv6vlOLKQ/vUUn7EHHOXiSd67KgHImre5oZiWK0
f99WuugS5j7mlP/Xtn5GPGQSWrCvfW1V+U54V6hFz49REMPGSYFSvOua3ViY5LSqBaVZYt8nQmeW
hzRerWvaeMmdhEa/bPrY3rr2l4Th72nZ5Gu1ec3FOG8KiUj5Y1/4iyaeVVTEyy6fnsBjgNfp/Y2X
zcSWYKugTXxc3njZFsYSmlpn4dppEECrD7k8mWR6SQ769Pj+ykIkt56nweyI03tqhdi2EOAZRnIv
6/HXmNThURrWjT6l+WUcHfu6LOCl9Gua3s7uY1s+DeU+BE2zzsiE1lY4p6yLpfWnzMmca6IWy859
4tLOAbsxxV27LktIS5hKInc1O8IHFqEeNxVAFjyWwPaWx7FwTEZG4zVt/bs54BoyzLXk3Onta4BU
8M5JziAy7KvF9OZ9wdTqtU/jGa9GzhHzaG4J/bW4OfxrvzEDyUTOEcQttc0jeOxMUNi1EEV/K6oJ
5Z76Rc0iwb0PyCTIixZpZ0GvXvOje5NEOhFG43nZbVm4dWWuQh+a3fJw2dcAW75xaqlvl1ct28wJ
h4FWIartRwQhehSQ32MFV8Ky5pNl9d+isAmuy3bTK4Y7F/dSmPo6f4faLeyno/DM+GbZg1ngVU9o
qSczv79qSrqDFgXulfxuDz5KXGO19+cNcyzc8OoJo0vboy5UHq56uDwRZbp9S2rd2kqzTmPgH3e7
tiDZeCBcmlBM5/Kxb1yjM0cC7u1zsyaleSI0edbC+F6gJN2M9pRtLS8so7XX1eHOCqi+tXWd3Pdq
YXdtd6SmVGLHGvX/5s1/y3Xoh//77v/hu/yeJH9q/r+/5J/df4cWv+4aDo1/y6P1/s/Wv0s0ve3a
8Fd82/F0C3jwf+TZm+Y/TMvw4NBD+bZdhAH/Ckgw/H8EeuD4yAj0RTLwX8uzt/4cJEAGIzV4Rg6u
6eo4Hm1fSQM+tf51N8hVJon5qAu46uSn9AdUgdMqLY2bLMm0LznIrpWQ5dnoekaoM9VIM2imU0b9
Rml5X2i2G9xMS+gfCXgCfcYsDXd102XMK3Wi1+mywwxAvxuuEa1QNOy6o+ytgtkjcefS18qLlbVP
ifB3epccPJobpynDMa+HudxoLnWMQBNbDyv+tjci7RBy09xGsj1Mxuh+Y9CMEgdo+joPBHhVX1oH
lDxiNZXSO8DjYao/tPOVZj21BbfC3RMjf8r8/r6OKG2gScL8LKmCdm3q3zAA2s6t+1yX8cYM2se6
Gg+2GwocBJ0D9MHZjn10mPGSHYKIbMPSWwli986GneY7fhjgFxIqbSH8mE3oQSuNbWnftYN8a4nQ
1iZh75sUKVnBjGIvNfdH50xf/JIETRl59zgtxR2MD58OdrWVmGvvJ6fDzYRSd1WlFEuqLnEepEgZ
0Hvdl9YPfxGUSCkmC4rdiOIe3nsutkmPc40WeCaz9mAGPdkqRlsexhSW7CB7UOvRDaGrA5ygekPG
pn0CEPerqmTG3VD7qiX6tSUU56FwMIP2WRs9lrg6Og+7a1zbmJybyFhhHrCPaan/IsRNnpNYf0u7
wL2Fkx5vwjElhEvvukM9z0/16FH26mIqFBV3Z9za/6+0ACWU+aRhWX7IrutDxg90uBaG/xtFvpht
mDxh6z6WKKQyPewPjtXjsBvzaRs60G0dZp5b3jeGTPlNd1DlC5LkGEKnJ4L1ALYzceF6b3gbV1Z7
mQ1IVMvR2bTzYF1rBtVB9GRUlGHnCWQrXm1icTGGzPSk6N71iIjLZC974zan/3AUVMkDrStonIzr
SNbe3sddu6Kqk2wsTRBWFzBSTyFXam17i+h8H+O+3LqgNTHA52+eyL57w9x+waW4D2bvZch75yEW
oGln+c0sShgvLT/VAA9E31oV/OvpobWhEFg9d0UGU+ZTk+P2LC3uncjYgsdPF7nruzrof5SUPauk
7Nr//T9N/c/BB3zjtk6simcgRNJt27EVX/7TpUP4LqVhXZSPHlIdFUeFOzGetoTSWzdWRD536Hwp
ozi6Y1SSkQ0CG/46iuFbp2vahgQjRpYTuVmib96cviR4DeHeATQTGX8YbVYZLAGqA4h7oD/lahHV
0OmMaJq3rZDGKaUGum7Cfq31qUX/q2Lqi9UtGX+gewc4LAbqvpp/SPPkWseZTrgqoSizX7wQibKS
DMOfTYzrZ76l8qKZ1t6nmHSCC0gIbU3iph++4MhmkF2XyckVhlwz4AUxBsoJ0KV4lQzd81yU+6Kf
tb3tX1ows+BZGma7wQh43RevCE79K8bPU+D6BUHN1s/S7S9IZoyDx8Vtsmgsgbio13WZVmRykH8V
WiQ26d62sxXO1yLszh/FLk4FpQG0ims7IiVsmsiQRf+8SeLKWuVFbNMLIV1Rd29zfVaYAifYWJ2z
j015LBKPjkHl7hqBybFNg6+e079Vc3LJYpJhhf2sbGaPjj1QsQNEmJNkuI6sjP5X/ND5mk+q3ICQ
Wab4UvpIPxRBv09BWrZd2VxKvW02aa7hVm5hQaUzrlsXAXk53/W2BDABdGYzjfgJ8zaRNKP87JAk
LbD6mFTpYZ7OOtyYNWph1U2pD3We2bc9MbzNJM+gK7iTDJzS8yCmcw3LhTIP0iTCyn0Z9UcbzkIY
KKJvDv2PagvCbStLkDZRvpwd23kE1HQQQz8hRsJeNpCPyYn+s0NMvGrMAdGkSZuRzNW3kmjLQ5E3
cOb0DXMH/Ybf1donJdfEywEmu9nEqS7OPRcTk9IL0V1TuZsM/Ah1FO3qds7uRozuZPMx+qPUW4bU
6hNn3vaTIyi74kVYFl4pVrSp6tPEX7aKyoy6SuGUq8DB8pyH02aW9DTNJNrp0JZ2hnAPnATZAf77
Jpicdq+Fpb0qpTkeUiJJ1nj1s5PVOmtpRgCCZwI/ptnj9pRFl1hydzR9wYyofeubWB7+/jJgWH++
8DpoFM3ANXTatYwSTTMgzOnzZcCMBjpLg4eQNm8cIEGGuzLLGiK7B2ALQP5xDuzmPqt9KjDS3zRe
H1CWWsealxw5WQDQEXSH7ps5OnBQPPzl8ELfQqwNbu/HIRp/zpHuPCYFdiguFv14aR0ae0598kvN
3WsNgc50o+D4dNS9Y4tKtC++EsOEDW4e4Sw4/JK1SFV0QRZdgihPtq63j+9w2XhbM2pI/DWNS5WA
bKnattsWpqFtbav8w6UnfSZ420eCDsGwEuEApQreVGOW05qUpZr8uB3wtXGF8p3jj0kK+8mk6LEO
zPDHqDAp4BGKc9NCJq7GnN6bf9Jzz7yhqVJuIWviC7ec6SJ4e9otGjBNTqyLJYCEdTo2+rTviIdz
c3vfaR7O9rErdp2VpSC2NedcT/rLUMTfBpH8cBn8700ixFGZKnslUJ0hom7qTM659eQ67tx5Vwa1
v/VsR3H5SnlqWmbbgtrPzAl8dgPTVLXSYZfgVyTGo7NvZGlRXZsKnd7xxLjMyaJzEvHvJYtPblwc
01wAKBI3/EfNRB7aQGQ3HTwZyrjQhatIQvaOsp/o1d19PT0kGjFatudoa93S2gcz1fsL6d9PFlZa
uyouRunvq1oUl372IrTiLA7j0P/6+1+tq36UnxWv2IfQ23q6jx/dQZb7W2iPrI1Wi+YmfGjDMdgE
kJfPoSuC89yZ7UG3zRfRFAdNm8eHwUEvEEw3trNDIVqtrWSuv+uhtSdyN9vikGUUbI7w6M0KjiHU
jwtcmg4H4IM2telppBJBNJF/T/VjevVLzGrIgOMHAb1/nQR6src7APR1W2wd3xwIw4YxGPjNQLOj
GG9qEJJUj5p5NydjfjGjPliBaAv3fAwCoVUB1snm7djO2661bobxvgw9/zKGbrt2y95babhaH5wQ
VyrtFmzOjf6CpxWBOnJzac1oEWxsRo7cUg3prinamU2lwBGe0xKJ1mu7v//ilXD69y/eVnMbwzV1
ywNQ9OerBbLVtjHiyHvI3ZmUhNQYb2vB1fOr3c/hFb8naFGbyAFKOvTBmM+TRINstb8I/Pd0CrT0
gcSrMnYgEXf5tJuSDEhwJl70UKeXU9N0b+whuNU6seK+YlEbMpzbsmFaDkD8jF0oO4ZVhPmHSwZU
89Y7YAVgTgBkgPhIK3sydIegb/+1KXG2zkMcr0szLC8ukBN4he1jF4XtZtbzaMco+YgvNTz9/XeE
r+svviQP0bdhmsRf2b9/Sdgrkma2pSL/GNwxYcncJcZ9O+v9qUETt+c9vyIeztbuMPYnvZ9Hpivp
sK4Hwz4WA5c6LXDKfQYGg7HvKAG6FwxrbaQMwhP497LA2HQpiO4omG/0oOyBUBQN122a29jCBwS4
yY1Xp7B2dftQteTN0mT0BPZRERtHaVKPhDu+69wC+Uvr/ZjiwjlwVZyfPKBTzWgFR0g6Z3CYyWUY
Chg9BP/Q1Jt3ghHjxvSLcUNK0HSb09tHMzLoxNICZdEnZjhBRSO+K/0LcfWARPCeH6eS9qGf3aYR
7EwNq82hTL4MWt/grSAFqM9wSLtWRK88tp90YxJrK5txobXCWjGQ4EJyiqJkWKdJwfzKpGQZD1Lu
zXFna4Qv1a1B40Kk/qqrna+u5LSUzHW2tMsdku9iG2J2Gx1k4RqbtFSxHUfTUDbjwNUOGoOmK8jt
ZKsBj8Tllhc3sgHKEGMsbSuXXl/ePySzvtM6gFJ1V7u3FNc80I7YuQMn+dpbLZeNlv5Qlf0wx7H7
7gMsSjqcx8S6+YeCMaFkKH4lGu8nwUrTWJC+MYGnKAtQXUbf2PvlDmTH5dXnAnWp9Po2EdodmEH/
rqk12BlASLa2uZnRiNzajjzWuuYSFWpANK0MtKK4PrREmXC0k4jdo1420QsRDs6KuveEGTw+NS5E
8mRCbtThEJTQnzJSmmBsahOzTii3YGrQMw1lu4P1VJ5T37t24rkwi/SurpnlmOAlTHBgmFu58kTF
ns6adQY9Qe9t6M/SBjcOi/QPz+i9DZW+aCdwkRJeV2RPFuo/0sZpiEZI/to8gVHKQ5/sPTxNb1ZV
VOgyGMVxSjHtNXEM+6BL/Yyv3c7NC6MlVNSye7SAKe/iiXa/1wFFmMZIx9Cm++9lrrfxf0V/VH8x
P+Ji9vtZHFg201HDd5ylYPPbjNQvjaJvs6F+gN+AegbRwEY4vXdqqajcclN6mF0u/U5T2ndepj2a
cQg3uya6OZdjvZ/COl4bqcuIgtndaDmQB1LSCJPwqhXlPSS/8slBMmp2871upvEhoZdIsSEmWNBv
7TWmQGrQg17uK1M8danv7PWW+/ZynYV7SDE6b+UR6CD/iaiXd35GtqM/POi5FTxF4OgI1fAJ+Akp
tBtpswspoKBeaPwtZli6e4M/7hnh6huqMzRDiFzatRJwgqe54QGqR0w9FlJgoEFQzKW3ayD1nLXZ
92/DuqJNBn0Q4WwNUTOLyjunt87ahLe0DhT7pYz6V0/MxxRs9pNr1MM2jwgnqkf61KW4H0CfU5Cp
4mdrrvFVKGBDro3pUxE+upgcwUPM2g30zvwInSs/9klACmPI1Q1j2/1gFPpNGOiU83WimkLaZZK+
zR0jxS+tS9MXdnp2cWvG+UNsA42a9JTOk/dWVFH5EPW6S3gcCAsPgChKkUMZWBK7FMOZKLWJvZ8C
byOGEaEeQ6YHolLWHTWEPc77jpAS7lxJ2R+tjAndaMyM5hOt3uX5sC8Z7EESLMJbs4Y9Cc7JQbCR
dns/Bu7agcW7xaZDXUNqL8lQDdsyFPq+mQyucSRDowKeH0j8dc6l+aTrcX12qgFCdojkPKxSgnBJ
LgUwAM+3kOT49kG0C5HCFLRvGn46dd1tfYC4hzwg3Aeq0Jc4jTDejroFO7OlZ4pfBCN/wBy2Bamf
QvXie9g4bfYmndx4xP2X7Z3KUgkXZXvn4lnxqg4XLhaXN2UwFR2ZAnTkNjjazUsER/uIiIZMxyA8
hzQFbxPIaxXijOfccH5QsDFuavWoqwO8t/NDXefWKaeY+ZSDG9lGeJl2bvJStJp51+otJL/Y8tai
Afjtt3iNQ52g3yEOsgffREGaVUy/7exX2Mgfbu279+mLaYGWRyo778YDoNjqPtF+gk8jEK9p/HOc
09kBJG6hI6FqDjKApt5M4gVVRDzAaQ6RQDLv4jbwgqTb3cQqNQMwvgv8U6dpxv13hMAFqa9InvLJ
FOtuLKEfOeWziKp+3+ulfhL6E+wMhjyVlbz6Q3Gom5tujqrLHDn+jhTRnwa56OepMIkp7ADWzVmy
i4w4udWhEtzLqDs62uDuIlsrubyK6SUL+dkxOIrjbv5ajxM/ngxHY+FAiJ24il8KuvEHu3wVI6FO
tut5ByAql8EW1dUbq3mlIUq9Crt57Ds/2uHv1UgiC/Kbua+HVRBSnhySkTGZ1k6nqE+//F/mzqNJ
biU7o39FoT0mkPCIkLQolG/fzSYfuUE0TcN7j1+vk1nvsTjUjEKz06IRCVddBkBm3nu/85UJ5pMY
Q4yUdfrFoSghNpbRGG9sQ8C6Fm4T4HMNOsKuiTngfoEQ7j6OqACc4XGQjI9Bbri5c7BGsFp9IvZJ
1HsfjiVjo2dGKydE1hgjWvFrGvbaro6Oedq3x2bB3mLscCpw6oVhIPMn3Oyt8FjAnUfMKovMUjE+
i3pfAEXf6X0Xb3OqQSFYtuEjEOZxA8c4x71s7LcQPULgElQKFnZC9Y6Ykk3ZJQZPnWnc9s30Aqgv
x3FrmQ/muACulhUrcti82Nhc1O2JyfvLGlJdi4AI511tMe6pb8z95VAP6Tekwvlezz391miwSkGg
i8aUvH1VdVhcLuGtNjXr/TRmESaIcOlGy2IwqwuKAoX52S3dI8K2zy4w9aNeLPPJFwwSMsyxgixx
Jzwomy8rweKdbhYYG3jTMzkEny/Nf+Rmac+pPkz3JDE7Yk3mO+WWQB5nsXyylvIhaqnkseqGZ5qV
tc9Z68As+Cj8rvzDI3a+xVsLPUQ8dEeHsfulp/yX1KDH3fPuP+QZ36p6ASsX9//1H3+3dvhR3b8V
P7r/9aC7l/2H3w/4uxft/kvtpgffvvVvf7ey417pl6fhR7s8/+iG/PIG/jzy/7rz336oV/mw1D/+
89/fvhdJuQUO0ibf+l/zQ4xE/9eMUoBdSfv2vfqf5/yVUtINBKUmQE7bdIjIyGD3X1klqTVF840y
1GZ2xVz/Z1bJEthuQ4jiTILkaD2Ze3XV0Mf/+e+m8zccKg2fenEbjKPQ/X9FUcrb+G3o41EO6GJ6
6XqGSXrp99CwXsS1HmqrdgO1F/+LiFjX1CHXsX+2LtvquULIsyRoDyfVVkf9j31zSFkJ1KRm88t+
+XpqVS0qAbra8KJpH03+I5Q88DAoIJ7i0e0h3SChyJSIpUPpGmBWmARqI1bH5VktalyVqF5XB7Ul
ww5pg1ye1VG5PP966C8vdz3mulu1UD5QvjlMn/GRloPmv/7Nb/91UkYC192q9dsxl3fWaS4laj61
I9djStF90oHn7LS8J9ncjocuLFu0oVN71i1ccwOgjMSP1Fa1cJ3u79azym7Pas9KSaMAU3NSZ6tN
OQOls/ig2tcD1apaXI+8HC7/7S//4B/t/m1bVFbevsucO1n8Ozh6fbq+kmqZPl4SeuPsY2lIMJtZ
swaqqRbpT5cCtWpAhwMpDE/1Yl0wmDoVC0xPLz/l9Vf87UdVq6X6/b3IWKV2oiZUUgMnaC2pN5OX
WirFVtXsJjvo2Fy16iKtCoa5raj1y4Fqmzrlcp66pA3Q4ogRxL26The1Te0uYJg0ZgwjTv6TfKIG
bUh6Z/PLuappTNajM7jTXq1dbg75jtTq5UXlqhlvZqHdK/44hTEOt5T1F4+cQNF4GvK3MgH1t0RU
4qPGdjCCkAvFVlerlkv+CO5gRckgMHX4bnFLHT1NOeyoyL+cRFyUW8pUGU1JfbVaDN08EGyZWsqa
BhK4Huafcmfy8wg9Cw8GQZgDgPjqHEoVMVjkNCcC/9e62VZQ3ZzyszGjuVYLJeNTLaW/EzlSPbVK
hd2ndak9yuH45rwIJIJfWsfZlq4coaaz9JJ4xMvBPSpFlVKWRUry/UvTTKjxXLg9yE5ssypHEa2Y
+oVqKsY+BTbjyS4eCZTYwMn0O/XBSqUqV00UbphH5EUxBZgz4blpuEbxoJHudNOUuL2FsGp3ffuu
SN0t3X++ceS1W8uP349csGpVLSy5Q7XwT7zzOig0to8utafsHr7saiE81+V3BBiNyv6le1LfgpJD
qpb6b/qA1Hi23CAV7Yx8DI/2FBc5wJELZWiTmxTMBOfpHCUNTRve8rbOCHbkmeGeKR1iGE38YLOk
XY84Q74lyDAIVOOUK7TCCjlQb0r9JpbWBkPYGUe1Sf1C198q3ANWLc852khE6nnxse5KhpRqlbE9
SZC0YpgTVhbOF3iGkjw/KZ5/COPfnxt4AhbzwKYi1Yoo4az2qZYFr8iwcun+icpNUzQC2fJJMlI2
I5kETax1O2EO3z0MQnIGay73SaY1XHiyqdbLNX0RXlbvbca/Z200S9TushnidXhWLUg9JGHb6PYq
hMWlBD7AVScbIfvYUALEuX70h3JWWKS9gmpdV73Vr5HFxO9q0zBEDPhnZxcTZ+ORogFT9/KCepxo
vRsEni1qUxz1xiFxqiPM3U+1lfO8//lhqRzAUeC6PiOn3xizVm+vn/DyMc2446rrluZc98I4wQ6j
kqn55VOqVfV5a4aCZwsF6uy14QEm7xLoFqmKqwTYVdR7ph1cjEqsS8wevcRkHNOI9NxAvp/EWprt
frle1dVRZR2JSXhz+KvIzv9yB8vb2B8wCI5NcbhusqziHmCJvTdgNpxTky7+uohWNEmunQBckP+y
8ppp3+gjcwwsMybpNmHJbvvioKFja4/Om3XCyBKPNDKjV329EqGqhe5h06E1zbgH7EMWfjT9bW30
9daV17wjvRYKF5V4WoDLbOtyPqttYbl8kdPcvSG9BdTCybN101dUw0wkA7fmavewWegd56hqz6rl
InMC6ZC186l1X8S0YHVYek5QNWt3rouCYJXy6PBh3J3HGeqgr8/FLtIF/bfyXFAX+GUdQgWCJR9a
dByJrVO33Grq52/lD6kWFC2wkQmTR4zJZ8q6MpEIDBfOhCm14r2mo6kG7Oz3VUKPx9enLm7Vuq72
rSN2OB4PO08kG3dZxVktokh8wiMEG/aKm11XjA65cKUl03WbWq3WErGvaqoD1e7rqtpmplF8MBbn
Rq1Z9NBgweRLX5pq6y+vc2l6pOidnucebsbavu2aWyVlVSpVo5vtk949VYYzbgekIVtLZOYWx10Z
+MSEYCoLEr0111kuh5K9HEh1ouSpYcmNl6baz0PlAVVNutFzKn+ZIZbnScqNW6VvVk21US1wPGMQ
KRcaFG4GmFKafT1HrY5PVKoklxdRu9RW9UIoNvjkmbGOKNbIeV/WCRhJLsVfrxSHWO4aiV1OcoCC
QancU6nxjGqigaQzlhuprAV9IheZUlxf1//hbvjnfx2pTsI7hTHy9TXV6dfVy+7f/lt6Pcf20+rQ
D/XlHajzfnmXlwMvr+FKKWcUegZ21HT61Sw7vU76Pqn10LDGbRT2iPrlNrUYfrbU6urRZaqDVet6
rlodVsLZOQlneZQVuXSsqqljIQwNSb6UZsnuVjUvW6+vc/1X9Ih6EIFnCdRe9f+u/161rgf/8orX
1/rtLf52yvW4OeFJ4SXkWLhZhbxt1WL92fptlSA3MigqZDZqhyE7tEaONq4Ly8bUNbSX72qTPkjM
Cyy6Xw/5bVUd+E+34Z9LPcpAoY06zlTjheu/U+dd/ss/3D+Mdhg0TmP9+Y5/flD13tWn6NRDSjUv
n0oeo3YjROTxdf2o12NsEdmnsTn6NXWBE/oA9Q2qhfryJkzZIESICfxM5rzURC6Rbg/jtlKDvGIc
7+KocPedHKUh7KX2RA351Pp1cdnYliLc+A3K898PMuWZl5dUL6LW1emXjWpdX/CPECUKOo/iffQ/
E37KOoSvCcAiAb0KLSMBnqZNKFxrU/SpdotXR1NT/GjhEgRBQXZ76D+nF/QQW3dpuuOIbGk7CPIo
uhxAW3IsOaixpMIXkaXi83tQLTYLAc5dOPhUK606HpuyFTcFpguyZSWje2Cqf4wNHH86OX7y1aiK
hFiNKM1ogyUHIxxoN4L6NBTccsSHZUxzRpfMkCuR/XckF2ojVnBaMBodCT9XPBux3+5zPGowP46p
kZj75TDC5z7PcjHgbXdKwMZB0+/PqZy1qFYxdqQIGDO0MpAKXlI/E1Jbz11ril1U2V+tgZzpKOdB
14Xa5jBC2FLSgjqEHCXpeljlVWdqZ6Nb4yDXCL2LJv2DdAdCKdUde7InVotutUcYg5/ANPOx1Ddh
y3GV+mJUSy3Ujlwys/oxJNkvrdUuCyOPj93q7UP1bFS4q3SV4QdFwro01Va9TO5Rx/l7xdCiDMdn
rpHweSMopr8fLOTTWp2m9qgW2K3a5MegKE3aBP61gJP866raobYljUBb5FP2CCLuT36XQ0UKvy9c
TLXtukO1ZvlV+TPFBYDj//x9Veu6GOU1oH5ztU2t9kIGfa7rl9Y6PMWwL/fZZbYgX1DtUCer85LI
ve8pqt6vssu98ryuq5rqMmM12etkx9soNsj10DiheirUFz/45aDcTA5JggkBCS/qLUH1H+dlGM8A
acezb7gegyNBeXGGq/WWCUaMqNWttiNUyFu1GJqJWvrBO7r6TA1dJF221GIoJInDsrztqA/15QHe
AHn863Eln2EgducdRWoJKj9vOedmQ763ms6mnKLh14YF5M/VYbViUjY/11VLHaOOVqt1qOeXQq9/
KUr7z4Kw/w9jrKifZCXaPy/bf8hyNFTF269B1j9P+jPK6lt/s0whXAr3hW+atv8Ltk83gfM5REtd
QzeE5bHrz9p9U2L7HFe4DkXIHs5LBGD/irKaf0MGQGbX4R/Jc/8lbh8FBcgAfi2mYQNMa4PILW9D
mPw79v9SgduOoGFmsqNn6KGUsS4GD5D67Eoz1TyMP07tGiBa0oI6m43toL1kngDuOIh5G2eU3xf9
dEN4wglKMuTBvDDfbMgL66llnfxQ04ghMuG2rDOlAK25G4xTPJXJzWAeat1G+jeGVjC1/VesT5Du
d9XE7H0NTHQs1iKOPnm3veVQ8LaahX/umPBs8fDEm6eCWlI79sfaLrIA/18MImUtwtjNqGpl67rQ
rGA2iF0sOnlG18cDQO43MAwrLyehyXQZzEbdvtKyjz45tnONVdZlEXW1ccayF5c4AIhI0lnNSNsE
+dpRAffzYLVDLRJ5iGqpV1GtBbsMajPLHUqjFJXcu8wXAkAoIrQDeXGjFroYKPNbQ+dop8bOWQwD
KoZmnC+tvgIk5cbgqbKRR4Pbn2RSNl3X/MYrfL3a+L6G9CaBUhreWt4qyGo5qArNqLy5LkhlMS2l
EClYyMoXeB+P9nZEBbQxbEAoiZPcNiEiye6+cOyJohYchktJKUjb4tGYvG/o7PPN2KwTquH8j3zF
fZbA6RfPG5n3Le5TOKXtVseysdqk1G9I6xl6XHfrYbk8eBSS4ga4Bw+fBcKf12PlFLekIciet9Rr
WJT43hGpEHfztJAGz/qQry1y9H0KolyPl+ykeWSqjS5CKTyI+FZb3k2AD3c4HJG+X6maQaLA1Oym
Tc3hNlyGXdobX8EbjkEyw8YqdZ3CSY1V0fbhFly5eVe3tkxXMq1N8vFloYR/ppz01pmB9bTgVTaR
Zsd3gJq4Ovs130+53x0nFNBdXRb3FqOOTYzVx8GcopGRZzb2VGRMy8FqNKwPiH2B34k2RjHdlm5o
3ZoOcdBp7m68ubJv9TxxDq63flT7GGHy7WlUSobGiCKZA5zU8U4EL2Aee+bd4i3mnZDvmjzkx1Ez
lj1aZMoK2bfKhZMUWD2B/Ij19dWJUoAISLE2C2zt23biY01Owvdh54AxtW/uisMDnqbiPIk1PdjS
ZWVouec76TvLsIhBq9P93bap/dzGpNlxugRTGRc3muHrx4XyIKOE7976FX6b/HPCB7KpNl4XZezu
tAJJGg9ACgflQFLgW4bYe7m5hv7QLkJzX11v6xjRstFkTUf7tNrRKzW++BAtlnFDnEGFQuyZmwWH
UYTRAnU3RdqMCrR9Fo33ZoZZwwCWkohEaxEzTQhaO6VFkfv8mEnnRMq1jN3oFV9U0HaCU3GsfCfw
e4MpczWRu7g0ayb7rciqI+58+Rp8yz26dBX8NFTPmr9RDtVuPR/H7GssvCUj3GX5fFSb/LZJN7BT
xx0jy3bHI6Ek00wVRcJQYDs5WEzgJ1DsWgAKzKJk7FEFaXIn/ZbN47hT1qoqeIW44c8wlto2e+Mh
zXL7QAlaQabGs+FoOUeIRwll6z7AippaeTf038wW8M7VDRUywZvAUHt3+SaHiYG0NzOkljGm0sop
9ZinI7UozdawkSzQjbU7v2yqzcyFHTQYjAR6X+WoHXBVugT09Gs8iKTLyQn3ZBIYTqvRdWoWR5MK
fjh0x6RsDjnmNXtY7wu+Dj2FOItzbrCeRrlbfnBCvvRkbKhn0aYOJTyhGQjK5Y6ukp+xJ7Q2JWiu
8Wv1A7dbme2Xt93YxHubCgzMzbEWZwQ+lPZRszXmNYzjnCskTsXrrgA6+B+SJqFVm0rT44NiqqkL
YJGDRNXqquq5Z/wF8ZrhsMpMODau3OAKiCqFg+y88rDaEsPvqMHpl22SYiyqzEYtYqwbM2/nbdSb
CxNO45vh4i4J7sjam2v3xBgxPDdTZx4h5C/dZ7v7ocLUDV6LRBZk2Bp0ts2dWvousnyB/2vsOe+J
l7ZUsZBfyYEyMKz0q8vRmZNTJBMC7AnTYUd9G8LlyUgo/en3mM40mJKcMGXEgZbH4c5bcPvSVuuT
kT+rhMVvn12tjhi8EEkC3L/IlIL6GjpqRg0oBZRr8aWohSa/Dnt2bnNj+TqVYgBC4OC5QVicui9E
OExX9bOBpGSTUqBGnRU+jfICxfRmuyI7IKXjDzsSccDTtdE/r/ezizWEo4k9cpGBov32drIxl8wB
9JDzm/PdAE5nG0Lv2SSORYkrtRcJs0uVudD1fT0THFMZDH2MX/SeBwSGykif0oka99kdyPEAwJaB
U7VgWssDrCp1Cy/PPN75gQMi4hQD0lCpliKVhi5JeMyxrzoSLCXKS2DkmoFRLbWtY0KiE9q/ZGDU
M06Z6aqWWlwyMQkVcFHkIhCpIvpWhvnq7v8lWqvWPd/Gz4bEBuZm/S1+L96m1iEeqTiyWvRi6A4G
JcUqH1esPNLjPt6UsAk2nTE+aCQlUQbpX9T/VamW69u4rq6hrh1Kp9irFJoLwCLsvVOY4TRA/0+N
7erlnzrbgvXUT/pZLTott7ZdwTdS6ZF1S81OA4nUfi8Yf+3mmDpsA9DfWtYzc5gPWuiQXi7llRkD
yqoMnMoCdZtewuoAFTALp+QiUAm4KWy0U21v0jEWe2OKPsOG2aWcmMiwfecaPJgbM7sZqi47zDJA
acjZbKFmxaqpgvdqz3W3KDABx1Dpuk8dqg5IQ6s+YW6tsmE4S9rHKeRZJ0Mg13zZdfXSwuv6ZGLx
OzRoVi9puyqT2V71PdbYhiNja6qDBdFGluCT7iMNgPJTv01HF0PMwT+NteYdIrdYABmVPyCCiTOO
B+KM1HvdC99/UtF0lbNQLZUwQV1J9E01rxF3dcw/2uZ21HRXWkShkQz4XBdFiS861ZLb66bfzlc7
rpF92GNaoEmwqbr16rpIMGGUd2HTOqUIvNmQA/YiDWYe6AO0zUZOLRG8Tr90oddV1RrVDFX1sGpd
dbPXVRybtgW6r3M/E3Qq5dRXpSBUMqJVM2O1Psn7yJbzZjWDjn/6Vntqhu3JyfbIrHuSc3C1mOWU
fJGT81xO02s5YQ/V3J3iMggwckIfqrl9Iqf52FGCFTpakqLs1DKfp5ozdrGEWSSB+fddvxyFXAhc
AIXYhNTkC5RYYxCkApgB+aCUow8VfFAttRgKHZWGataZs7Y3qsmspSlwxOV4FcIQMc4iR9VczJnb
9foqRmfHAEjwUL+JZKi1UoRSoRiklxf/dcv1JUOVg5E9odo2d4Z3GtxAbf7tqHiJPcxf5QmXpvrv
lzeiDlXrSUOKP1Drl/94fSk9LYmw+k5f3rjuwgPi5wf77V1c3vZ19/XV/w/bquIG3bLejnsmQicq
7uAWZkGCaTk2sRhG43J01Kflw1xac7AmeGXNorm3Uip++0kC7tbyY5rgyFH59cesNoET+qu9p0DB
AuboPqJYrP9gKvzOEP2td6EzrMT2kJNRYFkZHC4qKwoKw8b6uItfMZnSt0OahWeH2mUrHhaMs21z
23UO0uDE72UR5wezSuhpvA5ZIj3KxhnHD+j8pu3Q6J+cCmwaRI/AHd2bqEzRPSbtJjVK6uHlx7Rm
ZgFgSva5RsfnuPt+AuDQMD5FUp+2PGj7bpt2WDiO5P4Oddn/CJ044fadwiDWx89GPyc7x/nDSyVc
rCYxu7hjYLXtfpnFF+qYmw1uyNU8MNCmNmp1AEm5gyODuNUx67JzrPG95Z11U1UYq5lJ8jn2+vI+
jr9Py9fcDw8pSnuAQhpcpDL+1FN4vnHN+GRhQIOF0kzg1zxglfoganzQUJBpgM2H7w4ahhrewcEI
iUikDqTLlpnb0PafNNf5bmvb1pEBjAJr45hTAVstzxkWh2a2t1sC4l1daIGF0W+cm1+zMH/yCU18
HIuv+oBZDUOuh4W6lwKBqd5gjGcibG8kAoayYyrCF9zq8qlkxmENNUWYX1bfw66w9LtTleUjEXMr
OqUmNZPMskH2NfyyEv9DxihoMUA6+F7/pq9Ulc6oJbrZT29guZdky4d+WzN93OH8dsC5yNnMBeSA
FmhTUoP2FKb3lnKln1N66sCyxhXLxOQDdL3XENABIxLtDnkAGWcGZqXtCPw+wvOkywoOcAPHKRIv
3oTsw8yrU1w01nNieS+keO8nnwguglBwBiJ6GLr00FO/immNhla8w6uMr5xiAv9AtWm9i4oBsGoa
ftfG7pY/8EkZht4kHCrqrHjAdZbogjXmMZkwwNo01Tat0vVgWzmWAfqDjz7jlEU99WZuequPy/JA
zXsGEj6/r0nl4MqF4YoIAfDVzmFsgA1UOUDPCY2SN6zmfjYwjh78CRdHC2mzRaa1778iyaWb1t35
NNWfNMvjsTpi723WKI0tL7CLCP0rGoA7bwXmgjU8+U/qiUBSUWffjO5ziVZ6QfmRi/BQ2tkfjUk9
eWc/W2jZ/6i76lPNIwoMIckqr8EjYZrX9mCA6LzT9buks0C8zcwiLaMiqzGSWsrxHw3bGZbd1nKG
nsI68eRUQ/e4lO8Irl+qpXNueLJSmhPz7Pvg3jY6dedtXeHuMlsEsLTvqxAf8UaG9BqTjvJjeN8e
9NnI6Q/4PJJ/ySg7KMfue0jhObhS/8V2SeA0N0MKh8yyqmpDfqzbJAMIWEhQwIOskNvNPq9Etc6u
76EorUF6jrifwZHaTCF+sg4GfxiLAzrl4VSRMdn1OUaDA9zEovPPOFrPFHen900oIC1H2ZcqA9MZ
+vMWl8AWSRJPPhefN2w5Mvwiy3YPm+NTEYLOaB00aKBWceLC7FMLz3mf7WPX9nd9Y91kuts8YTJl
YpM+ZSAIu+9T73eHkGdUoC9A8BJwH7WFH2HSd/dlOj0iPnX2OOBNlfdhGlC5+g5gHkpZvyeOcWMv
JjrxKXlbceGhHA9HCCOKNx3XF8LW8S402o9ma0+bBa7mfqGOIzY+jmP+XlPPAaKrRes3bkobh2Cr
fiNMwWcadb4dkX32w/m4OtUHEbslnsvZ96Gihqta4xylO7qN2DKLl8LxqIv2tziiDo+5e9uZhYNj
cf48LqLcwq2z4Kb1+a6vk2rvL+YWaS0pBbEC5Jjfhmj6MntN4K/Tax/lZ+JX5Me6/MVPxlecfbNN
YWToBeIbSBAPpeF8Hct9j5NskLjp2R8dc9eURDZwC9zOErpR61vq+t49jDkyZIEE5VxQbiuXXwKm
glDmei/kFwSeCW8kpBzx7GMLmVnhThMyPZwhxavN0thSyZtv5yEBc7jz4CHsMOMEgYEcZWjabhMx
9YSrss0PuT9gCqh7O9PHULJOrCbAi+X7Ukb4/iV/WBamvHZlgeTqxq9D14tA92vuCywLkxjWNxnP
rfFldMmQhnXm4rod1MALO2ew7vFV3oVA47g2qIZZXGo5WtTMBQDRVYs/W/bdijRmrj3C11OFcDYc
Pltmdq6YDe/byb4ZHMe5F2V812JqhjbPwogs9+6JN3v7tIBEFmHshkQwMijIrZ+aXBzphZsdxNR9
6ibmzkjXTyADIRtT8bMbHaMEa7EMm2nErSyZsicH7D/lgtTMxPMb/DsdNaAcouUYGq8zY0bjh1E9
RjZhKKtaJslZ4lH4EdbATfdWx/inr9pb7yekw8KhDQSGvyemq/dLWBoMC+IHLJfvrFjgzl4/FKV4
9Na235Z+incmdJCV4pwg6qFJLvijb+IQw7zRfO0bXNKGmH6ZAMKzpZmvbsgDEsSG/lRH5XCgntkk
zKM9W5VYd+CuN+NYR8HQF+BQKmvczMAbycDqhxUpIzVJ0Chxs5uH9TbRi8e50glW85MVrntacP9E
qo17FsidGw3AB6nQ2j5abb6n/tEP8+yBkR+iMtd9rTM8cMv40UXgfFONsEOx1RZ1e66sBJglenwc
nYkFxqm3c4aC4k2hl9B7wm8inj8MK98jDmDAJcO2Qpo5x8QlOyAIDSPY0XgWtklJeXqPmnljaDi8
67E77OoO1pVI4y3Sjq95NVV7uwHqEafjhuAv/my29xamIxV9BkNA0+8e9AV91VwD0jLdA05tu8iu
oh9k7YjiW0iuP7Va+eyTyd0IK1kICdfAvM5TCSamdPOzkcJ5HcHS7DLD3NfD9Mwsl46au64VGk84
2yPsSQHabEV6YAhYgEn+UhlddjslYjehZSw0Kmody6fWQNoOFc82s84tfBlUstl6t5j1k4CudKOh
GKxL7aaDtAPft5ZObQalUWtTP/ljS6zZw+s4MiF/RvUctE11Q0g8bsKM0a3LTBG2j0sErmPuFUCP
roIq8/ZEm8rHKPHdhyXZz33lf+Fx1GxMBvMAATFVBoGGGXab3bS6fvZ9evAEjCE9bTnvhjwhAzPt
3MU2T5WxPNfWMj+6Jnh4XRPtlhh4QmFzLW3yqvZogQrci+FoRIS+JPwPiuO7a8MsGeiTtvqAXXdq
fac6CCWdiwA9Ymi1maB7PECL32XTh5Ih4cGoakfSck71BBOlKsV6NHk08ED09ScAyrcxbokPq2ef
HIvYbj75O4ZJWgCPug2YwwaF3d1nFvXNcFmpmxoJUALoIPmtg2QZ+wR1rtWeJtGmB9NpwQXndXKA
huhgMhf0RuKgj6RszBJfB6eo92vOUzkxOg85XHibgpBnoBW/J90dJK19Qf/KMDI82kX9bDovri9w
OmqpDwRjtfc9V+qVAdA1n7uRwPnQGx8tg8E9BmBPBTYDtdlhBa8/Cc9Bn9+UyMoA8G7nDi9ZvUL1
Z2iSIw36WucbX2I8BkSIhQmgqWMO/G7IoEu4kn48Pw/ImwMN/iOY47OLOiGwCuOxJ9EJcWL+ZpOA
3qIeSoJ8YJMWwsrR2/Ujkg/mBaGxm0ycSqwwJu2jdV/AwSSouwHfuLXOEIa8WEIV7zAjm1/obaY+
/7BAlgSbU3wHcCqwLXYd5mNetxWJpm+qxiBs98OIi54Ca/D+aDfQWvjHqnVsaCFkB7NYWiCGTR6k
bo081k93zHLwYhnSPbnFu9zhP+eVTRVKl9I3mA86REdGXdmuBhQPa0jE9E7Dl4FnP3ykZD3EmfO5
7dOBBx4+e5UFU7sd3py5/5AN/pPVEFVvVj3wRBsH4bprO6odzWV+W8qCT2f4n8YixbIXScZaNw5Y
VJDFaYywWGBbTSDtxvWoxyfFREifAFDhoZVuNfkpIWzY6UNYH1yE/FNXjOfqZkySr3bioslsTajr
xscpnd4hAOxTe7b3TjT+sJb1vsjkD4gpIr8Z0zaKMvKiXaCmVq9eQ/9BxdenDLOc2h1/DMX8asTR
qYqsA8P6txAXhVPkM1gufedZ78q7WJs/ZJhbOrnWn3t8WsrKXrblurcznYJwjxuSsrtkO5rzHRSP
cxWGDUGgN2PF2qGeIn+31ga1hhGJ5ggr6g1xMnE76GgcHaeZb3rrntRQhI+6xAiuxSsaAL6ntNzw
k5nbJV8w3KmIBNnaTc+YlKewxLfp/fBxLc3qnlmKkYVQ5WFgbuolnDZli9I/7r+Rt32HSCt3EXiM
DC5tx8JdPfrekDzb13heijFquDEQtfU+T+0Q8Sb9c3Q74mC6+pG3Tcmsb6Ke1IJvj6Dgm484/oz7
bapF3jN3z2TXGbOUEPdlj4RennzXV+wW3ML+XC1Bt0iT1Kxzt37y1W1tgn5ck52LYetMuhokvkt8
ZE22miCY2LXVe7w2WRDHyzFOlq+ixBYWAMwpDOUb0MFeibgdNlg5wMz7Y4iQU9C53jNG+GT25guY
okdwL0+U3D74Kb9SkUaEUovpmwkuo+npn5jIN4M5B0kSv0ZuKJAl+1SRZx5xnD7FxDtmhhxHeBxU
4hAXMeO+GPgjYAKAYj40gaS3iDDzVFsEjh6lR6TUx6bSYPQ+zCVfSEgXaen9dqrsPpgjcjfxAtNJ
X6oBZrQlbjMiDImN9CJ3pzez6T57A74eqzOTI+sg9E3px0W8QdL5HBUpVHzMojdQHap9j1h9FN09
4mI310iUzM6dYbpgpFAmzNYQbiinWEn33xB9yjZL4+fHvANwMOYzap/hNVns8K6dzrmH5fhoGF+r
AVZ6BgQeGy1CeRk98lK7iHB0fTdm2bvfkp/WGgzWXbQInRlHuxgMOkVOEySDBQFA0QsiiYuLqryq
9oP9PFfa6zC9+zFRb0e8TjZw1dzzvmj2q+s69HImhgVW5R7DnNkieaKNO/AEcCP+f5unSUDy6xTX
7r1d6w1V0pG4LZeRgxipNqnFyAE03VxhlCA6niDSAbzwusdYIynYZBaPh/TRj0HqDfpXAXn0sPAW
glrw5OM9x6ZX7Rpy5oLhaOvrd3KOCoY33IgQuBj+5ww+9PnTMLTaxsHgJdUMA9k/xhu1g9S09h5B
JgKwmCDq+1G9E6v/mnXte19U77KmxC6SBzxixIaZSshv3DXJx3jyva2ReMhPc0bn2h9mAlh76Ozl
zk2+WXnxaBerfWrW1sIUS+JgqbYzGkC1nfbaLYIssQN6fwwRnn0s4LjNTAV4GK+4O/fxN22Mkn2T
Qf+Jm6Avasgi4s7EQsWNuDwxUpe/k8hSP5hGk8+Y8wWOjYHpLRouaScBIxvxbhTXjM38Z3MSn6s0
9/c+5S+mc6pTB4dp032JCUBvPOsusykxgGN5Rp36SDwOd5Ype3Rt0qeUWTTd9MFZ0g/YTzzPc/IU
JQsFifV93xX7tr23M+MzXgZBCH/Jbb7VMZONSXvs7JXLS7udk5p6m9Xdy4npChKTG5cBbSQezCx6
M0LzdTUGsTFXJOFp857GbruxmCWMIBj2tgYYfjnWqI/Q7AtMIcZxA5wXdFTjfLHW8cng1zJDCzJl
oMfWiyeJi9acHsVnkgpmzgCRWSmCpBF2FDZaKMzKCrAZoPfV3yV6+2V13S9O0RBCEHfU1r+j9v9i
DsPXsvw6dTBLShIchR6+kkZ6arQmKJzy3eDN5mv9HsXZS25XH8rRRFBQ+sVGlO5Xn+v5gGP4Z1i4
0JUTHkkpHrUbs6/e8rQ9tageyoQUkZUTKJhPqJC3uVG/2Ggo2k7/5IruZXIBdYCSAQYUPnnzSmR5
bN8z77+5O48lx5HtDL+L9piAzQQW2oCgZ7G84wbRVV0F7z2eXh/Yc9VzR7qKkJZaTMeUJ4FE5jn/
+U1y7wQvg9nd6o1yCtt4j3jms1SZKtUSyanSbaCMEDkRhKTH9xVBIrhSebpWvSoRBtnRO4YtX1lw
NqCJbsuy1Lg8NonAo1t04a2vQVhQjBvZW9+WlqHNNhewSjfOfY//EzM0UCQq7bBctzI6+O0rQSa7
MHirx0DZZ2iMFZ9WUKow0KKHOdpeWWr/X3l4EtTpf6LhUZrnX59t9Nn9s0T6+mN/EvGk9oe0HZUM
XN0QBmpnnFb+lDtL4w9MpKSKlxRnjHQEFLk/iXim/gejRc1AbW3qUhomHL0/iXim+odjO8zsDMv6
35vo2vJvcmfTlobhQAQ0bdiCkJAWP6e/8PAshCqOKKKeTCB1RyAtB2tQncyITIUQscvKatu3VvlO
auPBVuFaMQls13k3gu7HAgvZxcc/Uhoby5r8legZrOnsJ7u3k0OQlz6uVt9jl55622zQiIlzVAD9
qREx2Qoge9w7q6kzR9orhw/7ZfEVJlHli8ZZUMHk83PkYG43aeBBoXJfOgRJlIb8gZnIM/zC+1Qz
IIcHAwbxHPLyDmaDP7SeDtyOXyk7Gckw7pK8Ngwb39B+xFperibS39Xx2bfnGO9G896ZHvrUeQKH
gYqQP9Vo3MJanIUVf3SDc9uIEFMk/zS2KErU+pyAfazKlnCarhPqquzrtzksnwjseSBX471JOeEY
DDbUg6REyRfTCO86mXz3NS9eWOVbWkTfxXLOjgWXWQr9XpTWsbY0RD9cpyTgNTORfzMLmoBwY2T6
1vebdUxcSOvU2OGaCM3MM4XbG+yNbaANmCnMDckW+U+josOooVioXDa/ga1k8COxT8XSO/46aDOO
d9zfDDHdEHlB5y64q2ayw2GZbiUDFKt4DWmP+5QapxjKgQ7qAziHsNelau/BPC++bD/9mp/jSCnd
NFZW9GTHCCfIVejrDcf0slLIq3PFfNHIw4vNugR7TVU3GYO9qGirCYC6nyWz89LQd8svjk0fJtxy
t/1G+WmWr8HEdShTsJFqtF/jTp8wACXEHnjhvgnQNyJwXTHeJUJ+dsEDrb01QD7uR7cxiUaKmuHc
YRrI0cSAEyzQM+AQYPIcUB44TFclrp1OkX83BkdJGue7IgrOkWTp8N+2tRvL7eQSRVXI17q1+6OT
Bp8+w1W3rZ2nWNY4KAQkfDDJoZqTYTcgA405mWFpbMzWJsVITndKr33q9aeWRMoD7Agci0HPgw4A
1Ai9yhE+kXoHc1YBXKSMdjDHMPQhYrDhtQ6W3Pe+hP+RL0egA7SNA5Ua0glUWMrN6jcNk+ppE612
zzNTqw5+xcEredbnJOL+alwg1brvo8WlVAvusSaLNsnivmXS9sRVztssN1j/wO/0y3Gvp59j769Q
kvSeIBbKaVsiaB4QzUGGcCR4JGJhG+VAlzpfeFqHUfZQ6gbCj2mbmuq38KmZ58WwJqiSfRqi/css
6ww/93t0EtxydK5KrRev1rDD1Msl14wnQX3VFlU1dm9urylMKeqTCV2QiSJmTRnGATCsANEICXrT
CmCKthA9y7RxYODWb0MsNJfTK8DYrU95xBQeOoCu7WLF6Bssh8igACN+qS+TXaDNjBw+EsS5iZ2t
9IprTVTQt6oF3yaoBpkcRL89EVG40RJAzJAsFVvy0NQ9LR58S6x4sj0lCiKXzD+2hkzWacjXhR1/
YB7Y0HM4YGaV/5bXNE0dtxC/vCe9NhQqhg5jbB9TcnIXcU4c4Y4uXoLMH6NVEBKFZw3p2pHNm0z4
u0JS37LXbsNmOtnsnomQ8Woo7/KSHShrbG1TZQuRKMk+FDayVdxW+6xkY8klGDlZbimDdyxn8GzB
UgPCToiRbqo9dISlr2KSCnZZE+OHVeL/P9QTCen68sx2ZeVOEU1czGZZ1PUPvXC+8SBLVkqTMlqp
Rs8H4iqS0t8CmB/tRhm3bWDAbZxx+TP0tVHxhpwQg3W2o0RC0psGg1RGWugcngwlaRdCjqTGiaOc
wyC5MbgQrpXZN4F/VBmuuE5kPJJSvR5biNT2jI0dPEhPjZNv/NKYDCt5selD6zwo3MHetMh6CETn
9jmu5iGZdWpn7TBQxIjMcqsbNatByjoSk1WczTxHYj2sZkjM8CSgzsZqbPBp5ohsWPcaI3Ho6cVq
wH8GC5ONadwqGbcC79qTXvqfCZnQgUbCbljGP7s8fTQYaKwS621ohwx/5WTeFGXt4BlafpRwShFa
Wk+ArPpKGCGPXoqhoKID55gsl2UvCRr9fqqT2Auc9gEL8ke17n6O3fhci1R3mZCzWYjgTiY/r6t8
dHZtAqU5rnu8HraDOZBH1EwMNWRxGxnRhkxatluM2feVYSP8WA4sa7F5ZRjBHVWws2deismUAyGA
yMcPoy9vx6n9Ibv8G9uwbTx378iiK3ij6U9V4VnMDLLJAh2DJBO/pKg3935DhKntIN1K1fBYxU51
HBt/C+yzrdjtJ7/bK7QasFjwDBwklsMMvWJ8n1UfR+Yq9NddZK0pjtjwZ/ULXu6LPTOZCdPpHpyF
qJO8eo86aHllwGGkaAlb+aipGIbxLM99XXM4pWelcXhfuU19EWc/1CF5rUv1oOH8H42ckyA4pap+
kdQcr2x/vBCKRwy9Sccsgh8m0+tVX+Ih+o79VerV0K7B8Ss69rFlsirYbJxE7J0FapRtm28WJ3oy
PFSvhhqqoBnDIYbZY1ey+QxSeWroFN3aDhi5dvp9z6CkIoJjMy8bpBhFCB2Uk1g1VIj8/bEafbcK
4PT5PW8CA3b25HAIthOgXqqdDWj3Waq2m0wyw70ehzw8+IJScaRL9YWJiDsq2raP2BCVQHmap/Zt
TObkMIIjrPKazdYy7zGV8CJNDTdOx0kZGjcWODn1G2WDYpWPysB7CZ0bo0EBiJeECuiuQmldZGhK
eF5Kl6jUbyRpCVDgtfM0q2/XleMYBb2YA4dDmRDKKWItR4isHUfcxsxFsk5mwIxaaW6H3n+N4myX
mhau0Wew4YSFBAxojbL1xtC/Y4Ad4uspuf+qz9S1DNdFi+9mlH/ZAzKRyBIlGnn/R9tZFkaN4Tok
pNWVgLDyJSsolRKFMkvArXCwR0TU7oqyjzetZj5wyQk2F6I9Ei735z/VVLTHeugb15pqcuPqtRih
fBpas7XbkumaZb+HUOkgdEOmbrJrcYzrcO0w9SjSV0B9D4eG5bc9WKH8EUiLqJKy1NE21EjLA7K/
D78+hjuF2yWecy7W2/4hLNLbmMGsh8fL4vCNZn6CRqst4cgF9Bg8QchA0EgmWrR/1qICLBfvk9+W
KEBE3cHfwAHrDsL8GP7TbUGQxLQSExKPLtLDY5LZt6aYrM3VKwVnXsetY425lNEcHcYtmHpuBOTc
3Yw1zNiYZy0LCSyPhOWGCalKjEQJi4yBlbeZTlSa2Rro/pfXciWWj1n6jOVvuqmuX8BJn+lCBEqj
VRDyZzgcB3QQEV6E3M8g4Eny533UOK6NNfgxzM9T0qrrXGemKSYtOEnRnsou7KCn+KTYZQRn4QBE
kpSubo3QEPhLQOtxTGMdCnOEltsCO+aPvvUlxtx/JHKWAszpP4ui7k+hVPvTfJ+GAjKHQfOeosXk
rzyL8FLagTgYWFZGGBns0zZO1xWIuovxHvkfvY8d6PV/E6lT4oj0+/oR9H5CxDrmdUgWHuNFEnml
+V7/LwX7ziUeZPjvHGMcsRd2yHuuzMSasVhXcyfepCqQ+qCGOgxhYhyEagA4/P5YHwPUN3n4kz5c
P+CFITOwvOV/zQT7YGIQ8ajh7+Aarh80SKwZEcHOMRuayKPMQdw+2mRIZvoJwxEFIQqyadz6SE/m
I6gHtFNIWvIVrP2SKQmm2dd/muXLvz4cyhcj8v0NFoFyTaMCjL7orFqn1db6gOZRlaI/ZmpPbygp
ApI8Gk6MiqRr6NYS+xqcsxkrYw2y8LHKcvHr/3yTLF+SUQz3+rnrt3SVj5XAfNBQaK6vn8EyzDoC
qvHw1oz/uka90QzrBl1P/4Ww4liOav2e1H7u2RZRAYMPlt87XX8cqkHcTIpyipe8ZryHH6FkKOc2
w0wS51S3Mob0WMlOe1Ka3PEYqQfb64fWHJ4N7L7WcqA2YxiHN2MUa6dmZlg79ClZnxrjsdSxA6+N
jOFSEiUnR5ncJ5aO+isZ37NO4grTOdY6zSkQcKGhPCcd0Oi42qEUT3/BF/4bY1btb+7KS7duCsM2
kO+pAlXH4tv6l249dRR9Nou627VZk0M8Wy+9apRMtmfk9lOHD5FrEN0a9dDLzIjT6//y903NVnUB
hclQ/4YWOAhgmIwxmWvk+GzNFYEpFJM0e0aU/KTY15uGcGMRQsiff4FH/9KUdhEE/sX2/Ndbl0JD
gMgcFC7bP791in+FdM6coeBEn7g0jE3nPBGRAgQG52k2VYRaTbD6fw1Z6SrX6S/3dLEK/NPYb7Eg
/Pd/u/lRT3hl/fwn6eivH/oHYmXhz4cERGC2BzZ1deH7B2Ll/IErMM58FuFOQFlgSf9QjjpgWQaC
U1tncTqaiavfn4AVolIM9eh8hEWfw1jR+N/482mLu/1flwEROSw9kuNZA44uFmTsr09ADqxRZ2Ey
78q5g4Dag3V3ZnOYpLpKJiVbFaOeeEnqW6tq8YrpYZEe0kRigF7Ba5jETyfMTmZOj2TIeP2XS/nf
PZ6LLfLfXpykYFUtnbdpm+JvotaW1r5VZjHtFE5mUlGJuKSbAEMbbqcWDZiZ1S/Udlsz67daJpmy
CqP5ZUn5L5+T5S78/UUQckxil8nsUNP/jui1FnV5ZYXjbmqraAuvEVOLEkLIVHJRpP+0BLNlgXH2
a/H1ERd5ubZ6srAVPAF4iSnTStPRHgtaEz2mJVJtoO5STS9pezGJumRQzWsm3CT99aj9Dy/c+q8v
XRMqVo6GaeuL//Tftjdm3DZbl2wRCxH67nSvvSQQSjeMXeqTyhOP6PXtLDrKMAbsUmvLIyCoFzNZ
NbzLVknvIET0hE3zRpCrggzG6LTIJAIDN3fIfNgnh+y519SnUQ/rQ+Tgk9f771wkYwfN6shMLVu1
YXTfOj0B3j0C0bFKtoHaVRADdIzRoRjviOAGjdhpcpkOjZ2ObWk8kXYZ02Jjn0QZ+MDwEZoYLetG
zKbnh/EAa5nhLBEeiAUZBzCFtfPkBm8UiGPZgHhLSVcagcqNrcNOnHxcYqx8D7f3MQiUO2VksjVD
nGRwTuGv5806TSwbaoK+S2refOqDrIxpeVmIIO3I6Ef29HGZinXYTA6M5QwH0YUV0tPlSi7fXVNB
iPiudDLJ93TRlglyC5BWW8gw/WmlkZdRSsAdLLq8sAH/M9K3IAekCsOKCT7nOiPL4BtuTLwfsj5z
8bvA+sgnX3Aw3wp7hqa8LHBfx4IgjXLGWkvD6cTlZYgwTcsS6qXyM6XAwezWTryJHBA3tG75cQaD
Jp68lV4NHoKU1TiTSiOYoW2i+AWfxMqLJHFqDiI1szDIIWVS1MzlXSUY5AFThK4di23uIKfyHdJx
mwsUPiOkIIbhV1XNtG0HUnidAUpuqTFobQP4DqX+JcjhYSn5/F4bW3h/IKp3eRNKr34rMX/E5o/w
OAS2xaSKdseWw2sj4ouVh2fiJD3FSS41rbFRGSgVMuepo6lwq9BCAAGyWpuFOwUoVxcnPUqm44D/
cQSw6Y5G/DpayeX6lUzjNuHzvxkt83GquOdOR27STPh5k8w6LoVgHWEPOicUcPKheTbVhlSm2HxB
XLOuoEpv+rzfJczLPLrgVVtx7WTJY11RM4BwnsY4fWYuwIQdcUbYLVIhsmDdogYitOFI6CC5ssWH
H4/8WrJ51LjWgxFXZwRvKfoIYC5NkFtvBmRU5+oe0tXoDgUgWg+d6foOgghTJ1iOjyZRrphNs1Lj
GkNeasi7ZLnvc29+D6KHgzecjHh4GlB2rxQNu1RM0oCYxGqm0tFKtiUayeRhIAgeps2ohHKfD0MH
Kbze5EYHGdoo75pq1NcSGpLDWB1ZF1fYBsA2k2rdFcvC6CXiu5mJgwyyfpUQ9OJZw/we99OAnFCn
Og772zkCwWtGvj9Yd9OMlkxaqC8r2JuOMt32c/oSW5p10AfjQ9cgTVTTlGyCrHiua0S8/fAVdHW5
pmo19vEwvOQEH61KxdIYqVgUaOSgxj4CyMJg9UZOPniME5/bDGpwlPKDWT7taqVNgckcbumCt163
8UIFnmhg2m5UE0FYOxQnRwB8EEFBX1Z4MgwgEC+bX+UA5im+fhsoL6Zqf3aQ3t2UnK+66ldhjVij
TWmUu5dOY2ezY/q6670pAbwJsUgv9Pi+hxisMOItYnxCn+jq3SEizBtpF16KyIlgQy4jV/Ojzjgi
EiwJ1jbPTjeVNVs1j3N828uhBZXk+DUTHu3rHekgLrvDEK7nUfmyxvCByA0kIjlbu8mrJpYHacrO
1iAIkjnNiIlY3VxH3D6m/PZwADnIfC/MuUfwu7+L8rpMBeu45aKURYZ2svbG4hlE4SdhoeDGyUUz
UAxc/xBVCk/0SGMNTlmx2LepGr00dnVrxBwv12XC2cD0fQgeZn2htc88GuA2rub8iIfwUFTB23WJ
zAO7GcY/303BVD9lbI9KfGNr1MMyelg4BkwS8ouTkoRFk/6tY8Lu4SEJRBKPIwwV5Aq9lt5aFjPt
HjCsCRLNHZcbaEDMW9c4ezq3ftIjd0Hm6Waq5yxnhZJNHj6InwEFOvPpkFE0a/8ag4J4uuA9cEFR
mvHFlqHEYL42qTZyKvj768L0Jw7vKEi+CVVVPSXM18ikkk0xNx9t5KNa12u61u7xuoqYgQ+eGcw/
sHu9rYlQgKDbuqrO7ayWBd4kFoz2OTtNOtOGjrQ6VxDCiUICglzN2sbsKVsporjoqYPmJ2DQ0Yv3
nFtH0JS1ypYtuqgJNCChZGGwHMjWtHkNfK3MykMSVMSboQOt4hQde4TAdKjWdsZWvLgoqg7XlHAS
flFfwcqJXogTIHejKGnWk9vMyC8lx6rb+wSD9j4wLHfFypTSJesdehUZC65qcRqWy8Hh9BW09XmG
bs25E1expynzrWaCg0dx/BPqIIu4rJ4brq1vG/VKQkRfVxYftnpwgkZxETBdajMxVlelH8RU73pi
4/efwE8Jv+Kw2TQWd5EpYIwcxNiYvvXc8+5pyrPLtQ5QRtb9qHJMck+IPNDZ74FLsN1f+QuF3hhf
W2KgkAIDeSwk1KTs3ktT3sFIW1lFe5ogpscau8sMXp6PT3pRwICr/IsysrgmWS6l8wnRFEGdJnuy
I7ZZABjZlWxkOP7vc3QUIVWLt1wzQw1+MELaXd8IcaYwvSZ8pjiFCCClq6/tz2I1MrpDsMbVnQeu
aaTrW8lug/cfF/dXCaJBgYLTACmcfaxsWBatDeWzFM5axrel4W8FJOQw5DEPhuqxb+cXRxxGHugk
MHFVyNdRicSBbEcK2dGiuneQQJIMQfSZDXjLQup8ZV0g/fCt5KY2zlPFJBEkaIFRVb5IyANxjMfS
RK3O3Pk1SGueyGVbRbzI5LXk6tRFeXECdrvK4Af1s0BS4RIizn7GtWiImvfKjBa00OCMK3Jwg4z6
yrB4CfF4CEfEaddHViemJYhhOrXkza6VgF9myulnYKsddGk20pZWhPQ+21pB5vsi9C2D7jXukrlC
N+ovpe6KYSVMbg1rNRISXooh/ZY2R6vlsH6KCDWX4nzTb2wsJDlezRE85fpbW+/kNGOGQ15IEzbJ
ikp52uLHl61Gs9lk0FpLJZ03xsSbzMkzCcl7RqFNeWbBb01UeG2TuXMyrifcS+7ZRKZAnAS3hWCY
oWcsmLzJPtEvP+gVo4WKPDaPkJljGVuvCuUGdJqz3r03y8Yex9oxsgtc3sZu2nbDS9IZwq36b9j2
lLQEO4Hqd0ceQcJL9Pa2pdAjsDv8tpe/n/UJ7lySifIwYLGc3XV1eonj/K5UPlLiw1e679wW8fUc
Le5aJjk7CRSPgfgFh17bw6Q78ZS6PWRxqKziQtXREJhHplsI3UaVLArWKloYFeEMJWJSXK7Lz+nN
wmsUL4PVJQhNy6Br8lDi582Tfq3nijG7u5ZBkf5OUpFP6CQrLNbsp2sNct3E44bDVYvVe99o+bGE
2YWa1Bc98NfLrey65tkB5kRHzCOyADhImO/GvLnEDOuFvu3leB7JiSk1L5gpM66hvRnGakzIk89r
7Qtmqq997AdsQzlmPTV4aVbIHsuO6Lso/VYZfrhLwZ02CIVob1ytp4QUqn+Iuug70pJL6C85RSK7
rxZPpLhZEWGlTTX6DX9TdPCHcptOO44bZg1Jiy6OEnVetv85YZxagShyHlFt2LU7Su2dUQatRd3v
wsa6kEihr81JPKZOcp/HXOs+Si+yMdF/oc9aRq8M2NUB7CoCzMlhknetOLaTdbmejjOsPhq47pwN
0aGiBKehiFovtu5MM70gduPokPNPChQ43KxmDIif9IC3vLz3cSCiKujvGApznmSMegICT+wi/qZK
pA3h3LNM1D0EA1605QhwkuIE8kERUJ3qRqDvoPgPIuuHnn8xq2InJsE9T/W7ZFsqydd17Usx4L7m
M869fkcaMb2WjNc6qpi8ax6zqr7BHZfzJZkpWqK3pV4gd+AptWm6Ica7Mcp9aLFcG3uYbyIFyNIa
+4+ivSTQRRn5L9t4eJ90k+BOBvOmtsI74mx2OF+dhpC9p+ryi97wWmsddZxRym0TOUvS1CejFG2K
NDbr+HtpkVBLLRva4zCz213X8XIOV6a5UydeVgYjIkuyOzyJToN2D4sF7VlMiTTp3Rel5sUUosNO
0kAVkH63uGihxpnWExY1GzGEJAkuwSl0S4dIGR9Auc39AKavZtFNWSZHBXsBujV7UyGMJaKwejci
67lV7R+h45xlWtylguer0JrBTUX6M7ckBjOs3M0tU9SBmoS5vCjZlIZ+a+6V5cqoS5cSMSJY+QhH
Bk/HZHKcsZzQJVZ5jr8SjpN416JywQC0hna9sGAbmlrwq+ksgo3IQocyj4JQK6OXxPLfZDGdOqPs
PVuhtNCF/yw4IAkGVUb6Lw7JmSk+uV3RtjLxJat0clIiOOSl0zHfNEO30hQHZp1xm6fONxwOTKUg
qMaJlWycD72oWrSEPDVd4G/GXoU/2+UnDutTYFOJMTDa68FA+ncNl93Hu8GN8pGJuzb9YDRsU1L4
T1L2e5jY0lVFyUwlax95GPH5/G24PqaFTzSPgt1vni002hmPgdhOJ94HngKJgRnmcJenYQG3OINN
4MAxEIvb5+9/ysVfRM1HJECDjhUP2T+Rd7XNhrSI/EIyZY/ycGNW/fPVX+T6InydYmV3dci/frLz
dRIIpBat9bEmMKCPbqs+EHBKsTWAatTjTEpiYmDIzkuuxhlXm5zrPype6VFqh7vfn/r1LUy5ncS9
2mZcv6RcLSlVPaIDZoCUQK/A6Ajr4N///P7m35/rF8uOq+/G9XPXD6//9/tzv3xBfn/y9/f8y8/9
7bdGWQ5SBVLz59v75Q7SX13/f/+d68trpPS9tkVBev3C9R+MKw5hPBWghkrdHK+/PGkdM/vrRXF+
Fnjl742img7YoTLoFUqCgVFmxmutNnIiIRYjWKMf/OZ4TQC4fhxIcc/8uvrlq+Nghr8dUgRSi+ON
Gl66lhQSruWA01BQrhjxj6s0TAVGrCYEcGG3YjE8sQ7XT17/Iesq9IwgVlwrMBTc94kFyn2yPpvF
Ji9IYxuDCf6P7VTimoWubGy1naU1d22JLVGxmOBdp1zhYmnnT7CEJ6ffYNekr5u6+kwofUufhmMf
wIlqsFlF3pethZZVay0lvGRQY4KGrfxQq7Qi2DgxlBXwu5x+R8zWvBV5gueCWcI5dMxnHFOdn8TM
x5PBfHeqPMxtoM76eCXoJdmmIhNrM45u+oJWfu9YM+Ia1U+2FVZp0yIt0X2l3DiGa7bhGQkVYErO
sIsLeeBZNXjoIwqIhq6zt57ipL8v+wLRTpOfFTuFtlI7Zx/3Whk9B2pwGNJWWRl+F7OhESDdaLO/
M2xlgyX/TSKGE3pgWENSfDZ+clcyLnI1G6ujdmHiUfm6OpF0K8zHqMP94BZPfRy6g7tZKRsS4rvd
3OmPnZ0kR6R7cD0rO98Yhv2lT+annUtzpVTIGPoh++k0JEw1VftZZdt+7PHRqaB6whfYFlF7Z8Xd
uSmXTLVsPAXhRLsi2Hgra/DKDtE7Y4KbvB28vilAp4xh9IbuJ2b8/UPTNMbaMP3FGUGuK3TagJA2
s10Uzr6W7kdrMFYtRKE6XcIDM/K3WEASzEzuCBeFfFdqyS6LnW0rcDIjIDcB25EEc9bhw5gJxG1d
Yh5VC/LDlGbEaaOzcMMmzleD/UhYhE4tML3pIaIHeN8lcwKkQDahzbNjwK4KEJOM2XTuM0XbyXhq
PBJ3N1UHsc9smfLawTs++87abCAELqLWojemfZ/WHsnuLtlF0FmM/oJjmQ8C03uD86hHwNAD9bE+
9Bq47XCCo2UjtbaRD+TVrjQIsoOXXq5Kv/3JK6Bf0XxnmxjlkdBiuAMkolSRP9NahbarYPGnhofE
UeFChnXLy4jXWYQcN4japxidzDmZ5QkTOEL2FqP+4gd4nLrCfmDdq621dyrpGT2++11TftIa7oJS
v5gcjUTC2U95hXdCh+ESbQwYYlzzp6poDZwabvDoP4YqOYg92DULCEVsrZIAX0UbXe13WJB7cijM
jdW0ldtZ2sW20gAfRmjBA0L3hpG91mhkuhnDi2jDO2CEZ+Hb285gsxBhdVcI54bMtSffBxKpbZ96
NbptlGFieKt+0LgCqYj42CnFqxZ2ISrD7q5sRrAsRJCpWfYruMz2HtrnB6qdnTZAtpwnA2szkktl
68SrZOh5Wmq4vgGu5L3xATT0Ec7xTa8R45gKFkN+Ftgrxt2mDpiTaEPEYVxubcSRSlqwzxBTQXDo
fZMlP7SuBJBtApatD2ijnfMR0VYrgKuChZaaq2S/Upfv6kq+TqNMb3WC8RZ0Lhdzs6+K6itziJJf
et5Zn05JDoqQzePaR2ntMtGuPYw572rsI3aopDaTHj61ZXbjxCOs6G7BHh0Nek1/M8VDd5jZuBnF
1iQqzDyoqe9asb23m2A9+yUBc8McwVUKV00PexRsYR8Sye4nqnrK0xivyWHax6MS7dssuRvapGTv
1Lp1IcL6eG9AsntUIrqzWPQbH86O2jqATXjIr9tJvFim9TzmkKzoXpDQr5WOyEB9eCFQ7o5KzsMF
ALcEy5ogjW/nCGHffGNl8VMF45ut7ikahlU/g/0V/qtkuIcPuY4ZC3hvZe1ajNycvjhkOkmzveK4
FgVJUgSJFxjVY5kNTIQr1592LfYFZJsx4aBHzJj1hRHU17J/Mm2BkwgMcVzyVgmHmG2N91j2fxo4
I0Z+cZ4yZgYdIirYz9WYrSoNFbMWrSo73Q7EOGGM8okJLNhEBZ+xzZxTV+HSvWAZCggj0DqTEgUN
6Jop2Xlu9JuyIL1UaBeEl7fMtgTS5b2Pv4vDhNBalrQWxBu48WTBtiQIQctDVOtzSmentiw4Ld8h
fKxHqdxFZX1rm8ZNWCVPk8K24RTFTUzQdq9/hDplMDzWXa5qL0Og30tRbQIMxy0jmIC1YFyZGmU5
eZfnsamOSRwwB+h2Zt8elmue1cUumvU3bSzvtDQ4EYV+qwvwA0sCtGNSguK99aI0u5dqeqoDajXy
YoZ4FcQw8mC2xRTkwFRmPHtNKh+wV+jdnucynaHehuM6rusXRTWOGXhEbpovy61ZfhXJf7uKnc0G
GdPrm9h+MxdftsLGsKDu331bfI6VfGo808Fdehwl0ZrIscfyfeIZGmbcA7Vnyw9xRxG7haThY0UZ
Z6h7tVTug1kcSgUjTa3ztAQapTCHGzB47Ky1jQ0E3o3tXhkv49QXngGvN7WrdUJ8tzkGP8BTHqaH
KUjpGfEUxjwR2TDhK2kfbMPZeVAyJhRsS+02TSta1SP2SrM3cOGnlJ0tkveNnf3I5+DQFnc2oE7a
1Hsrri5K3M2AScqPhp2sjUGWTJuYFexVYpfJ/Q1O+FsiNEf9NGDGA11LLaFTJQ+EPX2Bib1SqnhV
WX7W0dGOWYY5x9UK/GA/FRqqz+w4ZtluhI6uOs0RaT1kHoxh6Wzt+wmAQw5WSIc97IhdNsjSjvEn
0OQdCiZ11dFKAorCmSY9G3QENg7w2uJchvJUGcwjQbxynadn6urAg5s/e1bkX6qx+ipxGRLtwsfW
AuGp2rrKFOs4TuouLnN2g7xdpkwl4VvjR5NUHwKNhJubLEI1YcRqASqXp0wjQACU2w4nvAjlaWyG
77Avs22OrLOxdN/185I2ygreB4W1NmA1DPcIXNMZMI/BnSOzrdlTu5ZIJxk2RMNWe0XGz8ZEf1Qh
oshGk/YizEtPGWmpsjp9MQdDHrGhLt1YeQDhvsc9yljFC51LYD2E/ow7Pw0HLdYeJoqkBXlJPPgP
AMq0g6FcFVM37GJFPcZjAt/Ujz/xdHmxAiXatmX/3uVGgIIDnV49dpeCAWo4ckuju6KY39WR3JM2
50wvpx7Oe7a1FE5sE+EzHv29zhoZ4uy1cwBOE0Ng8xUR7CmA2zhcbzAgZc0P3fsUhht0ZAy1Cnwt
Z4gPqzxSngMcoDyCPp+VfsKfN3zO0MBKHXL+NNe12w7dMdat7SBwx5j028QHN5Eqbig4lKyZliGV
n/tvLLxT17OYdeHRGj5VlnM3ZPYzDFVhJB/mTH1NrSckqNSU0QsnWXQf/wd357Ubx5ak6yfKPukN
MDgX5YssOrFoxJuEJIrpvc+nP18s7cY0dgM9OLdzIUiiqcpKs1ZE/I4Q6Cm0T7ZZEyL4YOC46xs/
mxXklT8LvAjq9e0gspV2wuhxfNZB3zd+PSF0JdrkkDAVa0izKKCVNTj8Qevdy6/57N3mX99LZlOc
SkSiumWXA3zG/IkbROctXF5eXi3BzKCpIcjGP9pR2/3zVxHAsRpBFpEfCcCuZpSqvF3lBCd5CXw/
NlkYQrob9gsvRyUv/zWtEheul3V9lNeNoMCb/C0/HPIeQ+x7kIczVkKOarbK1zUbtkl29atdWzGY
Y3YWlNnBYEOqY3dX829LS/fq3/I9/tR4OiNxOmILuFFfp0g1mmHfpgws9J/Tqa20jWXF6m9EGie6
Cug4xxYhT6ARtMTvy4/UhofbT7uRxzHgvdIyuGvH7mRVB7vDDPOBdWhrMLEbezQkvHHZE/1a8wpp
Mj3Vqclsbjz0/IaR3gb8dywCRjglD84RT5CN/IS8Xx2TiIOvlByr0zX5HpubDysJTvLmdYuhiXwA
gGsrm89gyTMeO/Jyclzytpp8nLL489l5jcY5RnRb8tuxrz+0INlGwcSEH22xg5PTIx9PTuE/P2rA
UZmEPkTMzZqVZsKiggNYwwFgz/p9QKG8KfhaBwK2eMVO/i0/g+Uxk5Of0M73uFPd6Pwoiefqx5NI
hwUb4p6A2gM2sW/iScEciwlFE3sH+VLEt5GinORHahw31oEORUf5auS/5KV0jdm1wdEwdF/a9udU
lfiucEfxM0F1n68P8hNyTGX1O77/50FFfFEOmPyPs7wVb3E3kfdV0jynnaHeTl7OnYYTL2O1hFGl
y7dgPU1xQfWSQiCtLkX7jrPGuvHL8nE2GSy20XrTk3KyK1Gvl0Pb7JCaA/layRdpAFeLpyqd0DWt
mlsf40jX2O6XRwXg1336xXZ71WZu18JpDmtcXKPUDG51ONEDiLk5mcDBKbm9PbNoveRW9OP+Lg3D
+Qgd4avGqXaeQbPXSk8OJVYKLvrvk9Ma0EPSSxP9SBnosdmYT3QLP4txLgDcvQdFg4CBPHDz3bNJ
MiwTUMRurnbVYfNTeN2u7bCBSeyuJPqTcJciPmM7/4wP8DVc8Xk0e4O+aZoYN+Q3EF2f5E8RNOa+
FpqYUMGwjsW/rVsP4wHxDggWm8h2ikm5C8fqkHi/tKDHWc5Z3noUbyA1jKj1hMn3SsXmWNANrNbD
QTr9jkOIv3UbceVLzlPMDlF/kGn8nEXUQ6vDkN2Fc72zcIfCt4g2Tj97M6K1RTYseNmyojA0dmtq
Tz/Sr2rcTQQyP1kl3g47QWSMmuCVhiAwDOww8sMG10wsbNBtpGMtih9mrNzeDIWXYnnsByT8RH3f
RTmFrSuQmd7DoOjK7JfdJh0WFHSP5sTxl78rvwKstfLv8Cewv+mpmAD3z1NrkNkMgGQmeoYb9r7p
67eyNsrLZKNYCWEJt5aNwgGgpfcH3PIGHNVyZtqAaR+heGavTemTbdnwzIXJqbHodRQ4Se18Kj1m
B2XMoNuE17fpQ+u4hhgEBTnbcMBQZcHR3nIr4sHn8VbHO+VcY6cA7RzC8ZRY20nATMesLmqETx52
xWEq5lUFVWyj15gr8Fwnc8ekNGSWjToh307oQPd59RyFFKnqRve9GEp+6e5bAzqvjYHFAYdglgzc
lsoO0K8s6o4KC9x5kFu+xuSRfhzWv9Nc3AUDoUXjqg6jj8EedaPm+6fSWaY7j2oJWMV50L2boNJe
13D+lZCTsE+C9KDeupnhX7iZBgnfFB9MOyrPOvW1gyEpdAZIJHjR3n/SCkpf6cFj5GGF5iZ0sLK8
S7EJ3XWRf1sk3BeT7r7ms99CaGZwOuTOYYS2C03gIayq5Zgs/KaXOltHp6KCEXZFxh9sJtboNDn0
qEkUk+FYOs21KBk1x8haNuYS3iBVzlFXniHhIyd5c8LK3zRMN1xcYw+lESOhmn9RcVb7JV3MI5yG
275D2jKb77oBOBFP+YU+0Nku85odhql8tOLqF3h3jDjNxOMIvvoQNo9DF1+ghX/5+V0QUBo1eQv9
XWPqLM9COHBva1jEwHUZtrXLGmBgUWmONBGG3l8C42xE4s0Vw94qSAV1hdL3B04VQFGxpIqK46HI
23Zr8uFO1p1Bve/lUET6ifIIKUAKhexcMLaJgxjRqqDHtjsBdY0UenlyM/j4hQEXKdCgzWHNUH58
ZBRMGPuBGMj/dLt6dFbnWwGDELAH4IYHeKjN+36wXp2UBq7UjjqQYzZWl9HF/NWYD3rqgvlMQ3bA
4OOyVkNJGiOhQo+zTuxGi+vXSoTTtrSoyuRNJpDoMjTe8rr66HLnGcMhoDBh8QjuPgGWrX3JdIgH
uHC5zUgQOISF/lvwM0XMWUfWYd701rHgTTArvouWEJyWHs2Os52fXFTQrMLs54j5mzX6qL2yD9Mo
Hi1R1JLe+F2bYtxiALXNIfUO+YTznznv8XXTd07Iho9bw3DpejpQrDziqPseyxjIGWHyJLHTbnzh
yEBCuRorM6KST9jOogKIrWxLaDFbdgSxEuO+TwhiFqAq1uMRIzItQvlEBU5iQzudpiHH6aXJg0uh
+YfaMS92Nn5bgb4ZHXKDuCPNeiIXyQ5LyghC5Kqm6vZ+ZT3XXSCJTZjnV8O8cQ2YHlXq5OfAtR+s
yvlIXfNXPXQ/9RQMGcVwyGwHN9iRSxDY9BfR1vC8PzBjU8Q36KBbSHXjtIPTg6NchhPY6AtPS2Cm
oaV7sAf/4IFJFYBzbdS9ZnNwTB3OHM5RD5XXf5Wpf/1Dnpq6H2X9pU1PSXXG0f82y4UXK5AfMR53
q2nckGxA+StMzyz2kCtgnRLXI4SaroU0EpUfgti5ArLPqzyiS/IloKDr16+dOT1nRsCwhn5jXLh7
GQRjcVe7T9w330oUPTo+sGjfwM4GWCIY9Ly30/o+zSxAVQr22QQxizAmt7sRg87/zKqWgPm/EZoN
aP80JhY7j6UsFP6V8t1ij1rBge1PYQ2HYhkUKAry6/tpuWMHfV4hh6JkZYxo4/iVrgHOizzqxArX
+1IDdRd6lN6z8M1s7MJVahLuhqqtHjVhMnoRZVEYeGf1P4y8uEpw4DgnBKNF7tGMexQm4h2GA3ua
D/RvI3BkIABeQyIGDei3NeK8/ecP7vw7nfzPx8YwCC8IHCI4Mf+i9oDGRUh32vQn2rRTzsIxr8Zd
4EEe1diaN2t7l9Vf1YIk3jQcVK6+YW14JTgXVcoDQScHK4BypYJ/twjNJ4YJsAdZ+qII+dF0UoCt
wU+/GSGc+FgFcfbULsqAbZtBKBhztjUzLp7HNuRBgIIcaglGQkzV5D7NhIqMyUn+F9deCA5lySgI
dfAjVdZ3sv9wlWWFK1zE+1Arz4TQJTh+3ta/m2R9aLEb+x9OmvW3YClo44bLBzUt18erMvj7ScPr
LfNGFG4nLbHE4iy8rmCUnpRECsud2+feBBZTZEpFjwB1OVc24zjZWmhYLh5ZLOK1+jKW2n3UmAdF
jlG0pnVl8fDcpaKNw/2lR2IzutxCsR4/MSb9/ofNZlsvowmOu9IiCbkhmpLTmrVP/TizqcbntjpE
MUNpeQL/8z3j/fs9Y5GoZaPC8GEy/psEIRqazAySqDvpemcecMLUQh9fn5htotAi8C3EW4pMr5sp
M0E/uVUkPc3iUiaFkMCFTR4u4YNTrxer8fYsftjLstQV47mrJYhACoa5WZ5mmAaVbCqRXXwsPmem
DIJrmZMuhXXJsYADwfqj3YZEEEUxFr6KOuSkSK4a2oq81rEHmLr95FXEC/swqdIZhgfBNR5WmmQJ
Kh5SOtl4PXT12fUbuIWyt2EzGhydxD6jBPc3pHPVWwNPC1zEAMppwY9BC/sz+yC75TaJlpcMasLq
dS56AHZX4KqagjzDeEnuCjMNdvC4GYDZ5wYm1v+gmTIRwf3bAuZh/YKYRkeyhXLrb7IQZ9CsOl+m
9pRWBSskxeqx99N5Z6KdL8rp3l1da9P3Hltpg6LTbcxdO8Zf7Mn1ALHZ7KOXRTh1tfCsyqa8jYPi
znciFy9EfklLyrcWVXNQgl/9WZQ644yN1qYbkd9rhvlDn9ZPL4k+4J4d0AtezQBRY8bCUWjPDD7Y
UFsTDAVWWdZiadJV3l1qDx9rgWfh0oRcD/d7IzxOO2Q2pI1xso+XfF942kvYYy5X1MP0EHjzvl/7
W63p9UM2mju/LdHgGZNz60B3zTJCeFpgkpiXvozFfBMGY8tXSuMc4nOfFM1Dx6wOM8w8o/ASNXLV
EUQ9wJ3d1RPjxhxjTpY2xBvVh3DwvcZl2MmCJ8wwRWezehjojvUpKz5OB+QZUaS5bf6VBxHSWtYm
x2ZrUEwq9X2TQs5qtSd9jL5K7M+0FPcEs/tUBWVU1I+uBoLZlgOqcXkyhLjVes51DduL9MVRnbx7
mEIFVYhrYfEhrSldtLVdZDYU5/37FDjvoV6T4zZA6R1DpCNBe2QMeWlWKq6ABDBa43ETrdV3IQZR
8W9tLaZMc7Ive5yfmqK4NfXYpUmEQ59YVOFrIL7Fr1GbnxRTtY9/VNGACYS8VkwPEdhbr0QS4ZD/
Sbup4R3HnbLGIHb6UO21jE40acpL63rXTIPBK6wuqTi7vCOZSnpLSOUXP4/PPoZ9mI4qftsgfUc5
8tBho0Af2eKtDocUb6GrhxcIkpHqw46BnTKsuuySwzW7Yj2APcG9t+vrgPp4bTp8A6QVppLddxAj
D91gPflh9R7KKuStvLneN69JY76rBzxu63jnlPMTPrgwAOoIAUxjPtbpHN6Q/2mAqwhd29klfvvm
R9OjY2ksNvQ9+GmQLkZP7mstpRzGqZC4aYsMT/82N9U3zK4fF9FN9EDJPe1x0LH562E+7RI7vGoM
z0n3Mbat1eBZK213rzE4GQ1GAQgxH7EKAHHU+MV0PmM6fxmiH0z6NU3dtnF8axgtuweYUW75t7UL
wz/trQSbMGhxaw1Joizfp4IcXB8hWzYBXIOMvwxZZWA+vHccDReKKUseU3M6Yy09nSoT0TCGJO4G
o7DwoOseI4sh+1aVI/uJxBHYa/zo0FueyQQmoSBEKYkB9oVg1Z9OtpjP5LtnVjZetBgt2IqIpfde
fPH0oAHXEQYwcUrge+pxsWu9ume8hbMmjhz2oYw7czuZFk53Pf55GcKKYciPbo8HxIwHMpkUs0xJ
ezpVG+CuF2IPJM3y5GFDoohB4kaOUUXKldjPWFLcwCq7sbK6OWRaebOuibtrZx1nJG29M5maH+MR
oxUyVc5KCr0G611cYo6KBOZRG4yal6tXrBqz44qHDoSu93ppGjZv/F0mp/uaTb7qaMwY/lto7Xnd
XxJsYEMjIzBEM/WnFeXpAfoaXkSWuYtd6+oG1XoT9K9Tk7jMl6CiTEvjiBke/+wBg4Y+OZJmMsNX
bJBYe+Si9NN8asJVu8X33Ltp1y/1n06+ov6Fog4QtLWh2ZZLumcfxw3T8u9WyOsn2/aCW9IV06Nf
Wm9JE2SXOUKLbK34RhuFAzS16LdRV90N9D+nalrvI89LT3maGyhHBvKH86bARa7EkGlMSIWoHOc2
Hs1HSHTOUR2lOgrLwx+ptLqvKoTDElZlC/khAVLxF2Mb0oZuq8lyjgX5buTgxWc3z8F3muySh3gW
Oglvp1fJbanr/anOGZwbgId7y4DH28EQJBjytRmg15lOdM681r2tpQgJjQo+3dzNR8RmT3bU96fJ
8Y+ewUglo+4EaJlfg1Q/rMmym03z05oI+8D3qb21m769nWPjVwM5/VDgbnFLlgTu5n4RHSqiSgiq
M/DZKQFzmBLeTqbtYXADbMha/BxG/muWjAkiOx06S4joqHC3A/mNzNLT22l5cvrlvux4XOLAeDQ1
WgsmJvAHtS49zc9RKV4Oyc3KAQxrVDIYCo0jJKfx2Bn5TTQs/VEvXGDYhqCJG0fzOiYZuNKsgCjb
dDEelV8CBPv0nFYh3GOUC8wIxbeBtjBDZEKwU8ElMVPvTxpYBJWXlGRsUU0PM5w8ie8TGOIUK4xA
acYIH6I0KzvjRjGAsw4lCvEmMLO0ElekiLG6F5+UhKvqeybA2fgVufB1IKxd1KpVijYDevUnFgkv
drG+qOqiQDm+Ayc7TiZwXtR372ME29EXK640zT/8hWVqnfudLnoGstAYG9k9U569okbn+EseYwRV
i1Mdpjb7uUQRiYmcmdLM3a1HIQ1c1/IwIlqbXO0eftRBHaUiTMuICI/exzneQWq8MWLj3rAbSCbU
6+sQAH91V1UntQvbxxQVR/ITcTkK8SAhxkxV8/i+dlunXJ9k+1QccsQvsPpb1n4+RcqU4hte0FBu
u+xjEmqwDu2cMr29rk3xIXxYYZ/j1PPlI2wCSiRNAklAgggSg89KTc2naNmx61NKu7xSPUHNqfJL
F1Jd9ogQrQwcrm6wxM1vUuaKm2HgfXqoz1kD6UwbGlorvqJEMrid65sPxe0nj7HHee+A3Qs89Ww6
GsN0XftkPJcFqSiJFd+1ObazendQmi1FEJ5bZAStTi86wrPfew3KMoiUX1YdwSnpmHMWFv1tM6/Y
q7nFDQal7U1aiQY1ME+zhohfx4LIWcEqzUe6W7Qh7nR1YO5iHvy1NjnPKhDUoF2zmYmD66IdaJcP
DMeaTa83e3NpHhvPPpWLi9DEOakG2hO28dB5D7AlHqaisw5jB4ur99pzrqZpogcMtHMbto96zvyG
vEEkEaRGDdWNeF6uufWcy0CzFnWNljKP0ZvgdooHihbr4pjwpuj0xw7lC38nE7PKxcM+AiB0m+pN
RtwXUzRzxumDxB1dQ0UVhb/HeKIuljtijS1mkZSRhBXV9xTR00YNW+ZQLCHG/M0L+mOatO9I084R
+Aq64mzCgQrT2pSD7s7FAF3Fnqmeyoi6yEUwYA0k0udF8dFp2qHLtTf1BpETQujhKbBK8jhSp7uK
aMdmfWC1bd6k9lTzg9CmEmkcciaoz7umfc6ArhHJUPsWDG3SlLY+1qoLJiu4kk3et3yx7hutv0s8
WNBhC9O5w05KjxJIteC3bsCpC/Qa4Ux67+DpAEGeueTgXCfSBbfR/Eb2r7k3PU5HP3F5IgcH9Hbh
Bw2mz6RZeJ8Mt+DzTyICKyq5Qu5vfwwqIiaS4NKLFJXgdd5ctzg0G5xOtYgaLxF48Z0/Rp9adFeh
OWda/aJb4VetrTghw5+skO/sZq+iJp/Wx6nkWMMljUCPyNWxx+ohB29l9UHqQtJiokW4T3MOpUpl
w967i/exTs3HqVqC73pRfBkmYgF5bnsjfnL94jT29e8szM6GDEAKJr9Ub0T+LO3nyOTUkmOcqX9r
b0hx1V6Jx9UCmEMl3UdB1NrN2tbnwjKhi7m4S8z5adJ4dILQxidSm3bxaCFuHBr76MSwda05/VIT
ER+mQ6SFHW66BSY6gO7qy1qMF9ZI9lHm//Dn4J4Z1F7qpXgc9vroh8K14gyI2q+KPkocq/brkBEw
st5mon7/s5ZFXOipSj+COfvhR/HvMnYbptE1Suqh3IVeWB5m47DEdPKQxOEXkiyJWqsiRYeiGs/Y
aqDBEc1dp0FpHBvvIKIV6celJXEW2mtqMt4ki7cN/Jmlwl1E6etT6wdWIwgGReGh+qM6ZtcWl+Ku
IjrWG4OrEk4pBYYhN1WzaC+lCTUJObUawKm5tSlVs9chSukn1DcYKsArjZD8UvgVwqeyp5KMbh7U
jEHkaZgNZPZZ/AcAUPocHZ3jJoT9ZXgjVFrpOmzTJ9HsMOnn1nWoe6nsMRO00T4/ucH9sPbHojLL
jQH3BBMiAzKW64PiJDmO/XHJ1vIy2C4Xw7kl2/Fs2KaztTovP6SuSz8G8R+RrnY/ru63vi4xbRRV
GZEWTL2tX4usshk96NS3IQY9EM/p19CTuTUPUXmy5wMJKiXGp663Jy3V7LmKShGrJws7URlg0oe+
lbwqQxxAi4luTx2CnbLikkD53Y519Ok83KQSPXRzye7KipQWNIvYL8mJYo3rKA6yyd434fJoLAYE
DFQXRJGUZ6vWscpaEBIh1rhRAtEpOtkOBmV+v0PqqZUPCuBUTa6JS3NteZeB2KQgYPreFtV3qyfQ
olrvu4kHValuQxzXtrhwDgfr5xDM10Dr5l1vI1BL5tI+p/qEbtH9rJBBYN7sXeoSAi1GRuuhXnQC
N8KfdhUze8AYL4/INBWbjmXQMCa1X/PIIehiGhGWyMTHiWw0f51fkmVt33gB2oOZJbRdpq8KF9OD
42U8dFW6zfPHFNO5jPxOpgc8NkqzrJQnGNmfWdGugd18V5DbsrDX+f3yfQ2MCwl7T2Ox4lvqU3F0
QSYshRKHzvS7GluhFGVfjYefXrg+zPC2SW+/kuvyaufl3svc6xSOd23lHH3pXwdGFbDG0GyJr0MY
adW+EJWXwM1ug1iWg1f9pKbj1zBpEZGzVcbIJ6kgnDcbFAfBn50vrdvHbgA9Bs08iAJRPV2ZtRxs
gmn80oS6lL3YER+lShus6uDQhf0ml/Ku6Vme1SMngbuYv/OiAhQN40+cdiom4DpZyMtrbtO7ixGh
lT4mjv5ZDjyXmhYfRpdLEhS4HcjkWLI+Oj2A9iFbsp9FP7W0gqrMWf4DSRuYLEKJckUTNazaJdSc
Z4X0qmsI1QKsPmXo3ALmt3V7Hjywic67AjSxs0iNRFyP4FrI5eBfn+e5wJiSmb2ma79He3zvw+mJ
cRiAQ0aefXzC+pUCgQGGuhu0Nqn36rlQMwQNgAXIhxdkPoklL9Fq1MyQNjFWFeRCAVi98yP0+2el
JQqQNm8Itdw4a9rtZj9aGCSur/GsQWkI4wM54zJ75FhthoabPHe2QI28fMYIqsG5mKc+RD3AyWGQ
iI2BjDPm9SIuiCjy6J2llh4s/BToQc9aWz4Gvmh7WXiNnMWXsCkkVBqMB9jeFELzyZIdz4fyiZQ7
f5R6zKrmXYF1jegF8YaQ2ZdUWgalpzrLaWy/TdSdPkZVWMyxNRsv3uqmHKUOLtlp7GKYqlPtGOFw
u9jRl2B9SQw/BT8nLPOO6rUcQXXXGiQ1bZsrjf9XqSGJnjXvxufKE62MsLiQdZxVn7HdMSd7Rs2A
Zlgnat48RwaEUzAJQV3gn7lbnWoPBLc+pGgPm6lfDwJhQjUD8/K5LEX7iLz5vaO5XZvgBekDCwKz
DBj15l2Wx+/qGWoMYzqQVYpgxavwKFz2fo/CRDxqRBLnzhW3vx89KiGtLwJ8UfN62mfOkAIVU3DE
QY0yQ55Mf8w/GBzpK32wWikGAG1jmfek0n2Q8C4n41VBHGuBKUHtPi/xy/DbWSpiEW32ntC7R5fz
UdJSbwJGF/gzAC+V+ZfllR9JMT0mwYLcMjIU/m17h8aCe6z0k5pPdWvW7JyYeV0wSIX272XloZ6P
NnqAyqZvkJt1Sajte5lOSdkCRpZIRu5BqQqlnkvECsEqkL+KRlHRRhyrOOR2ysi4AdSGPoVaUztZ
Hu6AqIL2JPkxNk65a+XBAva5cWb7yYzAy3RtmQ42Yueptk/Eq38pwgAUezBT8uwmCzvEj7bViGqi
UUvWgQIlcj/QwpzklLHSvevBcpB2JhFtrd0Vj7FHdSzgt6x6aT3sYftLXkhkbaY5/5QZ5DRwoyoF
N/vHa4SXDk4O3Nd+hjRYR+sjdXrN6HdAJ7qGznly8TtWHyEeZ8be5UrAY+zCC39WCIa6N2c/vCpf
iwyZNXsk7N8+OlV4AmS1PuDYan4EC+1SznOVVMzT/YiIBA3grDE53cowiDakNtGrRp3mQgZG02Kj
NqeFwMjSaL4tudvQ8dL8DVyWgKioeXA2o4aQmNtCFSsooR5Lch/IsvuSMyrvFlstHZkoOjpT/zOT
xlh1B3pWbxwnu5RMkFenzA9qzK/TmBq7si0+SazCiLP+WDNKNGrbA/kcqIpJnQcmr191gzFMiEa0
MKZpY65vzYAA15OcbikkHNM28O9Yb9Wa0YkuPU0hNGXoJ3EVtW6JiTwwFt9zuDR6gOl/ZPFUNvPg
0Tr7zHINHJZass/J2FkXPHL3GZIKut2o2InzBWMi4B1ROBRt/1sH8NDEqdkcWUiKL6ijDHextB4M
8tWlA7NFcOv04w4uGZ6dWHvBxhh/EbV1lNtdrYlZmvB2Q3pQeIiro/onwhCxNxItKTP12IfK7/zy
KyQQQ3HBzzre+n4Z3oBpbqdGc3cyA1eWBX7iHOij7pVVgSGi+Hhhyls5iKUKakj1/BCugYCDMe+m
yAsLl73oIrWX7YGH1hG58FMWbrukhcXnvSxNV0PjflHDBDXH0LqFuNfRfFbmGG2+wLbNOtie6IHG
jGXUD2J6aMu7wQT7yYq5c1Y2G9f0o0N3XW227ixDmVX4A3KNr8XGACnTkJ42jvMcg4BvcJY8zViU
g7eysevBaByqDLNpapTCq+60wcaDxF1++NNvpVIPySzvSPDm9DCrIWVji73jJUap6/sjW8GKriuY
zGYrxICejogxfI1FLQs8cR2XOWYdssKG7TrpARVuYmMARyt3gr7rHtPHUbY6DCR7lmSZrBRk63A3
nho6I4KwgHK4+1UD3a/ds2UNr+NEFKjJ9ckImzgqj6UQuEQDtZ0GazdP5HAxV910mCvzWbLfGYGk
S65TAmIVbXtC9ZVBPeyy70tS/DBjlgjQuXE7rTprHZQt04OcoSHSSZq9XUPkmnL3Ngn1BUqd/VQI
4yOfxvumNVfwmuTe9uFgtSs8uELIU+QM6qXDU8lwdj+ytWDBa2/ylelbw5R0pxNhpigXvetLznp0
cSlStk3Aehyuvz0KW7g5qF5KTxKIpYnT1+K9aFBjOC0uQK3H682ps+MJhdiVuXtFHsJqn1U/oj3t
QhYlO8/fZ8dSLIbOGH+kfSf+ruvWaz8sE0DWgZK7lZ1cMDHlvJO4ACCNw4tqtval2fpeDVC41A1V
yZsyV0my5k6rxmfZNxs46Azuh1scqpCRSwufgg55Bo95F+W/quFNLaFqPSvTj8SlKbBquJT2Wx4k
xxCzfUqtudnMbXvngb0eaPM/tNjZY6H5FDe/R3/4UWN3j56ca5ablGwJrDpiuRBgWtmls4WcxEKj
rEIoxusNbn7MXz+kuyuj4OQn02aEqGORDEHkw7FZL+YYiz1Ax7wG/vLBroNbTQuPhZH9VKYchcYK
V8hoGg0BXsKMLKPQvwY9FVhoUYH5LOcy/fIwBVCcjmmN8d9P3mEcMtybN2rMWQP1bNETHoPRS07K
GEoxvfBrtyL2AUUcEPAvcyHR+lH2G8oTlVFI/pPdZL+VsZDjsqMElbVjB34bUvt32uUvYmAk26Ze
kfAYVO2nX3V3kCg/FVwH2++4dPXb6lMH4bpT4+0ivg2Q0YQzNPawLTuQ3Vgevravrkg0zwoANjwQ
OwY0GzsIHvECfAih++0RZbDURnDe+/BZ2qd5pryvMGQCkmSYN3riYEV1WAjFb7CLOzcLTMy1td9q
OGy6IieeR8ZTwxaEBCKrw3U3OpjweE3DsRZzHbKPUOU3JqKi4TBCftuqmxRgFBPy0cWpnJRngPhv
Qwx7Vs4+Nze8HgDIoq8vjAkvwlVCvXBStZ/q3SrtPinC/eqDaeZu4qAZ8dB/tRAfIWZbGDRB0U2O
5OYd+9R9M0yWZNimP2Oh1MZGuw86E4iUOsRq/W8+Pe1NMtZvveE3O+CdbeD293DNIMKLlZh0abNY
IqH3w3g++S5MaaKUsQ7QGH7KeL3qrp0N51q1N704jSkYdRjMT8cmGmpwPnNnRlEodhLS2ch0NGEH
LDv8GKzZQ5ZIy5bzbU/ks0IFIWH0nI4+sd/6XVwRkjha9GdYZt/g1skyWno/5IFIC6hpJroaqaIV
AS7rqLQ80oGah7SloSjkg8ZSAfTDg3Zy26Lch+T3bnyje1L+XdnKdp34B3jzPh0grtWskdgPQw3v
KoIpXFyQD0ScFX9MIGsiuQzTvcp0fK28z1Jrf4ijlfSMAB8vaFpOTd48iqdIlTiXlaEHQ2RqxtkG
PQ2esS19R0WIDpOVnOWOdeUR29+r8j4km53imagpXdP3TYaGuBM3OpxEimNoQdPFrlqvf6gpizGz
csTdSiPavlTM+RGeJtAAE4u8M6jqa1ZzyOM3X8g8VRVaACiQYGi1rLx8zXWFqisKpTSe6sldxV1P
ejA1e2JGcWNRveR28cuS+amcZb9e74rav/Fq4LrV/VVMDTIZKLp68bWI55Fnf5rJ/CSXx3IwIY+B
N1nuAQNc7kOuhsaQCcym8agPuaZ28w0JHxs6MJ5826REI26BxlYqKznNqiKWcbrqr2ePh165FclP
L7jDwRanZFYdYI+9Asrj7HaRhUJ2cDRHWY/z3jCnkCTI1R4W8nZQ8LIUanunoB+ma/hAl/zd6Vh4
tZZEsRqfGs7EKqW2L+N7vC4f3Bm9mrA81wHGddv439ROMsLywe5Ip5QH309rKhFu0e8uhoXFWtzY
5AjJhxiHu6wcvstao/Z+J1zvLYhHe3ii9nIQK7YBOs7GjJKvEB+MjaMnt0aNt2FS1u999bxYzlU5
SEnR61rrR14GtyjwxH7QSshLi976e72Lv9ea9Vk/2YfMrojerLmgUlWozUbzUYMuywFKpB9KqSrT
C/Oe3AA4mON4Jsz+jEzqAYr+azeRNoK6/lpO3wjDQd+oudfGNC2AxJSlK/tQ9a1W2gQEhpukc16q
tpn+TOMMg2GA46BsNCPrDwvyf2t2lmH7Pu6t/+f//tcf/9fd342Iz+Vn8qP88a8+xH/9zl8+xL79
D8wXhMxGuaRDZIM19ZcPse//Qw90z7Z1w3ecP9/6Z3KW8Q8y2nkYPJo527V9/IH/24jY4xswAi0S
tEzH8/9/jIitwBar4X91+4VliJM5HEPHAjohuuZv9EwTRe3KcOi8sDHZJMqxIwJUJcVDuIgLXqAD
xw7ePd6eyd5NZ9RBC95zmIo/0ZubuLjZR4aHAAk6fAutL/HUmHJoc9xpXfuj7woNjyXzp0upu7NL
46l1TftmxE2i8VD8YaGYQO3x+9uqAmzPi2GGV1FFxFbEOrqWRPxisX8vu+7cz+89C+JFz9ZjPVjj
7TKxAULCAZpoQB68cpAJwiXIsXKJ0SKOS8A8uSJcJvf1O4iW5k4zGco3TfpzMVHEaDaazw4ycAmC
RRrW8E1j9N2KPMWjGdiFhYPEViA9y/LhxKM/iRmOLY73UWlzfFgKZtF1izO7hkuy5TfHKppYx8l0
GEajujO6fdtWN3Vql5+UTt/TvNh6hc6Yndy+8Q0W6IHhV347CNWVwg5jd4rNIC284yLAhqs1jJoi
pJQ2sRvYLDonlCwE8E7WPnTGaoPS9ayPP+Ih+J1RjzemB9yZHcfSeNCj3DziUQTFZ2peHTRruBed
hryP70Jj7u/tFAxyQDRFZOkjxPJ8b1b2z8iO+4fYJjyBQr5hWdeftWcCFSLcXUm6sIqaGg1PFT82
9otZBvdBOOtPzfCV9g+BaUZv04xSsJjQl+Kl9muwPe9mcgd8ZPt4M0PPuLeL4Vis3reFOI4tYkv3
AWw2S3nD0Uh3bpZP/4+789ptJcu27K80+j0uwpvXsPSkSPmXgKQjhfc+vr4HlVWV1YXbQPdrA4mT
crSxuc1ac47pdasRXbq8N9DLCFeBfS/8/+yP3tCAG1eq/ZZmNU4qEDKSGMW1GivCviUSqOMkVQiE
Cok2NpQHdKEVvW0oy2Odf4UQQelj13BTSPCisiC7BMZ2cJCFp6QMPatslYc4zgcuXbH4yRKV+1Hn
SZcNzJdnKIM6yVLLFWCU5CrV1G1DAxqvrNcHab5vzVi1BKUZ7LnTADgt034BLnQqLeK7h5AMiV7U
b1NW1S/IO6khkYkdDW7N3swPyTZhx6mCCO1zvA7E26zGkNMqwvNS4cztBYBOdUU6BD7BcI6mLYx6
9nVGB+9V0ze6tVDoz0gLT5DGaRTeSkUYdnGh0vqJV0Lg3o1JJdB9RGB5j3InohNIAj49cxBEd5GF
oIsAUhZVcybnD3lDiYp+APvFxsM4SFXma/gyoPBw7JnEIiaWvvsAY/UydAsZ1WwiDGt4Z8tyhj+D
1xDOJDDi+iqguzvkzYMxUazI0ni46y8Q9I1i6o7GdxYlv9BlN1xHOZBUQ4GCSUE+j0n7WOLAWosv
IcvY1ApLUM7tRuZ6e/IQM9Nw+lG0VmPL4CSErmZZPbIzlMDOSCnUs0VdXX1aqr026Bec4fGGeBVq
WlWv+2RrT3ec69r0r+nS7NMBMFPeQVM0168yN1U3GfRjlNahW8517U9R/zBow3cmRpYjyPDE6em7
hkYtIzQGQCD4iHPdUK/NEQX8Qe0rkGI4FElapiXSH6B7nSJJdMtoOfUgo9wy03yxWDeZEdILr9YM
6zgTkKpFpieZKz3f9CgoMhEMOhEy+TjsJFHEWCtVApw61HLDdJAYHdu5nDcp6k2bHTR4u7J5iPGi
UWKl6kUGHVU85aiSNeAlFtnkfRq7AEKuYm28afdzHbnR+0l4yeUh8dHfvQiqrNpaErM5m5bSWUm3
EyzIMr2yRK9ZD7ptZlMi9iVzhF49xqL1Gk+z5pUSaRxUn81gbpsPxOanMYkn5JrVs7nUxqYbUSTH
Wblpp+RbqqrpwbLQd6qr+ViMQuirQm/eKo7GEcXmQKmiS7gO1zkhnTDSoQpJbT/tLOZxaSgbN5sx
l9ILtS3zJ5IS5JPy8FT3hfqgJd9mP/eBfkdpTFrjpQJBTqk6vK4Ik7pVf4WifazE/CrM4hXZxx+V
cyro4YJKNLg4NDMIVJah3y3zWboLVCTMElE9R44s1KNnmnOFHyaI7kl3qaxA3TyhRK7Pg2Q8lbG0
HjmbkPlUx0KgNG+lqCb7VBIOSmYJflatH3OT1sEqxd/KWs2H1PghRV7f5ta2FEA2mTr+u5rCZSoN
Dwbp3E6znpUwXa9qyBxKHDfOlUHmXUhhKxNsaTddUgXJpJ1Ta+E4aSwc9nPCKdfW7DxgvwrcIIcD
8i0CiiILoniGL0yTXyuIFxhACAwwZGN6Jgeqoh+hWqa7rM6ekX9PJ6tGMQLM0dbqub4WM5aHDIqI
qjIb6JzMzSTSjm1TPkwyXZGiAxIzWPQBsdrkXifW37VVioc2Q3qgJNj0ICB+6K3e7haNFKtCTo9N
yIEwNOUh0JBg2jmB2GkfdnjpFcDtoVXtFXH6XBXtJKaN8KzorTeo1if4azTajakF6HNqn4MAfmCs
yYKm76SI9Tax1j/ZOHymy6AS+EMHAQ7YsmdS2qVQvkMstvvS1G5Las1YC5A1qwNLxbBKgKr75lHM
2OIIhT7ijV29WuKkPsNocOWSXF8add5AG6suWAvRZOq+XIGZjqTHuKbOYC3F6Pb1nB5bKhKpLujb
uS1IWUvjxak549J06gt3ln7kuYXHU+tHoxc30QC0dKHNFK89bMCCBbrZWKu0bDIlmpyy1tl9KaIR
pAMLaRSja8h781xC7HCk5bVrOQnfdUcpROSj1sVuwf5pT6DEJVo4YsgQyk/9mC9bY5Q/wqbDi2YM
xjEaxZjuBulb9J4teBn9HzQz86EBVYlSHS+rxitJH6vGwp1AaWcmMNuvpOpJV5v3uzR2k1FnoDdJ
Q6a30Fn0Ock1reIyG5oSiqhaKF7ipFF9Y6wBI+e1Tw4k9UIReUFWz4InC+tn0sWVI6XlidYzZQyt
lxwpUZ9xPsu+XCfs3/B/ts/4n0IhwBGL+rTHDSHVkuqbPajUdMw9KITETlfrVzzRnpXZ6ZHDeqdD
YF2tjYIZvi53U501AY17ykOr9CYMfccmrmViyyIYRzmElYVMOyuh3dUDRQsl5jWp4fiLVqkaRvGc
z42fVwoqtEEftmQrTA4Zk8y0KBsigT1ItabPptKI57Q4xoJ1S7Je2CoJvQFacp7aIO9Zu32RmrjZ
l+TuhBzRKmqxbS3PKxP9rFVslKrJN3PTHyWJM6iQyn5bpYJv4s4BGtxs+7aRt31IgaWoT5kqvsd3
4OHCLp+69mQhZ9STZR/GWhPMgrjLjPKGM63yCZanCaFQZtsZS1jtLBm5oQcTgZN+QWiTIIFNzFtA
yEP4mKjxY8KB1l7GdnTzKAM2YKpt5fUVuX1mmGDzuP+jVXq/8wWx/cf3vz9kjy1ts/aqTHTe7VY1
612TMZly29SLDF4vhnACqzUVWZQ5Ebvz++uSGHSfuLBzM+CkZRVpdr9f/Xff/nc/m0diDa0sMaCS
ctu8BaNcFzqAtPv9/Xe3+P27sJEoReuk/DrsiO6GuH/+tZbdoZN/f0/OVuGSG0LO49+/+bcv/36I
iJM+drYWAv6/7k0Q0OVGEcwb0WQz9df9/t++SinCSKzVk+7wESBgQQdR86936a9X8HtXdOkZ3ooA
ZOdfv8YfpdPmzUynUzOu+z1SC1wTAIP7UGipAJM3yy+q+wj4/YreIOKPkOXs71+0LdONcR9luRqi
l+j7Hj3GypCKrSzlMt85m7//hGm5r9jMB1LORb9Pdf/2z+/PLAWBbFRmsl2U6Rr0Q76Rc/MfnMss
R2JIhAmpdYZMvK5YNrGfE9Um3y9oDO3J6buk3FnFXOAapZfz+9V//ExVzY2YjkOwGOxb9jK9hEC1
yp26wFyftHoBOAhL8pcTKmOl4nFoZ9lxiWwqLu40+2SAjhKh8bw/zt//LPdHrCbp338G9M3PjVUL
Qqkod/Qkyl20joIfTtkhMZWSNKl//nwcZ8tfKvmA8LcAQVlz4i54zN8bQTq5xhK5oBY+GjQOURNm
fFa4uztXVCGBffP7hOv7e/0fiNO/XsmyDP6q7hnRh1+O6v0Z5NiWA3qY7S6TAab+fmXykf3rW0y2
JHTGaeLq3dKQfmrwj1o3u99v//oZ484NBzvItpfFX3eXKrEvKeiOot8Jqv8iWnaQU2ntiELwJp/m
r20cX+YdDuft4lOQdbUAym5nbCY4HZp/WXcvkx/0Hj0nGKFeDdE9PRDuLK3b8BaM2a445KYThLfW
0x6Q0/gH3Yae4aIiWOxg3XWubrfe2/3BDkzOTWVfstZ9SU3nMDvZ9qU03BeIk/p5+eIHg8sDUo29
IWJdqz9SgXvoxgc7KA4v4a3H7MNGJ6EhYDrrLtmyC37gucHc4cED7pux/dO5pd240m51ELjamJSa
GPGRW1s3rBsEUiAIheQwONNr0hzV8szbshZBt14q7Yu3Z8lEb11Bb75i3boju84lzKc16WF+7JrO
6wFqL0h8MRIBC/Gs5dysF93YhhEs4K0o04GrTjx2eMz7yMvZqU8X8sAHJDAetEkoJHm2IUtl/KFN
T82CijHBsXh4zOmF55EdBjPgaagD2ljEAjbMIhaFLXj8kv2i3SkOLVkz8viCby3Vr9ctvXEamEli
94WnnqEjiNMeKQh0Ui4CWwLdotFjD18YQGRK7ZCL9Y30PtKcHZipHHoDYeS22W2CpNgoDhlXSY7m
48Tm//5g8wk8HVehel1Vn/kD1BCPjpedXney1QF0UdHJXfG8sq4dB1JPki3DguRpp1w8UlsiRGIR
1vebeW4wCJ3z8MKK5fE/9aXy5ID5Tn4AH0KSEHHRyCczSH5O8qycSc6FDelQVVav5VGWnPEY7wAD
2jvCZKZHTphUWifzU/wShw0Ap8kM4k/xkqN8ntzxG2l8+c67UyzP4ZVZkaiHUx5/DN7qx4+jm2TO
8rnpHkXfoxLeHapt0h57wbOK77pyZYKeHeWaOflnWRzTSfeL7BmPVRthMGyO4nWwLTdxUT3/hF9s
FjWu1+qc6mMs7/tT+ZTXB2H7o/LBaaa3cTvnD728gbNTbDVmDNKtDAJIOILGs9uQb10oissWR8t3
ys/8o/DM7eqQfjAEEBb4orFVJcLNveE2noo/NQHcz1K6NZGaKk69eFyn9FmvH6yO61M/SkUQNQ9d
+cbNe4J7wC4gJjkTiBm1LledoGIG7zy/C8hXlzPjkUs2OC/rTvwK+OXwSq3kXUo3KP05vOO/7jwG
Ur5uyh8rd1EVdVeJwOzyzGOnCwPSzX+4/DXGdT43tUMJUa2PDK4odoEE3AcaV9a8lZiqnnlx3CUf
iJgLa3TXfvEa9T6iibJYBJ+Bv67HUh1hhtjcaYmvbdqrgs9ksMg/AuT5fvhgJGN/kyVycg5xdGRQ
5qBG6VuqPj8c0EHU5d7sdvnvu1Rmu8x8aupHq/4alD9x4wSwMJt2W7VbQhIMClutz10m6UFoPwn+
ULkDzbwprU/K5cjmfsxRQEiBNC0bafhQwstIGjsf+aJ5yJbGYa5AHCDCaYAtLtdH84aRp8EwCN3D
nsgf5/ONppzKynbkLE74KXcRV39eSpqxhFd7UctGDMEPExevmW4jihsMI8hXFIfm1pcp2YufIWRc
L9a7eeYKI3bmfR2dj8Qxz719SuKrFixffIJJN2F64mPCtIAXuKfquimsMwKaD+UBYTa0WoepPDus
BbMnX3E5jAA8tnefu5lj3xhKPEaAfveLeXXmUAR7PWfWLX80vvF4Kgd6XJzEfJndGDxishGtD3if
8k34binUvd/tiIDavkSffCK7azfIhnPYl75608/GkVYM4yQZAuRJTPTKjkHIM5l3yyvOvRPvAXU3
qhjBqr4OEogBLzwv/iTb0SMzZ3LgwhHCzrtlDE88BZU/1sAJez2D15z9xYc9vnwx+zCVEtbJ68pM
lsVwI+2k4L5yQKyDxunU91mzfGayJD/1PlCp8qWou3gNRgCSRD+buOt3jHrhSe2D8kd4r1jcBX/c
cbEo48hnXSK1xiu2Flnwg12k72/qTTh+z6EnfvHWDS7PAj00nyQ+jve7T1+opDDtasl2DfnkO/yW
qfr34ZUiAItcHRDAfhjvxAbZwpPx0NvTK/LYd+OB5Y/raAS8QfHH9MUXAeCP9r6KIBYBowvThHWY
hV3kQt9XQpUwGFvawRhAqWQzNpTyUsuMyDMWMBaz9WHlijK0eK5EWTvFgYM9wwFUCpdD4e1iK5lt
7y/ZEb8+GHksF+SN2f2uObB+mWeukvXA1VxZiTt/dbKD8VBwf6wHwYvxzjHsAGiTNrHLnzMpKIF4
Fo7Ck7TjIvHfS/o8O1+8CfptdrguvE3akXecL3n9vCwGP0soOFA+p9q+9mIal7b0wPKiQYOrnvNn
+cZlrA4sz+HNOPYeI1phjgqslCmL98o4svppD3zKyGSM3PQjLvcy18+RidtYNjwirO7IveMRedIT
1AG2J7xO9EBHpkrqrD6zaPf6xo3ZoxQMaavYM1VGW3hgyYELz+STPzMNSjs+efRLDrwy5gCQRK52
fONVKO+8GiQLrKG8s5rde53g81DG+1vbQdv2BHImeChWLCbUCAuzW2yXyDMeBqDcfIy4LvgIVT/+
wO3esU5uIcq5zJIMVno+PAEj4B0uWld5YP7nVvN9kOqkgoceKkmsfLiNO4+j+AqXc1OHl+6Lj3Vo
BFyVciWzyVkytg0eD20dYXFiHXR74cAtF/zv5u0+SlUvlwKZgX5QxCBsthSNZzYLqj9d4L5w5mS3
F10NQpOCZZ1v1A9iCq/DE+smgi6zeW/hc2nadOEtwGB0SRekJcGAim87Er/jlRhTt/eaPqO+B5gA
IRB1KS1Ro0WzfxSuBsXADcBXR5N2IN9IlzuO1EriruPv2sFXR32fx3AwFI7w297AA+A2olN3l7bF
YPNY0z7IZdMjcVo7fpg3DunozG2mhvk+ycmSbTnTjOH16bI0r2URwHJK3icuvEg1wIkgrme4pRNk
m32/RaR/uL/5EhI1tmh+Mt1e8oLKos+2CU3QgPJ3L99k6aAXZ6Yog7LE9DXvpIUKxr0IUDt0RN5Y
TifuBmWwo6LQaVnV5sYjFwUaYvWsHXVrV3MRaYhIAcHJZXmyZk8d78PArI41SXo80lPUAWsxT3Hr
L8uFnbk4BXJ1jBmu7IhxfLuiQmgRh22PPch6jY5a5SnFPi6+Tc76zyytxlPKiZIBHHkKn9PIpfXD
nuY+wA53Zzp7/S/GLMs5+2zGLgxYy50urep3b+PigLLviS8TA2hgzesybMUtsRNM5sMmVf0ZZzcC
HrAS5qnn24fZPEnEqSK3slxd8YIgYJLr26uAOoiwb696Zb5iBMyig+BYnP0BaDfbochN6qOKzdbD
3EUaB7MA0wrZvBTA5C1NQU4Y7FZmR/xjwrhElCY+TuOeJ8yJg7EVwK7qOO+wvLJ3QxptQyNHZMHR
gA0wtr1hI50gx7I3yNmnsBGeWKAc5TgvGxnU6aH7mrufgpxI4YHuHvCv9doT0/covZNS6BG8GsL1
BNbS7nHMmGyNmZBVwGb4V6myE+l+aahI95BLjU+rlTjwx2+NrHvpBwg/chvzxLrl6U7rn7OAG0Yc
Uf2kuK54kynqbot3FIrkGuAPS1vy6e24d+BZ5/s1OycPgsfe0tMYXFjJOH8xAPsWuWZygOUjKMfu
DYEX45qFlF1rf9U3tCwwzQ6Cg8fhhBjwi49clWI2sUn9oLuM+QYBEp9H2gxs5Czkw1sqX7NtvVBv
WqjHRw6ky+ar/2GZMvZW6SE2F45MJlzcWA367FileNU2GLqL40Rilkuzs3sgj2RF/h7azY5OC92T
2BcpILJ1KQRnhQ0weqruIc9sUQxhX6Fcq4O/gy9uC85MKhrARuUivqHeZAjNfJTJ6h7+oHq1L40Q
xKpfCJRj/5jxpYf4PDxPdLq1XSq8Zgyb1pmVo9Ds+QmSrnvsla2dltIPFVdl5odTM6OHhOrdOx24
X6+zvnWdWeht0BypDtJqZ/IbukcpHm8fT5k6PPTx2RI/aKjzUnTUpuUmYvesu6hVdWAljvl4JUnC
j0+/GxOw6hyO3sllQMV3halQfEdPy4UFD4gNyBwVCByVXZmQkWhDkIrMqlsICSjYQ6qwDQkEh6Av
ivTXQXWzfckyaJcvwuDDbggfww2HbkxTwM2w4Oj5TkwNRIRQmbvxQbt2FIZVsueCoueThBOma94N
5p/mfcQ42UecnGKX7b1wNxw42jV80Atb+QMvsXgO3yGHUBGxWxCLt+hIfVe7WrBL6k+TTKlyWwPm
pRl5k1D1jPAajtJ7eLCufSM5VW9mDMtxk6YTqyKXWR23SGjkQ0hYzW3eMf8wFAwwvTbXOlc2jXHQ
+lNLo73dE9KRaJcIu3L+ClC9ipcgjt8UngAVXRtxYaGiltQRHRykzmnP+dequMND+Ta937GxicsK
zCy5B73mJofFXULb2nUHVmUQo1AP20/+H5/h5z/1FxoxSMrJS6MYrY9nazwhewhVV50cvAARzJtj
AVCm9xoqbQgPPpgxyBRK0bRP2AQcpAslIBFHO0AVCpYd793U9Hb4vvrzQTvEzG5ef4gkZsKRCDE7
+jCDY7RZHwFPIKO3SI6KeEfgIRku5gfUC7j2vcTYwbtmr8x5z1njj04wLyIFQrfeqk71bvmSz5zJ
Yu41z5Hpmkf9iSKLh/YOiQUKXsY74RE9zHtE9j5puRKFO/qoFlBAu+Z8tYl9HPxz6OqC3ebHBCmk
n8GDwGV2Fvb7pdjSxtAfon0TRE/ysCG+MAtgdGoU5s7MpuobgcPYKWxlU2SeslHc4moBpI0PMdOZ
C4Jc2GtnjAY3mVmB0LvNfKhwVEcfio3LYIQs8AppleaPG741gdhQAQjg1ANaD9TDsL0bPi+38KS5
8cE4C5QUbONcedUewfV8w8gpeDG7UPlQ/Mwc784wR+bHxMt9fXKi9VV/i96Hp150CbdI3QZP24bZ
58jFSteDiB6hd5rZZll9ka4aAN/jkp0qeV+ZXtvduNAdlmgHFhEOXnIgfVpbkwAoGSUGm62gOiLX
vc+JFXCcnXKCbCJvDa97TV+YRcU3OmRR8BtNsU2wA7f7SkWHQVAdjrH3OnnUE5dPsXRt1Av4KAn9
pro1pR92XWa7YY8gttsUFDu77oI0Oaqhov3G0Ynljx2CAPiCvVmF6KOd0QJGr/f/Vxr6bDZFbnow
PegnHorBbgsMlsAqeQ82IKeuwnOJtqAbOc7bq+70znCYXg0kCOxpzZfikAQFOdBDsgTtCxqFKvLU
O7uH6Npa2NPM4lRFS4dWG1xS3UZpOjyoOOWPMngHGjPwEsFilR4w/HLYwFBujWDCb6umT2w3OaEv
r5nsrovHVh+ZtXVZpQdK/eK2vJ/ZUZJ4CQ8CTF3wqWYIx8X/YBTINlOcUQS0bZb0HY8sXAQvPsWb
6Q+tP05NJW4c+iZ29AQsWb0ZXv9C1CMSCzt5Hgw/wjN7rGySuZm9o6ee1pCt+PNr9pO8DJ+A8SvK
7670pVE9ca1NhpzbcsJlK3aHbHnvfvK6tuGrpczj1hFNdgHr6yH6Qd3IHIe6gB0HFAyXtjgNKLmD
ekSfb1PGXmPnW9pM6IMoH6AAYofALI+ioxZc2DK3OHO6gFwPbWNu2eTf1mbXOcU1YWSkYI4+qoc2
JvQVMc4e/RPFIesUn3EP4WjLX3BzdBO5E6SW2OGftJS8bFuYcDEVTXF4G8vBnXfJ2wDfNIiU++kl
fh4Bi8uutjrpVUDGxPHZat7qZ0qqX336wE5LCAr1MvRupJ6saicBOUPv3lcrkeluRmYG4F1s3tvp
JL2Yb4NgB03A8f7ARxIkw61/0d9iZlFa4n4VIVWGAjhvMCxlA+o1LUAqMBB0Z3MK/ClOcvWtwevv
1YNyndlPPEG8lMdj9iFz7iVjhCFS2ZKf8BkMW48mQUV7+aX+rD8BvR61XcvJnrrGGbkAagGluRG0
gUbVGW0CLh3lO4XjkLDbvlgnhSQDDhS4KM1AO8/1Q0R9YdfvROknPPSfyVP9Unv3Xdk5fCyVTdQD
mkDTb0szmM/wu+kAuGATKRyWpBzstPxk4lz57m0Yaesm2lMaMAAfeAJ+bJsj+v2ycGQMxs/eXm1o
XPhmNzFNt/286TczWgTcZs64YSaJHtjeHjHwN/Zj7RO2Y7yulNEICHHXEhuhN96u1il6p18VG/RV
38QbNbZn4iAwAjLbPscvbKFSrjIPSyJb82Recsuv2AOQk8U8+2KctMqlLn5WmMkz26L4aac+Fqou
KI7ay/wHnWn1rlyrp3A7EHf8kuzmR0bid5NexpI8HiLSo51xfVQFXttX4yRPkm2cyNBeO0c4ZTvA
K6zIDIXwkrv96jbBiN3Uid4LJIv2OYs3gLZk8XXd646+Y3N2t3nJD/0UbrJp298NE8KhF6JLdG+e
RsXM2f/3ywn0CZjahT2kaFh+NFUE4fZjRs+Ivg/mbgOB10jrY6ID9Pszq0n2NTqeILu3sOJ7GBsS
CQoycktJMl0nrE//+k1x/+rvb9VoRPcgPvbk2zn9vQn3e/vff37/tFdT7mnJSL1Q5oZ54H+/fSa3
EmiPXSLS2OkFSAq//xD50f71s7Ce2KLHpvZhoRnydI7DxhD/25/+xy1/b65V9Ir+vreqDSs/z7qb
phFzFbexR6N2AyKz2f3+Q9Iwj/H7JZ4sNIq/XxJr1UlAdcoywHCy//vPx389zb9/ZkVC84+7+P3h
798UeZtsWGoILv/nQ/3+/O9v//oqLmLR+Y/fZCq+/KZjafr7F6bS8yC/31cT+zKpriHi3O/73x7+
92WjCAUZICx8rLqIDSSf6aK2Rg9lFMWvew03KRd/rHEDtU2B5aHZaJoRg1UyxUBWmmNU0PNKUmpX
q/IoZQL70emGfW0z1Bz/MkXdCmOvuQPyiRbkQd+ztOuxecU7/Wlm/bFTMXYamGdKdJS9SBlNsNDV
Ki/YLifsKBLkGdDi8Z2jBDo9cwa5A9RgwWhOUjMYC4nIzGpU/XEEft4iK8hCw9ooGjLZOHshWWp2
9E7b9ku7nQrxsf7V+mTjzF3OxCBKzIJVepumdV+EbM+A5JTj4qbSBt+4N6vsLZvskhavUcQ+hSoH
QD9XM60tAAW2infLypS3vtUmnFeSc9wVvirhSFQUktw+RBMCwtCgLkoJ1ytayE3Ch6ivDyXhkmH0
OY0KvaCSczMTjiWf15YsLTQqJl1SDY/H0B+NgVQcfaWoExrvM3JRZzbLC1KzyKnaWuNwhDqSEwDd
V1YRzXqLIsR6tUpBp5pG4Rjnpyk0vpd+ll1Ck/+gJDmKkfEaZUhY5WEN5owYlF005V/l1Bb2VK5s
AuIO/erwE5fmJ23kcj+Iyhjg+I+DOEkwjGH6RpqoaRynexmZbl++GEtKr1zatfdMw0bfFgV9ljU8
zIl87drxsiyynUwt6qhyt2R0hNoSUVbvF33mtJPOXozpPmxRNary02BhKX3UVSAPlQHKWFsDSTf3
ETXPXnvnbfrsEP1JVn6W5JRoEx0HGHaAVYo8mWjcmqpHwXumpNJ3nQ6fXUS86rziYRBZ41tELrxj
i24cegPjqNBqMU4FjFu9BKoe6axtNQqxFwAdo1r9wkXotCF08H55LeqWOqg1UE1VcnRG5TfoicKO
B2E/dZU7E7S4yRojwKAq2RpIcFO996nZWKapsGzjJv1TQSKSDdGNiumpNlldl14jDn3s5u2YpQcC
FhHtaqCsCFa0CzGvT9jv3iDZYfOQTQGrEefJQn6eB6nawmzEy7YypcgSWpmOkG5jFly0gW+c9ek+
AbuGt2okbUruofrNSPIkqX8mxuuDKLBzSFearFGsY+L8NMPtH3N8lXqDcnfEECyJx8WIbkZc7gpJ
IVTDovyhTPJ1fm4LCjq5NcqA0jqvBpTiRIn6pAwm6R6a/NF8iYr102SwaLOKt2smYTw2lr2sSaE/
Ndy5tSwsXmO477VktAWwV16s7aRYOK0ivERNDU+IXwk16b9Jh5PdkMNDXutPqMnBFsqob5cmgsen
fUCOR85bsY+mI7YSG+EJrUjXYqn+pEvhLaEykEtbmU62nhA/n8lpYv/RLpavRuFPCL3uMA2vmsQ0
14jzTst13ZMUutsYjk3U6LCG8uLnnhbcWxOruGk+tGHHJgNQTDn+qN16Q+1MgGF0zxQME7BWVbrX
9e4lGThdFPJEZA6KXjrWNDuIr8q8+jmHExj02nqqBeE55rPJu6u9JrpV+5JARSYRAXou9Cp10GZD
+r5M0ssYI/+S2z4KRIETM0B2zAmLQnlouQOqpq3S6UcSfPZ6ArdGWcRTEefsVKfoUn2Pbf0n7O+u
dRqQxY6gdNFtVBh3sQEGWCZkUDc6Tx5zam2afN8S0nEJl2RnmeQhrXQ/NYGyp8Dcs2nzkIrZnFxi
UrW0untqoOPynp/WVsZfFrrzkNI1FcSXyKTolVmP4dTgI1sDoa4viapQ+yhZGFpjhaRUJD/qfIOX
ocJD0zFHVPFFVgHKK3pORR7zaWrBAZJRmDqCNqLo0jEgqVnviGP+JWBYRlzd/6g65S3MbdtIzT4z
Jm+nV+JPs13TLdLgeU9K2m5h/s6bqoJFAtqROWkx+htEgJ8+kUHx9HdXcYRaXbUmShCsgsgeyKkz
gTHDbUy9tGtes7menK4vz8pFoRIi1ChYim+tkGXnj67SLmjit7z/1OOVj7ooT+B8xNKRgIci1N/J
xYMQtqdobroT6uq7qpSCulSBD5HDdhNOOd2avngW4uFTkxXysuV7q+teq1NbF28jmRgVTPxmmZ4S
fSUslN4ksk+Z5FRYdvQ96wUBu+wJeb0TZsMIxEqlDZwJ97goCwcIRRATbe9cVxelpPeFFJcg9nB6
EWdrgbpvgr0OM6ec5Q5NtfYiAp8BG1YyagfQQnqbPYLh+KrG2Ku6YWfFzhxRrK0hCeY54hIDXKKd
Lrp2ILfYX3pOnzEVMa8qgNCMYQ4kT60kZ+ocRdkJw8FQ7qxqkTYDQQFoTeB3SUQ7HyNKjlaB6NNQ
li9iRhoY1ZSMCnKrhJGCfmaeioHgZLhc5GjN9ElKspfZ6UgU2uvyOnRN54+quNp6RwnAlHdiuDIh
JvPsJiHpK62UOgniMK8b6i/CKTa/Pqn/X51gpqnAKP8/G8Hc7/xj+mi//90J9tdt/mEEM7T/ElVL
USRd15jcRR1f2T+MYPzKMA1dM8m4UvmF9j//xz98YIr1XyDQMXmx/IDiUiRu9E8fmPlfRPxJGp5Z
TTYVWVT+X3xguG7+wwZmYRORsAxgRsNXJuri/24Dy9IxTqWVqDw0+zoLXL1bpbHxTcC2051wm9xZ
t9Gdekst4x7OzSjzpjsVVwKB4BYNG7uoo5amSYDTCR5BzcUnq5KGyl0yo9mTtZvbiE3i3qu7PtqP
1ClEE2J0fYdsT5Xc77uCVTOLD0NXociA863Xndtrve788lgTM+J4LVBakxqKofDdgs7QT5NGyfDu
JUp0VdtnulvGWCW0FSVTslTfGUGk/4u7M1luG2m79K180etGBYAEkMCiN+IoUtRgTS5vELZsYZ4T
49X3k/RXXbassKO3/6JUJC0RA0Hkm2+e85yd07np1ucQVxmht0PZfXQm97qqOSxLXLR9TscZFmeI
/22aGrWeZ89fBbF8moUZQTYKWQlojQ0ivGzTQmfYhK326IT0HEoEf4Xr3ldpfjQj0FG4cRXf5JhZ
5xztysXZ1RI9WGuhPJt9RE8Fia29uYAjV83W6bJbO4o+eWFu3fsJZoSMvkJatAfCtQHUzg98i6cL
QzKjVXFL99mHeemkkmK3aRnRI+ofk45QWQUAeVzKdbumTswygLHy76SGhHISrVdfjqqLN61jfVtK
Oa4wQqG90nOIOVhNc4+RSYOh2y75BFmbKQjIpAxFW1XA0Z0TpTbeuCkCVW8pXulAqy3X0Gs2VtVK
YEUl41Hd11EtEAHw2W9NWz0VoHjWy0S4gLtEx9jzsKVEX10j414Uoiy3YvuuHew7N+s7AG2g8cY+
HjBjVBfbmzizr9tshFQZ4bp1Ujzmh2UwWQiyquLUJynNPU8H7NKo6jwN8Z6PTDxJV0mbr1blUok2
s1xnHtJfN4Xew4Y8gWU2keqkqkaQf2TflfQqZhBxIRZf/AZU3VN5P4CJXsHX8Fct8tZppG7KM1oi
c9RdZn50Z/vFVTUXV675pa2L27rJDvBHdZJLCOg35UPJZpZdvBAvh0cFQ0ZtdpkLgZgn+9S40GVk
Vd33WbGRfpk/ZUO4ojwv1LSqRcxonZktbCxj32saKkm1jFs3Ud/cTAIFgkw9pnEc+UDvw3OpLDsK
7pq53rYYUF4YDcyJ3tSr7TnkI0OTI+xV21c16w8RHU6+4xf1MMFdHp2t10hmoy1RI8ZIiQ1sJCqI
37ImUe5EmdP9bJiK1OZMNzl68Czq11KphslJ8Zr6HwIVH7uRxNEqsG5Cx4AnzdDRt9I7zf5933bj
Da79q8L0doBY7j1jVh+MMN8GA3Brq0WuVZMMOyavlPVhUbDuN7r7EPTche+q5qbzgn0638+z6Db5
ZLH2mYFOik8yp82dw66pJpKwVK4TqzGerLoivfJCWrKRyHC8FxQWsmlY/aWN1mXcarJ2SC7rL23u
hrfutchjdcAWdS256WxrfW8zkgUoQgiVjTCieZxIuDCHD0UCN9H2aRuACsSEDgldHbpSgO1p23Xo
VfhHDJ0A4TV3zZxPV2KZsFyogEmBQmQRi7KFVlU7wBsjxCXMDpch/+A3AbE5ibnCbtJtw0yMF7KH
JgYkkcWgJdiGJFo1NLTCJL6vYlyIeVzedyomUlkVr7nGNysNcp5j60UmBwNHw2G8p/jeDzPyRlwW
FmLzwLqVOgU4mMfrYb6zYUWr79BoXDs1HGkfnnSqwdJIkJ8Wu7xPNHJ6sIFPuxpD7WkgNdB+67KE
UQ3OKNriiGL1WgOsa42yJifuRWi4ddKDubY18FoZC/iPaR2H81ZAxE4tVwuEgGQP0LLhb6n9DD9b
apA2nQZW8TRcO9WYbdsGuF1jBpbFU6tB3LYFktvUcO5KY7oLpHAE17GAqRHeWUi/laslu3Kp/kjN
ilk9ZkKeje6ux1fATYf76KzB4IFGhJcaFl5ADbc1PrzWTHMkz6DONVw8gjJulC55D0NSAysCQU4R
j4hBY8kRuNM+9UCVlzDLlYaXG211Ehpn7jNhWXMqwDlTasUaei6hnwcagy4cgOizRqOLwGOp2oS+
oLHpsQaoJ4qVi/NetHpXzo+a5TXW4PXzk0IBY+dC+76XpQa1ZxrZThOjYOJ7GM409+8PNeLdV0+u
Rr7jPnioNATe6OP9rLHwrWPfTQINOv6wIc7EgSkN2jj9qLQtcXA0YF6lrrmuSEwlJREoucbQ2+lH
InRMLvR8lzc6v8tmBducndtIQ+xnaPa5mu1DpAH3Vh4xI5PTboR932gI/v/oujGwBJXUb+rGpFNt
8qL+U73+Z1XlffEl+Ykm8P3v/6khvb8CyhqatBgBbd/SleI/NaT8y7KkDzNAiO9l5L9FpP9XAN6Y
qg6jv+9Ij2CXf4tI3wyEZhN4IAps/ukf1MHtd0ZA9+b5f8q+QNlfqu7//C+9+Z9QAoFpuqYjLABs
rvCEPvIfk55mq8yseJ4Idgpg0jI9jF7d5dhHEUxXlpbwZJoM5KlPoWV9w6N20Q33Pf4zc/lqA/bo
iGVM8AFFRbofkbbXezO5Uc1HizV3ldz+cJr/u/M/7az/3t4Kz7OE4PTYgfUGfIDRzKt9Iir3WEHp
rMD+6AhKMaWNjsb5CATvqhuyTXSOEN9juv1AJtNFvVzP/rCHVv1Fx/AOjr1fCnMTkezr5OEpqYj0
FqhIQEiPmCF0wq5O1g1upPjW1QA0WQ+KwxveRif16jjeqKxRk6gvs8dyk36N39B5wk5TvejfGTJG
mzqlPPue7DsGIfwtVkTYlIoY+lliw8SvX9K/ot+yIcdX74HODtZvhdPl0LFsZ9YvDu/+z041DioZ
9knv4HmHIYCQJ7XxpI6vjy90fLGOBw618QPfOVU5C5QtUZ0UHTxueNyRZxsqh01nAIWyTULerf6d
mPzb1t01pOHqf3boA0Zkejb6V0nN1WF6MyIdX904ZOra5DY2ZOw2ZO3qv3bI3jXJ4PV0GK9+j4R0
3oZ1rJB6reFvG6YWoOYa9mosgpN+Ozs99iT9OiT+6t/ISABu+O0KpNZKb3YkI9j2Eawj5xbOjdsd
nWrb8RcZqcIh2zjvFxtvSB3+51D19jqDSGrSidGwNDqrmCOnRXP+/7SnBuzIdrVJNz4fAO/j1MDp
SD/Wp0cfu964PgaHlOSG+Fn9WJ/CUD/m3zpWr4NqndI4YNcIaHtyTIJh25h8mBxjOaRclPhQcEhu
1/HAHo+HiiyVh9ArSHHlclA4XonBdNGm8lT/cmehMSDZVyf16ozeBvAE2r8tYVbcnkvQBOwcLo9h
CNfp8klnBev31dnBOnZYhwPrt7B5HCh5UfYJ3Rq2zYThnz/VecI65Tcb002SkCnOY/1vOr542NSO
rrmGbeawYJlY6l7nCdP4Xek90H82IpgI/rYA+WReuB8allICKpZ0qD4XaGjgn6wcT64KdHXwtJgi
rUyITp/J1aWaJUreCMF0AxDKRf0p6wqEo5g4Z3EbFvkTTe50nQCbw+S7izrJ2ClPTWuh+gKDnrJe
Gdunfkr6den3iN+REyk0ZbbvP2TlR7vL0ZAkuD+z1Gep2hxfSqS5RazJjhFfGMOKb3NLbDrW7bIE
EOio7nC5rWqv2/QVqy+ZuOEmFn0Phfuf2jKxLKqLH27Kv8BzkOS3ydefhrv//s0/8BzzL3oevmcK
13LPfZH/jna+/IsB0HNJbbctBjD5Q8vE+ss0BT0Mz2YCClaHZL3/jna28xc9QYZP3/SkZ+NS/P8a
7d6Cc7gCXUc4ZBJStglT92Z+HO0iAOKLD4h+72YwO5qiTcgjp7Xd1c2Nolpee3kc75LCwP4Xmlz4
NpqtitWDtL4l7ic+2n1/bUDU5D7Nep50W9jJzOeanHiroC/h3VjDqXMbf99if9wFMQGHP5zvdwbB
NymDrmk7PnUE3SNfcoLfsn+aJlqYaMBLMPmomEgm2wwf4oUR0qopbeB/CxqYPpBfWSjP/7BtS1cD
P4CHvm888F2W0PFhmt6b8bcV6WBRNatdi7XTHyqiaPDLtjO8C9sCJRBGN7XHmJE15SoUeBN+f+zv
bp+PTWfZcY3hT//581vQWNQMeyid/O5WOCMY/tGid41PtpCRgX7pktRtbrAFwnkX99Eftv/m+jkf
v+DoHS5vW7iaDPXj9TMNOtfa5eS7rkIi0A4fopaRWMyuRZ2E01cIxRzIT15acB6rcZ6JgHd2vrkp
mb6gyG+NP5yS9/eI6Yj+clmB++aMqCkOQ0E+/A6uqIcUaIoBezjN1R8O/E3hxYG7Nl8XVoIczxZ0
Pn8+cDKeBZF+Ia22BXr77CMGbicvfarDcZV5KjqYURleL11Fvhor1/1ojLeyRWmWy8YGk+jEOxjY
3jGlG/+HlFZ9zn++Jl2bItm0abVySTr6DL18/pCUEfWu9b/dZrBFbKl+1zVfwajTzTLiF0cE4Oi0
Hd4ERxmm9R+uhF9Pu2vbNiwvx7cci7vWzxtFRJSOvqj6HTNDUmvDgOUCk2yS35/29866TZ0b+NIM
qM/1v/9waKbf2amVZRxaRGLi4nMYbYWULBf4HH+/qffO4o+bevMBe44ZNZGb9zsfquBFnw/rqE+/
1ilQQyFBa80M5Ek8n36/VfGmhX2+rghG9VxBJ50L+M0NGVqZ59PUUjtWkFE4gCLbB4V5JIuogAGP
XXYIbmKQIKe6Hh+UdFJCIYc9twYyCgww8zondjOm6J5Hz95nuQTq0dukB3Df9clAvpin7KrR2D3W
VEiPI0S2RZ2wM0L7FM4TkYJt9Eomx7Kfs9vWr7BzZG5Ku8fGwwOwWt1ZvfHJadxk/4cj1yf0zWUr
TEeaFosI0v7lsvVhl9sEZKldbisSjqfkTqgSZUjEURnxcKd0WYbigUCg4KHLwSunzkxWzSDX0+QO
G6+8xx/eUCkG1kUvLaSC0IPFTH4ASErW37lYSNNAxN3SfM7d6tqXy16bb5qGbvxi6yQjMren7iUp
6JmQgoo26OM5qMoGM2bY6fPvD9myfh27XJJISRTmZuXy35uvahrkXra4udpVDUiovl+OY5N+m6q5
YlLyuKRVRtiWDzebJV1CnTgdhvuKqPnaVKg0ltS4iqqvZcb/TfNvO/EqeIvW36whE2kvwOYGrrX1
epf2NsCoSOQkbvThPjC/pIYfP8JnQSMHo4uGK5EINnczBTWMZFETIYUqjkXQITo0+DcnLe6mwb8L
qvpR9VcWKGmnnKGYCnmylUlXDXw40rwFtpSIpVaCNIexH+4Iw3jEXpERNYbCFTB75dwzA3/03fy+
TV13H3joU70SshjBO6uKxk6Gr7p1DLldZC3WlQ08tXeSJzQavoUPReHW8qNHkSa3vRxuWBXADEI/
mjy0l7m265VR43uzIpbPUUHmMjvY/q1cMzU19kPdPzgmSxujgUpxTI5Z5xSskz42CfLA2ckF7PX8
4JhI0NNFId1wW/siH4wPBBeBeg1e4tZ9qWR76zoPXgWbqGhc4te9BwcbJngWkF7BdFmwgAanQngX
ijyEi3boH70I/Xrq0uoFdiJwQyEaKlt1k8fzH66qX29ckBipWrkVO4En5Zs7yNRFbu8yFdj1jtrW
xbTzh8zQa6IP4cTyEKj2VZgDwf79tfzuVl1GXdfUTZjgzVbRUA9+sGQMu5A7xXjXV/lr33rkZGNV
crLnLPA+/n6L79Q+5CozEhATCvrRsd8MOV0UDKVB8uOudQZMnXgQ5im9h8cKr/CzK4dlE5hHUzFx
rN3lD52XX7+4vuvbujwPAt2tevPFjXpWQEYwbHhRq481ib3pjB+esAZjWyuWodWekAtjlMUfTrMl
frlLsmE4m9S5Qmgk588jYAE7iGYq59kBZxnwDcOeVoDIjebpMiuTz8R7eyt3UMwpQeZ13Dyxs+af
veEpdZkl/uEj+HXUZ298llxZ3rUkJdHPe5MlBlmdWAxZcKQKMvVtI6qzTaCNEAXQtIt87KzrTpqo
eJ3qhr4O3lWfFf54fKg8u9yRI7z+/T7Z73001MO04i1XWCxG/7xPTVM5SzLIDvkiQvs8Nza151jb
IRme6mh+HTq0910D3I52csS4lz8Xovowg+lGe279nU1WdLHvHHWIfSRwWY9kTHosn/G5rpUZPVip
fVKJKa8pRYbdNNIfCYtTs8SvsQO1wc14698f0rms+Xlo9CGpYnwMfBSL7tuaNnIMWOqx6LCGLMGu
XNMyu4Yrji976BmUwbKvhjRpVoNwUCfnU7ZfOvqNuau/+GC/153pfbYXShePZWNgBUSK1GrtBV2w
WQowV2Oeo8cqzXUWhQIds/9g2hVLUChckLxh1WiDq2CSau9WHHDkXEaCYXXKyTzmHFUJ+Ve/P2QH
YcKbaoBDDiwamxLZADPonz/F0GqDgpDdDoZKt1JxvI8lwTExVuSlsa4GsKeRGzuX8UhyTI8q5KKK
X9PEWENYjzdD7xg4uGj7GeHkEUuARIdzQ8THAGJyTKuPxdTgSdCTWRV7W5V/MfzxsY1z/5CX8E77
Udc/Hq6cuhUXZ5m0a5MD4kF0IdUYQ0fYLRdxMn9eugIRVYbmMA874sTM7n6svK+/Pxvnqu+XC+CH
s/HmezaqfHRI1+l2UW8B5SDFYmUvKBsrSU54nfnFhvsCBlkgOx7JH6vAJh5YSvdxgGj6+31x37vT
U4AzSHMXsohF+PmT8efBGWe37wBEyGE3Ov58dOzsuQ8DWCbWfJW4g1zVCWDGNoq4IeTWDSmx2Y0M
6kuCu/YLO34VVqgO3DrAHQjTTgYFAoaFoIRC1zgQIFcs/iOO4k2SpvqsrH64DCIWbMLG89ecjAfe
9qH1SQtcJNqieKhYkvSzclP4yWte4kIOpX2jWCOFrOeh6nRx6we4s8USTiR+w+kR5mVsc4vyhQ+c
xPSD7RSgrE3MZ+GEn8kzevQQ5dlWHWykap57oh5EEydXiUbAtNFX30rzwx/O7a8XvWeaFpoYz/VM
Who/n1o0MlKvBHY738k+Q4Wp1sbC0kK1UNP/fkvv3CQ9prCIeRzJu5r6Q/5hItXlmVe2ldXt6qh8
TesGMT3Y+Ka69UnXvIhr1A2FA9uydB5+v+F3Sl56YTbU58Ch9Wm+nTg3YdTXMnS5PZfuph/AGiIo
dS4z1b3YQqIh8EMEcb268MoM3EtkJptiZiaPEQGfYV5BwfO/kpaX7JYabd0ct+mmSrYhiWp/uO2+
c6F7pmN7UgiKCya2P58jFYHhD1Oz25VxpBexj1WXfiaK/VZz74skee1k9adm1rloefNNp+NnByyM
0ZpDFvXzRoMB3TnArm5nDf21KUw67sZaymS9oGaOfESZOmRji2Z+T5fhgx36lwjmh/Wog11E5dxO
cPHWcYxzsQ0pNAlwfkis8chS9h9KoF/na3yQLkOn5HNB5fhmnE3IqnDjgXvS6FeEENfS4z4o4wvP
RE7txunr7y+cd69Ypkg+i1wuQURv5+NBCrmvnzokHadR2ScIngqWpXeNh0UQpgoPJFgmKCR/umB/
nZH7rK9RTDv6AzljzH/8qqSdFVWWU+P3WdTzODt3lmR2GMYSV9CEezZD+Rkx/8ym2Fh5EYZYUmWR
LBrMw7+HhXYe4sdhSywAsepIeX5/YqxfmyLsoGTyaPJl9iGg/3zJjDPq+bjL+EYZzmfuKoh8HJVu
s7o7MW/8FidUx4Pjbz3MY76c72vWAUIi7zeyZZmQu9irmDmFv98r573PiwqZT4rZre+8vZBVNIS2
KM12N/dRCicYSQOihMu8W9I1Ui1Y7CrAgM+iDVHv8AooHC8RmUMSSP3idsZ8b7vJvZimb30aj/e9
Fd3FYQeCuDyiUV+OjQ8EhzsN0IUGA0UIFS+h0LwuGReC1DopH81rEsTBaakZJsqBEo7sVLzyXjA8
d82prJkhJBMdnstOqc/55H4kWKG6NEQqn+wm+ro0ySYbrHg3lvF0yi2GNdEu9RVKma6hBvj9CXvn
fPmB53ncjCW1tPXm+o4NP5nd0sP+hfdPLAkoK2cZNmOJqrzq3Yck7u88o31Nxz82sd+ptYC0I+Ag
Hsr0UUP+fAElqUW7v5XNjsALuU/N3tknRhjubNKaV9A6rcuxbQ/DUIyHPKS/KUTjYu8Sf7ihvHMG
mEu5qEf1asQvI0Nd1ouqfafZZcl80zoFUu/MNDfJqD0zsfUZX4x1PVcY+x27+8Pl+t5kko3TzWUS
I+nlv6lq7AW9VNWzcSVnaBxRvLP96ktaR9FVAQp6k+g84gjyXTpE2zqGnPb7j/+du0xg0vJzPMuz
HCj+P38GVEqlCjTpNNdJ1nVwKcJV6ncQFlL88635xyNmKvTOXJKakhgGGUikwW/nkj4BHX0EGHaX
D0XwpbJBG4y18m4nmjZb+Lf3eTmA35ua4MFwfZPLMPwqyDs4yinEDTmFwW1qfC5TM970BTFrIxB+
WCU4o3pbXXVWg9q/gpmhCKNE+iiMR58o5nrGYUOdnF0Z2SRBeyktmqjv7Th/7mYQKbJr088KuKSY
u/yuy5FcCEGUCN92pr3llDyWqh43SV1E+8KexHPmOF+A3Lub0Z6AzDAnOkWWfiPHCj9nEr4F4XS2
aX6gm2M8OCFlpBzdpwTa5yXtr/AUJjmL7JVj3Lrm0N4tJHkB0BB3LGw0j+pVVPh/k2nwnn3xBF85
/TbQ129Hcqz65EEyg7irRtc4jS2QiroomXP7cRh8SCVq+yiaj0RA3y4oYZ+60oJtP4vgIwI31ImS
7EplO85NGeRPVDL9ZZvqTDvbRAfaWwelYJmNXXaqrSm98heY/4yQ5dM0pw9mC3m/wK62DSw1/x1T
txW4wD4DiAcjTEmOmxQQRkakO1FyfXWfJvLFjuvlxcxAQ/n536pIwB3aToIHqE9YS1Zf6xlbdEz2
BXANcuM2BWpU5nv5cEC9wAxM5UsLFxAEXWoVk7dJBlw4uYDKVtVU9X3+rIy031n62fklie8KjbFT
rOE+J9eM7Mm1qirY5LRJzi9Zfu0elG/v8jIZr1L9ozKd4fuj82shErxuaMNdMvnbNBPuFa1H7+r8
6N8fYxGxYj/Sk/PdutjOaGTR/1XJKRzn5BQ5IIAJfW3ARWQVjn7TqAg6UtWxke2nyauYvSwhGoRo
BACsHwFbzzewlM2LbIiWG6NqlxuQtHYVNjfnV1j5m2+SPHX2/pLtq9a7UmXo3v77oymBzFGrXMsC
lrXbZdOupP2+7+ZyosatnccpQ4ShcOePql8u8PQ6IVIEx8cs3jzNfALbWEowmciuyW2qttZcWs9G
XFXHDj4c6QgKAGRtfFC1ZXyYquZuyFEGV2lp3FotveMggRcyGWLtknv/AHC7OUCBikge42lBiX+a
l3zd40xrBwMkyySz8ZYyoR3nXJP2k/6WjAdpprDA4vCuySGdISXJL4e6CVe4AKttanrpnVMN6R0N
poHIAjSKy+zRfveGGPR5MhzDBTqVEjJ4yuc0J/e8BjJQ2uGTl3bGqnRUQW2FDp6Ao6fZAfyQRgOA
QyNcntBuAGa1grvCbNun4lOuX3S6OL+cevzZopY7YPTNI76S+d5TJcwEq3nE2Aq7KENVWi8i3XiV
1u8zJb7xukTcnB9RumLBJi3K75KthZVOG1pEeyWbRW5lk30Sue8epK+8Aw4rj+sbAZAKq2u0GxEx
ZqrduZbGLdTyUfcoUZkQgxa70bBNiXm+NwviHIzhFs0yaMiFww6GMAAxV3prc/LlTmRseEgIyJis
sT4Zsw1xpe62nX0ku5kQXTr1d2oY+k/R5Hwc+vFoLWV54422uK46rpPK9uG+twUe27ECHVHHX2Ov
IMDJiRDQV2ajKQLFZuiQraWlKu6Xor+b/cn7G3Nvie6jni6Nyeg+utMTnt/iSSTORtQGjeMyHfAD
NEAK4kNjz94n1n+nLTHEat8ZUfbR9Vho1697gio3r9WyGiZuq4LMvEcPCebKbu1538eYZjFnPZVz
ArdjycnmBdFVZ/epXbUwfDLvKU63grwEzI5jfyf8BO7hU+001oPfBtUNNoPHqG/DRzdZsutUGS/n
Z4RkJ6eyw8dWhBW+CzLQdi691zsGmQsZeeF9oH/M+NDpC8H1ylkCXdep3e5FCaBhobm0r21rfgxC
j5yMpBast1XzY+642SaX5pdpRKLTVGl330+xdQqc5EOLzupe6R+W9thPlY8hMsKiVg0ubWcwuIex
tFmj0k8B3Kf3BGeR3mF+Cop22DWkQO9HL/iILD1jvubxXbQzrhFH7q0oS7503/igx/1gjD2Dj+/c
hp5kPo6FDlHvNctygIsmGI1+o1imGFuCTqLBu3INv964CmbFlETzTeQ388350RBTyFTYttzFSLfz
JFjPI/3rdirq+MbLn4jEiJDbuwGtscg+moOwEELTsZGNJHXE8OyDp+WOQRMsewIB5FHQX8vq+FrO
sjpGVlYfnRrdYNelwW7EHdxnbrlliba7sxNU+GJy5LGx/fpYeA5XqVzim/NgVzn8a5yOTPRDc7k+
/3BZN7CywNyZpABcOTg8/QhSmROGn4ELH70YfGHafKsM8mhDizGHPhsHcAyG7rLP4bkxow7WlZw2
iYMxxzKjaO2WcHTKqjjY87JvmUZcuE4CACbYCVF/TbLsQ5aFeCjyeRstyTdjbndtPWGCBLFQdg57
Qd03TN2mkv5+sRcWX8P0Cu/0s8IjFNrt13S4chjHmcCsJuX8PSTeB9OYwdol/R3lPMErSFJkZjPm
Dy6wRmpIo3DAiahne1a3y6hXleubXEZ61GVlKXRQkkhIndmzb4d7Z3FfbDveOSR6T/aBGD5ua8Yr
wu5rBPxfFzXhZRDVirAmilYJdIfIYGBw4MtYCkW+H1XDRvZwvEjmwMcXpAerWp762bttiGNfW3kN
VXW5FHN+h9fVwc+c4ES4JJsEBuJkbUW57LrE2MwDGGI0j27OkqOcvzHjvCPrEb6pbJ1VUTt0IItZ
cNooWV0Oqy6plc3sOKhhvPLqxyxrhpWXuh9S7HqrvsOqbQ0hVYFLvzYszHWX+DBcifBMEmw1S67u
yiD84M1Lszam2dp1KZWJYRa6yShX+ID4eoJKTnsfHvWoVmUAyrDDxiw8UCSlcYMJUIf7bN1qIR+2
nTkgYX0qCTuhVTKsfH9XmvYaeypG5Y7kzjHBNYHbWQ1cX4xJ8PMNfNdt2/rb2WhOdgYoBEUIeSa1
uDVbKIedm+MRxmOY2x/t3r+eifvZDC6XalYQ4G1naYfys7kepQH9bNJwZGfQGJgBj0pl4w7VBOa2
TtBw2sjroV5gWPhmKIJoKl+8GqUAZudW8BSX4Dobljuzw4zZI17GC+ptHBvMYlYSpJ2FCrLwlJkA
hSE+DInRb2ZiomtvOcmY6B2C3yHJCbJax+rKtpJHtQCUcUv3QCfwtaSVrG3uXQ/oME1fRVdlkBDK
5qKnsiDUqt1mJBVunKF78gbxqbFqBAYt+IgPzk1isBgdBURDjJjoJhPJaGIbnODaRMDgGuCp1THw
SUXu6rU59vlpCKPtYnufUXHAyyNYfdt6YKSafmDYtTzwV6OP/VVhL3XydWpOWLcNYyfH8aatB0HI
GHIHqxmJHGNcqgd5WdhJuwsx9ovIXC67pn8pGQDTek7uIEPcDCnOsz6BtFw2Nd6DcZ6O50ddYq7b
KCADo2PomVoHolBUH+tJVMdEMs2lz+hadX0kT8lAChJD7gNS2pgSAHQSlOvKpGfspyW+3ag9+n3U
ojLocKtXxGVDQOfFPhXNsVbRlZjgb7N20xwto6WjWJvN2gyy5mgzv0FpPtaE3Jv9SeoNNs5cHyWB
c0fMay7fUp+U75bGODlzq/O+x8VUboVMX1gaIKEnmpKjx9wd4FYHYB5TGreryISlmHVHF7Uq8j4t
+2ix4Q+Jf11lGahGDIFdWHwZorrcyCgDRTP01RF8Qn3MUhYXkLO6rKIY/TF25byvZncXs9iOH2sE
mITHaGLMvDCYBB781oO+6nXG2g/6/VwjGxnH0FwJaXfH8w/WBbeys4N9a7ibqSuSy1bh8r5sihwD
fsz6f9P65TFxjefWCEcA1jw7v8QU/CopZbpZ2uKYVE15XJCyHv1p+eS7FEuiR1hGI6re9J7X4H5a
VIU7nbPcdGAbrBpYBLtXwhPmO68KAZWVgZ+c6qOK2vyY6UfWGIMNjhVqahjJA6wYnoWH849qkWrr
lNZTmeNXNltAbufX0zzgVnl+OLoAIYUt9005R8c5y+Lj+REB43uDYNslxKzWOda4T+phJ9sGjOXQ
Ns9x3U3b70+NOMiPXFL9yhGApkTMLA/MTm4k6fH8Yzbc5DhVz3kVFd9f9pXjX5Re2q7Hpc7LrXIE
xJYuRADY9wa0juyLxcQU1kjqH0Q/5NzHh2uynKZDLLtTA1aQwGDW0MyRFU/GNUty+eRKGHuLTxxX
XpLtLWZwG3vETLXkBmG1pn/K6Vid8glrfEoi7LYxapsveYZgowMVHsXfFt8Koa8G2uUGV7YtL1Ov
IRYldJlcC/8wGwE5AJkPHJu1B6Nhrppn5svYGyOcEW6ssxl8JeBwO/nxtMlAXo6jgnsXWDGRs3gV
Dz4hMRnzER4uiUM0LV9ikEXnV5FV43QYNMPo/Gqvf8ttrHQjQloVxmxtFpM8tfPrIi4tvhT6r02v
9/GwnV8+/zi//fmROQoHTgFWhvPT79v5/vP8p6SOlKuiN9rV9xfPv1Wfd/f88PtzfIVrzGX48P7f
vk3nnT//8/c9cef82bUX+X2X/v3FGIk/VHpSAewhoebWO0zW8R6aCMN0VCs8UBOuPv0o14/+fXp+
dH7tze8h5ci3qOkfz6+ff4xRC9Xq37+VUQesdopvzi8RlLJs2qL6AiCBqbIf4scMYBaen/77Y0mZ
SFeLTjs8P+Se3h+cYHKJDBSHyqIWj5sOANvYhOu2aq4G03BOaCjhsixuR2huWkBZscJ1PZFyZ+q1
wCmdgb846nVKLUytkUVyeeG9MBBh5eLmvMva+BJz2LKWUS9u1Wx1YBvL6eT5zMRrFrmLguZM2+GE
cGrE8iMCKzsbv8GbNXdLXLB86i/07/GbsdqbmF98pi43Ma0O5tn3hfybii1et9zILxriHzFrihSd
K/ceUmK+deRdta59h2AF2eeU5OswDp8rOvZE1i5QeRcJC+nWtcxtNTVfiEDMD+GM60LaQEBVqB7z
lCldj/86HUCjFlVyGbeLR+CFe18qxEXl0uyZWt0us9gmAQi6Dr8uqQ72TljqipwgBWHdBJyM2k94
IWZRZwLYxCJwUgX/l7szaZJUWbfrf9EcGX0z0CSjIfrIyMq2Jli1OD044OD8ei3q6ZmeBhpoKrvX
wuycsspTFUGAf/vbe+2tVEQHVUBAnY7dn9m3SXWPzKWwuHUczk/pM4COZztv/g6uB4SB2AjPzz+A
l5JYDAweYKe2qndP+dIxVeRsEWYcFgx2iEVoLChikhPSwFBqqB0FeeGlctqvebyPZv2SFN0Uy5Tc
FGJk9Byo5qeqqR8uwu53m46vxtBR02BOMO/r+ZzmggTF3qhkwCe72hLBtxInkbuqG+OgoXo4lXgT
Ms5GVg1ccrT/+HViHYR6E9i3XlKL40ybJRcDf8rZ0ketGtxIjnmJogGaewQhkqA6/RRdRUV4llk8
nm95+7tx6WXrGYH3lpcCNvHAQS8ZuQxlqiCOUkl2k2BuqVPKvnqChb0skLWs4mYYMj30yfIHj2Nx
C1xwbK4Mz5UiR6s9NT0cjGdZ1X7A7ejPgQttb8xHTjukpK5l1h485ZpHXQDmrqCD8Ec4e0gfBCsV
a8AknHeLW7r7JsiTQ2+3P5hu1ZYdThOnga3uGfDIkSNfbbCWh+NB5dYcwBNhvYkhvWOjWAUMhA2z
OxJYtZOoA/xC9spAo+OMNdFTzl72nKgHPqaIkwlnA6wGZ1/6b8omWgbbURslFhdzm4+VcVww1G+y
uXaBYtbthXAwTyK6uW8aprGTOBRYoyTiihJfJL55wi9OtoUYIi8D+lAf4sxyq5BqKy/FnT6Fn7PV
lqfwJzghee+SOE8kyCjPvo0pCkM/G9kByM/NtHB/KM/i1i8EJB6tqr3v9RClSi+ioNH9PpWm2vQu
tBSRcd4nGwY/i+OvlX04M+bSrB7hQjcMTqLhkCrTutyUXbk3jLJH/chAspAsR8aqddy047Nnl0Ck
+SEROtdxHPsn1+wnrpoy3GmgtGMZ2rfSZi1cmC5He3AXm6ThxlyaP1YPWGtIDiO8O8x1KPrl8rdm
lUx12JfRtH/HaXZPo0X2jZM8nCwfuxZR2H3qUcGB75BkFRCuHYGdXyIDFl5TCcmRu9mKLKInYhLg
4x2wvl2NndOT7KTR/S74nEJafWyPR6dLOaWEzC2bZonzISu2iT39zrJGP7gDYoRRxO9lN4+nrMi7
vZ6gBMql8oGg9U8Wju9zxeye+l1zthQHMMe0312jSvYVuZYjeAzYnIsRHTSsp24EPppGufg2zM7v
xLs27a3P2eMYCrQm54j8eWmsiNI3KMkLcEVLVny112/R5HTTsZute5BKhrhIVewog9gHgPTUcFC+
dusL2AfhIs2t7fADvdUUQslLH7XF9T9ebO6NA2SqpBMcsFhC7ExQP0BzLbTUOOgEIF1sKkDt4Ef5
kLNYGmsb9IE3FeO5xzh/ZqCct3bI/qJK16JZp4YqWnGnWk+TduzJ9BhJlBU7q/AjGDXhxnTa1UFw
8HVNQUtGt10C23Suf7gWuMrWaTPW5MLevveq9vcEwOmOnAEyiVDs00am2Fy5WxvgfJGIpoNrjj90
vQjg+YqfVW2MJOp3PFfsHf92F7YZnSEjHX8h1ekbMxjKc+bAEq9FBlM77X9NlfplQ8jKoDgAsqTb
TM61xTlR/2ls+jl9J9YFeLAVAzBLo734fR4rTrDPlp1CHUglMFCuSHt0Vkj78pnZQJPyrP5YaHUV
CUuNdKrymF2OweVG0ANQD/2P7J1xXkn92gOiIuo/eITo0i/ERorBRIR3x66fjHmBY+tH8lwXcSTt
uIYxxy6Fb2bEz3S4PdKcB0Zc3DmmTvsWFARNj2vre7HmGvM3JG/CR9F+rJ17tIQRzlp6HQI7o6el
nW5T2gDDx2SxAwnIjBWWmoISYxMY4/ws+vMALgRWSwgzTBzS0pAP6bS/sgJEa+QqOMdF/1l0eRZr
xJc9jYl7D9VsxzkZrn6DMU7qNtx3hXUVLlNIk1LE1kzFOWCZviu5aW9TepBpoqcyRsz2TqPUA4gf
s3tPKUHvqBcaU/HP5Z3gEcvpQbWZtdNfRDqqF8UCiSBl7W6Cuq43DZLXvoFbq8Jhf5nxiB9VWvye
rBSgv+W7UCMgtevS+VmWkR27k+Qei9Z1sCSlFkMwpbBF5BFdRh+9URbnXlIDM7TJEdQCKcdw/ml4
kXPuhjy6zFGU7ks8lbixbJZtVDg+Bfj+bkgB5qUou401Jvlz5zLDJtq+W1Ezh8BimvwZUv28PBWs
Vw+pB4iHuy1cJs+f7QPJLfnsJC9KOtW3tqS/JE/tZzwK9Te88dT4gOPYWuOXHJP21cvz8TqL7Iuv
W/c6hCPHek/QApT8tRWcxmxU3dlsaS0213/EGbd2htrFyVHNfBQlGkMXpPtpnqy/BsD/sB12koZU
1XnBZ6V70M2sBlMRMKvqZr7DnKFgR8MwM5CSvCTPD7bdTdvAmqit5W1+8nK3OpaELIHsR4AejHKv
O/HdAzpe5qF6tL5Ib+xMb8PcVq9AxA5IUBZ2tPIv3B+1cUaZ7t0K0Mxwh5lQX7rpJ4JEfy1yYlpD
ibVS1NEpr0YXVoUDsyabj6YFoVHLtZPVGNU5Z5kFkSKNK0w97LY4durOhGOoJpYkDC91mmQHp/W5
tXNM8bhwT6b9KyMw7WkFR6NMrZ2bJQy4yfDddpqbb1fNzbOQCxOoLUevX45TXu/njLBSoZe90Qr/
WeVe7Gqy4CxtD2qYXjzXG246l4AUbEvt2wbAWlrxdE284Ih3T9AlYUaUZXOGnepPaQvyt4iXuCqj
Q9XaP4PBdI5RTlGEg4zgzA5InlHGph4VVVQ0FTq9YIgP3Us1p3+I1iGIBsG0K/LF35X1FJcmFeaU
Ktb7tBxGLP50CgcpzPYk0SV6wuweqAgNYBcBAJzyu+Kua2WW98gyj6qupAogoFK1YdcoIgYrMIwm
eudDrKMMhFqLBfLdESvPcRGlDcoPcrrDnWKS/t5BqqJNx2yPsqAXwk/0u+gs7+yQWIABiJVZzFW0
r2nLhGuftd8senB6H0m5wd0St36Vw9eJwAjid7xHyOMQrXs6uFm8WWZ/5I40Y/3wFcKHEi+hC1UA
W3XvRX8sN1FHBQTdg1D9ROUqh74pb6F1hDxeXAhJachj1KxcumhdOECFoSk86SDkMy6flxXtk9sJ
SwIv+w4Ftjq6YfQ9nRJ1ld7Ootf3OZ0Ji5RjyDnJN2kHzQIUlZbpjolWHkzM2s7c1ZdJnzBOM/jl
fYEh15Oxk2UxJkwc5/58TApJ+rMPqKKqo2I7wVbNu4BmAh9qHAhKs98kuTQ+rJmtTCAfNJcne8OZ
f2nOipe6YfBEXLuEebLsCuw4MR9McpDuR9KAniLQbHz3p99JUPsfVv6r1RVVWt6sL26ooNpRYUdR
Ls1UWSGuoiYBY7n1W1XP/TUZCutFTa9tYROAwJZwFXlY3Kph7T+3ZVxgOHlUAsJ3UGb+VZU3L2SW
S0Nc09BiKDer+uGRcIL5q0sZ3IyM9iLlYV71HVyjocH12yIvKC+RtL4spInWl95Nhz0QxOCJYyPM
efPB2usCpepAx3NxkMvy2oohv7Ci0C/SXTbGYjBr/AuYe+5n1y/h498Lst0hL2ya9xyWd2YZYEIN
6IzqNWGgVL8uST5feR6oF1eZJ2GL7xMyMaq1YkMjcKUFRtRfl5HG03o25BY3EG+rUz8ap4AIE4wT
0vDIjn2hgqEp8T5DXghXWg61lDKRz/ayHT36PO1o59aO3gW+WVOcAa7IEf1uKMLlXCMU7zLbdGhG
RvM0DcU6B0Kp13kitnQyPQp8IxNLyi6fwwvZ0RliMebtrJ3+ZN3UsTNa3B1EBBidDKxNlvVbJTpi
tVVKaZ2wU2oXkBWtc1Gm7bfayzYdbilCSxdNWTzcAbGXXktNd+Zxfk9EtBmMJKW6tH4uhJMdAOGs
CijFyE77yfKdu4hLQcGcU+rjZ4O+O42G6699GN9lMu7qMaepVbMMsryfeFGNoydaCuKt7ITfQJ7/
vRiSsuJ25o1pm6x6VJomE4w3r4pv/ClX/UiKwFQ0qIRfdZL+MQhvPoPSwipZt0fMVBDuQZRyZKzb
3VJU1VZPzkgpJ3TGqPPTYzWk80ZWXQqAagTQ3E4Z8j/KndY0Bxli3fFn7J69/ZAnfTxMnA67LPxc
eqA2ZPmfFmcC5BtQqMO09kkwlmYtEWU7YVg/tWty/tXldBqYiePcAh6Z+9XDXkZ5q1Q235OkOWsN
3UpXjrevuQvF9VSYW+VDboNi96Gp3uYmWfY7wHZgSsOco1A+BfTVyfLupT8i+28XKEhCzYSvzy+/
GoN86OzO+Re6Og2WXGKTC1K4MH3u3gT+JuF0WAaoFxTV9FpZubyC9Fq8KotHf/BpYEiiIxEY1IG4
GFR2IGP/WgvRbpPIpkIkWIsBhtAHYzCMx7wAlz1EZncDwVQFf8LRxrzZJdCOPP3q+pV7HIeR7o8e
s4KNCbmq65WjOTB3hPgERgxvWG0G7ykz/JR17fLbd3HhNizHmR4h7dvgl+LGGDbsJzC+EwaBU9bu
k7yUBBYCLOtMRcVQYMrBhIeutdh8+gkkPDnW2yKzfnTJrrdsTvoGa7+hjeKyhZNBffyhdXWD0UCM
mxafaVwmy0HVbbsF70l3Q7udwpTtZxv7buP+ncwj+REALPBTk8x5NixLATc3Do1Z7igknp6oMd5U
fjJeZWV8zdX8C6YtpXYjVIl60TN0GNc6Noa+LyqIrq1RyItFIc0WN1XFQpMlagenrXbsDC4/gJV2
qjfwXuTemT/zxuaYEpy6oeJ+73Y0dnYdj/qABpsohx3FcSrT066Zalj+Dgl5P7GxXCLJcJbAXwd3
lW5tSiWbPHwqcvHZjQZKLRo/Qyp+HsinOLFCqqcWfWpNUPWJDs6pt7esHu+40dfboEb8sr1ogOCT
UQfU1E6cyITaI55RJ4o+fqOHm3HodLBJHDHtJpZsZdH8YE1GA03qIGsZRGs4Be1SG/h65pvnyqPp
YnbG5KVDXNIz+9qR9MIZ+DlFbPXw0hUCykCRYocYDffbUP8IbLeEJce+b6io7oP84h3Gda43ENbU
kDkHTbx3Y2SkFjykcDK3OTJ6x8mxCj4oXaflumrruDPXBtSWwqEqmYM9d8MzH9ZMrkEym5idc1e1
dSJ+t5Zfm/RbaEzi0g7RegglboTonQtYOJo4p+oZFHtzqWsIcLKX8hYEnDn9Yb5wE16osymie0m3
rZGhrWV55z3N/fDKCUpysTqYZUR/dEIaaVyy/Cw/0106yChezAo7xfwUdk0ArLaTtzFYXi02Zasi
FZwsm7Zxd2w0MzVv3NRqxn/foCAxsV67YhlO3OFoFPULQjfTj3GyrU2eU7nVO8h7YucmkdjZHce3
tLF+inKgxNGtf/cM7fHc1gkw9T910YsLFrtwH3j578lbpS7QjYecyL0XTqDQSRHu3TD5adv1Pcn/
6bYI2dpmT9YLwr8jV3VkmP7RqoW3mSP2L1VT9pt0aKGreTkHWaKF0Fdo8kOb/sOelyGr4viSLDnP
bYVYFBo5wkI7X53hOxoGKLis+Aimox5kcCqsgR4SL+fTCTu2oqLqdgT4T9Hi/JBBbu4zU0BhbH3o
8o21szM1Hrs6p55TcivhHPmok79WIJuH6XrUytLKvqvbPI/9lG9mAB4dzTFioMagGhEbSZ31wVpF
x6KcvgYqCM7poB9tHWxS2bWXkmTBJvcbNoQL83DYY8OawM2kDeeBrEQM0oX7K7GQaAAx8ymDNWyC
iX4xb6YbVUXOyQuNnyVBYpNM6x7JkeeB0uF5dvjruXPokx+BQ1olYI1TVo73SIuDE2DpQqFNt26X
OHHAsqUQ9M1UIe1lGuJ5aIBoy5H99sr9MrURnrt5iAiwTtkxcG8NIotjcMcxjEdqUUoy2cCkDLvn
i1zKDydIphPBviZuF5OOedZPs+uz0He6FhdJy33fHaLzvxdAjb9btDW0v6zbI15kR3Yyz0nYuhch
nZ+cKc1fpXQfXmLSmKO7cG+J7BooYEFdpqwdkpDagwHl+zy6fMB9UjJr+iC/yuwjjyi6nkaqgxDB
8nZdjw3p64CdlQMT1XV2XR27oi9PKcTVYz17D6cGOWd33LSWomO9R0N3IShWKfF5/KKoQo4y/EhK
yeF8cgrA/tQlVJExcw5w3vKgPlRj/8Nu+uK1RRKKWZfh8FBOB0RZvnKo0sfZhMu1wOusOSNpMThH
FUnqb+cBKGfBmNYKWkmyyd2oAsFUhwTsu4TarsEWJyDRbO7mhNmw8wiY9wWjwEIKw0rzUwfQgKpz
b78a2Xf1nIaPXjRqY8ytSdcizawY1zamnxIcn8keEN2ikbgZDp3dOOdZp95TxCw25MhvBVgEhIbJ
2kuHmWZpzGu0WDwHgzaGFj0/6cKAP8qgS+tjEfdNxKhDvpzPOHm5lUnp7/NotHdux7e8b20UGlEn
18qcD+bsRqeSs/RRlaTM/bbH72SXN6FK4zCne/4czOVG/qKbgLJ7pcUtIjIocvITdmqVccWekhXU
3B+X1mVUNq55QzMzSLl861hLexzqYdqHRLxAcNPXNTC3dbP/WfJdea4sDXmsF8caB9W9ao1bpaU6
jn7R36I0BX3QivI68b0UzmydvAowbTcngBDwwoniJgaXbvHSyy5FQsW1VoMdy7rkblWblDOsN/5Q
MU0GBt0+zWDbR54dt0xzVDS79rlJ87tjI/ourtqWRq7OfJjQqbgud2nbmoe2GK+o8t1GdtL/lvgs
J4S0vzU1Z5RkwnykCjZDKrN+1nlbP2dBv1NN536FCC0bokD8kch37Oquct5NdRjUn6Ed3NfOMYfn
MB9e6x7/FPMwZDMnLd+9UvxpfF/9aRr0PY+294WimYNnMApni75QcOIce3surqHtxks0t188Bms8
iHYOcKsRp9Gh0SIadXATBZ6SJKV7YVbjNrW68miwSk8y+7XPohdRLVxEJtO5bqiBJSCtsSxWzm2Q
PD+SfPDuql3URgAiaJDy7t36os1qrfaW87M7Tzb6gOm+LbjGn8T0Tk4uWmdcsBpTSQ+ZMx/6uf1b
tUW3CfOg8xn6MRS5en6eIiuFnW/SJdK81AmTL9JNcPbQObchYQbke6DOtglM2khH+jdzCk26XmaE
AMi2LS3nfomXNudQiw+OpkKXJpXengxyvGnx3fKsO+lkIya2Kfa2xOTG7f57YC0eJ/JmOGYN5axD
JovdYhc+CSoBY46s07eiWv62XN9ZqOpXNxqdQ8ccTa1LeFlMZd6nmdtPHsCjNpeV5p4VzbWSq7HF
DUdWq0tyruTaz7pQBL1uvWhxTSXL7WZwKgwk0WMo0+Y++Y08FYqrjsRQfw5pFboqt+5vUMqOZtd8
czwD+ZlkzjGUkgPN4G3sgBOXFaXO26yjF8T+4aSoAXCJCDzphs4/PMLv7hTCYyy64tzBnn7YPV/4
xokygPLAlTVq3jXKG8Q/m4DuLGx6SbnVEYRWhyqy9H7MB/vRzP9Cwd62G0v/MvtpfxtN82pxz9j2
Y2PvyvUpYpRIt36a4bzD2zSxwPLKpUEXHIeX1GjMRyROvR8Ttip/FchTG382++dePTdDWV5KwgUM
noX1iTGRALclMZizZvhgXlTTNWnd8MvJh4btDw9FC/mH02HAdglkHJrl+KOec6yLfuvS09F/ZyIw
z7bkmRBlzg5Q8i2YdHMe8JPzqXBzKkolnqcZemrIWc+FaHn59xKyoAK5MT5ynt/PxCAelpM9waf1
Tm7e4yLKreysNE3dQ0feqPcmMNfpxFXLS0qPB/rENB3KcYyVKqwjjRb5S4IxzqdYJ+C+CLhPAQ1H
wDhoP52QZCiXMogFtpGTvssM2ZVKoeTCp16TYOwQoN2i/l4CIGapGmSPqh7tuGc7+s5uG5veA2XP
d4u7XWG4q4ZTGwbtOwVCTM/QBaSiwXMZrm5qviUsNP82TscjMPCe/RGlT/UmPzUJnRtboUcBZhG0
bEITHpSobTNWNyCxGecnRvSmaM2rida/whW/DRiUeV/r7EN0yDtdSF5s0nLvWtphoqUYmUOoqlR7
bYsS0jWuTPZQETfhHCyzrPwfYeo3sfDVN9tI71JguB2Leo4Tv2doS/jPSLd8eDoMz+zpGzbBU45O
UiaHugT8o1ytHhPpkoncwSeVOlNcFNmDqhcs7qPtP/GdJOWRHEn/7f3e9n+P5BT8ZFc0aFP/XnLP
Cm5u6ppXaEzbdGuwD/os3U6e/ZIL3ipq83OQUDdVJcKzM2HvG3sRxKWhqmubUdjXet74Jri4EXuL
d8xUeYx8yEi1pMGx7VMAh1PU/tSsiHRmmReRgz5ow4jyTGeBUdiAdnR6VvVO5fwKsQq99Ug4nAa8
bhMEYCzNdppfwNQ3Z2NI/szIQS9ZQvNTW2NUiP7pVTUe07oVDrsb5Ctf9tUl1H+DwKDiwXFwdgKV
sTYQ7sa4G9bUQZY7b94yiU1mK+fUJ8p56yzzf/2j3/K8gxanAcqr8WA22MLLeqZFfKLVlkDRdz06
2VvZvkRt1LwrO0lfJmfCc5Hnj2gSxh3wQdyK5BVVR9MWGAnseVHwKOpEvFv/dhHj3J5UUlNs0fuv
olwuQ+QFyCmFfi0oxTAImZ1liQmDMcc5TwGRqDSS3eeSsMIiXNCeyGaqWEo0hwg3G2CBMdoXNMe6
HibserWXL56c476aKOKbyvrmaXKQtcMmV2M13ynAgnu2uzgqvb6hKrD6i9QQxh3Q/ziyJ+fIiZyv
BIeNp7liwZ9o2qZQNd2NOczLfoyYZTlb66vPgX/TNpPifGdYh8hyh7taGHnbIrXfNbuHYQzHF/5g
f7WU0XbBHrIbCzEdamxoT3Iokgu272HHVpMFK+1P9wJHcVhsBjUmZ5Vy4K368S8fJwJh2vdcSKOz
r6tifRRbzjOTrvvMWDkS+fHOleHNu2Fu4NR+aK8qXrvUkK+c39In+KCCknbORxRctftpGZabB5Ud
rTz4GB1zfMNiy4gbVPrBase6LUmzHYsgvxLh8NhA6u/SH6zrvxdDWSx7yECiX/DvWJMdZBepOMyW
M59VecKtZ70k3ikbx+LR9olzTqqZe5rFWOMHzutifRsiw/6wfpX9eAvnKH0Xhp3eIYp8zBQAbUsv
aMi3ien+DzBfhcuFBGwSnUDewBVd0A1oAueIuhB8ZU1cm/u+k/0/osHZLBaeyk4/bCgLsJ9Ht/yR
R3gv57x1PvBJCUx23wbFRJL7FvxrR8mr6Ot74CrjzsCACUgAQm8WqlWt1Dj1LZ880JQPf7HGg6sC
EIqB+mKysI4Ex5wzkl16mGer2kczmRlZUjIV4QNFOKFkZ2ZUFTQ4pkkHdJuaIa3lu0AV37Ds/lG6
tnhbxmd/oGWd4P+0W/rxj2qHF91a4ZZCrekKqeKkGscDHpe+pVFnnsdqoP5CG/QhNnUYT7ar/iNw
+f8tiJR8IpnU/zuEO/6DTeD/5G6vmUZ+z/8GkYY0o0Qg1mw8G65DzPc/UaTef/fh6fH1Z1mxkiT5
pf9sbyFt3jfjIP7Hf3PM/w5wCBipB6ANvI79/0QeBTNBpPW/oA5cYqc+//NMAq8u+LM11/5fGBSR
zSebNGF5QOb60+RdhV0IjHb3F6gjZRQ26LGoeMuq7mLiW9ergT1crezlYl31v+VTqXYp3DjmV4zv
FFZllHCZ6WEy8nZTJWvBSWQ/Watlvp+sRzgaN8KUq8LBhdvir5fabLeE6v8sOO9N34jOuaOyfSlY
Xze5i6MLo36/Wvat1bw/rzZ+iZ/fWY395Wrxn1az/7La/h38/5X9OZEGGNZYQJ/zPfYb77k1MOkT
jeGM5PRXA6rNXq7BAn6nwkUH5nmCuUMEl47Swv6NEJBCM3YIehyEmZHooESkbtzv1JnV/EAeeaxC
9zo3f7ileE5KfCP9mnsg/6DXIESxRiJashEKtSorwA8HVr2DjgaeNfAsFmrosrkQ3zi+PLoERnYY
UXgqyV9AGkQ5JZBhrtGMYQ1psDanejcnt7EGOLz2bVwDHUtxbtaAh0vSo1ojH8sa/ijXGAjyrruJ
0nHa4vt6GBhOXDIjOdkRWMZxQe+CzRMgI1syrSETscZNHHIn/N8mhVL4CNhLhyWcxl7eq2eTvEq4
BldwSp78NcoCj0Ht5BpvmdagS8cKe5QYwQJfYHrG1EUKdn7Cmvib9QX9KwbGgWQ7GKfGxFxCmsYj
VRORroGC9lGnIdeDD1jH+1UEqJPG0N4xQNE3Jp8DcjoJeZ2W3E42JNzb1ygPsWzJWO6znhofyxr3
yavwZRrcL4OCBVc2seNe7GH83eLGY/0AGie/EO/DmU+OyO8pAnFIFlUsldw1akQi4SnRMqal889A
FikMhMulULzYpJSI/MQuA53qSMU45Jga8kxDTaP2POOkYM+fnqdI76B0RdthDUKFJKLUGo3yyUh5
a5bF1L8c748esb7Pwox20AWeLA6GOMN418uC+EZgEdBq3RboO18ZKsqu0BPZgY3Un1c1Wlzv+bT+
NPolF3m1z/pEXEczP7qFHsEuwkAvugM3luoBJ2XAegyxcn6dFQqskeuN06N0o60kRy9KPpcBL06o
CbHM+HM7fHVhbrjn0J6vSjl4eg2APHmfwvbBT+OkeFjZBBqEqompGTB1n/gwOwgcMbUx0c4cuXx1
0r/24SiOQnSa+ubpO5DvJK13xdCFm5xy40D4zbUvzO/05URHFlpv+exYT1ngIzMhYE3LcsmN7NI0
XLszajwIluVLKEx4QslLPbh63ye0jRr04A5ktpsC7yKZFFqB5/FAK6CxS7hL7cegf6gwMw/Wb0OT
5B+K1CM4NPskUDpFIJGVNXCpcz2sf+l2fg7rfCLaqxTd4d0hRVI+GPRCIY9E8WRZxtYc+3Bjiynd
uEXXbjgYLa9oiFxG4meGR4/lY/dt1mFxBy+EWheVJxl4LQcd1fFrBAJyVnLsrwya95Ju7wefBZTM
GxnzLY11eyZm7yK99Fc/FCQ/G/sdF5FPuw5vrBg7bG8puRK+FcAdXRaBId7CfcWGTlcNbnjVTRjg
qBud7farHANv7xrueC5ZUcmG5sn5l7tU2atHHzTsJ/K4k6pwPDC9urPf7QC5rU7q4DIZwLYwSvP3
WXOVRnE2gjOVI9W+Wlj5S7nrLJ+Mt4qu+aACfvfaxriu2BBmKMXilC8L/50ERLCtuNGodT3X2xTh
UTr10qQUDOMn25lt2TO5+CUWaajqHeZPzC4dLT/WoU/rNxwoyZ4ROHb8uTlD3Tq6IvvOA5T805K8
ZFP1BBdrfgCJ3IrFofjbn+VlcnsiIQsuXGOpq/ehZgNkztecTOfdorVrE0bJryo3+O9TKk/mQqAw
/DRyrICqRxD1PeltQst6s/v8vSJdtu/r7MzxF8NYhoMmMqdyV5ntPeQysOG4AeUAeQN1/OBlNNoK
Vdu7nubava1HgjEprv4kGdBqzfYpE18GSMFnTQZEaNNdy4vGJ+Qi2s37+UsEYwNQLn1XejhNURY8
YU7QBGZDsfGsMNsOtvHiLX3OstPE9NW9kJYbN5HfT5+u3S83rAgvqvHq0zzwR7VEwj44mMTWCtdw
YZ8tb41hPocEkM5EWHHIzl0Vt9GybfJFoEyp+VO01pUHWs+s5WQn3T7XzVLuWEFYZEOS/uwzF/Sr
nahY2HGjV/V30RxtCgi4kxZQ8chml7n3Y7THjGQSw7EzyC8PS/o6SZiAYPn8aj1dxrQXdwyMNztt
l93gIRf2XvOTZ43/sQTum7Zfy0HNZxYm9a62o2/0pbHgDeVHsZS/lMMhHRtusOVaOizhsvcJSWHD
AXdeebE0g999Q92U6/ufubDXnsL8NpGQObGWGBYVCwcohHYBqqc9BcOtXs7tSt831AuIWpZMZXQP
Rau2TjTntAqxCAh5GJfVWNwQC69sjSJO7C5VOALrxypAYtAxXk2+0Jy8hy9a1QqKN8w6xmACmCnU
Dm8scVjCpEyUpJvpAwFVFBQOJs8WC6zX1tG28iV6ak5hQzEcdY51ZJZT7DdGnHBVHeXCM1AZZXbz
of51Sh67ZfU78DixoWOf5yzhdPL1b01dNO2XGZXjzV5ftNn9CBnqaYVlY92ixRUElvnStvjBNr4r
BWlxg5Y4kBhsHFrsMk3FOxPZ82ZpK+p6rPx7YShuJH6zPpcgE8zhSO1TFBQ7pxCSMcffAQbgbgmC
MubvID5S+T6Kv/3wXUdg1MyoZ6IOutc0sOFyEEcUDoshCXmhadacrKBYWBZUsgM+GA6tnxZ3t4pp
EMYBU6f/k7sz221d27brrwR55wHrIrjJg0TVtiTXxQthL9us68ny69Mm17ln7eycC+Q5wIa2Kkta
FEWOOUbvrVPIjQbUEEoRVaU72AMUyadRIeqzvIUNRZqQQ3BUWjofUchcQ4vkd5xmuPhwgTfZKQix
DJg6+ig9ZNd01Erb2FX2TTnkMSOumXKkLuiHho0xJxonzVl/afSi3wjDEr6hKN1WCH4qJiyYBr6+
qKwDYpMjTP3+RycDRXP2fVtEr2Y+ajs7j03y0WZqrNJGKxL0mLasftxQVwb72KTO1oOh2nZ61fhp
0f5KXCPcG5VV7XU0Pgh09jHyjbqzhttsOLuaPZ1Qzrl3cpeh4WXBAr4faqbk9Zw2vmIjT7fxpmzQ
4B1h/HGe6mKbFFei/iZCwjrDFujnU/bZMLwdHUp9fQx2Q2UDb9QAtExpiYDFdbbVVBTXpkj81G3v
GGK111xvyovAy8Xa1NojqXp0je4xReWMeaFiHqvV9dqMnHGvZVIfR3L4qsyEt2FSaqD+scXOttGa
t4TfsgtUnwgz0hOLcMaNMU/DnaNuzIjoU8ICLp79nkfCISpGz/ZODrU/asdXpBw3U66/WVJjLYao
WCd9irkGYbarhoR5T5yk+27W1m5QmJuq4lTAqO1I1NylzMFq9pPzTld1rVV5upvn5BKKzO81Rs9W
Q3iqVxxGShclT0hY8+7Tov8ALnxQogBT/RTcQjT+Rtq3r+tnok8/nYahVdHtOgY86eB+BkP5HQmM
6/EbSb6XKQaS2bPceG48CyPqRx9bB4Xp0hgah9jyADZ3F0U1D0FAmmEgLuM47JuIwGoHJYtIlVuD
IqIjx8BlDd8Q60afYidid10r7U6Zm61QxE7Y87M1tiulTHRfRUmFENkDoz3vTcO6N1q0La7jfFrd
7LuhuBnbCuqDj2GkJ6ZOr+7c3H7kTEuuChYjCm8cNe0LCM1t00UCM3xwkoYhJJEOWxyHZ9Fpt5Vf
WfWzfJJOMxGA6H6cyqNIhvvaDG7c3Ir9wtQeSq05tTrqyZh8AACSnGkN75RNYHoml6xk56ezvA2B
7/g1mFvLNhgyjnWvdtsqi8l+MbduUz2IMnwZmrvQY/5S548ivFoM6VFvYTgPT7UM2zavrWHAmOAN
a6MlRZR1hwfHg8etnlkf9uXn2gQOw/uyoF6lGkw2h3O8MiH5Nx+aCWpnrxXbQYn0DWwO9ExDla8I
zF0pbrDJB9w6SK/lD4RZZy6FTb49xScnjg8lYZluFBbrqYr34HR8lh4Hhv4E9qk0GmfT21lIpWY9
vs3NVvyCYBK7yEKK1HvuUaUToPc2tu3r0LToyrejVn+gO31ScOen906g6cQ+VtvJGn8p3nSY3XcC
WV+CKKLHmz8SpnOP5uK9Ncczyd7kLM3MzKudOUb7qi0/iaa+9rpOx5aCBS2/a0fJSoc+V4zuIy4J
Y6eE+iuO41t7MvaJ1h3y/oEAdixg1YWCfuPim1sNxrSuNGdjFdmj1Wf76FI1nFznABVNbkw4zbB8
K8WBFVm2DhWmwkmJIxUjEr+GRGyRLSp6fm0D9pRKpzxUKxYPjlWv2tG75EeLmtIpaZ2z0juZoeat
kQxYg7JS7vtK/iD1a91JDoa6Ap5DLk4Kn2TeVFq2QsFwTweWjSHGB1jHj+6c3zhtfLTTbstYaWt1
1nkohOzmXlSgHI1OJFVWKnvh1ufaqVcayzA7jkFtWDe0Bl56PMVQNxguWoh1TeOYt/Fbl6p3CXnd
k5R42OKYWOa9rXSvxBKdOAit+779hgt4MpXi1iNIPJnHM//SG5Oz9GhJAXH+PjnGWZncs2XW3+n4
2Gj5tUYIgJXlGM5PQm13Df1y6ruV6bqY8ZBhGtrVs8MnxWkPsZP4Xu4dy449DV07tds2ySFkoZbb
ZXl+bUZ3HzKoD4vUXQfm9EZE7XLILHCrtVn71irqve2SdgtyOMj3cIJ+YZnYqLbxkOPanYbyU0VZ
OCmd3/TtI27GKM0uHrI21QlWTPzWIs8PrhnflcRNsWCkwd/+wES6s7vgnehqzx3fHVE/hxzg5tTe
lMJ+bDL7S0QYR2bdfepz8wlF/ZcnlE9EMMfCYYgakBHoeTcJEmt7QAWX79QEQqzcWXAwvJUJFjuX
4i0yUQkzBMqjV6hJRYvxzIBr2PTmYSSf3izhBfSDsh4HyAezxc9+yltktS4xr9OPPvCTc2r1pRjp
T6WWrIAlxFR7FcJ9ylNr0yreeaSYKCrrdTBqn2PaOqz6c5camyp765Tko+A7Cbz0oSujDXbrm8ks
wUh4xa4j10tRWaNb3QMHDMK1FM1XqnHjVcVRscernaL2y6Nda9R7VUy7hIWFQTQVopmHJIkOiant
Qn267Sx2bVq5VncdadVjoa0g4jsJSyIdpnkW752+3gCQooegtCfFfHfONBovBGjpa5pjOM/iAcwJ
nP4ao1uVgaZKu+irQbJb90AicKGxbDchiIzWCj3Uqc76vebigDBJwqo5uuYIrNeWR6iaMn7lWfJc
QUTbhQBBUQIiEkY+PIHMX9Wp8thw2iRWvrqdGv1Yq8a21JznuWKvniokprG6JYMHZ5p9Ft5dldR3
qcU8oq2KNzRlWydpWLTN19kkyQ0/9zCp94NH08mot7HdvHhjeVcbwBaspGBlaoLayrAYo6IjU4vx
Z6js6cgRGCDDTulOqAktwrEawMGL9l0r7TsozTO0wiLOLrnID7ai7jQxXArZgLfyNcbkjZayNBpr
30qfzKF8KuzqNDn9TWck/kTPP2mLV2+aH5NcezArXDb1dFvNSr4aUKuvDNxJqzxhSVRaTDMBwclC
rw7mXcky0LT3goOJnQS+zhSSdg6GpLWhOzd1Ll4jA1w7iqzRvLeM4do4xWuUX5S4OCUmZ1xWfypw
gGlAnY6opjNeNRiZ0PEQwaWUBva2toJjEjWvGHAeq1UENCPkGNGPzi2txzP+cH72ZfssKM+buCUB
O7ylAKbSGlJUgwD67DurCcRGvlahTjcRXYpisse1iJU73SY3uPwCbrdJjGXHx8K0p3DiW2HSOljm
t8qKNgy6n1Z3jgXQ7XQuN7o3vaTacNfzr+s4UWjFadT7javW32FKQsykgwO15pemLtCjkkI7B5Q4
/dW2HbabUmHngPiUROHaGccb+X0RWvvW2/2zp4v3vM3OmD92WMh3JEvjt7jXKwbrSHx0zsfNbTF9
ZWb4ExMNK9TsI3C0GDELXlDP6LA+sxQ25yT2A0QbskZkTGz4RLERMMEqyjZJ2BAGAcmK81AMwZ2m
iyMYFgcETz1TYZUPonmYA4bOk7bKFGx5DoocfST3zyyyvRZvWzrZmMFRZFuwy7cFaGS4UYQr4zjB
hL+loSKl8t1toA3qxisGy2eB/pCY74z4L6xcKZiykoptusvmg+MVD8jIOFz182vTG5jAymqHcmFj
2cVFVew35uPpahS9Pxn5V9pOx7H7DuHdcQB/znqYWkam6Oyy2W4wcNWNGn1TUlfB8yZMPwP6Cp2L
H7FhVY9X3/NNG5cvJjdN9OW1bPvbkn35mFks0NORaXHcu0cTMYJC1PAtXWequnLaDLW9d2a62yVW
ijKhPoLw+ZOJYlGs7VsPgGqnAPafOX7aGpWRVbRbgg+9q4BBRQOEQ107Y+6sWcJDzA2DlWdhiO+m
IuSoNh1YAaxcvxeew8pZuAwT2oex1JsNoutoY7XhvrNxGrVR+MiK4HOOTPIQ26Q5dD0t8xArhdMw
TDVcdIN6BEgfP+pjYnvXQKv13WAaV3swL21TYuUylOfaywDsheHjrKA5CornwIJrbAmI/cbYKX4k
anOfVIAEMwggqyVjLCs8IKGS24FK1tZgeaRDi9ggw8LN7BNeIayAAsIf563GtF8txaD8YamHGyxa
BU2obMz63lLUDvF6Iny96wmYRM+dh2q2blrWU66OyRkUPjpH19vVdcsWiqctbXZxXgWV4/leVB+g
XxpPZfaLIcNHM5xNQnZRRT41FUHMRezuC4evEL+OqiNwQx7KChnvkGXfeI5FJSRnOMz+eC6WVpoG
MuAQAUlYJh9RlfMLzruDpcFSEE4FLxwm4jrJ64OR1YSaKOoGON90QzKSw7dBAr3XIg0KkuDdGihP
wxi9nNI20Gsc1pwju5KRorwq7R6tYw8UwhpD4oHs/GSV6UPWZd9JTzpQ5rVbz+bjMQjmpGZfo2b8
yV2X090L6jxWAOW8zownJTGfywhnEeyah1buyU3DWES4Evep4UPOwMVhaxOrMbRpbhR4IxvE3Ck7
W4OydiXd8nkX+axUMZFJKSvGKeORWI3nCB26eYU8fHKq4lIV7ibV2GWtHrRGGwxviJ6/ZnNnu/me
tD7gN0owUf1jz8++wQkh701WneaxBS2y09OxeK4GaEuKNR063YRMVH9yirtVgSKtNZUVrtkMhKa2
WC405PzGLw3RgHklJ/Az11ufPKIaWSkHJvA/6O/be9bXqOsFChdHtg4rYBagxhDhGV/SEsX2kSBA
SIExRQKmeIB1Re74aqTsTOLJmFSjtE5RZOmHkaEDuuTdMDqP6MXeghYafVyu5io9mLZ1QOr8FJBz
hBYbKrGHQp095jy4nbZiYLjXof4Ew/jFskoGXGGkT3FXlMgAhgyupJoWb5rXH9x58AdVux+S+Esd
8jVY0IcwMT71ZrpNAFX4MEN+qaO1T93h2YhZlDjOhu7Qkzpw9vGaX0r5YvRmdAg487bCbtcmv2Ra
0jAzadht2RsjoFz8Y3GBsrqo0+RocVZMAiKBEl35dEL12CbVPXGJa5ogq6gfzwy5Xmy6havZHr+j
qLmL6foN7j0zFL9Wg62qNHAk5uYhHLNHPe8uGugPNYnuyi47WSKobgahHugw96wSwQHQry4Yyot1
pdhHnK6MQuzmQHP6yxbBPh1DpFRgSGMERd4g+CXot3WffYTU9yRAWXdDOuzGHl20OvBi2mG04aTY
6ZsViFdVtS5CIeg2yrMH3M+pnXxNxXeY0NAoqBtNgu9txzo5uXarePZGN5QVap1wBfn73BDnwz9k
2qPD/cBrPK5INsWeT5JppSbZmqiyhxaSMHLfD2SwHBnVmToGEjExj3LnvA0HLLzoEE+eqiEgqapv
HAvHiZliM+tns4zuYuG8eb33JOO+CdjCO1HGMGIGipGm3eDvuLqK2azyRjyHNSNFgJf1E9LiS+L0
7tpror09Z1LtXH5nRX3QxuKKvn8Ta4KpLBm2jtBwmHsofxWE0nR7AbwGqoPVRl4ABxh+X1tuKvLm
3+77282//dnyF79fL2536WQwesqlH8R+iJNSgyTDJmxqiOSBRhY6WIriWDArYMQ83xcJZhczgxul
y4vl2p+L/4f7RoYn2SqgLeIMcQoQLyyPUzTbPrKADNxKUR1d5DO/L5abhNeIgzM/NWrXC1BkennE
p8sLAL2EwxiRxwniOZsRmhqsS+THNUdEL5vlapU7BJcsV2ehXQLTHbeBG3NQ9vIxPy4XOD//81oL
+9QOMIplHqGfVX1wrY7Pu3zM31dT+S7L7WoSsmGH+7GCh0sJ1xxHeAvgNoZ/Xiz3LTeXBxw37Pne
//VwK685GbAHzhfDGvhaqdKz5M6KjOOxF0w04+rIBK06ChPsHRYcFAZpVB8Zp9bH5dqfi+W+HNjV
wes+3aq/BsrwlZG7e7AbgB6Bm964Ie049KufM+ObM3aJiQIACVU8IBw19ykozlVO8y1D2ti7Lb0q
ffhOhTuwSuUCDBKQ/RLinDZNvufBcJk5TBoWatZ8BMSVplpwCN3i0sfVdGzMCVKAysF16s9pM0Lc
sJxxjd72bbQqpP2cBFktw56zXtR+yo49iwDcGeUZJRWi5bafNnOJCj+EFpKlP6pTH43RNY9eN0wo
n+Z7NxnSo24G4hSVxGJO9WeTRPW+LwKIH0zT26E4t3XVnYVZexxR7RNThhLTi7Mprf7g1H2Am1rj
bXTk8ErKl1nmsIFCJpfUpA6nKldpz+WEgzNHHmiCbD4og3pnDFp77q3mVitRjczYxisdxS51+OoJ
tXB2qyJuDgthnHvdMM4gAPj1GyP53PZlNqofJ0/jDX/SnXF/+Xlh3jZxbEsD+jUWo3twNCO4SfWA
CgjPmDK+aygE126lf7e6yG+LkvodUNNtF1Gy8P/EHQO6BRNbNfVo/0YNR2qv/RjGBkurURYXpZ2L
yxz/wPu3UAvP6KXpLia9mm6EzbcC1o0SVxVYo9O8OEeOk59V5ZHp0nhrzWHjR1XGSIV2W0Ey7LbX
cOGzPnduUZqTHW3yvcfFvR7WDq2serqx9+T8/Bi0CGZGbCu79shJ1OcQ1T/xUBMnJkrVfPaxT1Iy
6vT7tYrlZpRPZ/zbq6nwiPuRn4TZk8J0jvJGU1H4Bo7b7RYhdQlUfO1VecOZyMtAWOqvnO/UPW26
RwqQjSq/RCZKKE0YqOTM5HhWVLBnpbVtbJb7fj+8PIIAEgt7V7JhTnO8LyojA5uYvxie+9XZ802J
+WwFyP8B3A0ttOYMMO2YKMHTOIKMGz/s2vhWu+RxysPblEgK1tGnYdQeYxHmK2Fqz5ih65XiVe+O
DjhDm+nK1vP9MPfdKc8M31RU4o2pFDUbSjkDmL3irOs6O1ZGfNMW1HlJjSca2GRsQMd0cLvEam+t
S6d/MUt93xNzA5BRr7C+Ye6N0LXaAXUq4tb7OszGNVFa5rpwyeQ2tf7R41yljO7dANmXZsN0rUlq
oKF1ZHkLOwFnryus5yEYbt0pfRsUkzKVhadqt1ctRzqjNcdsz2ibsmT0NoEFbmRIWoR1RnXJnVvB
GBWaZu+BfGnS+AFclg8AgCrfIf8QTLGAVFD9GmqKMCdX37sK/42Te5sBSaGvaCeXxCUS2I0fi7Ud
mfNkKVrheB/EHPmnsaTTF7ZrfAEHzb4GiD3Jo4y3il6OpyGd3fWY96+dbdyb8/0seRxRE147Rc9u
Eg/NRgYfR9fTVdUjD45jjKnKWQVVwYEQ39NMdFfdKy9BxeRVjwpmu2m5b6z5I4AaxcK1uSeoliTU
e8s6c8R/9ATJ55iknib8U8pk3NS1huLZsu9cLTpUAoymdoXuNtEkZ2ZRuuK9QPGRlva0nRyWft34
XVSld0DUqlyVEZZo1TFSU3X9pKHlJFR9PwPW8i3WeWhAkss8qyauYTZDNiGc1m/UhIqy1Q8dg7Cx
0LpVK6CAlkW11si2WBkscoyYGCOjRLtagcmN4uG2DE8OVZwftyoErTxFZj9ioDHy+hvsxaeDpHLV
MatU8cLsmsR7wIYz7iNLx+JZWNqpDj/6SNNfOouGi9Uec4Dyh7gbDR8X1YumnGvqs6pEgWI29VdW
axym+2NZRT8aGVgrR8Vk3GRXj+Ks13tWxiFaMSXW8F9BiSlZQCtRus4azsBROx9lKdka6mmyGNnp
TowVvkGg3ZCNjPO3/UhcQacegfcqsFiWERO1Cr/c1i5O0G6QqrH4WYW2UV5G2gkrfXL3jg30jtVu
cd+01ROKqc/eTL6T7ovcOGvb61Pg23O457hrXnM2FsiQlQ6Iezuy4mceMD6BS5r8zJscemdCbD9I
uuu2Ne1lYZs4QGuPFDgxXrRo7Da1zfCxDtAFpjJowPqICJvZWqwo+bovFarot8DSvutovthxrsNH
aNxNMrbrggn9qok8dTMPKr9tQa/Q1imbaXpEUxUy0ewUDAyB6UdGRZZoZHZ8nnb0yRVyV3ZY35FJ
m24UHccqJiF90zjTxlOIxeohTCvZ/KjMCVQSnHjA7c5WKeJdqGoPkUXNrMO4WKPt6dcOhAB8YtRv
WfE9KumwapOJ5TBHNlq69m1iIdEpMWC4Ju6ACuWbB0fdahuT2RnaLytyN47evHfgN3d21dzRlvX2
hqtdYoZSjRXdZ5LFaTCpIF8zvGdmvacz5J5DB19zKyr1kBAyASyuy/cebIuNawF6KzOsWe04HA2j
+7Hr+TknuZfXto9kut90wZQ8Z90lMtuvcOwfa7QHFGrQ6wY12DSBuuuS4EqXBepSWNN9xr7F0cYk
HRA2WBBqn40yDqtck6uF2v4u6QCvKEqHzSgBooBEVUkU7SVbNAUyiiGefwLYUbMw3VUspNc3oz0h
2aSxpJTWxSHlX7ZuBNafSZJMlfC7aCGbcswzYH5h54w5725TSUBNI1iokau6t8Qm+JrkpKqSmFpK
dip5qROjYniqqtNiTZOMVSFpq47krgIGo4QB00HLldiDM92XbGdJVqsqqa01+FbMNsrRlETXFlG9
3y+Y11wSXx3Jfk0lHDaVPNihfCGajFDb5R55MUt6rB49GpImW6hwZUFiZCe7qTlVhRXc2Q4A7e+b
aE52jQmdFk6HuWWRzXBRFn+wbEfJsl2u2TSR9zgQNpMk48YL/Ha5Ojc0nHPJxjUkJHeGlrvcv1xA
4yEoAqgut8ReBbObSN5uK8m7kbwWA+O1JZV3op/KT7A4qJLYW0l2bywpvsUC9BU2bF/dgfKrS96v
I8m/DgjgSbKAI0kF5uB+iiQnmC/oppL4YPDdMIQlTTgCK7zclUrSMMqSYl0LiR8eWkjENUhijDTe
3gVSrEtk8XLRS4LxWMEydoAa414jja1Bax9I4vEg2ccZbRA/kzzksIe+CCA55BtHDwgz2ZX0ZNgi
A1ksEJXxnJQntCVgtSVvGSjBpxZCWSxAMXcgmTvJZq4kpdmUvOZUkpuRO6p+J2nOueQ6WypKvFiy
ng1JfSaz5xfL1mKboyI9DSxPoLswuEgamQsKN5r+NuMpyZKmt1CdBHjpbKj0nbYgpzEz1qd+4VDL
rYzRDBi1pFSX4KqF5FZ3knJSWFj+NEm1dhbA9XKnA/SaXYomeAwHG8dxs3ElG9sBkp1KWra5vGFM
xw2OdimJ2r3cCOHIwKADt11L7nYDgHv57Ilkci/XyDJw/E4Su1vQ3dir47um55emNb90Sff2mPlm
kvddAv4WkgCuggKPTJjgtaSDK3N3ETkfIMbwpDOC93HK31RF664wNYKXBTNeS954u5DHQ8q5CRg5
G3qLXzu7Zaxd+S68cnRCoQK/3HHpJtlj6GtBKOn2wAFD5vBxo8Zb8868DwZqvcmrgWja7waI9ESy
0hW13ZI7ie1PctR1SVR3QKsvGv//X10M6CJdYr/+axfDbVmIj+ID00IhwO0cvv7nf//n3/zTxaCp
5j9UHWEmVgZNl4Hx/3IxaJr9D9WiKmHe7cF7UXmnf7oYTO8fKL88VdVt17KIT8aL8E9Xg2n+w7AJ
3HIMMh4t2yaJ9n/9x6/xf4TfDBokxbVo/3b7vxVdfi3jQrR8OGKz/k9bg0pyp60Z/Geg6HD/r7zA
ai5ZEyIEvthTexdoSFrpqRb7oqZ5lSvqYWZhuE0yA4oHSchZH7+7rStYNONeK1Pm8HV0Apjbb2EE
Jn5X/Lj0BMlYsd5YX92bFYJGpzdxSvXIsjUENY7win1XO8/IGO/ywbpg3wJcS39GfUwn8TmjowQa
O2/InuJM1BhvUTr+KgB62WZOAnk6qXeRp/hEXnAyYRyK4QxUqT2jqEJ92gsTIUal+UZ6ref5WbFY
b01KvCt/wqHc4IrcNTQdVlpnFtsIEd2uBh4BYzYD9VRBM4lsjoFx+Jpx+FvHzvQ1mmhB2HprtzFD
pEouCOWWFYM3HcP+Y5zV9C4X5aaDZMF0pkluHN05KX1k7jvw7auMGtSfB85gsRd/1Z2LJy4rIVMx
/e0RWreEiLjlrgRmuI49MqzMFp1EVsJWgHrAb94+qhHFU+TBSzU1RtJ0UVYmaMUbWgMwduytTQsC
S3yOtnJIN7pVRn6iT9co2xaMry91kfsokCxfmKi/YsN7YIGCLKVRaQKjme6UQqznNCpXdvXQsg9s
FM0CTWZmr1rTjptazz40wHWU+1EIyJlpRERSA+Qkl+F8++YlGXig2Sih0KhHHWzSTVVHW801Nwky
Xc6zTSkH1R3FW/yFZKmj0HHetay/t5lpb/UkV8lVYtHo9jrC+3nGz+JOl3qIGs612U+SMkSkAWf6
5nSIhGeCbuU1EPM9M2Ogv8Qqz4d/9xGW1rg3SLcckwjcYRoVvpqVWCeQ0PDFov0xsIUk9NMRgMqo
cRVC1OjiMnFYC9rqbT57nOOSbmenznsxA3AvI1gPCI2xf57JqiBzzqg+sHslviIKedRMzjXhVT5e
TXs7GjeGbh+VsCKIpkmGlQurg7iNHwAn1SHKu1dYG+DIEWIQ+2VsmB/EvtHgHRJ2eBL2vi1/pYoA
w1WwlLSjstghT5tuVNXBEhrpd17JhIBOTHEfRc9LcWTWrcYkGn4YMCvmlbm26lpWEkyRkjG+p9RX
0TJtavOXVRMNKzpfbS6OMoAS01A+wHiJcn7fjuZbDqyyVMPKyCT4MLnli2fg4qhkNym2AlD2ReqT
//ORN8GX4ABG1agpKO70LRQ2zn5QvczJ+nYgmBuqpMzSSlsBwAYJE2NR0XqyR/sW6jyu126rWQCS
vEqy9Im7YqIYFlgwNYNuQfJaW+54cCpjvjZDtSI8SzCqrcMNAGaG9J5GuxfHM8r1zmd8zrcGtZje
LdwIgNeuq77HsSBep1hNrrHlCEy+svXFFsc/InRwbMNViJIZI2KXXjj9VgnV9QQZmlbgBiy2ESBs
KtRSP6Xx8JHZ+rZsu3FPjK+cd7Q5XQKmzF2cs5Tsy+GQ6NFr5UVntXTparlOv0ZeTjYMJm3fzBga
uyhUvJKI4iwpN5No0QqZ2KsrZsA4RAZIPgy8ygwdEgMoaFMG8/zgAg8xUkjWbIChjmjUM9Nk5NWL
rW4qH6gd79Ms+rCK+FKAOrsoTkMKStAKvw6nu6SbbqOnOCYTTpuIKBEQ6EE6eAgr66Ett6oduzuE
xDhOO0ksnAAdSZr7oUPsfIkSEKXCZsFfdAymGIgijIXsQiM5LulKZ17UHgerIScsVEm4+M+7lme0
pB/r9fH33/x+TP7hX27rDIz8acZJlEgSIYqI4bhc0wbjOiv2l5HC044MbQemsjpqY1MdLcutGBFw
c7lIGzvfWKH5I/p5mNe10wKWab0LExqa6yn2/Ha0+C3gP7i0c3uAudrD1AJ9V0fmDay5xrcjR1+7
uqOco4hkOqqtNdla5dqTQwpX6LQElqvLBa5T2jhshjW69Py4XBSDlh9bGWvw5z5NjJpfRIDh4QY7
dxqn0YFEAj+SR8Jkbu6NuDxWedBvQ31+LGUjJS2RoVjzPmrjbD+ZHZIFQzsuF7DG9aMZRoeOYcqu
YCh+rK0T+1V6jCz7aofhiwjyu3ak5RJqIwSP8NYVLnmcDgaMVVOF+R5H3kbIEUBsafW2EeED+YGF
ul7uo6jk22ym4TCIpzxjzOYWvotEAmNPvLf1ItyOo/shQDIvBTYQop8SS/xGcWmFJk57seRsBfBW
ecRkXR5V58zEBa+doRTlXpfTF0f/5fV2sHemchvaISZZEQHH0ryG1gAXYKyYbuQtH3i5CjCdDl9Y
ik1tTM5eabINZnlUj/B9N0MKKKEyS464S2YGpTnDExmXYaRpejTvHGt8MNW8P+blMaINzQo5ynYB
hn+UNQxTnf5d1dRymwv7EA+MP8lm3+cFgv18aDU/N2kN9UGqbX7vAXixUfqYPWxOOZ5a3unPxd/u
08Ou8dtB72jzCrLGYrlF8jaR1oAyYS7AVmriqtrkcf29bJs/F7PTs2vL7fWXiwRhg2Op973ZdMfl
YhZT608xCrYEoP20NuuQLMAGlIA52CMdT+jhvXyf2KKmWi6MILY2jqa/FumYLbvDrPDzDU0D8KKq
/+hQxbC7dYFaoHJ3pziCWhb9omnoTutabt9R7vKunGn9uYnpvcgRbfLI6IzNvFkeymvbRvzeN4zD
HGTA/3zG8lijmFuzb4HHtBPq8H+9cF/0DEN0+F/Lqxny57dc+/0yv99ieR958Ze3WR7p8u7JJVxt
+7fnLS/z++P8eas/z1nuKwNrY8LsAlScOO9/e/C/vLk88LfX/P1Rf7/d8vjvO5Zt9pd/xl+uLs8K
aN5SgYzpSByGUv7enH9e+i9P/7f/kn//+L996r/70E5OU4/hxxbPa7ZGEh6dRjOJMJFpwKVqVYNE
CExgeSCYtMr+/Zw8jJFdlPLpy0NW/sSPhJ98ZD04bcYMfibMxSVlgJP6v73agkNfKzVm4kILmMJ4
2YBiSDAecUpUwzTVHdQ18k+X28sFgJt+3wQaZkcmRWhdXOHTEupoPpwKJBVbE+nyqmp1FTQBQDp8
0F69ymzSFjioHydYkAQ4cCLyUddcMEscIybPx1Iew125yy03x1hlz/1ze7lzmeYu1/72J+WA/aYX
lEVyRrxcNHL8vFwjT230zYQ64M9IuMxLbwJZxhuDfEb4srx9vty7XP3LvYNrvBYWBYkNrfM4eZ6B
yrx+sxFiy+Z1uOoSJWPcXYHzS1wmp2OqP8V99BHqKGOXtJ3lAo9bcUwohiFaeMkG2/JnMelHqNYc
++bxlJoVTEHaRZE8YmgE9wmck5XLTI0R6GYZ2RviKx+UXOaOETokf4bLtaD1hWs6BzsevubBu9Z5
QO6X3KJBCpGrHtJtsRwQlvuWzcCx1znwd38+ny7PmP1Ulr9n6su2+z1jXwbjOUYJP7ByBgT6WHKy
8F57TUVrPHsKvUw5O0fgyHHVyF6rUbM2KgmUMxgijoGqMta7yYX1HRj3zC2Za2gjBj57nSfZiB2D
vCW9qwsm/di0AfroGuJxOcRPycYxwBMtr798pMCGcy50Zq2FoHoz/jd3Z7IkKdJl6SeiBBRQYGvz
5PPsGyTCPQKUeZ6evj7wzN+zQrJaure9MQFzm9wMFNV7z/nO3dcD50d/d/uztv2IzFGRt0kBZcyj
eFov79LOV6glGknDrxmz5mI/nkY2DWiUeQwSf1UjdjRSokdGu8l6HMuOBbsoKcFsMPfBw4ilvB5/
g2Kcg1L//iWWyKfv3WUL4cKvhMAda/QqBA2xx1nimOvoS+XQgb4IuZbSj3xdfpnlsA7I1FzbLC98
rBfLP7f8bbkZ55/8e3f56/JfL/f92+7yh+8v5vu5f7xUk3UDc4+r5ZRbjrXlwyy7AC2Zg33vL1tf
d05ERaxopydfvxfUeTiGk/314OVtWWtyJi+bw3KqfW0u5/fyaZj5/X0CxssbfX9kyp30+5gnal77
uIhRovncCEmWm7bLaULZBCldMFrv2CeLvRd2SDoJeMGcNU8Tvjb9+VtTa/9b8LEcqYvU4/vm+75x
Sq3dSGpGYQCP+M+YtPzby03TGVzyl01vmZ8um1+fvpiGGzu6GvIZ9cR2nYPFlwMNcZgDdX6U1s8v
uYlVnQTgieO3FmfZ+v7uF33OsjubTdZZQFXw+8HLW37vLlvfN98/4/d936/3x3NV9tTG4POW72IZ
OFsnrDJIfIyhy5nHNx5jzp/3vz78VBgUUtBLkMjKILr8pt/Hljf9wFaTHZdjTAEQGTmV+A3CtmUq
sxym/765vMTXUDVgoaY9l2ySefK2iIOWsWTZXba+BEPzX5fd5YYM7r92/28ftzyt9z96g6y55f2X
z9ctB+iyudz5pSz6OpiXez2RtdP2+wn/eNSy+ef+P17167X+96f+4++aUak1vhRjAtW4DPjLZWTZ
Wl7x3+77fsjyV7HMApfN75vl9/jeXbaW5/2vr1oYLify91OWB/7xVv923x+v+sc7BfOAP+hb/Hst
a/R5ak8lwUQoul/O9e+byTWxzPbz9eT7zmXr+75p0aAt+2UDLJJQNsaLr+F2efHvh/7jL8umb6Hr
QSjMkDwf0XIiiOBrGFvOoH/sf23+ee+yvzx1Oc/+OsVA4pHoBsgFtlNNq2AoP2jzSqFbtwmeIxZP
zc7O4O82JcU3r39CaAvwtG71J4aTAUZE4dxRF6ZBAsT9qYjBCgDGxNYqx7fMAoZXmtqTMHzvltT6
ckMe0EMcEQ2bV2g39CgOjxBZB13a97AAwdqYPkW9OimgHiuo10ETHWk7XCZHUW6kTjJj6wkI6tJy
3ztU67pB7rRljPvzH/4aTiZU8+28qJrSYfMVrbhcXpcL6/eN9321/ccld9n8t4f/cd9y6V7u+3qH
f3ve1zv0sUco0Z6MRpZ+zH+WG3dRBX7ve/O8b6B0TllsftCy388D1Ned//r3P54ucVVgrXOKldbM
g9ry9NR1suhmeWQXlzQEh/Ju+cO4nIL/vqkCnM92kn8YCvazkaNZqcd+nfRNy2XTwtPThx9Odmm1
gh86fwaA4xxU9hqnaINVXR0o2DmnXoenxzoK3GVjPdeFujUqeYEhdm3iC1ZuVLy7aKlFndpvdmvf
+4P+UQgfbArDMwpVLzn0hpuv6wnqoqWyfjVlE7JtA4evFmj1pqxbwpPtNNmkEa5hEkiGfUOzsnqX
QWiDuWVmWGpuw1vcBgk8Jb9vSEUfyclRE0k9fZhPO5XUB8+vdYDWMfF6U3rgEv8aS1IiFPjFDRj7
Z9m2b0E4aOsgScUGozWAEDCYreqoglEIX5XuXIGHfUOvHk03whaTSsF43YUBVQqJ9i3T03znx8G6
8ClajGDn1jbOLyvoJ8gVACnoiydbhFefmuHdWJqF37XD8V1ov1Nio7epBqYeHxmha/ZzInFyORTm
yiJ3bnEp/gjHLsBBYq6pEGzr3H9pZYkzOQLLqsp1IvlWu0StxU/Ty5rrdiSGDjrZDh7Szql8AmnS
7BNkwdHWugJFxzDsWCSTvBxnQOt074Z134fjhdpJzx2ULOgXJ/jOa4PGMcSnsCDHnDpvRnwqArh6
mlMn/Aw9ujsTSrRky7KNynmNdybPJHpp6wS1V+7oEFdY+2OmnzQRPDdJd0ZB9gGefeD3GgmvlC0M
qNtmQ8WTFOkHSC7u2R4BDSCz2VRl/eRNPtYbvDdby/UeogFFRazX6g535msYIuxPB+0x94C/EDHz
qJG4uIadYK0YoKJza/hX2VSR/xFICtomAVSh0s8Z+qtt1uHMaHtr73rljzEFHw60V2yKAa3CiELz
4hg1YAkte8MslhGZvRZJU69oSVAoN5wnYPk/WH2yqrQScgbq7jCA7+ffHSg6Z5SZWnhaqdH9lH2C
VNvKT12iyUtp9jsUHfF6Hv1D5FEUXvBED4imspaabJJdqjbYhxZW46ZvipV5pLuoIRRQb9YATz+m
wErq2CG9IUAeO7qkV+EZ1dtk1p+pZwP8MuQjnpzVVGefTmGEgC/1n1ExZA9Vh8A/Q5GzkTn2S6GM
a7CD2Yp+Czyo/uxNyn3AgXBxepYnvkVyRB9chiqrD73NdSWnw9aKHMgZLioU+bdxH3+6c1BwjVci
qnKac428HmdUhuwfRKv/nGQmrhgpYioILSpP3XqLEdevRMHwX5XlKywUa6s8wr7wDbA4jI72yMEW
t+GPqZEFdqME3XgSoUKwXvOdyOH7YpR7lz2thGh8DXpkK1MjLrIX75oLZyknqoDAqa1eg+77yMh0
uYv0FCAEcS077CIUm8CKdAgfL8A9GwIN+jfEGhwk1IhHBbDB05wPA0nmrtNSWEWL2AYOh5MbZJnp
zuMYWOnGqEW+zf0BKg+YUq9mxACNvKki3ViBCEZwUaRQjQrvM6XUlg79vvDH6ZKE2Z0DCJhy7LB1
nGMsWWsayQsxJxqFaoA7HH6AUh5cNCoUSQ+5oO6Z2QRcmfGdcBMJAu2ay5+0Y+IOSucY8DuiDnvI
9Up8BNksRHzpM8Cxlhvquz7xQXHzRWpGcu6jjoQW3m4TjM/C7l68PtV2yTjO+iN+lKy9xfaJ1JSB
1NQmLDZFGh5cC3u+UXLWtpZp8qHt5454KdBWLxOYNztxtmgCny3mO/h1HexMkzi7lRZTBPHvhK+2
eeVHO7dFVEr4M1TRuUiuw02qcuPKbdXBqorh2hoAWSqLrF01cl1Kg5KwiaEaL8xnVpBcfls5htGy
Q6Y8Z8SjqNx3Zpyygreo007ZsalwnqR9mx1LixWhFFZLQ5OzPMiJJ03ECB2CH3Us+5lk3AB+oMm8
K2jaKK+oDogNw1WEZmQe+TkD255+NoVdOC8Ro4tj0ZQdrGbjem9FQ89UVLSCgOL/hlnxEUzdhDcS
SLLpHM28SzmhUE9aMSB/pIKZHQZX5iSebIwAiG/i+Nxq5skcf5Q1etEE5OffTHUytdOoO9KUW6Er
l+shsvZJyWDJ0IC8FZV516XwQrGVuIGDqJJ6/wvj4xkJdLAOdA7UDNFRazJYCUMrtkjz76kubyBy
w1fnG9vEJohciDTveMqvIzfHuFz3OEIrlLrU8q+E1t2Sn3j2IPlvWl/+ZMW8r0uKtZ66oikuMBzL
cUVbj0aoH1wJKYp1W7rXvg513iRWZtV2Bt0qOdxhLgrxowI8xYJ2MAmsOZ+IT6VQwukIJu0JbE6J
TRZ0gQdAeW2qFx1s1xZzqk9XH5FMshtwKCImag9qfO50CYpCuyuTWJ2gNd4No7mnMUcCgbnDoGHi
AhwvMwN3XbreFmkO3Zuhfae7zQnq80K5lWoHHxqfnRpPMekCd4RnwrvPxd4N+2Ob8A0RZ7GrABud
Db30yJXfVtiWhtq7D9QMi7YAvaXTVshMMRvoVj0eO4zv/SHSx1NMRznJxCoK7NtRqo5hHE0jVygw
PF6zJvQVHL0dw2xSOeE96bD1lcHQN6mHVoyQaFLJbLrU6GEiXF8ZWh1sBR55dEDlk2/cOhMC9b5D
XvFuelO8Hs2O0pYot2Y4ofMF8kXhB4RSFkYFRrZxPmy1uWnZAvvA+lfEUBhe8U07+8DsOesJllx3
qiY0GgtYBbNtGLVbVZd8DRm6TA4SseHaRQBdga3btd9GlBpDWpx7LTG2CT77lTmkyUF1/bNbEzbi
YEVqIvSh0olBwcPxdUqNzn7YHj05bmwvYMKMemo1aLchaD8ygBknA4IJiukesziVYWLbwcsG+rWj
+cO135c7L6b5JCLWSNX4g0qbvyJv8bPIpgu5PQClQVCOyJJ32OmdALaO6m4mOJGF+YBKwl3VOB43
Q8MFNZFo7+OKCWYxnbgq0QluS05BNeLUr1871BebwC7eXFwdXusYACQIg/bC3ynidZQm+kqnLnGp
SNOB1u2h1+tsMhncn+RyP2IchV4fRDpeCoIw6wS3NmLch9B5SVn/0I6GP1clhcSioC6pfeVo704Q
oslqWTuM2lnrp/7Sz72qUZP405m3BA1TMUZTqBLhverIZM4nh8hVVPvxbLgZGZRLURKPBYIkSfpu
jWY7TtJb7CLRse/bZ3d0fxNtRwRfKsH4dISLheNVhwwgrspwLV2IC2Dd+nBCvhC3xVFpt56QgPMw
NXBCVUec3FjoI6TBwSCPovbsC4sL1gwpFlP/BElGxzCZWzvtNesFE/Xcy89C0UxP3SNXQ+tBMTo4
Lha16imd3I2kTHXWq1sSoLwdYSMfU2v99jMooQoJkIqQD6XWFaTIaANm+oBd0NuVEQiMdlbp2pBe
et+/hu0BAro8OnOvUNHvnFTb77OorGbbpsRPq6ttStxjkTD4mXV/2w5kuTEPYlaF5a4emw1fJMe9
1zMJj/W9NsA8N2H+Dajj7jCVIHqhERoePC18y8bqmqC46hrrNlKSsNJuCKzcVUW2I7OFZE0W0Iar
Z9exGnZWMy9NekSOo/uepoIGoQkusJBuydHvPoWy3IzMAAa/uI+ccZ8b1t7qAC615lBQjK2Ra2Lf
SLJpi14fnKoUz2NpfDoTTkuUniwWiDPcFbYJr4U8WpYNryVqaxClE+YN3J6oqh0yALh8GmjTvaza
Dy1KAs/ZDnz+E5ahpx7RwimLblvdnGfoRFG7WfoD2+vFURSAbA9/sweSDquZ3aG5zAn9C45Jy1HY
C9jVXpI+DK37Ybt2/5q73ktZJRXK+uRTRZrc+O1MIUHAPJgcX4kF5tQWz+QSvtQoe2iQGluypJPT
lAk4A2a2BkzR73SSqtZ+CU4hg67RWOlD3UACSBNSMybETpHSnrJoBCegN9DOxnSru1TRM2N6kWFV
bvUh2SFz3mvSjjhy8noTVOBwcMGGO8l8oBrhu7kI00itPY1GuOk0k1Tnvl+VZkIAJojLFTp1RwN4
34sE8ojjjTgt8ScnAzYDiZpUWUx0BEiqdWDrpI5VkbbtgjvB9WanOT19GLiSTYzmyyDOk/ImYhUD
8CKcERIiWy5nZB0OJWLPoO6YcoRQKMgDPiVc/U9VPx76uMDX0hSYaRuKz4l7iXWMMaptsHSzXIoC
WvnkArhr6EAJ2XS8ekdWmKs36QG/+pyNi4KmwlRMUEe3IRuSEN60umlAbg0Jiw9GsiSuT6iAicNJ
E59lIiYFbN7JasJGuZIWq2Sse/sUTyoEnfEw1tFdKp18G3rDkZM630Y+CvaocWb9q79zByKPpNTX
2Bi7uyjNGRsQb4WOReekQp2mk8OwYXXOCccRuMNLS84C9o9T6JnhjmTUZz0yGea5aPVEb+09h2Cz
2kXDXeX3A7wAV92HVvNMBEW2boM4X8furssieeTXqIJaYqVfax45hI7lYggjbK2RbckJ7Zgrk2w5
xOLec1jU4Za+NwCLQO5RlGV7xypXthHFSJgBchmTYdwYIkVO5zOZMSohNn2wHZ3wd8J3CWBs9PaF
in+pXv6kf7+fP+Ixku27TZWL0MPkqRp6qmFjc7CbYO+lM4TDz+CCtK/Cr3dE1l2UR3S62eJaa+zz
77LU4pPvB/wHjnsvWIKszCAqdlaA0cTHfm5P/KSF3e1YV6wC4JDXbY6FmXjfCI4saJEMn3Mp2qdJ
tK+pEYjrnG/vppmqa31Qc0cgd6iCZPWWvNJs51XmQ+TOPViJ9dWAaJWSpdeWebWrDVPfqHIoVhlB
eFsHjfPZNZrV/+eSYNsQ/0dJsELl31bqf2qClyf9TTZH3evZgM2FxCwCRvwvrLln/5fj4CCSrsOd
f0uB9f+SBlJhXTgukl9zfvO/pMAm+mF9pqDzAN3FM2j9P0mBhdD/kAJ7Dv1Nizq465qOyXDF3/9B
OK8MGZVtGYQnFoFr1wruCiNrqM7Q6EhCGC8gIu29jTJr2VtuZGhsK12PDvoYF8fO+CROLj8tN9CX
acMum3rlFmt8oFwP041vhRMelkQeWHK8Nzp1YUJVSW2cbKxG6S9mBGt8n9WVzihG7a3fjanHclWv
Vjw9uvgo24OBqahsMV+n1KewbgJdJ9Q4Qyy4zrwWv4dB5QJtxUM3GjHZatO5bRnPZCzx7Gq6TS0P
lwMorbIGQVFzNdhUXMPmFnN8E8cwf51TWXnTiz5QZqEq2nrJJY95cub/rAspNwGmpAkPgqnmRBMa
rPi+UhjbMdU5d0RDZRB7YrZYiITtQ4PyC1SpGoE/TeCZh/DYVQaDWzn7Vsp+JzTlgemK16Cqm13i
keLbBcPeED7OsvCHMQsu2gq801Dov0zx6OEwpuwxM3S1MSa1mZqhsMEWTG4L4A9R0DaJ0gNTpqdC
T8N149v4HQROv/xcmEW8j4Lot4ycewhZYkY+b1RnYds1ndskDG7dYjw2BvIFVll4wjEvIjM9G7h9
9rjga3cKbwIkx2qrOywKUrJ8ykwVGzn2/lVPZswaSbdP5J9z62jMnAlMJ/cqrm8qjcRvNVMjOkCo
tBb4PmI/fpzm3EBl9N1JEc6W5vcQ9qYfNSvnsv81UBY/pr6eM0ZRzh2rZFMnuk3OUfJg996mcEuu
gMjB0ZVhXvaCkGwZLx+2k8O45laRj9YLvRRdw+EYaswyhrvRzcJDUpACHTvWo5dW1clvtKPVuQRG
FdqRr+bslLlBVqf5q5vSftX6jbHpDX5ePBa3quNj2thaR9JRudLiOYQP5lS13LFWmEN5uujgW062
CQp9SWFkopqPahtXxh3VEmcNhzJ8dDWHVTpMZVGifioT5jFp02g3uuDLjOPgaOvd29Da48bUJR5T
OIGZITNU7BvRczEnNoELp0budFcOIXSp7FMld2OYYFOMdTJRexbcoWY/dbnHpxf2SY8AiOSmHgDA
ao4a0ZWNaVb3BN1BchHlOmw4z9yq5xu37fG+kMQLu9ZnQhPmnTjNGvUh9s2TNbotPZqYmKZJrBz3
MZiyNwPo5cZXyjqEiti9Or8PCmZnuUXtHak1Vfp2PAqJ39GE7BYqFshhbOLR3Xhuz68XQodr9C4E
z0MyD+U08gvbc6dI9FNJcZ2TR96UFXUfEnz3fb7uqn07Bbf0U3ZUAHZwqfDFwTnBr4aPqRShvm/S
6FA4oHnhL+1CnEPbDMbKup9DJ5lGdi0R1sL0jsDL4ythqBsxFACz0IGaAArGp6bWJnJaKmS67kGk
WvBg8nC88dG1rrtv0DeOdd8CmNEc3NzW7ZByIKep150LYf/UsSmoCRaVrPmNL6pgta7YRvute5jb
n1Rft8SwkoxKyhTui3YDp3QdBMS8mlPerPFVUBBmqbP3U+zNKZWEbppuOjCYGAxeIiv2cdmBlprq
EjmzjwuI1yjsHGgBtTpdJrspcTGzT0B5Morvmqf/CAzAVOUaoxLGLZ/5TN2kv8OkO7UeAP949K8F
vIwV5mLslTFQxmpwwBeP8HyFrrnA/y2EYBWJJ3XOmjmDv2Jp0aYp4MsnTn/VaOpgT5GDqsw4T5O8
MZVf7HOJ7DFu65+UXfIdJMNfqrRe2xL4lMjADilR3JBWRUT4MNEKFXqxN/uK0iNK+4yhDc2jPM4r
TwKZxh+jNcKqKqYDqYr1ga4LdV4VXpmBee67wORKNFzIOyDbPeubnUuGpyB7q07In6mwqoIVjrAK
74smgEM2EvJQQNgumcFOzw7FvTWtIgSgk/vZI/jNBZcIw28vYV/elk5QwgNIPstOfUSZG539LiSP
S8MCE44vThOjUB/dCJvGwAazewuXd6UqzpcKNUttSOaMmt6tChHbFHGT/hDr/W8M6PnWiK2rvvbG
nWrIOQWntu6yCcPdUJVHLi13uvVQ5rn96fTPUiWvIOvihx5DBhgwrppWDzYv0ftfjUdWRhZ1ZP5I
Av+8YWQK553raQZ+GIjj4b+7cDEyn07PQDkk5zdmjUt8wsmQAbjmhJm+D+gMaAQFuYJvqem6j9R+
CdIgeNDDDLFLzaiSXo8EWO91omzJoNWfzfoOY3eylXQ68bu0xXYIRvhKPw13QuY3Eubq9t1+VOYD
KazxNULwGY4WHxrk+8Q6oNAbMOErVRrbIC/ftZEFm5kIufa8HqhQR8ck8XNzi5njSYbTq7KKYj1j
SQ3U6HNl4h1ylbnN9eatwVcFhJupdGOQC9UkEVNaaIom/kPYWFjjsCwBvwYXMCpYjp6hXk1HRGdb
ap82ERHb2KZGV0XmRA2d8jCr4PJajWBb+8BXV72XbO0eRTG4zdvc6NMjS7EOeKZYt5lEpEsSIbYQ
WNNx3Z1siHpbpwOOGhe23LOIXSUllf6g1v0919objFQntwAYOaNoTrogEbI1qS7ANLgUToWbwK4P
ZQVAl4m73Dm5/tzq3aupdC4hdbalu6KvBsJpsWWZH7QKN7Kyr7W6sKjcxPsMCiztGMZzAClHp9Vg
nHa3PYcRnA4qMDWnsaq1D0LhTKufKR1gn80uuJrq5hoUatIQfOwp6FKhgv1dj9NrXHDyWqIDQBpE
4wrL4itXHRw1Y+VvBhagWF5JeK70CaIDgdCtaeCi0d3gBp7qqi5a1jg1sslqYGmcG6esSVj0azDv
Olkcq6F+96dcsUx31KnCxa4a5hn+lLGWL6O97SBRNSEHj7VLCEtAIZYEUsnMLstZ9hnGraFjS9Hs
5GkwCPydnNigJ6j71xWZW9sGYCsJM1N8iSOKapSMwTi/aob5yqcc18D4GKsNLcCmVo1bh1iTwIHV
iAsC9A0WFkcPt3FqRydOL6rScLlWdj4d9YSATpur9aZOU0Yw17xYKQZ0N1ZcBYsAXLGKmZH2Ir7L
C3Gag7o9XZKYloJFnYyAeahE6d+QbmfYh7ozjYNhG9cR4eBnffCTGSn5WbkErUucHpPNjKW1Hzk+
BZognRRJqdNwyZFGdSCYaIMYRy7eHBkmvhDIDFvXczOmZkhd9PDsmRP2qRbCeaUJ0JOEvaSGfLeA
25CGUdOPjPtjGeAgJchtFfUgJoo433HNAWyiBQR2Rmm9VXyfY15jE56HzsShVK7XN2ZhvQ+CY0VZ
1RmHTrQBH/ueuUnDCrruHhudFr9ouTwuuyW54Ksu4mykC8wVxPNuo5bJKYKhY8PJgccWpG+U5A96
hXUvddR06fV5/E7IHodU1O0dWUEi6fP70rRXjYiTXdx15TMlj9MgQcHYJcBcpiPRWdczQjmYsNt2
iDex3JTlnQbLmng9hzyyeCJHnWVKLcvoLDPn1mCNsfZpTQKlYOYXMXKn8Ec4CIndK1N5Nfnqxkyn
l0Kzai7CRKUY/SbAHe7W+cHtRb915OzNjQgA9qkbeTkpO5OIfw4RpEzKm9i9hh6EmifOltHICxMR
nJEd4FUvRa6DatikBeKiAb2SSkw3dXmhBFtu49rcWx5mYomNiTVH/TIlA7PqNDmPnmJSoOcP9KL9
rRGaM1wqOzcQXy8QTUjqiKu95fDi5NULV9wPon0jfvYoQucNPW641mOQL21umyvSydGDMIwOUKcD
tMO7rgg3E45APukVCVHxtW7wj7hTuraDicOsrimAv4fFCLWpWcOpy6ngwOd0rWhfCy6roumw2dUf
qqLCCu/uXKUe1A2YR2ZDuZxqqoTAWByCU1g7/p5o6Q+6YS58JMI8fDyZ0Wj5DygMPsEelsj/sXwp
SNhB1TxjjknxN39C0dF3bVkNFzD2ZyCfZzGeJmso6Sy/eXZKcyC8AU9GTHYJLqvTsDbO0RBVRUGt
nF47frUfY2TSO4mz3wGlnO6K33ycMTHt3isnkmwdzunQxTPdCbFLhkltJo8m8pZDyT5iw0FXDFb4
WEl1KNw2INUANgIc/g8xh8r3mrCoFDEyll39BOQgOgCyCkANb8OMjELalZtg8u6dkFDBAA5EVE5c
Byih56R77i23vtf0CNPS4Fk/0sje5jjMKLpmnyJSwOngCFZFWTLDzdb8OJzJrIG3QR9fD+NwgSp/
UzUieWwk3fLW5v8vDK3C3tvR0Bb+MdGow1XoWmgNAYIVnN2bSacaOSVGvo+dta2P9U1Bm79VIZdI
VWDC07uLHw/moZ4RyWMOsr+f3swivR100V4AJeIYFA3zWSJFEuKamVjV9ETIhbC5Jm8DHSlSWI93
okOqkenJc+pUFsklxXqwBPlH9thsM6c7Dl1BcqRlD3vatf1WSvHSmCrehn7fH7VE0MUwPmrXBVHh
pLhIy11YRerK6LobvNoxs8wYfU8k6mPngy+KDXmuLFLIw5hrPO0knAJ1c8kEatMkLWGqmT5TSyxW
RVH/KqQGupvGC43vB9XyZUcmGpjYJb1lJBhi42VFeVVGIaTt6rlyQIh7jAM0g2n14+Kj5V2tKnyU
625BumQguRPH2npoa0jQeakkCsxJIzpL08VD2CAaqzvnNFJVJmnKYa4DXVk5dN0CPhs/W/erVsYT
VjDriNXMrAJCMCxEnAVLGEJUVvWcHtoxmBRea5PGEN9bo3UW1ljuelWnNBdVA99p9kYPWU5sY31y
xpY2V0zCq8qNkkbCyJWvwexrZ08iV78mwctBtmd5bHLyD8lPZr4/hLBJlfObS0AQ4irLOduIsjZW
tPctgsN5eebfcnTkKmPyVjotp4PDv5AFfr4qYI8D30FthJKrG8HJltWN5j6qHvZ4hF8GGnV7m0kx
g7Q1cWKccmisz/tTm5unZWu5oT5KYFh7cmVNBjOtYhr4G9o3Bh4Cbkq7NE75fLPsMngT6iL6ZJ2l
icChx02Y9BaXoyq8lhK3GxkNNrM271b6sX9c3q2eP8JyU5hlfYJw+P0h9Aacu50IAI4OdOBuvlm2
/m237qtVnqGFdubPpqc2xE3nR65nxnHZWe4eaDRsYUX90isDhgVAczxWExOn+cMuW+QB3iRM83cE
35tgsOa/aorAFxztR3ys4pQGrfj6kswow04qYH9bM8BFNm3HXMR0olMbYo+1qM80wtqMmt4c2ioD
7jLVp3y+WbY86nNfWxU/0/KIhgmA2IrKJyWgB1fLbJaAJiMGFwCrY9XppONqbUce8RT17cmcnzcM
NQtQfibL9/QDInD6m2V3IhL3rxtEKB6tvv/c2XFF4ShBBs5a9/YbPfmNrfy+D8sp7HMLlczg9/hZ
jb9uCA2usHaox0HO5TbHuA9KiYVkNph0YY+Zru0UxGpsp983xuw9ZZJdnEqv6TdEqdTgsKQ6kjC1
AtUfFwfiYMvT4thwmKNzQBceAhANqVaaIc9yM+QP8y4dRowmLWo1a64QRqnsTzFn4tGQb20Q9Cfd
CLJ9GSqa2lhjQVr3p+V+N49pBMSqw+npTjSummyeAY8tFE+HJXyZeC3Hc9zAf03fjOiqn42D8WCj
f5xd1ycNk/e673HM1kHRnL5vElLwTrEchx3s1bvlft4/OkEliHQkAbSvzfo0aW0NSlIPqeIBjiSW
rtgHuXMy7bhYR0XYrokRbrA8/n2TzW9aW7O1a7nz1pxfwcC0eFLzC5bzp2jHBNPusl9pYwucyqnW
fpU/4itmrmrRd9QGBcUE8hWMTwqlLJOyTJcwfYd8FzbPXl8wXfdixnTDeu+GEk9k3FMXmeSHKKnO
OpF57GPtyidu0K2QmkIdHlZT3ACT0jDpoDgk2cz231wnvwvCat/pnb1rI+OhNL2XMc36rQ8pV0Xh
Pi+jW3zAA0vpsrkKG0tfp1J+RtoDQKoSRURILoftPsMvvpjwXHYts3UQw723S8fPVA3J3uU8Tjuq
dJFIrhPNsncRmcAHGFPxJmPRcIismdTu4oQjZCc3k+fApeNoNVRRUU82LXyzOkU5aFXJQ1645iZI
m99M6Wb7NrNSLX5WMa0sGTFe6vsuGe2NZXMIyrlcTmdgNQHf2nmu095EOS/rakhwpyC/MgctW6ez
cSuqCDtARYDMQeLANz8bE5lh47GekKgvIqG9WTrHRU7sFKdWtjb9wYeAVRKK58kfWvJcpw5980pq
Kw/oAVruYtXKWENN6BxrL7KBxuNbJZBcXjlZdYwj6PVZd9UR5nYqc5ZnFv/ZKqnL9rZuCUXVyMZO
scy1TJZxo73kZvaotTkBzc28ysy6vaGBl7PImphsKOtvnZcCBnScXXJKs+pF2Ul7onZPbUMT8DCN
N5KesKlKAbszG8Qx6Oko9tUjlSxkY2SYe+SC402cl53J3RDYzqbOop3tcH0rPQPhntG+djYhdm1J
AaqRP2jYJD9l175lDm1Vwwl/NijcV8WkwRBGJrrWgpYIjD77yRf+ItAzuomzw8tTEKKT74NOfJJz
+gA8dUXXmf6ef0vQ9rgZiAxlMmPvG48CCGWJ1SAHta8IHIlTKEoW7Q1mMjmwQ1/eZP3B10Hq2x0o
MjN34r1nkddeBVW4x+L9y4zRJc7hUPQW5upadzeVGvwUMYMKoXoPeuGsjDwhuCMiXaX2nlghDDAS
WWLCEZCkJFAreO/RpCGRGebuOFKb2uRSAv36dgSWQ5Wj1uGw0Q0Zw6euQggFjoxCFfXVNclf5JDf
VveT4B+HWn3FFBzlKkoZWYwGC9KOQigM/CHvr0gsira2AMZSXXFqcXTZ1nU0gq8LbPvNSlV6yNr7
HMYsU7bhmQQZaxd0zTtAK/j9to5u3OEwq6OQykXExCfXdmGYvQX8MKzD7U0ehLCuG52yDSvG2o2O
VTZz3ZE3rQ3o8SuV+o/TyCf1bTffGWCRVoYdXnFyreZWBqLnBlXySFZUiugP6cAuUcARnf/m7kx2
49aybfsvr88DFptV43UiyKhDRaiw7A4hWTLruubX37HpvMcnE3gPuN2LBJiM8LFFRZC7WGvOMfM+
uYmHKo+JbiQ6SJa2SK/VjZNaO+8hZN5LgG2U7bl5X+lkWZkJQDwIZ8fZUkhsSn7MwlFOQWVWJLPQ
1gYyDapSe9QC9c1K0h8UtiF7hSVqrOpYOVp4Zmz1i7Lbs4jzo6YjZm5iaxdZ4HAiYAs9cy8hS9C2
Z715jmissDX5VBT+P4gMlHzw2NA21F6rGtaO5LqfpsiJVRnUXw1623GZQI7GBDaQFJh6rI2erREm
rpUOVAqCtPdt4SL3RuIP7of6s8swzHqalAIK3eBM8uoeREFWzKcqsl7GtNMf1ENbI2Xnzguq2iQk
ChNIqljvRUvGyJR5qY2EP62xqkKiO9SmKLZFag5ePAMRWhjYSVMnhix0CF5lOo1HRvA+GnZImS66
Yd4xYCHBi9nc6EbPz6Y0yebyLspeTXLGtlZTv+pLEpwUY9jVwDGoz8bL6zggz+oCncraYh4b3YLX
a1Ci1XeV0UAC1+KLiN3XFPXyFgMsfDIAEtRDyOCb4+uQhmRFsPwURC7b0fyBjQFXUTClG8Imnll4
flMjAHuka+5tl/m/jBq4RZgLMkCvcQxGVXWJ4QUra3aZxjMzvkZBRTXZBrNHUz6rXG1vz/bTKDR/
mdW9QIG2SejHsOEzK7bK5XuZDd9qKZLSIqggNlaMcgTe32i3dlrQ2unobuqAtJ0yHC+D2t+3efZF
MVCgNY2kLxZsJf7agDouToP4mMj31j9YD7H0r+bSNoUo85W6ZrKLJMVjPdQ1i9OeQdfJI8pipFMc
YkvcjbOEkDc3EI0j1LltU4+nbGiwDEjT93oIVJYr69kcdKDsIi0OiLHV0OP7DhLMuNJprfTKcJ7x
Te0dGhOOthz7WA39mJokbTqB4hnqIlERFFcRm55s0U6HLEivecbE47rVfQQeaO8mmqNti7GZTuhS
jylRtKzw4+k0uWPN8FrpXlayfmWSbFmhsIi17GyjJ1gp1/frJdP3+YgT3XEea8r3/tLTnozTG9hO
a6cahFAZlsvCethOnRmfKr2nUphLbR2trKPtsBCyWlAXWWeOfoFnAeW4WvmzmuVnY3Gy86L1OTlf
IxURtlfhHFfZZpRQlhrQEXmm9GYsvU18EUpnsDysZ+thTDK2VOspqPXyVO6GSEWHFFMYmlIDwWai
fVW9qE6zw7OdCRZwM0Icn2rZZ6gmDagLYsbNsoXSIV+y1as2ltIdgIVQ/5BfmR3E//q2bCAse5E0
l3qya89Bt7KFhEVwrI0FMwti1GNs/uCp86PEVFA7R6G+8HEk4fio5rGyN4RF1hY8BqK5wb7+fTAK
loqtLglD6+n6J7NV7wKd/QKkRwiKXbjQKInviqj6nsp7clZJotmmcXNVitHe/eO9zmqvg7YkPKjs
/KylwxpH8M4o7+4V5rGe0Y/ujn2B5cmCR0Qk8SkfQp4E6SdG3yBc8OnrARljdVoWkeLIDzric3Jq
M3IX4VbsJ9az9WAmEx64Eb1ZO7ZwEAdlnxTUqRE4Ikiinnciq7AI2vCEB4JanjHZW72qHarNclkv
SPOGJNlwj8ml/nqw457w3NC+y+W2jrzDr3KmSsq0frRpzfdGxDKcJVwBCBVQM8twO2xtti3o0Fcu
CQ07JIErk6SvbERB1myh/f83AAnA7eyghWxhiwgJKJ8r+fGx8ksM3DgKYPTfB/fvM6N2za0B443A
+MjZTXF/lxpB91tAYvW1n6VWdfDg80N4GJG9HKDakinI40W6AU+babCfCanjrl9EKG2U2WqTbxvb
wuhEnT1ikUYTnyV5VaLVd5rCPNeGdkYc2FCgxAlEiAKmujBBAMnzfogAIqcARMthD4jzsCJj8iq4
Ba5LlqH86sff/k1TDnltGwAUNcbHzllo59g9a/WgpPArOi52EAdH77fjuhFSTNsf0vIN6V55MuSt
ocYm61bXlkgGyARygj/V8k/Xl4JAsL3hdsdObvIG/gsvMFR1My6CgdKQe0GiaWJmjp4dSLvQGYpo
PIFFOwuj/7D0+ZYsCf4+uQu1JRQgS0PQWevrKRyoeTYxn8VQ9mcb9NixoqywSnCmFX+xnpby/mxa
oznQPfDWS4/qNyS+hOTKKy0zisNbQ++udstXOKR6QhtlvZ8zj+YsejV+SKnOBopeUkP4rec+5lZa
T9eDSsrE+rNpVdWn9aC3Exf65zUobyjEYnlU+vQHov29hQZ138Ls59eRdxd3iAZTekGkP8nBRb7X
CIiqNl0Ib/2NBblSIEPk55Ao7dsiNEShEwFn8uOJLgViHMIQeuvUETpejqnx+9lcL3GYiZS25po+
ndyWNznBpHP5ksnySFvP4d6SpRT5Kpjjz2HKB9+WHu+A9iEBrkG71VZgj7ys9aFZX66HleQzSl/x
4FJzX68cLX29Mwz94rYAvkWGuoRvN7HNiM9tjrYV9p+YTeAw9schz9OTZfDI5z398Gp+YwYjC93K
s32VNo9KRqpg9WT0jnFApn2nFRrbB8KgCvY0HvnphEa6zRUn+QMrCIqRjFyY1jIQaoD6YuhgG8Oi
fF3jseRGPuml5NRWw8+KuuamdPMbdOq3pLO+W5lzV1ea67GjFHtC+iTF1rxkybLsqyRhOle7k1mV
59aucHdimaxN9aaYgnQgQgRXm92mzX8AziZdadBzPyPYCFMSHVcqi4PhpPs6Fi/9fDbq4FpmbCd1
UHax3t8lY/YDwzDjrLj2Y47pJS1/Uo5vbwO1ygGJdTNF8y0L1EPHeswJ6w7HUEECg4KYm6gz9PXW
lTL9g0OQzQYUlx1MfiXgRkxWfD9lrIzjCoafMwvfkD5HFqksVLrxWDXlT57IZRMoLMr0GKiJrqIh
bRO92UJftLZ0C6D31qZFEgK4AZx4H6X6YNqB+BkFzUxrQrZ44Gj2Qx56zqi+hkK5dylcgERM06M1
dr80l3V9HQ2PyH8J/C0Vd7c+jBSd+0OSJDTfGnU/Wg4R94wibqMDellPScPRj/V8RIbAuDYTQqJl
i7Jzo8I9TbmtHv9XSzQ1wZLs/yfRhKbwb8jWf/2Ff8kzXfUvzbRtTSCekkLM/1ZnWn8hdLY0igGa
u0o3/2g0jb9MIKqOLQzHtfh74m+NplDBtdqu6SDPAoSD4PN/otEkA41/qvrNdZVwWWRBcFqFAQxL
uEhCDcP4d43mjDxsKOzYwbGSfps68H1NRCYnzYNedhHUIHlF5sfjoLQXguzbc1QRqmzP+ruSGHgL
ZcZdUJVX5sbhUjk/IsSNR8NL2hQ1Er3gvsp+UU4koXd2P4F0dmSdn0Vmb/t5UA52GuvPhrr4E5WZ
c6U2l3iY1bt+fAkaNT3mRdrQ+SLvSVWNx9muLko7neZqLND1gQOwCgUrbUEkPTnQT1R3KEyjyPbS
fK+HjXMJG1su26ejiXN6x34N41KAZjxsDKJ37HxbaXZ8LFKbVIrM+ha5iXqPLxLGqpH5VRKSQwDH
MrECvIeVMB7rwvqyrczdttHwFbOX8uF+I7jupiN9s5cau8rOzpBgGQGgS1EaylkQMNOP3fcxNpS7
GN/bMBLEa47BPii06YXGEEO1uOqiz3FZW+eyjQ9hucyPU1CoR63vjo6RkQCYp4sXlHrCVtw5EROo
UpOwkdmY9tGpJVyEnD+qB/cjDuSYAnXtUuAcCIcwZpDoTUXljK4xiW/ors4NM5fIjnMXelOttVCM
Dm5ktz7dVx+paOw5bDKxN+mXuYfob4/Iwpim7sTQI08ktRzv7g/RtC+zzgKfLdK+zaJ8rwXmJ2zY
XhpDW+oMgPlHndgBdyBoHmOYdSzTh65t9BOxF6OvLbc+1+pTi9zfmlnOmg5uk9g+G5Gv6wMUCVDc
vo0palMJ8cswirOBF/9cKM0lmRT3EozOznql5BruF3e64hijXZJFH2KsB6/R1ZNgrXHqQvNOmGW+
K0ySIeLyS+HyEPmrKfT6XNmriayujUwSC46PgUq8VgTmUQfrOdZqcWztMCOLk6gygF9SIUH+dmzh
jB/sz6KEBW8LGoNqGHxqYKsORkoTMg2d2EvjOfaYSmQEmf1oFqSaUM0khDE0tZ1jDT8oe7ORFN01
DZfyHFBqpC7fHdGzYdPEebnolk9vwilx5pcz6Qtt+GglCC0IGo8aiDbcYEy6EHwr541cwwX+u4Pp
hDZrrleP9JyN61COAxm/v0QzZdcINqhvFszSjRKU1B7bTWUjpqCPUZx54iYvadRzLqr+WLlN4XVd
DBKgwsWdsqiO7Ny6qCUcv7bZu0P+PZypk9pORjxZw+6gdbfYdM07VQ8ujVIldDvrgLtu/m44ubPP
Om2UWtf7MYfwlRcUidkAQMI/5g6I90E8EZhcXHMNp6xjWeOhoPZjVUz9bPjpKTmdvdPCYEtRvt8i
2TQPZkeX3oY+xiJ6T5ckZMbNcEUk6VuX0QS3h7twMmnw/YgzXBFtgX87cm7NyMBFOhSsBPwuuhOf
CRZSSI/lrkmKH+jG48OYhLSMc8PLdT3z1bJ9xEv7S5CZjPbvHMYEa7qT42GH+XKs8GiVikkvG4df
MNfS4vWT6yaXMbWPpOSglqtbiYfHbQEE4byQRlDCe/fKvo32Xfx9sgxky63it/nAF7g4/qRGLzmD
NivKDgFEVspSOV3ypq3m7a1BkE0KeE/aCrmRdwrdpm4H2SA+6lV2L9px2PWm9XOIItIZtQTmmlUX
O7OviB5Oe/0IegZXcUYoqZU8NK01+G6WVj56P4RC1Elz4NSjhUI1EfeWK9UWqUZAfBmS/RVQPZ2V
aIdWIdh2+Vu14ExioqpBoAGBVrGtinq5tHoxUu9YyDibP80QmfaUymVPGO5IW3RIV4K3MXH/iInf
su7sShI7vuWos8dsnxbNQtIMlmJyXSkB47xFQOv1cfETrvVFDez0Lu2VGSVep3gqkDtas8c44pLL
gVq3IJnlWOS6jWrXrHa98rXgO9zFE+L8EnqEZ5AZZktf/gQnt42N8JU5d9dN8cPSuLGndlrjJfN8
ISOaManIP4SlvChqgAqnJRUMmrUVArnsFIpixKYoqrttNMp+WYNXskBzE2Vt+IRs8oYMydwtE/Zp
AltSf+hrYzdFgy2z4Z7mAEq+U6J2tVtVv5f039fZcIJTj/dpS8DvhD6dMklLmtk+aAV5VzZcBkNH
fCRa8COhjfGGLOaHIG06nw7gRQtabh9TNTZIZueHVMuRgc7sf/E/XrqSXOogtN0TceKUHxpEwFOF
GFZ3s4ZFqKKx16wJICdMEvrhAWXMUZkhBqgutqe6HYjWivoGLEHSnQaUDZQHlzvDqmqP7FAoF+wT
42BkTnCmCghx9oJFFOHHUL9QDtM8wiUiRIs08KGuDF6v0s+3dFQrHRJ2v1lw9ZlDmd0hQWbwpZU6
Ws017qtLboXiDFqh2YZ6CxiHx4Q+QXIPL3FvhcbdUrkYI6C7tFG8FqXwNseHIaDCRolJ8wn1ZhuY
QxGecGWJamqY0SncO6iqpmS0mJEXGhEyOpEEL69FOpIqdX22Mb0RsYlXE0WGT6PP3Wt9vFcyDOlu
oXHnJlV3ZNPlUaIvkawKbgRn7DaRjo6uEvqhAY5eKYfIMCo2KeFzYEMqYYav9xYWDryxBEU19Ccc
yqqZaWkXMyD5J0oS84oEDU00dJRKmfD0IsfMBpP4JDKvrbFhqy2K/L6NWQa4wNiVeh+GGYAHoOpH
tXPsjaJY4cYidvjSt/N+rkOyCLNZ3dZTjV9gBBi0wp2cLEv6JwxdWzus9AN9DPbJQ4Z3PQzp8wUV
2tMg6khslYl+feN86t2seAP9LZnzt767nhFVX59sihk2Tks/a4enVZng9HRG6xKZCWU8i7KlhdEf
gdo2lyYgqzJ+JCkMnARw38aoDDwzVXZA7HAw1X4+rYcl6zXfFO57mo+tH5rDT2UJqMitIDeVWguo
GBVauKwd5ObSHwJc2dakVZ6IQiICYpciVZ8S8U3TcN+1kiRar03k1GYeoAFAPC4mWjVUZl/ruo+O
NTiWh1L5fZHUhhoeR8SulK7FCQcFKpwhVTdG+9Lk1o5gDPUUKs0LdDk6nX8jFomdvSQlm/8VuBhW
zkVfBmWXsD08rb399UyXLfz17M8hBwthVLF76CVpeT2sWYzr2Uyg6DEO/WYI4nPkUH4p3ZsRqAl9
xSA9DownRU8x2izSZIuLMfRLmQ7QsX7daaJ6WC93tA1nH6UhBlTKECtlbj0YY0d95s9rqEg2TmHr
2yQLWyt8bKjCrDgE8rGfJDm4WYlqbjMcafI2+xUgKVZS1HraStpxqpLvtt5vqvYN4iq5lRJIOKwE
wvU0M9t0Uy/kGa9f68rr+w3p+31c39BE+bBYGC4Lffq+iiy4P8vTevbnsOZRruoLyM2ggEGOLAtV
Zl2WWIiuhf691lnky2ZOv9SKrtGft1LY3Bvh9qyzZPly/SzM9WNZP6tWJxmLXfxOf6b+tkDObsQp
WIAvOQupMH2sR+f10Mqz1vlV94SvRfh1mM8EDUqUv79VKRNdf4fFDu1VclP/HNZ4VDWzyx0t45dc
qRQ6XHCUqKRxz8U8nzU6rVU8sR6cgfgZrNlf2SqtWEaoc4gcQeFTbcef9q+D8+esEFDY1UUXmMiQ
tkd2fVoPNhY9nArUw1k4Mvb1Lb2X0l2QCfKbWpRfg6YJ95NYEJ0GbXMDzIJzTP7hKkgy8A0RNEpE
mwgXUi1wNoNCL3MW5HL0sOQQ0ciftp5p0KOgisvXQxe+Us7HOiG/lPW7WL+oIaVXh2T2qUUaTKyX
rAzX6JvtWCOMUnoJ/+P+bUda05VkZP/5Axv+LMvm428263ojT2uFFrFae8AKCFBffiDM4//8vGgu
o8/GghPRs8OP/PdvuZ4JWWb/8x7DdrFzmuiYI5WvhibxItX4pKIiLdGFONgdnVZ2xDiIkQnr8L8q
mQ2vLuI7kedw4wfL77oEO0r5ohQU6hIZEa8vAN9dp/uS/hE0sJspG+e3Jk0ZYJ0QkFgB8yRtXMPD
G5Je/xwmt0GersXn1pw3LqEBvkXcEZF1Bzx201aPzdsQOaig3Wut1CRPBg8Q8BEUREz0oqfYTZSi
oltH0Ypb2ZVPtdgxY/bsxaRDK2XxruXpbnGL6zRg/Sh+arb2qoYaXUeFvNhxjL/l6msSUR8j8vot
HIo3AKkWqkYeAS1P7pqoyA6lmB7VZmsigtmNU36JQ5pluaobLC2Mb33LzhNLC0N72+56Gx0AUNaU
8NP+MAYzSx97eE5odp8R6V4RlDiHMIteam22PblQVQUafYrH9lFTmV9DlS4MaLs9eMStNk8Pbu48
gy3GWJ7GZ+dDoU7gz3l+mMH838zeYfXlDKdWiGvW/Jz0R2e5VVkW74IIjEqdp5fInD7YkEALUpQ7
Bec4KSfYykLBbt1xaioROaqZAGtBSNBV5jRP4Fvui+xhdtJPCsHLpppxrDRZ+N72LFYUOiJbtScG
15wgxtrDwUyqm9McXbnVg4621Ryr5OPqHlKbGmY0GcRN55kfjPm1LylBL8lwVafXwLZRZ4fWdWaR
AcGIR0LDQt4SJ8Ga2bOr6sXJmOsMfK104yhDpvFx6crck3T69L01h+fWcn4MfAhLRCe8H1VuRMt8
arL05OTqrc5AHRmz4VfN8jPV2VMPCXGIydg+ioDsVwvESIP8fIOz87UncHEa9Jc5QJIZuljWcvOr
aQw4QEZNDntkb+a2f8gxtUblDkH1uYMlxAP/q42RVLmdGwHn3qT6ZF7qJPPJ+kG3Q1ioVse2n5g4
1vFF3vIKOMd8oLAZbhGNfCCIvyUu1q4pta7ZLHp8E8WFui3EoPnU5TOw6h5RP0FqgyAUqNfuorx5
WRr7KdXc767VE8LJc7SUtO1hHEk5qfOAU36PiviOiHB0Qg0BQFb/Vpb5javExOjOZBEkDuEobLxE
BmfIgJwxq4FsJuPmAw6RYjbwZFk5HB+mTLBwTH31QMA39ZrBsncxbRZDkPJtCtMm7NJ9iCf6EXNA
kwbGcNC2b01I1XtsyadGo7/NHbRASxPam25KAWrEdbzH6fW9KVLXC7SSqeCI++fLLlubcGmoP1E9
vKOeZvBTeuQwLlbJheEAEzRKk6x76NE541BAu9zQiwxZKxMKhHdBe26dghZSPRLsmOQEAxHjZzQD
IbqNTZ+bslyTD+O5b9vZc4iBn/FaYCrssFyPak3mqrbtk+JXVpvxdrCqN+QO1bYaAKxp2lc3u0Rb
lMNdxRJrs6jE8maZC3e0AkAaDjUikQhSX3yb02g+9/kQb8Jhb1DA3oAUcw9qSjidbSunZKyVi6qH
l0gaucNRTR6qnixp+AT71rRvbgTcohz0wbMNlMQZbrFktn6xsgh9ox9qNIMPth5q1L9fiRR9ZF+8
XDQRX2hnsLK2+l9G79bgEClINMb7ZFJaXxr1O/pEmqqLOPd447dJTc6QE4GfND4FeBJ/SbBJOOFI
vKYUnxcE5TpXE2nHFCCMEQvJMEikNi4RsNtKLRRiRgtCV+aHtqAam6fGsFc7oZ1YwL4ya2CRCSgE
zsWlDWn0IOW+QFi+ucnyYalGcdVpW24XW7FAyJj3UAQQ6ChokeIcp2A3HIYU6kpOeAZVBoIkA+dX
AsfcZxtiIo+Ley+xkXBgTPYjs3prqVhfGNa8eOLbhFfzi7LHvGvAyhi0+w9qEGAnrPtT4dYYQLHI
GQHTZ958RVRRwAH+cpK59JTiQhe48+laPaLxT710IGrZzNVL1/T3os4+mWIuLQPZLqd9aMXdWz84
X0zpw9aY6G25pjhpOUGbyWdqWrM/Lv0Ip4+5EWu23gs0Yq0DSb7bJS1JoBlTGg9Si3oJ0VllJxHp
YAvQzUEJT3lA1q37oA19TFOKUYZVrRSEjjrDoBOzHlU+7L4xvYrkny28ScaD+NakZn5nFYgZrdwK
tojl7C0/Scuwu7OxRsNTVUQbjaQLk//TX+H5EdgpfuB8LVhn9uO+zE344l8N1ndyO90dEo5xY2id
iakC5XY3zPSJ8L5g6EW7GH0v1brYLigCanMbDWNxbywYGgIT6wfBKngap5Do1XhyNsK4x7gcb4ba
5hcmB7dUNQjeunVrE2R4GDUTdE8Hw6jHi2KBl3LNq8IuzLNEDppDPBfpQk8tSW2KpQxoYU9MOyT3
vqkOYwwHRc+nuzkcxNXgro5ppSK+ni/CGE3pse53EaiyrPGmlmBLRomtYsF/07J6QCQaIpr0864V
Zwre2xDLnjARS3PrA7s0kC6a9vgzNdLnsr+2hQNDi04CqcxIYAdapzMWUBryCxU4GajkdPs4UGJM
zPsJsPSJMlmBKtwFDmGaLgmF1mOMQ5fA7t7LxLeU+jaeB+6p9WCjTKrTIgAHVD0LBrYRgqgEFHc6
FS+KQxU6F59acLxPyCKdUeJUWQhyMajOZISqezvQh03br8SF6aAY2ZVpDmJc797hoUXsChszGT7i
7hzotel3LIk2dhWY28AwXqTf2a6QZGG6fXcDxJn0IprDnA3fF236YN3ka2H2Q4WUNqI3eQyAVBkD
65YmfjQyrqe1x88pEkcqlReFLDMfdSzrY/FumnN16gpYYKF5XFQA79Axvnph34gIHTYdNj/TSD4I
DAajie+u6hSynARbzZ67znGUqw6OwO/KoN4SNg5y1ubZylLIrHiVTw1ofL7OSGyUEKXmrKFaXMyb
UdcoQmsylHKDeCDIFlYJhyIjEXxZZClpzF8bDbZlb7cIZjvjaBmQdjOzP88TzqzIEve2FtV+7iSI
0XMXx2NcVvddlu7UtCHWaEBXbA8ZK5QmrS+R5W5SNa88CirtLjbfi2EgnU39WVdd4Ll8j3kV6bve
QlZbqe77SOJoQkO8zrdUndAjqCg/HFkw77X5Ytd3qBEL30UkThRuw/4K3XgkFeWwUxGTY1nuSBLj
tSq15rqUa7xmUpbe/BajS0HM+vrPIZb6dV0q2ZXCPk1S2x5JlTthSRE2CP4FReUfjNc9m8P9JvXx
jfxBBZJ5eiJQWaWKfn3rz2GQantoPslvFU6yivEHqctXk2uCTN+Rev1KKvcdKfaBizrghZXC/kJq
/JMYtb+9Cv9X2UhP1+E0ygMXcMEyWuzX91XreyI9BLF0E6xaEkc6DJbZBP1ApviJPjNCh47OyPrS
Rkm2VcoKdbe0LcSyyBGpdV4dpGokrOPkSLsL+WtBXt4qsviPCK5Vg5F1KoY3fdF+S0RWVRTek5vW
ZazU4uzZHAm3NqX/Yj3U8B5PC0rFJLaQdjQp9gep51lFPevZn/dKlZw2mZzY2AhgC2kBCYMZq4MF
Nvr36z9vFk3klSZZTiAu+GqxIDZSaoQYoUcsVEXM7gHNosaE0FBKqdEKsKkLR98ENd12EwStjuu2
9JWEv2cpyP4q6XZZz4R8uZ7J/6Im2/JguLbwWumT6aIHR/pmzNVCY6xxyNJXk1iNAFyDRWjVaFXy
bEjqEO0fFbvW0YhJkQ4jKCYKhOYUsAPvJVJ0sp5p2N2AhlkUOIv+SzOMyS9MZGuO9AiJYNCOaf2x
vljfFl3RoaJvgWgU6mk9oIr/19l/vGTBCwGqMkKE81yVgkWU+9bTiEo7qdJHtR7Wt+euC45T+di3
C/YntgnYl7PkTvvthpIXu15xyiJha1vItyp5jUJajyx5WF+uB6sGOlY3t7RiJkaNiSQNq6X8+f+4
CPmSWFQbV768jvVPZm4EVBg84dIFFjjPAlOYK91hvfSJEXdcYhvLpX9skU6yOGos4g/ZeEmXmSr9
Zo60xOE/W6QTLZeeNGWgmg1u56Lp6PknjGvEY32wBtpm0tE2S28bXtMvE7NbiekNNEaxjaQPbpGO
OEt64xZMchRPyzPLfPYS0kE3SC+dJl11BvY6XMi3birMfSqddw0WvF8qnn6x7EncjlmchGeKvo00
7TW490pcfIoUbloA1zahtPjBBkRaTDW2GexTKG2A6LGfFEVLNrW0CP4v13rYGhKI/3dC7/HzPSr/
yeLSxPo3/jufV9P+UoXB/zSBKV/G6f634EPT7L8gY2qm+E8kF/wumc5rOy76DFfXCO5tacRE//f/
CO0vF7QXskWDBYtpq8b/RO5hazp0r3+Te8h/QuW6XMfQhGY4Etn1DyRXqgV1j6rIutPmZDikKEbH
CCdfry8s0KsY3QOIVKry66GKu2FH+fe2jlOI1FvYE3+PW0lr2CiYWgelCJl/62HNgZtkGNz6sqS1
wriaRbtspB1jyDr3emBhRXygnCD+8Z5S5HuQuedilSCuyr74P+R+QoK/ApuFySqUrRIJkF9Pg1pn
sTwgOxXlt4UbmaTLJvdrmbHOXHNgofMQCHfy3a6+o8cY790od1ntEFaP2Ix/Zp1pLDccd52TX6F4
ECU+kaYEaGBndD0t6sKClOfax3ZOP1xJ5MjkDMLCpT/N0l6oDJq2q/X2YZ0jmtWEqNhgvsO6us3A
L3ZEauZ+mDgI1NwjoiDEcypibDnbpa3JDkRKDyfYBuyH5GnboKL/rcY0CJpKCYM/rNe5yifXs5i8
gSOdsjoLwc7Kg7bU0V4dkaQNsAJi/AWhDAJJcYSzT8YhF8QHqVGGFovD3zo63XtC0ywCHqJ2rU0P
eSRvAAsImtINnw/illA85UQMeilRsp1U6q+SV9YyYqsg0iBJFJH0n8Oqsv3zEuZKcfKKMXkkGpdJ
XBZt14Mqq+vr2SqFXM/gBoD6p/uxpmSuV74ebNktWN9TFmTFU065PRky2PbyerqE3WKY7nXlkD1R
rIb8kLJapdaEFObRuGh0bZ1N/aKbT3a6nT4bclQxILkYHneFukOVR1uG1DBoKTvQAFv6PtXWmd+7
7lArTzW+mL6/ceZi0je2+SvO1kX3oHPN6n03sERvd4GFavGcalfpPH5Lf2keHbNv5TWKqU/5Boo8
OjMsKSiNt8u9Qahk9VmasIQIS6VSlvYeWg8YCBrrTNDP2/oMBLRVN9TZKVYe5uG4fKgvEZ63BT3G
Jr6pcuTeuJsIFFZuny31mMbsUHeu7imNB4iE3XpYeANW2MK3vpIH12VlsgE+VAuWGBsK88VT8WQk
iGisHneq/Nhq0I+4tsS2n4Cm03CgCMfv2oHmPBABDHC/czYj/Twb+9dd5X5Un4hm+Pjuh+f40XrF
l+aGfnfpngZ4lohpPYoUS78XNeIQP9WvM1UlsUHv+wh6p73xfvV92tj+e3pMNtVZucsxQopN9b1H
Ig3qQGzZszgT3IJNIrYqPlTyNDbiBJNzkuCfhwrZb7SZv9iVjM3PhE0KsDLcQemxZGb9qTrbtLtR
5eTTZdLlr+XuVn1n5+l2m5pK4t0U7VlWoacnGlVibm/GdC4e9BfjW95syX/DUSHhEKHXPgIvolRf
PQWnBeCerxa+Aes4BILpsTl0DpiuMHAhXabrRPZa9mRdCrwx34oP+6V4df3sPhk3FuyOHgj6d2xS
9mEuaY9v2NYi32Wf3KOoZ0QafhIl66Yvzj6mbrlVH0CK5J1XuJ7zbFyUN4C6/DLctuJdfE3PMc3K
M63VI3IxVoLo8uAZ4jf5LFvCEzcJyuCfFKIRBcRQU65YxursIF5Tmuzs4jb9Y1o+DZf6dXrQfzgk
vL5BvGcDzM02XJzqji+1/wVOl22TbDa3PjeUme2kBpeyjn2Gfu1Y2/BHc/bjowrF4NmSNaYt2Q5s
r2Kq/T5A3kcB4OOXe8LXBkJ+x3rR3qJL/uX+jJ6Nc/slPo2T+R5/uo+MO9T2rafQr1Ds6XhcXoLs
MCGdHT0V4OADjJKJhIVvgYc2zj2Z1IDIUCaU7p625HG4nwu/YjqgFoyN8F1/RwNRZgeH+yHfVbEf
fZJpw56k8j6Ha0+R5oodyPomLgQAEOA6XF3P8vXcQxGXelTlgzew4ITVXyFGWGhKzqRHP9fXbjnH
LmMGIKeD86tYdvMrUkZQO0b31hrfGTsC9tNYIqxPgh0y+2ZGPifNRU2O+vuMCOgU80gx5fLPTSUX
6zffNRp8h+QTuisZOrR2DuVNg2CHqf19eU522kf5BdwHO6dzmC1aJvz8Q91sk7f5xQS/sWFYxAzl
i+O4m/j9QWi8xN+XejvuSjRSm/HHkOyWY/WQdNSbN02w57ukQCmh1+qxeg5OWoAI6JA9KD/rWn6/
o+Lz1fPsFc9T5PED9Rii3Ga69K/BcoQKr85YUQEh/Bdd57HcuLJs0S9CBOEIcApLb0UjThCipIb3
Hl//FnUGd/Ti3ujoI7UoEihUZe7cBoGfhcEafn/M/YRhA/NKimFxrXggPXGdfEQsSnJNBNv/gmYc
LDAwA+3HRBcO3jL27PmJx/uU7qIXka6Lb//ceGv1gNzKmORfXYpx5TMCFKrDI++uUbmLRZfoeWbQ
CDBz+BxmBNdL2GJ9Xo8ZZQEh29vqW7w0D29Hkf5mw6BJ9C3/1s/cNL+p1L4ENBDsEytOnuKadaMD
mM2IPz5os3807yg+/cBk8whToPzNPLERtWEBOOssUGPpNDwAC/XA5GNrl+nidU+p/q3ZZHl6S0QF
mgProwPuqJFmZ8id0iOvofgLegjM6xw2C6Tj/IlQENpShP/ngjtjJd4z6O4K7srRGrPP/F+y4n+d
MThQzvlg7P+osB1Qk29/NEXjQ7CVk588sHuT9tDcaBumXb8yvUe1hokacvRtZqWTAKxkeMp/d/Mt
5Mw4XZGDjt9oxqXF3HPmAM+IwTGvNgIMuWbX9S5vj/4eKD9MV2K+izVjOvBm3ykyFkMh37iWGc2c
g2OMYCn1SQNiFYtN/IlYbR2d55txqezlw3TwrijXTNxjxI3w0IhiZouJxckgOODBW8CmqaoPQoje
3snkfVHDqIls0Vt2yLCki7RAb74m6t07J3b/kTuqJYOZGslKzJywgPN6C5s9qbe9sgNTGzeZHTs3
fOi4g+qPGHwr2EBLS1QPMvhLbikMvGjpkHcyFDQmBhvnRY9NygaNYPlqsMBHtg5dOBCI0DXjHP48
TEuQe45Pt48+phyGHcYvy06x9GQHBsy/lwrbT05ZbONNERNkz+o6sxExzTXxwUkPAU6YVLfGYlX8
EnFWXYWjUrriHKMTxmWI2QgKMKJffPmkCDtFhnuIhl184wpshpDLQlHA1nnuCgoKVuwzYKVuFvFN
65eShGEpUycj/FbuxW7xmepGduKrY+V6G1J4hb1OpWHq97KweEtnadNNBhEorv5S7rk12ybndwz0
eztt/gmaVe39xQpnHLdBdOJK1sKV7ezZnAQXbbftHwVx3a7qQ7+RP8vliY4z+62ew76ZbP1Q8Bqk
Wm6UZYYS00K2EvU7qHyP2TL0PipI5aKpb7hG8JxGUrgFI7zgiF57lkS5imt/v8p0ZFA3+QhbFuZa
i24WeTCtvTt7LT5njIXvXW9XV2YH3Sl1ktiqL+OGWol34VKzq6Pbzl2i05J1sssYOZ+UDTam9/5e
Xbn+/DJCK4oTs8Jqz8HRDbaZr+qP/oPhESu2IBoALiBc4n221m7idfoNBsjRpHrvpmu1pg3A2avh
GZRs/7s9Fl+Kwzg/jOCysYYsbFQYW2vxMji3K/8ifGg/LJzKFa+zhkAeU72JsisiK4JxVlvz2V2f
LkBnb0+kL5F+BlwRJQmkSOxLzn3gqrmLBg4yGj4/CzOOHdIMtjDhIgN7wBF3guwZnYCTS6StrZ0s
25mTt/YsPodzG4fdOSB16vTYPMwd+SvxjVw2xC+7Lg/5D+c0yNeYOvINw1+8KH4gbLpkfTUrMnsl
70pXVR6a6+yV4kL10J1w5sSZA09PG8y63hU+3ghO2lPdHrtzda6knchY74z3wCJexZ8w57DQ1Tfl
kTAj9IXlJf7mw5ey3R/4BSMYdWIuwnV5fLMpcRBjSMPPa3tSl4Vw3RKwcZhqg3+az0kxXWZnpVmh
HsgSG9IwCx5Re216+/jg3XlHLTjLe3jhHzosbDMrahzapsU/lfIcXRKEf+UU924VXrTiNaTLFr46
RJcH5MdYttoVCadUE+KhX3HNmYYo236Sa9Kn3hGMgZ5hsCRPgHRVra/VNywn9/BZoEtHuaiv//7Q
AkQzAn5Pul49PRn8tQtAYifA9f/+9ve1vz8YgIE9zhQqDL16y3bzGi3y3JQbL7KqGlb5IMew3JS3
3jZ4c9v+/taLEL7+/pYKAu8ren8nwYXOjZNug2smDo5/3x5UucmW/+9P43TZQiBGxd2oSy3CnywW
HhhCdraUUSmqNepSIYdc1b5/ITzpgpadS70IazcVx3XWEVatTKNV40C/XsBxJszt/Ve5oM8fCd8w
pSPMZnLBmvzu/+a/WA5irT/b0aLVbI9miDVo5aqVS8JQjgZfM1qGePxWnmT4FYrR/+qrbFMtZWUF
WIXfR/aai4a+peOJGkPYz+gkSB/4VDkpIHdtc8kh3kLvDRrMXTeD62sKkbOYu7yoMt+3O/SXpnSZ
X+TdKDp5tBF0Jk7EdiKGtdPf7D4eBbuhFsUhht9B/XlHQuFtA9PftZ/SJw3StOHT7yNLmAzBbJZz
Y4E/skVa+Ge7K590nRiHvbMJCALEVUS3qccKhlL3kniET389O4rP+aV5CaPl/zZQo0jz+8xdjVEJ
IQFzk6CehKACeCS/3U90pEktkrP6gu56QirbTUuyWnAhoHt7ZU62ovDAhrPYNluFuDKewn8Cg8tH
vBx/A0d8RtR9n9pJwTaUaZkx7qMfimI6PRiv3mf9mz9L3xRqM8KrUnPFDRev/KW4DPgxuCwiSh8c
EW7VpcOAkwOpsHJ21638kjj/TrXLHWmoh3cpgmeq2MDhdheNMR7HyMiW6qlZ+zs4EvIeEw505ZkG
YZIzzZj9EILVRvBWKdmbaDls+G24dJUMOHN7RERLmwSD+Yx1xMNzCpjm+CdA524KM09IPjF6hwS5
fI1LT8as7N1TdXc8E7AH7e6C/T2YZDy54db70Ey4h6s5gzAj3nkO3ptMi9YynFv030brNi+JWwBP
yyxlcxpN0oI3i9pcvCBfCZcmsFN+fskXzsK5JB8cVi4WMJzvZ/pnGeW1LW5ENpYL9qaKAblBnay8
tyMGsZ81MsHzDNUDnhdocH+KZXLHylTkVIMoQ+eIvx8H+ZV8bNFS1v5Gsf1TxkS6pIYvzwGlYeiw
jHSCoaAR9absyhUKQXOxm60kLOWW7RWj19zS7uVa3OiDmxzyZ3CJIebk1vgDdeTkoTONTP/aIPgn
yohrbnevoTZB6oM7RvSz4zy0pR9s4Qo6KsGkw+dzVLh4UlJfpFW1HO7cjdJdOMUBIZT+CcodXwvR
Tnd0L+27CFyGT0L9FjQCMXtw7gjySjxTnJ+K1K59i9te5FbyTt00vWUcgm0ZWbxUyHjDVrN2sBOe
K+cW+ImD8612IFTu1OLJeMkDO/rSdrQDqf5vIMVL2KkVPrbG4pvij/Z07harN1gmGmoLj9BW6VDg
boAYgBGEJg3ZPz11UaYVKHTM/jltve4L4gzMIYgqBBAqokseUU5ZylEKxexLfaVLlGFYWkygk5GD
D6rnI035UO/O7DasikMIzARJS1yiFcdxtIdqJBu4KXXgYPfsU2ZkPrloM4qZNWHf9IKFLG6ITnvj
LbVZP9+r6Amf4QIOkl1YGDG0V1xKWosb3p5ABYQHzbf6YpEEj+ltBGKWT0yD1Rcj/zTZB5GTAEg8
2l+2uOATFi7yijyhVtt0x3ovQM+Dnn2Hyx1VbJK8L8CJ1fzUzxEHOdGxfy5E5p9IGHA5MEb1Hhcg
k4hU7NlvUtn1c0QywUXrofUR2YIpFhY9pv6vBv9KIF4a6VNfz1AFpa4A7OOH6363oJnGzeiFZThM
4zc3wEhvOEC70QEiGiOy6Z4+F+dR3acE0rSWKJpJckriD4+d6c4gOYjNrnL9flcPb5iFLXQe7TGA
QicE/XjrCY50malmGRnnnE2PxgHQAZwAj5ZyO927I05rS+8yWg23k7HNCVgLnwybu1v9xCceEl++
aCoH526SMRLCO8tNAxyIHXZo2aqvRB+cNJC0JQ494zU9iQEbW9HfQL04iTz1GCwoFaAUGtVLs7U9
CFq4ke88u83MGHfFYX4cjzleCxgrsSttSYRkd56vZUe2WE3vlzuFxZn7WPar8freKSIzuHDneeSE
e7tjyB9iBcQOq/Mwvjg1YO1HEdsNDgYtO+8mv8a7/qg9FVibZuJbs99BWbY8cvFGeLUqAXzOLFiO
GDUUjg4SGiKPMpAODYujRxWjGexd4Ii58Pt3vbkxij0jW9DEep7ROWb9LnQRdUOf7bnFAemBKprh
YLL5LDRGxusgX6JywPFcpPlUiDob17icAGFhFgGTuUcwjTYCM6ENJxS7KAsr7HeaSKtpNB/9Wfpt
uM0XHrc5SYyY0ncO2F0kWDideqqFqy2/UFEsEdEg5ysPCmY7oxHs8xXJi1hRo61UQiP7ClIDq0fv
UbMYH+Oz3/GksWHPwLpaXhXvt10SXWfqJpHNZFWhSC1GHzKVleUrOlSuFeZfVAs9lKwlT61gepGr
COfuvdHL9Le8d663cqnRoZX2PN8S7VBs5Kc62OhDktQuplXZEhPkloOjp4eW1fgT2rTHuP2iU8PL
2Z6LH7CTNEgdKPsw/sY6DbXJqri8PzM7C1wH7t1uwgwWOp6dLtUX4U6An9xwr9sFWNVqR+IIRxiQ
NV0lxzaRwBlWc2b4dmc3E8km7+O9UBTgFKdJTg0bDOTKtt9xbFSlHdIne+hkncWe7dfA0/RG0GVA
DSVtEowXmP/8ivVloTt1R3e5n105FAEFCf3ofnJs+1a5G8GuOHJT5Lty9U/+VflB6a7tu00Hw/SO
it2kavOXiwNpmKTtid/R0d/UA3qxVRq7PKPEu7Lwchdc5O1Ue83f6ZNAcfw0aRzkOJQG02+cj0B9
zuREVwfxNXY2wOT0GrgUlHOn5kPNDTzw7BC3Ut/yTjUbyRuOxk+aexoVltOf6+t8nX7F55k9f5Zk
uhGDQFzVH6Df9ivxrjr9P6JPcXcRncBkrJOthOG7yJe16y/1L7ZfpPjplUNyUpzZhQvrte9nt/6l
FidroaGLK5gM7IQvjvR4jffMWt8VD1E0/H9zjW7bmfRrg6otkk195oLYxNxD01vHAGF8SXkDqzMg
SygD/2CQmeGTaSzPivQrtVZVWGVr9dfe9m8pTwAFXs/B56QZlt1musHzbA6vzqEmgxFN6AwYKZUa
TDacftbDVoKTiFcFlsemcPA3rLLmkv0oUJhIsrEGVoJRbMdTo9neb8ALkNAH8xIcKFpPDD/6X9ka
19GxPPtLVus3b9IrHQxrAUuL4sBNLtfeSqF0c1XCLWjbn/qt3KMg2IRu4hAzXE+GLLE8AXXafxzL
EDfRbl8pvdRNTFOyTrbiQZ2O42jy3ZmJTtxZnNmjKnkpiU7CgCy3BvVdZnhEpejbANuN0GngcOdb
WrvutXjxcDLE7u4sFgkhksX1M+pdf/PWGXQHs74O9xGrAyOwuHw/z+Rj2lYXlMoBVH1bBb/5QORM
hb1SPqfX4j7V7nglVjt9ci6pyiFp98H4zUFD+e9t5adHdsR8o39TnQiBmWVuFa2Cc0r58KGeCgCd
C+HOA6m8LLet9KGxJu/dsv0lN46m7BDvoLc/SBLA5Gky0m22UTR78JidkCRpNAlye+YthrQq7MXO
JzXbCJaDrRxwhO/paqKb5ECwNvItRuHLhZMdF5thOZz7h+jqW0wr3zTDPWGDLF1ckani0Zk43A3k
bYisEpvqIoCf9VIpTy7skX+pDkbyEisc1ZaU775A+wTmrCPJoxtj56OaxBqsdFnhmKOFW9VduMAE
/Qe8HJrpWWMD6svEQEwOBArUXvmwgQQq2PHCTXGRxlT80rZGttGx1stMfgEZN1qHc44lHSZTX7aY
DsvXgo0Vc8o32rBuKZElXNBsCsTC7r/FdbVunv1HVzuYd0gPpBwWN52KuZUclebwQNdHYXrOZVN8
ooZb5Vc6vg0DgRWNhXbF2WuxS/ZFsMIBBJwPSiWtRv05A2ll0/dRidqsHeHLW/aP4R/SsT43hF35
EBqn/W5unmSQupqcsAAhSS4ODPWmb2YvgCu1s5W7sK5ENzgPt76yVfJoifT4wa9Z512B5qOPL/AQ
kRGmONEEjZMBAOAmN9yGG9UGtv8WdBKnaBToMLbNjAYfOOWJpmxGposxXshzJg/Z1S/lwwdRYgRF
Ma4RpQYYA0xyVuJnxycKV/0j7C+q4uDmDuEtAJvfgqR/L2sBzKs5c9tKz0DLB/AGU9jQRQtWG1L7
+ZLQQeGnMbV/8o2hh+dj0+WqjNjEZXiUpx1RzjXLwvRb4m6vdesWtTOx8mmDMTEkA4fJ3sgBbQmu
QqQgwTLY8Fkjo1VX/0beYfqPBHxMwXDaVqT39Q8r620QeRZHMiipNGA803bS4o2HZN8QMsEDc9S/
e1yEeCR4oEZo6Ha8Y9dO6Hbo935GR+GhZrZ4LPf+RoPybWOgt055eCiVOUj8nWoTLv7V3tRXs43g
BKWW/4VjY1K9t9/4Xz4a6b/mU0fJ4FvM+uZuvcbSYseM1f8nf0Tu4qNe92ZHwz8+lX9DyN0zMWCn
Yw6gBi3RCPOkdav47AlH8mva8j3jnIgRnB2nac8rBu16eHjZZpDwJuVhMtiso9YVvLUer1Fdq8oW
ojBDOhkqNomqk8NgM3yfWVfxNZtg6C3FhcvQUvZdT7Nw8Bd0d6ofSrwqCaSAs26glRxaF9MD6V1H
MBNFKNLilG6UZ4WiXH3/1sVD7tZMTVNiIQcLZTnHQj1Y+hfFsbef4/5IvuoK2h+qIJMJFqNvHoDv
7DMFWxOw04LDfVJVN8TXcFldICiPxNC0RvQdvPn19PrxMv0ijMavjGSGq6JZJQcGHP0CUJrp55LG
pbQ9nsV95FQ0Xzv/ieFlTnVvS+T6Lrl7VMDxKYwtfLJ5B5NupCfJfrOoJZT3DseZ3e6CAzrYulsh
DuZA1MwOJMZly97zcamMowfVclpss4EZUb6kRlt8addUNrNb/OPjnsDscItXnK1/ggSgMWEzegIz
pSes6veMT5sPSOU6gVELt/ugh2eguPj8y7bkxe9lvOeR7nM+gS389t/6J4ecpGLqYM665YJi44kZ
Jcc3JxxsLDbX7tLvld/0VFLirLTvnPgQOw6cUVp53hYTs7mrPmSLNYFsGwGCGDvM+gfyeTK7qawM
JR33hb2am0/Z+wG5zWGazLxMQ8tlNN8coLIZ/YzXXLcRa1Om5bs0tma33h4OAtsRggZ5orYpe6y3
bZi0b6khfRhPGutaMIJr6NSXWDfQk8VEfWfL4Jlgmn4srnm+1IQlwwUmDiL5S7mz6FZidBz72yKy
8YuALYSH1CLjrTjtKwbncefAOxZjQda6Yte7cZetYIEvgY5YC1R2hdVdwWUxwigomC7aEVWHepDW
HI/KTXYIhbzLuVMIxP+Y3VUSzSoCt92GgMYxsFRnN9RiF/82XUTZaOVniEifN8gYglHWEkobgzkN
tjbh7mRRM6nS5is/cKbKxiNGDp7z/dyu14jAWsjJjxCyQXQt3+81/BoINzU9/i8vR8XtxiMDcwZG
PfF7mgVkSbmhMPRVtgxPpxvIhc0Y64GBxvwqHoVVeig/kjOH+gJv341gkXz+w8AI8UaIdmfFwAEF
3zK+zJRDtO4Pc3T3EAF/vfvsTrZRQuG9Kj8zN1pLFux9fuQLsLt5gv8Xa2THrWhKm+qZ2Z4trJpr
eOHjKCh5bKYc+KRBykWbZvC5g51/GHaZC9GfeUr0ntC9fV05hgqKr+qDR3P4YJGx4Umlo17kh87G
fRiIj1otGqwEtl3+OQPCuM0BYxqXiFnyjJKBmaypNRbj7uI3k7GMsXUwIWZlHNFce8qddFmP6NpN
JPhD7Iw4i7C9wOyNnTzGnm6lFTviZwJt1cJ71uxWcaeBWYYDi4xM13nM6jdIsmH+MBCR3poJ9Ov4
nhSUMtqmE/bijoOlGteMvrh62t88LlItTPBjjXm0IX9Wv+ElfeGflv0yED7x8qyY901Y1wG2bmx1
ZnivN9VvNWOJcKQb2ja6FgQYnXU0fw2E+r/JEtBWaTAC7MgJAPX74O7wGbE9myjD7tKmtbTd/ABN
yJxt9DOzw6GytR+sXywPHALdPINCxVCJdtl0X+N3LPIMGtE/5hyrZl8NBkK5IXL7/ua3e1G2CSmE
3Z+d/AeJ2TnIrrbT3BmzkRm1rcKg051aiwRXyo2UmV1DN2uMr/BOU+GlLrRkmBCYrYx2uyb2lheX
Xvqm8M3gVFyJgQodYcXuMHPkyK3y7QI9Xb9EgyXaPAYk08jUwMrR/xXPI/Pmb/wZGhNaxDX5FUBv
4bhGlnTn93UOnx3MalffcV6+MlIUrPwifM7PKK+jpbiSsI82pe+aEuUHgcUN4E69Cv6K6CuX2eKV
8Gm2jPpSrYPBUO7+hU1hPnsT0VTFLpCaHvy9vuuXzBkKArkig+e/dMKj6KIBOTYM34RjOzNY8cVV
/lQY8oSXRLFQLr5GbHQAfzbtB8OTqXxfz8pFrjN+8BrNqTrNXsomxiDNwGGtZsD5x0cZbtOzcmW8
MJgrATSAi14YMqu4QhGDYEgPsicvwZNlRyYZYLOpHxj5FKOVbr++aKtjEIblAPXWbH613miuJaCQ
GfCLeI/hRWHDu0TX6QI3IHu70BvQEjJkWZ2JfVv5QiptLLb/Ei7oYpu4vumzccJdYDZ6QYfEWJnB
LbwpO/kdL3MnONWbd4VM7FsLEcCAQnIFsNw0+/Qw3wvkGzL9KniwNqFTnYsTqYPH2CqPg6u8ZAaG
vQEtZCMt1aO+sJtHeOfRDdahlZ2QLlpMF8dhQ4w5vBdgecrOkyWuMjckSMfBWWXUlvDwgFkA5s8y
mwd2rngo3Jtnt5/zaRnf/rwhW59bzZSSkJMNZs9ITEPa9cDIrsoyIQbS3qr/ymDD8zVfQrwPyxX3
+QcsBnEkFqUt9uqMfCAc0oI5HagDQ0RtPZ1kaTU/UGLG5cdijSfR27bEWJRb1iWC/GseWtrX/MXX
WtGQf9kiWCjiZwSdhsr+Xu0kC8eaNqQiskrp2DdYTBkIMzMYVimKPZRKeNm6Mp1tiR6EVOj3Epl9
VCd4nwIjNzrqFLT8i+q9kD86iqTJFiVXpncnXOy73PJKkGV1NGFoIG79ZQ7zhQche0+C9Y2y8QJL
/Wo/0o9ow/pkeJ2TlgiyDRHz0uyEdfzRrmBRzf+m/HSNZ2kbjFa/olIv2Pp4i5yYNIjBUr8zwiYv
PduJn+C6vwNV1da/oWOFIoYZ4PD0xtXiUH4FKx6tCTz1ASeEuU2BZspItgLHPfQ5u1gQb2uX8OFu
1aOmBe8tJbHYt4cHwVU402NhcYPRIWznJ1ABMnu9JyfdR4ze9wSx7ATN9dR8YjaN1hy6vVN8sWML
WBibHdENJ/nACcJJM1/DGlKIGkSbiSFbhynhzi/N8USVrR3FER8tXBmNtjqNH/VFPfabyk3iVaiY
GpXtrXLZYA6t4gibxUeCt9J+BoGEkxn4Y/oWQte3IMVs0Pez8wlIQjDNQUVmIAzE0GJ0FxY7waPS
rOHGrLu6RbfFlaa00UH8jcUVW0ud8sv2rXb9SLxdFlgadS2IMV/FZRb0noH4v3BhLh7RBw1Dw430
XYwu53Z5rPbIIXin1AQe6nOJStlOf5ovOtWwc6P94ukhkDbYEmfVCv+iYLZEbonuy+s3WbGPZsv5
9xy1NGZnRsBF3GqapcZLxujhg56qfRCINoz2nMHV7KBR7KZmfOx/SEzJL9Ey28s8mPirfAlHTrpU
PqT+ZwmHRWZxKfRTPbnJ26ZfLrIzua29vPQCp2TUSmH6WzL/u1NDoIGjzEBMCtoEtnL1vxEfSx4w
h8njw05NwGeaL/vCLslgjN22upMpR6/O0VQCp4mwZQkCBtwGXWbuCnjFrIkUHghRu3zTuGby5LVG
yiq+ztbSEaS01j5T0S7c/hXiqFaDAsyJRTQDZKSdLWOAiiu4SLP4rmj81EaeivKQA9i/jMvmd3Cl
Dd5SefeeLagf9T2Gouovg3yrE44H+qFYubzMkx0JpNCo2PkExvqQ+LAZDEzxe8S8tQDLmN4lLN0N
uKVv4viBUQ5rCKkVoHl/G5oDZnqMTTvEkdBQCdswGEs7/tsBZNmPyBQteViXkCDma3SOVCS84TR5
iB6U0QK7HQrRbtXmlsihwjCC2lp6X/5SsuND0WPstumGU5Ofw/ggpTuEUXIOkd2EZDgJN6Ff9d0R
WbrOtIsZZM5gYo21gkwIEsFlOmSx26gD12RLyhLqMmohigSF2wsYQslO2S3ZeuiwV3I7pgiu3nYh
uB6kOpxPRtKPLHKmod0lD+W8OEJPahu4sWbDwDpfCgLODkZWOGL+hXikHrbEYMEuYmMmKLW7zl/d
8W+w375H/P+b8//9pyizq89TUfiPC/D37wLdf6MjFXw4fmCYE+VoppXXu6oUrP6+NnpzxdEa7dh5
6WKl6zM7bQHGoponoRAA5TDwINbFR9fz9zetINYHwaG6KisMKRV6xb8v/X1TmjIImw3Q9t/XxCnj
2zjMogl6/7Eg8Esvy4WLqhfIgIwuezaEP2L/5tr/fa16f6PEcOy/P8Yap+G///zfN/7+3X8/oitv
q2Ah7Bokvoy3/v4R/vUyO977hf7+afO2VQ8jKV53alIdfBLGCrpxZYSo0npLmTcrzkPdrfo6x0Oo
cUc4QFJEJMbQz0eLYObwGrfjrvJH/CDRbfo6dy1PZfUwz3ATToIvHMLPsiJ8SbOuISBXUXBNNNow
RrYnRHbF89oS+Z0NsovSCBOI5OEJWJ5pyLydBD5d7HeDOzU1tmwI170cBGGBWwHJJoDBcjSzNEGk
pdE12uQWnmgiR3shjB9pl/erLqQ+RXHC0Tfn3Jy3IYOruh2WyNPIrOjJm8qljeJBi8IJd0Sjyl1Z
RRnXiCBq0lN14iEaoNH+mDb4LWLWzXRDU3/0GbN4XXYK9FxjXFt6NT5RhaBCnSg4WrzGDA9KGuEn
VpqEjCxD+J0qbIu6I6l8bKE11j0HYVwDNmNcgcN+8OgiaZ3DTh3wjfYYDxBPjGZdbQDmotbhgmT4
ahCHKqoYAaYLvDRIAIwZBUSQ6bpu58+l33oGnXkewPCvRXStzMuLgMwaadJ+ohQN6gI8IwlVDNJV
zPk0mAmDDvelAr4hTsFUUG0aRHCKlojZn2gKs0LHoKzP6FgPaQDZDkLgmP0QzhPZWNuHQ3gmZ6Op
YYtVHW1ANPoW3ju9pZbvHw8WaKyDGx5M2dnLYwhPgXQSZxwcqqyiag3yzM1SolJndZKua/U1jEs1
E4hdYg8c8yi0uOR2PUBxF0MydcK0fXizoFgV6b9ZBPPBqyCsa3jOoExT1wtmAR2ihxDnF6tqwmgf
NandNu+9Jsm+cIKOTHEfFSUkhVyHtDBhVqfF2jPAjcSVvPlrEUy7UUoApXQR5jHhrmMIvTbmE/kK
2KZEDu8+VUtYLbm3VAOschIetZUmt3beDcOyGSfY3MECPJiZojzPbyUr0RZ7ERyyXKGIghwZs5lF
evKv6oNqU+jklk9gIno4skFnPB9ejwWmOikMeRJqV1xpe7v4p6T+DwpLoLWEsy0WgagklmwDhiaV
Qred9HFNwjxPSUQ1oET1p6BzFhQgaGXDgKjCI9CWWlKxKyn5UssUqKuKHho2QUbjwXXWigsBmGRc
Cxm4csdUdQZu6L9tEyN5cWkVH9ivwMqtYiuLilQ9iHT/Un/0WEiWhyZbkXzdKgui/8QE9nf2rxfi
divG7NwKljn4/1GRh2nozjHiXLeUNJHnDy6xtzG5eA0FC/50s1kGez7Br8L03rZgeZfkzqjON3Mu
QPcOQktbllk3gYL7ffD2p4fiP1XRtiWN0SAEwF5kRXzq/a+wHtaiAu9rBsmALdZfKlhHjgpjiDDu
f9KElJ049B8BLtxGrpE9QjKLSxZDa4ZVPLmYNWROrSN1HGCq+h1J9N/VpIQ0wPG9mqabEh8Hwmb6
hhniEBMYJLas4KDSDUyGdCNn8BkSip7G4+ykKWmDfS8tTDx8z7TZ5zBwr3N1MeJBGdvQsl91Tm+/
9gKJWzvKB10BchSUWzYXOav/KECExLPrQbZNMzi4anXGIlb5jIEbJZlZpQYW7BMHkyjCuqeIkIY5
B06tE3XWhc+k1SMbEd1GrgMNVuTE1BpTu3rwkSV4sETCsTwtRJxP2yjZ5DJj4qikcmhEeWZ1ZV45
mTAecNezpbnmW7Hu0fZU8gVv0wzyO5ihNuQEKwzh5LRThfxGCw6Z6Et4rraPSmqvecVz0k653Qwz
2ngiAmm06mCfFjSgKkP7SSWkfRYDttPNaX1R8Lrsb3gwngXPZ05RCvEaLmLZqJtApb6IFgzJ8dpl
i8z1xywGpvTSiAE+CgUxGptlPfS2ME+ui+EtV5i3z0YPvNVMoxzu569knv6OzXzhqkPfmWQJ/8tT
wrY1yYo9qCWSlAYW8jfx0OZQzRdiTsaHQr/UYtMoSf7cnfwW2gS2kYtgcVNyNMEVGaKA6zCPEjzU
dQVnSp9VDtPPrH30PUyc+yyarxKyBrDwY5JHGCin0W3Wnse+vtX5+f0W1xgHsKiCOVkho2eIEcGk
wpjcwoUcOEGmimspZEZTZWPPGAeOh7gAGdEbHsUkHxtn0VJMZww+urnQQoGembU4ElMS+J7Tdeoh
9qhGNVXJMRUgUUYMCnteJ6c0Tcdlxpin12sX6+DJmgUTxIapf1uljB5E+wSMURtVJ0UMHDLWYP/t
YMtZYlodMp8lr0V1Z41vmLqmEFdwoSXzGafKWQd3RShEY14BLhdTp5vCCPYleTOGEI16T2aABqm+
nRphspUS9kTe1w3MpWlZFF20zodi7al+QnwZJeQiRdoX+aD8heoRt+jpvuPRhcVCGDJBo4WBeNJD
WfB1UEN5fBvBVidZLATsYmYMCQca+0gB9ajn9H5Y7DM7YPAUaIsRBWLCDFOAiw1zpBy7DvVxTfhf
BoUPO9n9iH81vNbF2DGLbZnvh5qC9UjOvakQysRCXhPgp0bLkEG7OCQOvqOl/X+UnceS60qWZX8l
Lcft2YADDlFWmYOgFsFgaDGBhYTWGl/fC3wv84nKtqoaXBp5KYICws85e69dBfJZd+guC7bvVUND
LY/GkCJRPLpJ7QDlAs5CrgftDzO9l1n0JEp/Sz5pw6ir7unDU4xomVy2PqaXrI7wLXEySSv7uY6V
fErN02hUihM5JICWBuaoxTi2mvyLb5yS3XGf8Zr3LwDEPr0kvR9kM52IH6sPvb8zBuYB0gr7g5I+
SnOXor5L6UJVrnN0s/RdeR6YXY0pfh6dh8AhB3FqH0e2QDZWljWs7oq+3uBspfXKpDGCGLhIWXuh
45rw3jB/Si3zJU0ZZAlEbJHtUfiG9LAMLUlQo+lfRqye8qrUl0OhrYZ+PIYeos+O+oV0NyIdCt3c
ZDHShaC+IxV2F4ID1kNEDVIvNw7oi0Xq4/kxfOvNqPuS6qtZJeFAE0tkp0INbHoThjGGB0UqIcDq
4qbl/S8bcEGEXlUnTwSvI0ykrdXTjSHUnrBms9G2PpSKq1S606a0u1VXof/RaibbppZsyPSMdl44
7UEbn8skh21lBJsgpHulB6j486jEhhSC1YnmEkhUySpgLVB3nKZD9+T3+jgn1EMaBKISi85dawVD
elKyl5l5bYmUQE+f8aqyMDJq+o/qm09Ha3iYf0YGPR5Y3/GFFY9AmpxdeXSHxryfYON5APOLFEva
xOJkMz0FUWiucYBPWxdOQcgwx/TYauGjHPtAMUyBB6XbaIVsWe1CRZd+qGVJnXMu/BTD7YiVtFYL
m7QxtLVpsJgmG91Vfz24nCV6Zj91aekLd0QN2bdP4PyjXZKkZ4QIg6wwXCKoL3V+6rAZjJUmKpLM
aLF3dmnvRrs8mIPp3xXkKPlA6Gug3TSwTGttls2b7Rb9MXVdUr4pV1xVbLrhLVPXsgiPNVbhFUmf
jIDGkDrafg50dd8kpGq3vFe+pgg1YerFLCDjh9F3PkLVgRgajZm63cDu6PxjanIoy8b4VcXiO274
QonmuXJVt4Mt9VqVSIxFWr+kMmSuoeWn0CsVIuBh37PnLlOrAlLV8C2EoF1tkWBpMu61VFsWYXdD
Lup4pW9K39HAKXcLt2HlVGYEuqvgy+5TD5fjhxfT2QG6APBB50zbFOPJsPVTGghQNg0qhbWpF0iO
C5pqLVUvB3+3vNVcJipNmNebYlb2RmW7cwElL3wD/ReGTTXB8FQ+a88ah0ipxidzSDErOmGD+bjW
V64qD6WWrvLaec0l5+E+EZtYp3eUZzFKoZrm2ziKc4W14EFjaEZ48ms6RPUiMHp0k31sbxTC/Phg
dZISmsAyi2gg+lISk0mWcm1EO6f5wPTsEH2agjUdhkg1qtDkAPOpEVW+EE3GJ71tSjzQPZayQB/9
lUWy+lXfhcgURz9aex6l3mTE915ghUCXmNXya+SLduZWJ1q90lMmRlTR9POdeEmwXLczhHXW7ZJ+
V72OtXEv0E0MIO5oS3YszzPap2E6rThpwRnod+zJ7l1dHKtkHYzt3HFDK8jOg8apSJdkmu6MHPw0
jFEEAEFzS0/hUSQgQMxUbEmwmaXBFT2QoX2LW6jwpGeAPgzEom5IPxyZ1moqRQVJu3FELK2sW4tq
aK+r215jIBaNT7BFCLmBcGsHYLFSX/CFsbNLZxX1z0oXcO49HVmtO/tl6yfM3cMBIHF4dWNmmXtQ
+bQtE7NFEauCjWENt12nU3lXLGY8I6IVWjon8jYKhC/+9eTNi2WdjZN1KYKc+prtPAWD7TLfdT+c
ikCIsYkOuujOkS+v+eDTlVNTsIm+xsPelSdbi94AYsVQ6/iG2pSDX56hErTjOzmgHu+MBmnJyPer
zb+7h57U0L2D9NzkWbPIFAhEc4hmdryTdkwgxwT2YinA8StmfRpzl8GlN81PaTYMNhS4v+th7vPV
hQDR+dEOCkRuEx9cp2brcEzGOpWPywdJK+nBpMgZDK1nUllv2LsguiN0B4t20HwGGpqKiuZA2VD0
uMzVB7NZajbe/qzn2y3oy6z9FsFOEzLwhhwErbrEtTWOQ0UiPbtxXBnodNEjWqXVXwe5vS5c1c+t
DDzeElFcKD3ApoOBYHWS2a6t0Ne15pRRbZuL3kBNrnmFs2nRuFQIH1VuWpiqqp+RQ69yg/GYtgnR
WmNFIkSN+qh3FXF/ntef6jjYdt10PWkSoLiD7m+YioPbNvWyqDy0g164ImDzNq4QX4tJHsD39Ay2
ODCZaf1kJdDXNG1p9c+T72uQmNRTZxqIubravuJNWVf8nsHWFLCJBzKpIfGQ0pe1GKUatNPjOCM9
xdpQ+BrGJyOxsKJq07CICpRVNacDn62+n3JtTZSat6QKfkaaUWiV/JzK+0CG+mo+6tv8oBhMF3V4
kmE4xwuFtznCjkKiMCwIK6jjZFmSc3uvVThESPxlJrtK9OQ5IVa+m3ZGjbdCGOGBZeEtHZMJsUW/
yTT5w4HyK5hKwkkyqrus7XX2gHQJpl4AFzQYr8kEBLWTr6zQpaB13IdsVOyEFhuqzbCwp4a/kRxs
MGfZn1MYoglB+N7WGtWO1b/ioGr4EavqOCo+bICiuoT2tBZlxJxDNMHtaH04/h0Wh4KeFFzR1l3Z
vXzTGoYpsNyu4vHF7qlcyCN5I0OmXhRrwthevBxvKRasvdZgjIEu995oNIUimAERme6hBOeXRgwp
67J8YZejweTp+EU087Uy2v5KNxCealYmkblrH4bV308VM43GOsVVjhSgdpDz6QjI+vgrsMPsPCHV
lzmjsnyuY0F66jpruKL3jwLjhNPTAhkS/ehNoXNP5tyBxgUtQppfvhHqJzvXIVFho6o7pJpxAVZu
MrQPp9CDD2qbL+WxS+vWQ+YquppG/cX57TW16L2oxmeVdQOTsdrSzlSDP6wBcRG0bKLL2rU9J9TQ
xMxbt7TVODQcUxQuYIkGp5HL0EjLjfJZxNiwGiqjX3PqYjRh5nu7T5xFpncfnowKcIuorjxWJ6NX
ebiuu20w8/wGh8NbNurviec+ZlACF0ZyOVgxfPKGE8HVr45eww+00vpYDqbDvEvoSyvUcgQ55XvX
m5u5zFjklZpWo2VOB9cl0TZi3QLAMVt3unfNgS46EBBpXvlFRnPD0R8Kt6Q2JLYPqSemONW+cPIK
b+OhAajquPcO4Sorb/JQ/Zf1o5NlS2sszeWQl9hSc+PebDj+AfevlolfbGyhiQ0aVVlgf/Ic4rJj
MJB0EZnIESUBdaSz1mll7qs8s7Y2ygM4hu3GEyxCHZychgc4j4UKfgRWSVqY45On1OsCjihOY+6E
CetZ+MUiziJ3a7C22Pu5+Rmmwr0Jo+I8aZg6e2kMazel2pscHC9pxkLetFZWpNZeqa27sWFm6WbN
yfjoEZ4ApVQLKsISbW+8TO2aqYP3bGSEk00GIv2OeUYQvVdFbp8d2tFUDeOV1dlPLuK7FKsfnhdz
XKlC/MDF3vSWY1G5iRtImF8+jbdVXqGV6AtjIm3FZOZIs57w1wTgJE4+Lc3XIM6JiQ18e+Y0n8gn
By9qMyOFa8VCrmRxYAPAIxANDcIoOWLo9K/8qZJIWQexsNv21ffFU5TbapkAcCdvGH70OKVbgHpk
5ZB9MfbYD412Flk2zTId8fGLngNprtNsNupzJRxQDD6QQdsP1Lp+a0V7qAie2Mipx9RhVfAK6rbm
ZEVwREd43VLLpnqpwozZ/kQ7YuAMt4hgw20jqdkr+MsK3o32abXwDutUvboCjZUTFW+RNbxrjTjJ
yjpyrj33/LJPoB73g2YkiyCrUazU7INpQjR09kLQtQ2rDo6MQM2QHeMeI3+E9D3tOfg32LI4kQxX
1COcn63yM/EzFqQXyj4BUaRf/durwVjdkqeNoWpOqxxcRUDG5eF+aTsjg+q5iOj6cUnhn+1/edD8
yN9upqUFE+Fy+5erl6f/2/t/e/rUVcief7ttO0wY+40u+h/+ZIBHguDKcL64XLtciDmBrppRnL/d
vFy7/N/l3t8e/Kf/+9PNy+M8aDMEDuozpzPGKuymQwoMr+DTjPNH/OXq5X8vtydj4C6RQvuQbn5/
CRy4XLB1/TNX4nL7dzkTl3QJfDThi51OahtPYuEKrYZ0TyuT4EwQ+KEjmp3pgbUEF0vOpAEtB+I0
e3upYCEGaj8FnrN0HZY0l5tNOf16Rzw/xLZMJg/C2P72hMvDLjcFTaE51fJw+a9QmQRRSAcnW6vF
RE4ZcHsuj7vcc7nI04o/TtF5F4UGxm0rw9AVzW/jcncjFQnZ8nM0pUIw7Ha4Wy20AiEUsQMLByhb
M63ILhnmewnn4rJg+mtGzX0TMaDpqrFaXHJ7LxdyaBBEBHk1oW+cUIhAnbHz5msQaC1AudL9BCl/
iDmBmxUTs6CuGRcKsYiBjW0v+c+XTOjssoHPUKdfMqHTHul2a1fVtvKbJUA77A2Xezo/06eVV2Tf
SU9X/rfnJXXACXVsLTLIsMWRGcIrXF678MVMHiHumY8D1nUGU12el14ec3nZXx5zuWtomKSQjYUr
9F9viliYX9/Z5dGXO3732v/fu397hcKJ6g3BCtAw//lSv/ubeehsw7g6JDoLYJhZHP6cFJCCcgkU
8F0iuhEuSh2fnT02x5jWMzgp6BkdqaPLVIS0Lt9jUy+3dukxFciDnQ1ncGcFhCmLtmeqFDPHh8vd
Bd0qapKd8NGtlDkoLxArS88V712l/VgEyO67kkF8lbDUr1i5UHEqquwZ8mlZ9MSYWUpCy5ZuZgwQ
YGAQdW698Zh9CItWQN1UNN7cBxZg+SnuOaS5pYZ0VtNWfhN7ywKcN2YlhvVdViH8dKhFSLSPrmoY
Hln63fmhWFUFGijWAkvY3eeWFt0SuzzqIit/gFxIryiADKKjpICBzcA0sZl3N/gVw8T0d+Wg30s7
u2F5Wy+GREOIEEZbgmLybWfpYDZJY1/o1GWaFyKncvBz5e050UHelqHXngadwVLLBFM3GNO1sxo8
8d19lw8j6QKYtiKBllhNxcSuBRTHRqsM92NEKOkUojrnzBa96CbwJhjak4uERm/IwoodMOClvZSu
fsiDvkV+6iFGr72972AA0Wz3OUZW2TAHWfp+iIOoRdGT1TTvxXvbxsm6yuoPbY6hTgikARyIDyo+
1yXFdqQKNNQBft05RYjgRu9gqjdbGe+SvKxrVdNMM0d9qyy040GOMCC/6WLkhqT7PuMyIGXUgXNS
AYC9Kh36pHpMqn0ExhMgB8cHYebDrrSpHXxmsHETVge7FyfmBFXXPJQa62KdyrTJYJiATV8wDAaT
rx97w1Hox8hQapz8WjRGue6VdyOk+ZGVc9+WtyPYhGmOSHElohZkYIYxJvayHxvufOKBIM78UlwH
GT00TmcwhULBd5LIkw9lxNAg0Fc17YASCcxY+HKRxfqL1hjfViy2mY+5gqde0w5ghwmmcyqs+86q
hjO9R+mzWIsVCjBL2e7WhkdDkI6+F6Y24poiX5XUBSLVXXGwvfvY7NQt6Wk/SuLiD5NHnwUKjvoM
3a752tUauJRmeg62wofZSsZKtCWGAkmD1XwyDJwLv16QPk+t1+SY+Ix2DpvkqGakOrERKWtWI2Ok
jQS2zmzonoMrV3lsf/pdFTzltLc8zy2WQR+uyx5wm0dfd+2l3p6gix3NzEdZmh5xru6VcA1BqzNX
j3reHBOYyvy8HETNtMdWZ6ptZwTOtim8a2Kzqr1JnhRwlHRPS+Baw4Q11N1rmVRvWsE7SAtEsKl3
W+T6uQ4GSj++706sOsVS0GjHLz22xHUV4hOQNS08mLKoadBhxSEy8Eh5LwFZuEhqNZg6ILkXKR7g
JiCld7Lo9bJ/QI8Qn5RrKCq0XeZi8PXbg4nCrsfYU1cglTicr40eGl8hSAkkZ6/8IEXeBzilwaC3
gO+Z6Nt0WnuIX+J6bU9mf582FSrDCKEM3y0C5iYgqkMTAPx0RLdjdmjs0D/bLedkMhX4FkKfyAb9
zYlcDTVMhv5Sxo+jGbabOqYM1wNbnbrA+2xoobW6AokhkXcNLe+rbKNz2BTgAycD96zXsncPXYcs
ZoQ3T2dK+Yimut5bq2mQq8Ju+oc27xlb9g9lXWtoS4NvCVh9UdIsWDcKze+gS501PC/KlBiNSzs7
EXuXoDE800mdNvBOIrkS3Q1vUS4lCFoUo7Q+zKEuNzPQmDE+SthhzA+Z3zeg81CTIuTYTEKoVR9h
qoAGlMYoja1apTtpABZSIrghSLZHozWTEJjerb3ImZPGtZtyQhfGsOqRbDFMTd1tX9fTQjr0PsaC
IDdP881977SfEaRUGm3Z1xCBJOxJfGGVpj0Jraz51is8SAp4ZtmMB005GNtae91FLS383KDBY9hz
wHeG2aIc7odGogc3Q7rFAj50MR0axDWJ8tPrWWTGlmvnXXiMiyldVWl6pE96I7SLAD00V3lEJPVY
2tWmbdD/98MU78eKH9qd6pPph8Bpis6jjTC82jEakGQYbmL69vu+YLCSOti4hsjANEyuoDbEryC4
l/YwvCYWw3TNiq7bSaCPHrFaWBILk1YZC18hhR+78dhWUbIv12Of3iaFzjE1c9+LrKaZ32Dxtaon
UMchmpni3mKolU0hFFGLM3Mq7C9r3lUtyQgnTo9Vzw5Ez47V3jR8eBrQcm0sgObw6SMc77qGJdtJ
sSCXwQPZY0pHquuSrxKypyBEgALKy6X73gJux5gZG9T8f5c7Jgc2XmmbD3nd+Ac3UC8hWfDrqNLa
Pfh9hFfzhd7HmCn87DEQQbAP0srdj+bwEghAFXVmjHud1R7yEi4qofyVSpETROigDnGZ6bvSnbNC
6R56tdwMcw2g2dQFJXWkU+f6Rpshn5cL+a9rl5u/vMX5CTXJ8PtsdfmPrpEs54b5nTu9/kDsEJAf
uyekE285usjndGgORTZmG5aPwPH7MW72jnS4yiA9v8qtzFjqrgBAUrmbDCZiWr0aPtp/3UXneVnS
Xy5Mh01BzheXm+RM0kGnYFuaRFbsY+/NN9th+uVNGXVNCC8BpbfBvIXHJueDJopJjGRvobhkqFlK
0CX5fHG59qf/60DB162FweiS0B3NlZMQBUta32hRX8YEvrctBV02/5a/XdTzGrUNlb/QmDgvzJJh
51afyawXRKpP1FvM0XczEP8JD5yL6BIXf7kdzlDWqaQb4yYGsPIuRlc/J3FdyKxpddc1jr6zbIhF
F6j8lCDkFU1J0JPWz6QqYLH7tsB1VuXqOgAvv7kwyi/M7cu1agZxF72V08ygFeurmI9vGPNaTFFy
cOvyHi7XLOpb8iiQcEGkv6C+m5lkjo69Cyxvp0poJjJG9OsXASb4BDz2LjDuGIvk+0x3yk0QOUDZ
6tepZ51HrZcuGBuU/IS5tvR8gWXHro19IXVjXxsRKUScQ68aC/WBLTlUzuhkWJeunUELgHiTeNAU
CgSlBdO6sTblwuioZZhjngvPCzd6Sq4r6gXRr5pQ/PRzXXG5aOdreu8hpp8MGkP/xOTaWejMefJ4
lionO2Sk4OG/44QG1atwEeJGIQpnLuiv7nLSMTfDTPGf5ovL93+5adBSTFKaOb/Q/C+/wQXdf7lw
BxgqDlqBxTTnLtoJBZEMDESlxI+0KF5KFrzunJ732wZ4uTlGeMrzcfKWbe3cG0b/WhR46rpp1kpG
U1SvA234MLDHc9y3d/1QHP5PanZ1YDZiOElghJO7o7kDfNPnzEvPGvhkvMnjVbwiO2ervU1fAQVE
RJtwhbwanuPKfSg/xAMpyGDREKmi1J7XgjCXIxbECxxN9jF4nF7Bi30NN0wsvMfgIUXrsbFHCKeL
9AeI4rxTDhvankwQC3xJjALGK8NcMQSBbh0BjmQa/pLNwDEQJGsO6tM9POmqB/S6brUNVMeg22p3
003zmXNzRDZIMAkhY1clM8BXye6rk9m0bF74UxazOORf1ZV2hxmNIWGKGxzhjXUMP2CpI14uXJ40
IWfAbywOeKeaiJAO4OwbHCHSXAfqEzEMsJoC0OiD/noLwGoVnlvGcVfYjBFaPBDeAfkE23k0g6ac
4/jpn+URdRrgghX+WIgExIJaXwWns2Rh3Vtf6iTvxZux9+7px7PWq7FjEYjDNxYcWTNwWJGv0fN4
430NeMOfexjYzcY/6uHOxMDfEuWAKYFCcm2WS8EUCzn5EfjsVFB0X+UvbAc44CemE0yNjskh+sBx
WSwyb6WbZJzhKMARi94CYy+Ah5ZY5ZAR1gJ5HKCo/sxKjOMGknj39ojaYjN8+OWVuvt2m3UzIpU/
jvi8nZKT4dYst659L5LN73Dt51+i7f+Stek5D7Om/vtfpTNH2v8+8t7RlMZyQtkO0lRdKYv7f8dA
L8qhjxJDx6ip7Ys5J2EV/4hDvo0/SL27g3KaoFtYa945tJdjuqGtaB+d6+mTLYR1LRq9ZGa7jMD8
15XHsmknyKdi+/I3gbPzsjPMzr6Aoboksk24hCw7rBs2EsnfC0QTlIFP0w90v3W6Tl+hcFzjAd0W
T91tdJc+FE8NHYeFXFbf0R5i7UvybmJw2XSnZM+5Hx2mxgaLsX5rbEYmEhv7loMZWoMtshns1Min
8e0bGJvGjewX5pK9gxybJcrSycQd1TzZ12CYB7rZxzn2uV1/V92X9ZAewfEGPxgTMDTYPzigyKi2
DlRpS4Bpr9EHYkjti7418tf+nsHCQ8mPjtUGVjH3sFfDaxDI+pGS7TDMekdFgAlguavgDrFZ+YzE
wjnl6xNGCby69IYTvr89kqhXO2SRvU0+0Oqvxa3xBAVz7a78byKsMHYbm/AhmTmN8sUxVuGx3Wnb
YGOe8IWabzXJKmsQUeGiuQUDiOA5fc4hi+B6Qdm0Qu6MOZL91MYN8BGtFuEuU+Bar9jDxpsZAfBg
aItvwGRkyLE6WDaLcLkFZgnskwl2gIHw0M7GiwM+BXDqK/2OYaUesNI50iKHLj7TG9hskfGdxiWr
DEJ4txAZdnxEf22c9a803ZXb4Z0SnLfKCXyj9uXreHBfqSs3rNzWrM23RHnSdAO0cHpVbygJUYiu
9tHGWf03W/4M9/8vG74lNd20bMt1pfnHDR+QfY2iS/Yn6XQnPEvBcj7GsHk92u6LnBWmVyG0rjds
MyibMBo94kiqZ+L3rFX+b94MQQj/5c3oponiWTPJPvjzXqiiZrAqt+tPoaRXyL9G2wXZiqxcaM41
DhvOH0t8dhF0DOZgN0Vz4zPAxWb5iH8kvLm8nf/7OfwHYMFfDwv1P/6T2595Ma/sg+ZPN/+x+c5P
7+l3/Z/zs/71qH/88SZP+vVFl+/N+x9urEgUbHAxfVfj3XfdJs3lz/Hn50f+T+/8y/flVR7G4vvv
f33/SsNsGc6dss/mj6ETjub87guf/8Kvz5w/wt//iuonzPKw/jdP+jWpwrH/ZrqWYZA6oVlS/fWf
MRWu/jelWcrivx3L1U2Nw2NGfs2cRiHnu/h/U7dIKaXT9te//BpUYVh/cy3bJqvWteTlFf83QRXK
0f90kGZBLW3D5UDtmnSnWGn9cVsNrdCMEr0O4HU91rnr7kZvZpWRCrd4Gc0KxVtqSkaF1H5UdSZO
B6ump6I5azMOv6yh+JnKRsxS4RINJBYBH7JvH7rnse7SPXM5l0oQ5aOggEFccnRkDaI3bAHg+YdC
j9STxnhO//SN3r4fSnWcxBzISdDkXV9PKI9Tjss0ELyzakkVHGCnpiRiri2if1jTjQx/J9IzjBrN
c/LS50XJOollSSePQxJrq6xKNnofPbsjuP7Y8UHvJgWrT2WWK1+jhYqGnENNiC6iUOpYR8mTM/rT
QTN2dpbJ9cAEr5EgFVHuvPTWXrScVMcsq84yzRajMlysZdMuJaIImW8CEcDgoOsPIB+SdoaO1Ma5
yRwPRgqcReLHFmrsso2PezN2o+pZG3AV5URLXSG10zZGwYCwVQblNziSySYLHT316XLRWHKHKGhc
xRrqC9g+biL79dhyVI9pOUEdiIxVGnE2BKCK6zYUdyZS2pPi79VVMW2U3h+KCoRHOFK26ZO3Imc0
Ry4Pxp+hZgHuomXED7xlzCZ9G5vjd9WPO801elLGOYM7Sb6x8uHGnCe8CVh61DHDuUo6+yrqBUnd
ObOLTlBwR5jQY+TDFPPufqItM6doS5g8RVE/pP3MdRxg9GTMB0Oq9nVg4Qk0+hzgv3tDBSKrzIBn
xEQ2zWl9mMraRoQbI3GZHH5BFrUqSp9JYL9xkqBb5n4Be9l+0cAZxX1t3ooeugPr5LnP5hlnS3LM
zWznzVNBD/dawNNJCqjydrgqc1aMKdaUveH2EHCsIsHFKerrOEcxg8RomeHRaYYQ3F/bgBYarOSX
Cz6aGoPkvgsT+iHUsXWV024vbnyZvTI6JYPCA7MoyXoQDuPY3iu2aemEWydknmkELFky2XJU7Th/
2zVKXgUsp8bcM8QxXk5Nv7OtCq/G1Nw4wAtJ0w2vY/RztW/oOCAYBzSCfpY9+icmbDsRx/BcjNz5
iFkVMYQ6poVVA5ymTYfOyuf0uzRKucN7EH1bTnCdefqHGRBzTxOWHhHmm5uywopaIvuhHzcuJw1A
RENbctFaobfUBjSelrvP0vCW4W+0GlraPV2jfzqpD0GFYbEWKzqNQ7IVrotOTrScgF0iCib4Dv5h
qBe5ST5a7yUd3hdg5mE3xaupoRFnRtU6Hi11dPS4we4XAMqFYjD6hBwHyJ7cbt+TuDBN8lNVc3Bh
I0BhQgGfKo2eU+E8R2Qv8XN68SIwnZ0TBZCVyomVip6BWGLRPBb5WethYWUGNPs8hHYc04PI5wKX
uKYN2lBGfasSHa0epjDgQ4Rv6ZzCLG4Ci5F1MfaPXU5c6FTh3BU1H9EKQZyTl2BJAzKj3n9II3+S
9J9QfzVbhUqUrEBso5YYZh9mWZ8oi08GZJQy2QeIg00F/qmPkekyHEoXgfNRBa+2aQ3rbysFLd7L
rwwBD4O1K/PcNNlNMhT9Iq7Ll5EYdLKOCX1PpjhfIzAprrw8GK66OqPqYQigMjrwWpb8lH5/Tz+u
RMywTEtq6JKq0/EGSMPtQM+IWqM1go8E5RhfXvxRJeXOL1APyKb/YWgQLrU4/2wS2KWoslCtVQPd
KlYxBto/IjARQE5htmldG7VGCpiOJM6rKNBRi3j3qZ/8dJ3Bs8yRFoQOuXHKq3M2TRvRl+fEfQgI
sL0K1PTsmgKlb+Khupfbku2NtOKTVdSPYVK+ZUN4rhMPCbklfHonTBuLCeI/AWNvKaLEfQF8wlFy
pGuA+q6j97ByJGwKm0HVkBFZFEzaMuv2DfzZlIKIqM2v7Dvo/XMSJMNejtrJahQ78mAcotS5lmTy
BCkSXhORYxQoCYO+wzlYYI6zNXrclmM8Sy95SxIvJAZn/CpCbVf04+tY0JYuO+PFjwu4z2X4PGhk
Hget2ugvhdbHcPl9gm1M3NRpiHyeeGXobVb9HEJL9lqvp0BEwl9qCAqNerqfsu4HoWyJinxheN6t
0jXUtBK1lvzJpyCfO9XkojRRfuPWvk2UBAFFfQCW0nmRiRUdc5tRE/u6ux4CGFBIQMmpPTkNfm1L
Iu0VZHl0RfWF8nAglTSqVg1/66ppV6FEr9iFznsYhtedTk9b95Cmc2x5FFV9L3vOrF7UfJuqOjhV
xJTKFuvB9W98tfdK2nVFxpE7wq13CMS07TPy6qR0PDh02gF5GfexfxRxCu9p5E2GP2Gt3s12bjOE
5mMpG0kyQL1K3U7u6pT5k/sSaebd6JfmdRtA1+zGfD+K8J5Dj1Pz6rVVwrHnvIF0+pC50+No53j4
MXzXo3Xj9s67Et2TpWExM8xvhzMQAZrgUmnpMbJB7Dji9jbEsojHaimkvkssWpk1swqWEfmujZ7t
kCKQaAV/lZV2jP1avqZeV5x4e0CYjHHp2pw4mO0fbQNbJDoSJCHzMbxvx0eTHWOJpr/x0y921Wkn
gp5zMQnZFj/xmEqWMqW9caueEAmgGqyWDoylKdi77Ls3kp1bUpO2YYca09Jeak+RUYTw0i/Mz3K4
9UrDWk4Wttk2ZR0fsoryaxUcWpse3WTZx6Kd/CtF5k5wM04mFYFPZnZicOiK9O825VRa4LYCfWro
waoImfqarb0IyvRDuslNo4xrNIwfslFvfv00dIhgQ32TAfBFkA9u2nnw4i0z7McO79yqnSGtlk2d
Dodca9ZzxOgUp9d2lREeXb1PI6bVkoj4xLzTS/+a1uGXLK1dDfNUNvQiiZloVfGskwuMkLo6aCU6
h1Js2RrXhTYFG4wc3YYBSYZ33fnI2p8mAKSW15QzaV9BHEvyz8Hbj/EnIqZNECOv1337pc4Yx/nq
C48UZEHP/g4B2fWdIG6mgxoY0bZJlPtKW9hj6sk3xhSoqAq17ZXwGT5n5zFp7IXw7LcwKw6ZwYiQ
BcK1XygGK7HrLPiWcpqb8ibArVyz9GODXcjuY4Luyyzu1q78D79rHq1I7In8hItRGntAkgZuCJ3N
mkDCdRlQEANc4TMhgcNrMkWSNPZa7HKO4ORCY4cP1mH6IooYNFqLsBAvo7PNu3GplyAp8R4N/XRg
In3P3Byir689Nvo8kkg5tAyp9tCO1a50rF3cz6yH4XlKAZCxOCV7EVMtFDLJHJE22mQpKLWNu6Fp
D07N7TNoGS6/KpUAPBuL9a2jMecHpukF+nNSCdTXHbBB1wR90G0aU765cXMd+eLDDpw7RYAa8j8I
6T2hJP6EAmPmzxf4e+rc2U7xvYzJ8zD+H1fnuZw6tq7rK1KVcviLEtGADWbaf1QOTCWUs67+PKLX
Or33rur2dARpaIQvvEHXLlKdl/aAYUvQNwe5SSS/ffD46SuvcxV19pSNTo2R9YoBAmJlWSJWlgxo
OFGfSJrQZ8rE2Dcsh4yY4KEn6GDrqwEFieenmtnhewKdANAOPzZDofrPT55fx1UVOWYH2+n5288P
zx/IjD0SnMur/fvh+ZN/vzRkHFGkKV7/n+//j7d//vLzwv7P76RpslPkLvfpzrWS+/w9TljIDs9P
2fehhP77VpUmrU1liAjWMfQpurfCQBj4+cLPD5IlIhG03OG/H+iE/c8vO7gq2wrSbhBMVK3Mr+z5
Hs/fUv/3r/7zPXUrEqeSJlNxb1SaC93yYc46yHHxos0SiNRjnt98/s7zg1bTFKEskdmNfimiGWnm
//33/37Zp9QxuxZ8UPUgjkD38b9vJBV66leM0BM794TFRRVNBGkp+T+/Z/Rjag9YINvpGAdeQ6vo
H6OHp8dDlI3wy5+fdkJ4ylERyTq/GqK9cGjUF06rWTuQTyTJFc6CjoLDKnA5qbfoRowfw1l5o350
LOwKvbcdkQvd8Wvm54Fd3uYbESm68cUPMDCoQTaR9Da+SIhqw4Yz91AhExoFZEE2Oj735Gi9IOE3
o009lsb5cTFPyjivfigvov9fT3uYrJlNQ1xc9Ug4DV53Z/2SqyBLJyMw8glkDKM3HUr/Ov4a2Hgy
V8x8HfeILXoufNr+5LjroIMywRN0iv4TUUjqlxFHi6N8N4cA+Si78ZUbWwmkAQ8DK5A8q+C9vKQ7
KIM4Y6GQCO2N0jw2fZAcOdIODx9OknQBHxfRN4EIo7o6FS9MJk6Po3lCbzCuVqnfdp4I4SUkmY2O
2bZ4DVuveF1k5NDMAam6z6EtQBzfyPIfRIBH4CHmhBj7gY+SsTJRCLtDe551Wgm8TD9uyHv0bexn
PjX5RlhTbSdlhQKJiFadbtlH8c4DjKLgOFAQ1nVYEnCq2+olQBrgMr4m4lX4OoGrwsF6XmuI9O8e
b9knG/TjFK+kdWE/MOyrzvgTrgD+Qrs2HZo/K5kgd0UD4svy/hjWEYUdVDsCxA6RnYTj0jlIFbYi
dhuo6skAxFC2s0kxHQglyReiH+vanf6ox9L9ITEN99YBX+PpTw579JMO/B4NUu18Q6v0iLbwnprn
SOEWrI6qOKSHq0dgn5AbrNemc4JvxLdXKqxU7hGXDFs9Bb/mBkF+B7QuKozmBhFeXz/FB32j/+bf
/Ivx0r2+Qdj9jq+wDINfofPamwp/OVkFp9ClT7Mi/GIAlDWi4tlnBKN1i5WU7tzFU35DeeLEqVjg
GbERXCjfJKNO/Bl8/FhX82SeAH4t2Eh3VDdBuLWgAMqoOJ4oImEmZnjAuh8rn+4HNe7QLa44YHy2
gu2JqaM4n8XLMXz9o4EFpl9n7wwkO46Y4D0wcNLWOtroVJqDFYVUE8kpe7Rpm/rS6wQB/koR/OWu
vL7G/Uaw7y0qpd8lQnaFkxxjxK9sdNG76yVxUCOXdjPej6slFjmPkf+AZ+BkrKXcpprTDChYpgh0
VsIdf4jjhL9iCah/hRvIdQA/t8OSoPJxoxsZqeLwcEYMvDxEcVuKSZ+Aiv77XQoaXrhFJ6NH/iF/
xapBBGugJA6iRqtwO6NNf+V1k2PlV3coOsxlPE5AgOWDM9rle7MnQ5HhYfvUWaj14K/IZPs5JPvR
q53egwcS47JSH4GIKmwh09E8jAiV4861BjdmR94dX+I1EnSoAceIN7v/zJR7avuW/SBHXRmTU99+
Ur9e0064UPPh/MYDAHebzM4Qw3MmBB4Owgs0HWFFF46q3bKceZjMsh0c8BAnDFz/7huJHw9Xmo60
qvJjmR8CjLKpcWzDbCdutR86TSPWIPMZTl6w7lAJ1tdjtYlfolOIbKthF4dxFX5SJKGlcKPev6Kx
9Rm76RboX7wlzynOBEyMXOGDD+yzsweEyPgG25q64mHeRNHOKzDRQlXu5bMoT/K5+5ujfDAda8HD
8LFaI9+tA1exGLXCsquv5iV+pWsK+xA5uPpT/k1p+EjvRLqUsqrejX3qk7MjlUinIn2Lr828RwbU
Ur/6X23xKTpUcNFwPFp9witHbPlvLB4TZfVNK1Cn5YhYtFZ56RU3lxtS4wgWO8JCi8o38EypRLWr
6IheNO4ApZPdC78WbGIrOAX3XNvMCLLS3zZXsYvW7IHJUviMihviU76artGf7jz4vXFkdOYdOrN2
ulglmI4xr8iN5Bx5Lg/AIq/PTId6pfYfxUHiESH0+SftHUytaV1R89qyCqERoEQ171kjsSvmr8oa
sbir5ABxUM19C9zpNaFeg447MH1Y3kDnfWQPRh79cIfCs0K1HncN5ZvDkiOwsscdBCo2B3jYxSf6
EchshC5jUPnhGR+ihzd+T0SqwO0wueH4g5W+PHtKNcVXtp3xWkFhRvxVUBdhohwir1+ry9wr6Tt1
73iMBMtjjwnxEvmVwuXj8onLJVpK56ch7fGVSxTvSOmuhuWmD2w9Y7CJozXrbZPQ9NpgSRk6iAiv
kaV9/h8OWL7Si9mFrtdcR3ExSIIx7aYvwDXt4JyfkL2+YkgaqWvQeowE5gBDYSN2Mer+40dEhtu8
z+pRI9hFxp8rADILzo4AHK1a2JpQg3GVF3wkeYdrdudkYBu5oaywCNtA96F3eGSec7wF22olukB3
10yr5Nf8q6PNDW645ozymEINa6XyOaA8TlJucFzhoIFFEcRPpKm+5TswI7bzh/VjZHit2gH1ObqZ
yRss61k7xtuNykHkgWnFeGrLx61e+VierlDhADqDjDCusiJuY+d5E9+1DrGypqQz/1ICEgNSFl0s
Gv/MgZf0QuL93d7EKwv1HjnYCIRbZVd94m1ks3myZwC+h4z5bewGRGnDlRfuuq/FPZVl8Cf8Cj6F
HeTeXeihd8kI2r3HEbstmhNC+FTlHyf5K9zRBx2pgOBG7T43JofNyRkNDyLY4/2ExAc8mhW8WHpc
Lzyc5orgDUOIaufyEJHi534TB0dP1pLfUzXCXsJcMPIuu+NC4Vi14A++QDXP7HUY7HnYLSXw820w
JzsAhjZJg7CI5hMOzcUnQAkCngUuka2n7KT2jx2WDY6AQ8LD0YM9Essy/nGY23RvhumXwxt0EaRi
wS+Im5BHqycbTd0ldGNfEXWy776p28J654g+TVxEBC0L5WlsMl1kjNE+4pErNPxX3Wd9jLzEOpVr
w/UDj2qWE3ggCW1m+avixEBJ3OE8Iup/DKtvvNuyn0q41I/QHn8VsklZsQ4CKC1xCzpQwD7PCE9S
VwJGylwIQHOBTQJzOcOgAT41GA7gE+vW+HoAVyTew4hPgkc0X9Ty4YobANQcV5SpRuONEqcW7Gn5
qshF+EL+I1/qyUZrHIScDCrSXGC7wSFYWz2WKlQSQCVt2XakNW4Gx4SO+Vr5Zm/jPCGQltDSZ2tj
+Xc8uewMW7K2PMKV6go7txopjG0IVFl4R3aeCPLTtrujD36FIw6BuWTjQI4bnxGaQGwer43qaK8V
dDr2bQ1FfCJI92fe9QHtmMXxqUkdSfP7xYjEnXEjZmlzXGFFQsTdYu6Igp1dv83luvTUu3oXyjU6
uffBV0zCiI/yyDo3bqnbbkT88zZUTGSUebieeUV1ZZW9SmjagO5sXYrENTJrkp/WVKBXIyXoEEYc
e4WNfXDMLsaKR1IPeAmAIuIdGQELehFUguix5xuZ1SqP21E9UlKZH0CAPeE1SF5CHAIP6afxJ8Aj
U30Ze4/h639h+P0zHux9YLe61FW5Zp8zoSw2jPbjKJB4YEWGUQqhC+VHcdhUKiwBBs4GzpMKLsu/
S99RGU481vOEsAP3Uq0u6rDWwr0GCMHWD9NWdPsOo5Z9kZ7GHUwuvExxSam22QMOzV1Q90nsZrnz
GYu2ILkiYRFmT+hKrLBZ4Xz+Axyre6lP0xWFqUH2xOK1x64LScTUoagiXpt4jXBAxxXoBGkbRT8o
zdskvAfjhxnbBULFxAwIt3624oqI8NZSYSYEh73Y2DIwIxgFlmfgeFm5BBiTH3ZHAtR5B+iEOa8d
KTQamCMs3mXYsDhY71SHYBk9plJxfbwJ6YWmznaq0LzZ4A7FSTCcHh5+PAVuByRhQKlLR1r35brO
znq0HZEcDC6PBPUDUjg7d0aabkjvs5thC77YzBTfC1RYfADr9x7KqZOOhDOLT1+5ZbPDj++OAzCk
dox8k8mzDL9SvRRxl0dxidA0iQSvxKQpsMXSVRmaI03aECUgg73NxmNBQXghRQF4bWS7KkTV1hm7
v+QJCB2Yb9RC4IZTagQNQI8ODdtBo/jt5IkjlkiEeoHl4u+LDNIINddwkMA/LtMP6xkUW3LLpx2T
Zo72U0avySY31pKngzFJ9hN69wRhnCOaQ6dnOod44UZ7ytEYaiN7kcIGh1GI5MBrliL+QEIioMoh
9jYxIv8lD/iTxNo8gPmbaBCHLh1LF87lKj3hcYM7EyLwPXzsdIdrj6F+mcapBlwubjmyJRn5gu/h
U6W29V1CGiOXuXMqyZp9l1EBxPCuW4snbCxofu3R0GL3CnlUWyrf2JojaQC7IvEGxeOYpnWMIIoa
ryfiZeGqeW3mYc2uI3Z3qyU3i34DMFd3jiRgd8UmHi9cNHsO0Gyl3IbUQjiKCJjY6+bHeURP9sLx
wPm0ao+sGxwtaWF7R9yqiF8r6uEecUf7htY3OzrO8S/hV/rV7j/LTbH6LH8V3OF+AHrpUCHt9rdU
2cHxssMR7itmY5oOPISbQUzDFH2nLNCs6hO57Do+ZOcEyUxq7FRmSe++hDcc1sc3nUH6Upz+OOpu
8kPYhYcdx5ixv5TIxDvwS6qruam/+xt7ae5gqcXck5jEY+03GH+7dJPoIhOl8jE/Zod0yw2t2jdt
vRQPkFr0loOXqvt3InhsN2R6KdYxebkeXsffrrYJaWK5xxZ4DV1eoxjBrK7crPkcmZUlEomeJVP3
MN0RsgYzs1kGlKoEXwFyUzexuU/p554QHh4Oy0EyvrG2eCcyd7+6so0V585nwUH5P6LWYLJn7fM3
Fi8r8uHRK6dewJ4+sgetZMKnYY3BNE3wjbRHV41ZNt0B3f9CgACygxNZ4EDhxJHJoxb1V7xKZ5Y7
75KRNJxaiFO/AIqye3zOzsau8A2X8E4/PK8n7I/Jj+jOe5zNlrSZIL/Eo/AYdMc8+ZiNbYMt10Du
DW0QKw0zeSkoIRAWLw3T7qoQUFm35A85ueHhn6et5TsFJuE7dYPsxyid7iy7RDpskDnuww7PIR9P
TK32SKYq3Qgvdbv9QPsMopriHcUNT9zw6yO1kqcJ2hx7iykdES2DA6s5tqUfCkdx0xCLUqymo/8I
SFygXJveQlADSfSpfzTY19HgY/8Dl3kgaNKsy91AyNWVr+PgkbT3CgpXDnosvuQAIS02pBliitv7
sdaPcfYXXZobb94OnsWM5jiuFlhI0roLRDR0xYvgFcDKOKo13EhCfEtfB0w5PWwe6mhFNKsqJ/QL
xQ+d2od+QpGsuTOBNoHPPciIMdhsWZjnzJveSb/qfS2vygt6IsLP4mKu2BnAhd6FnXDC4nhS7YDK
S+WEe4y8btUPwh374RLtglt9HTgwSTqRPIPHbK6is41E01tt3AA6I/L7NW7RSqCcuMo8p5gctGqQ
FMdxzuGwryAVfAV/8WOz9tC6pBJh2VUav+EyVukOK7HQLxjcG4gP9/uy/zN8cZ7xNp+ZrxELtR+3
8m+Gw55GvYmcTRX+lg1NVTv9fLxdChxM9s2ZaKT7xOytK2xZ3i1ayjirFmsQF5QZW+JYqgPNfWpW
ETCzFYSzGQXDu7LzrVdi813mkmHSF3U6apjy4sDq8SDF9CV8mYYNbkCTvAPNmMx7oCKyRzLB8Zy/
EQtkn/LkXwy6YcxUHByWhI4gbNmnMVemDrIUO+4J0tMeXjeHKfX5rijvBObQuBFoaDQHcabW7Cb7
Jm2Y3JlxLQN3UE+o/pQ3ar4leidsPMShZrPL3s32ONavPPWDSAO426U9t3q0aiKBx3fBQVBRg0vC
ErjvLjP24vSHCl2uQ4HYBzl8oG/+oyJjAcFZ/nlRgh1Kr7Dsr5ZxHpudvsShenxCV2eNZ9kFfq4Z
/T4ypxd2vEdHxd8P/uZHZv0PtRFL9cc11ikm3imBw4a2J8df6iMQ/dcBGsZsrLAwMT97NYId9DyF
7AqW/gd1OkJ4xI1vRLxkSxQsyy2ec0DhafesqmvQUj6321t745+l4rbWbtZrlb8iM72DIq9/dMKa
xOuFeY9VSur3UEbc9taz/cylSxjGrnEk0zDzL3FA9QvrwJwbcMbHgR2Vt6F8TdbGYo7Y1Ql/Ebhf
J94iAgfdFBsFt/0muQSZCISnO+JitxR05R2Girh4kXzehBeOocJhU9VBnND4IYjCLShcZ1RtfBlf
FwRMe29cLwPyyRU1AxspjTAIm0sWzYkIOgztI8iazx0wO7DdvpGrl28I7j69Kb8Zrf5GrMW2BsgX
Xbtl9rHpEZcGH901+iF1IS6mlssGCT+m9Iy1nOxILHZ3VPOCj1h9I8RMKPrRE2roP36zu41/Msnv
+R0d8acdSHxctqHTvVHUYGktxjePTRMeEIjphrXEKX2ToMJ9SzSxUQ+lNBNIXupvSO1XYwxWxBdV
zEBFwMBkYbvUsFbJBQpenOK0fWwwinhhkOMKyxg3VOEwuN1huKrutEVEg7jaY5Ep3+0bWLI9BY+K
ag0BqPlBdI8KKp9S/ScVIqSQqFkRI+Cgl76H5IqgOlyCEUlZS8mxW1zgEPn+i+sgEVWq25TcIYkN
LoI7lU9YAjICvbSeqtJ90G5wWUFahdtk80d4oybKluGn0ZaSEpfFA8KxZbiHlHP+LmKjFWjnwsNe
ibAKezpGFGBKSoqUbkmSgo9pOCi3/Ji6nG0fDJuY3ALiLPJvkwpNirgEntPfI+a2MTrDG7aGRSXp
On7zSmwrCH9Rl+KEH7rjA/TURSeptU2UPIq98q3KO5kNDt9dwKzjMgPTd9wkSWyCQ5IeDc3nxR4N
2q8vMiNDbvGmrPu37J1OMiK9WDS/I/T+ye+X4R6hlfYbEQ3rDdkpFjFddhec3YEJTqXJ5PApSiqK
LgPC3oXPJ8UeEvUlHQG7MbiWuUKxE+NQMX3X6hsmp7TaaIaSv6YXfpfCTkVwgeK7hpCiz9PoNZpL
7khJiLQax0jjhBAGn/B3A/KfzriGuEEmMTBMtc9LWfkGT8NCu9GdwZ7b+iiEvy3oGEQ0qTDFW2rt
o/6ZW54erkt1Q+TcKLtMuwls/VyzgAln7U/h+lH7ozgtkydeMg+2bFLrxXrSGZiVOb1fl+eAv1V7
nHvSNjcSEFpyONofbwQmqGUoT+g4V8+18sp8okjMZ+rpPN2KAmm1jA332ypX3pCdjPEo2VLGCz/N
cAbRnFx2qSbyOSlXcRVHW5UuCT5bKiI2KU6ydhH9luMvg9oNH/w577OkK2g4rFDQIs5Sdgwrd8R9
wb3G0XRCD0pZc0kS/XpaYPx4Bl6z9HOM/sRZyIgzXiqsZMtLIKuBtCe/QvjPMRCP6ij2kBeXPEVK
lJ/MTl4TnTHOPVhIhfiHu35QbKzSd8r+fMHlU1nHyy1AsNp7yNSt2Sk5+UipJWQd6WZq+L5R1VzI
wvTlIEpnZxj6RI48VM55RhXqv0BBAzA4K56ON9AWpGEhDqCrIbvMLei3VoCAPOKEyyNiV2AqBRo7
3Flo3mDq+NWnhbWGh0WYBz6hL9ai8FelbH8wUdikhtZ71EkoVXamu0xa09WlP8wVvqTkiqvWEiU8
35l3gCzPJeDGSU1DXXFnzEnSk1JZTE3Zq7lQ7nUCEYSEfYq9+4bh5+05+HPs87YMK39PZ3x5oDiK
YuHKXI4XNVtuh0mvuFwVi4if8Cs8jsEfI1rDy21ztxg8c2noDjJ0DAHXiLwB9z+jvBYuNtn8EdfL
JFgeEgpIHc50ES0kHiA5KF6RS/tGnJp9sCXZQFGVzYjbZDqYnTMdhk/euH+jSyCQMXm8L7fDf3Pz
xgvqlHm0Fx4PdeGUrFlVcS4+sio0dcOSz5Rdq206ugIaYr40gUUH/BsPkRdbFkZss1ArDXc6mnUX
Y6eS/5geD5YFwnvwizx27pDbXLR7nF73q3MoYwFAdcidcS8DJrn0D4CBEv066GViFS1Z66y058Ab
6epajnTRHzuKJ0JKMeGNOc+bB6CeBaCc7mScktbGGA59Ie5nYCoRD66Nec9j4HehgS5zEWAK5WcU
RkhOgb5ScSfcYa4C67wOd61Gu2kxCuYq+D0eg2QiXAJvG+HXVb3YgnuWcuUPInE/WHv6dcwPHuUI
qSLzK8nnnei5Rw8C7i0mw7xO5lq7YVl9BmkfV8Vlz3saGyyLtLTbbscka0/dKw3SsMaX0UHRvL1A
eqTqUbaoihK2gNLxabEhQY2Bbu4o0RccYK6OdaxFLpHj2HlwSkTLLjMJ7snmdbYcthOrO/ftRwJM
rIF6Cr1XPQBpE2UPcaVGPiCkGs0eXNVC3NAax70NxFgquaHmidqNZ8xl9sGFtWc0b3zJ7S4ILmx5
4jVxeSCtjX5VC47UM29pcy0DC5EXiI7skjyBcJwxAV+Gf4Ure+4iR82cNKurOm7+GWEA20K7BlPJ
+KAlTy6c1vaAZtT7uAHrxp1NuHxSDUasWkXM0GfB5UvXya5PuLmZiPc6CEUU6VqSHWYhmAJ0nmXB
ZcCwWsfUj0fHQC3SwLB2Zu8B4JOBZQfi61pzl0Qqd0uuOwEmjiDWljFFyI+l/M+CbBANXHnU5H65
P54r0zKgb6cu9cnhsbO+q3PAPZE4MRnjLQNLmsclcf8LIMgAXGRHuhtQzF+FxZKbgo+Mke7KrvO8
4+2XSdBTyrTREzKRlIYHFfgqVU6yshWdCxk7Jgs2MSW1VddPq8GqbJ/d00Z4OUP0cXiN9T8sRmsX
/YBSzV6X+YpYKEmquUGxPck/F81QjryUNGOlkrUVwyW14OrvxRHNUuEmgvF8LjtT9fR+GWmkWdjJ
qPLBH699QgulAQrnlMyxHBVZH5Y/5irLgOtIO9gl3vHvEbkDeznwLjqMoKeciUUx7XrlDKS/ulBn
A8lhmShPYniQUyE6G4/AZxks60fF9BN8oVMCvztBcC66Pd/gUVfVrkYysHcsGudgWF6Cd0ZUlA8g
uxIq97LDCijYQ/BPbda6Bv9hXZvfy7xWzjxLCq0iDVHanhWcLQr1aC0JGAm1btd4AC6p5LID5ZRJ
gXNl1jJu02Ru2Ydl2WL3J8VHERN8PxIbFs59TtavNdXPWicNXbbnQt0yDbkL9CRJoAUCdRZo7eIq
gyM0EWmysaKXNgQA7oUii8dtEx8qBSsNRKaZbIrhS/gBscI2pt4r1EwRcn3NCrdhTAlvrD8IXJeN
AwZxmUno5mFivLCSbPGADH3D8Mw7JcS3fhNWuz7aTTmyyn+QRlm6XpQSIjfCyZcVWm/Zq2RKTu1y
0LAWcUdRvygjWLRp/LJaMzF5FExZEP+UpPIY00tWoEatjyDLQFsW2YcrhxESZcx2mniDueNHbO1L
zIHFyln45mszQjkZibOLzi2UiAHZnOS5yGm/FdLXBz2zabkLfrPAMJAvdafEwQBgJEJTgK0N3OMR
SLGXdS+A/fygIsLbG43DyuOV6Thxbj84Tu1CZjbS9J+WDWQ5sx9U0jbsJACUZ3zHcCGnGKSdWZaA
04PmvWKjx4Gr38q8FJz5GNGgHyY8PZBAObN0W2y+oCvMLrqiIzcE2IFVgVrbXDk6st/tFm7Jau55
YGBgup2ircNhLUyeSOk8dEr4hDRikFfpd2gyU8hhuIX8HBBxsbE8NyMWa3l6fDBnWFJcGTvRjAwq
V/DcztmM2Dl4RCGE4MeGh8bOkwFa0VF2ob0EUMtpvgCEsEFx3gnahl9HMY+8mXgZ3R8wa5ldSEe2
sS4+1CY4Y2JztDxtwgbejHfl7KNYxpeMIcEZq0UcyVFPdHA0i7L90mTgsfJXWQgxB8z4wZI47KDk
JCP6juo7gjr0M5d4j5ciBEl9tpDHjBj8onWQpFSHe2Z/OCACt2HNUE97KF+vYAJoyRCJcffGD5v8
idooyTr56nJ8gzyh/AmyCBnPBWbQNqD+NiAtKCZzONdUmNBsnjFuFyTTM0f0Ce0GERnE6Nk8NAun
trCCXq5U7chgLl8LdU63qNf0hJdng62qudl2dSWDEk6IkPThZTYfcB/z1thqSLaESoIZSwqSEx+X
2C91FTeAUdmiy6RsrcWsQkwAUeVqtoGw9pm00CiydpK3KbrgKGSkG3GIaHQLkFpivcZvuk5RU8ee
YBt2QYgas4x/WT4oot2jSsJkp3BW69KAPAimTbEueNLME0GU6jrow8MOg8aAWDEuKnGqgh7BpVJN
EqlFP8GcA6QxZ+23zsKvIeCQKRVO52jO/M5wE+KaMDSRFAA0vRpaC80hQ3obTRxQsTD6z58Huj55
QWoen9+qUyUjyBHfni+d4XOxHqnc5AstKJfHdps1ersdqpgh6/p9LAOiTP//BzmcAWI+v24jAzCo
XKKOU7Fwa7WstmEa/feD0viaVnCUDFNFuCG+/vsLiZ78mJPeYdOV0wRaPtT9BBX436+fn/UoXyLa
kW2mRVoifkpLPD99iAWARuR9E8Ro5p1QgewU0nrCyGasYT8ZrJEYvL/TBlg2Pa/WFECE1lXa4rC3
fPr85j9/uPw1yE5+8u83yzTY9DU5WItYrV1jsoNIAxfx/ICuMiqDz8t5fvr8plZWN0ukkzgqsJXC
TERhTOWkQ7P9Px+G5cv/873nT5/fkzGDVhI99hUD1XSMTby8DyugLhX+5Wi2GVEosANU77UoNyjw
RQYaINALwmZwxF7TbFkHZW7tu8TUcXU2Cr9BCRIHSHEGLKaZS3k7oTKQj3/RNqrJ/IJvFDMeRATV
tgis1h0qjcbIDKYtoYSWGGgQlH0eHvPFVVFRZ1K/hUgXNdQ8UZwjJG9gNi1+Sqh0IYzbLXI1w6ls
OZB7UcPn/FGCaZ5IiR54li5sQlNNkZzFG8Iaze+seas1CoJaLeUXkVYIUu+omWYYc5tVgqlXSSOE
Iola6+dJlk7IcBW+ogJ8rYZg1Y6EJxOYQ1+rEb1AmkInJaA+V0yeEqHGG6scaUXfvTbgKkuqVmaK
OV+ZdRsE4sVYUmjC1ZUTjB1dQ5NcC+H4dfMYqEOVqmtB7nOzkZEOJ9jZyIHW6AY5tbFPQ7Tep7T6
HTuBAxqFfZS7ByzYaaYnQkq3nkMI7qFh01WIcG4jK8QSgj42judo6TCovekMPfVRS8SQagARkklk
GAhxvxdiuwFPH+uothcJ+XNhGPFGmsEgFVSZTQqE+oDUHeYpn33BoNXVoFJ5fVcscod8JNoU0eSC
rOj0GYy28RN+IJocRg/iX1lFSvSnmtB/iLooRBK1UP1HgeACFSBNSrX1qOA4Vz4IHqOcBkxHsUoP
6EfN1HbEGNPXTk9CKE1dfsgq+Q1vBUeHCrExKSEC9YJBa4A8spDTQJ2v7gXDF6Pho+i4YkFIAQUK
5r5rR+1F5OwyOjzBRyzw1BiwZxmlH0ZLNCpq31Ziafuw44DLNIimZRzeJJ3MEBwz3qcyJq1RP2Id
mOc7S+khSuDB1Rta4TykJbyXisANh/xxgA42FEOPuEKvHHK5PM9DB0KKRi8UlHknGdqfSlaAEvSC
X3Yx8jUDZkgm1oxheB7yY6Po1i1eSoiaayE4t8tGdMDjosWAWENJrix2mlAfDEMb1imOB3qoSd4w
VGBVWLx2JRjnToo592Lsqh+hGS+TiDwnNnqqOcZvXs4Dcvxw2xJV/a1QihdCFL1anXhE6PMcgykD
MAP+SAguibvIwKgOwSYnmbEiKQyMsqWk+8CKhC7Q3KZeInH+TuqvERrDeqgh9kH7eFH6VN4qCIqG
xYPofwq+NAUfQyEd8EEPkZC+ZJXh9apk7euy2sOnaXfwVlDIk/4qUwOBpqRwxhFArwFAEjY+miYl
vpD0aPTDPMqkaivOr60OebZBVG2bA46A5rcxewMUmzyRJJXJ4rKjN1sYUtiCBtovkr6ZnxW6H0gP
ToK6uQ51/jnoDyhtneTPyuNlmekwdS3R1YSHjPfY9G2mJX5JceSaEZS3AYpKJTX+SPytWmtBkdZD
jI6XqEO1yS2wHvU8IHvDOWK1fezMAWRvnFuRa9MqYCBGBQO20oyN0BFvaTLS53JobDOMa2D5BJOT
dhEG32GzkURh3gxKPp3VKFonpbZjimTfj0A+mNg6yW0xXvEy8I0Omps+0FkbGsqGUf2hNuNaNVth
N8fANFA7hAA2zmg5mM11Eh/jRhGVfcWjoeQI+juMsGHulLs2kN/AuEKhwyIqkqTpZaS/O6DLhsSW
Nh81VbnVltRQ+ZjjTY2yNqVFClEo65MTQsLSS8S2hLofN4WESUwR0UVG+AVRbadQoOmIlf42wX/d
TqE6+HGAru4k5/l2JpDRH8VizaWcuyq5BJJVeWzG6UZOrnpYiC9tUO6tcFZ2Mv0sPY3lSzv1NHWA
YjU1uh34n42T9YuiECJkQ/x3ijBWk5XoWjghlNNNYX4K8dzvrbI4BNX08JFuiGEPiF+on5HNB/Sz
zLLeiyVWIakUYafVk+fRyZge0kESZrZNsx88ITUiV8rKd2apXVZCiZxgS3reI9glWNrDjRuBLmCo
vakYlzxmTXehlN6TMdgnjawAp80e9lwSdhZDjJwh2e4jpe1SqbSBzFTSd13QX1qsHTchDB0aD0uJ
BO5wWCfxIU4rTzWyv40hwQ+QcOdBkyYMhmHx7UjRvJFvbRYObqRqoz/0JZreRr+ptImjVpV1TxtI
jwxcJDPx8S71ChiNZjoLRkhTTMEcOMOqziqKHOIjNnnyiIJfxdbSqb3sDaLc7bH+OCEb9zEW7bHO
GmoE6aigFNfvERYO/TaOemrQAy7SU3NMDJvBK3xBzvD0aUPDMXQNt8Z0AuIi4FQVyMFGHvsHqYVQ
b1sNQlKjU1SoWvlxgf5zHKZxj4rXi5DoiOLPGSwIAvqqRE9KgyyJ3xUVlETIf3N8Hx+J5hK/q1+B
CPeZyf6aqxKlcsPcxEToa2wyFtvDbo9c96sEDTnMayz4RDMHwO1gxZSsy765Wouqao+oJ7aWJFtz
aP7EM9FmYXZAZXTqVLUcbnSRkmaaG9oG273J8tKR5FDqgZq0EUjToqU2Z1asGVHqfNUoQJkn/QHW
45jmfyHuIwasa1/l/Keqe9MOY9Tv857712G8zLMVH6boaGoZ2IbuA3E6wKwT2YC8m+Zk11b1uK/R
8AY3/BtqOoF5WLfvkfA6YPbopFZTIXPY/8Zosr5ZdJbEIu6QEzDNQxj2P2FjBL6wUbRyjRMBclrt
SBlgLjZVRkifStkuqvEz0tLmR2p7v5YJNyqTInhtzn8wOly8MMj7poll/Gk0jauGc+tqUk+7WQo4
gub0RRoPkxJH+66khWomijdIFg1CgySHNBzRQxLeRR8WATukgiLjo46tzSB3Hxw4rzoavniNoCiB
1y7r1EWeTNuX2ESO0tzCNl9qTGLxNlpxsUnAwU2PkZuUIfhqFOgVS6U92Cjwn3VEWau9hnnhET3U
6oAwAWV9VMQtKgT/j7vz2I5b2bLtv1Qf5yGAgOsyPZIUjSiKYgdDFgHv7de/GdA5l6o7bjWqW2pg
pCEzqUwgzN5rzeWrkTSYub63BbyrLKD1OmPEyRS0lildI8am7JtfReltGw2og9Ls5LoOJdfZgfAw
mcQLe3tl7dkjOVcxw3H1FvEZgOf9OkzuncjbF2zrzJM+6s0UQ7plMeTMC8W9pQweMpevElAEqibL
hsCj6HOaU713xSMVsz4vAMT0xOqsZnlXyi6lAt5Tq3Nr55DHXZiOY/PSIVs81vTXoTs8uW5L+ULW
fGU5C7rRpEvfCPKD1paAwiSHEJ4ObIfhKhJb5FzgbFoXGQRAdyE3DnB19OKbypnXjc9sTetThw0b
OTB3Cz8nIitz3hYAPEQVt9cJkzFFS/HWyua+0KjLYV37nb543GyBXhnz4Tqu1JpclqRGcSzdeTnC
GnTwY7OMMBiZcrIVpoo6SJTKt4q178EuzJ9FCwpyNidomNA2rwkY6ICLtLZihjGbE1xn2+TTIC7R
WJA2WcGJdxkmywmnhe3jlY26Z8LC/DuCPklLtqpzlWgbAoLPUjjiOkfrB9McxdkCDnFmP21Pq14V
IF3PYrJI5IqcEUEYG+pQZG32OCRBelIDzXVyEtpzVXmwwdzFvjWjDG7e6FI1SyJS1eeLO2E/8r2B
TR80hDDPR8V8lVGTgn0oxWqzPDn5dr5g/V7iFx/w7G7NoHOnlXiNX3MPC37Kon7vemt224G6xQRX
MudZZvRh8TLtF6B9Ejn5J9OkLuJKIR5qHzOsZGlDHjxBRXPn45S3YUFILz4iA0xPdbSSDtlXV3yM
P5vFS8JgrRIqJyQKuPVlNUAzF30+HddKhFGLcjvwOuj2lNHKmP+s6cf3vc2Xq3N9GnNlY+hA65p8
ExnZgjbDSMlBrcru1TAg19nWGLBmSdtLuyBHZxdBySlB9d+vfbjif+n6D4Y1xne+md5bcjKe2e7a
zJ3f17ZrdrK7jm5Cxcan1zgYT1XpASVjo+ANdDXNiOk77+mil94HNkP7MrO/T5ly0TUTV5jKoqTt
AFW96F/HaH6h7OCwffIZ5ZzuXHltg4EiqG+jwZ5oSOSXjM196NUtY0ujwo5Ov9Ga0SlrshFPJF8n
luaTsRblDal7ehdqjmzLbYSTMT3DgaVzmaMMFTbuEzEVF6/o7Qc5jZeR8shIeNmdWgyk7UR6fOD8
ZDhN7RWaMGlUrNNYbrvGDwtnwdUXyeucMK2aiquRs4ULmiWsThArj62ojh2y104wjC4uOZd1LH1+
oP1S2ZMNrbN9MycHmleScInWNZ2c9VUk5ieV0ipcR9ryfgC118pp9UcLAYRG2bypBFa2Pcc0KdGa
dzXyf9XQ/VBqZNtVZB/mxP5oeNN4MoPFo+9BuNO3KUZ+vagaqYYBQ7u3ic1o1WO+Li/rumAhCygA
D1Xxoey6T6sqz0Yexx9z53M3jt/nNEBEq9hK1pQ5oIkSBGZRu7U6M+zmAncIChKo/egV/HD0szvV
3trCfGtXkAyFHVw9aAOErrk+2tvxqQuK8TEzp5/2hI3EJ+sOoELg3HReln0knu7VnV7qqnJ+rPJj
mWSPxdxCky1X2kDprJvOdIK6gHJrJu9mJiRQtP2vsQnGcx/Qy4NbMzLTr8EJghJEMYGiEX7LV2Ol
syAgao9ETO8NNHwHkX1mwBqPQ0rmKWWi9FqPyfekyn/UXtxQ1W0eWhENtyVaypFZ1Vv9H0FnCsKf
JP3Ifn35Ovhi/mAOBuEPfEhwK6pTY0foAA4g7K0H0Y5nLyvY00z9sWQE3w1ivh1Hgtys2GbBr+7W
AihcMHq0Lur1PEPX2M3Lgu1gAByRuJfC0jUXbUycWooYS19TEB8aSHEriymrvsfjS+uCeCK0s/K1
DIKfdmFUx3TovpUu37iVRPVpWd17OxdUpFPv2Bmsijz2drWPlUYauAGHssGij2B8lpBAAnxbfOtc
PlLtu9lD65E5lApGZTFgYxUwsiX6MAb1j4Q2Zd8Xv5wIhuPg4kElEdBgpIkC86tRICcSMeDGJaeP
nNCMMyRMya79VgpcUOQJLF1TXVpZMbxKtnLRqD4PXfc6j+t6nzsPQYHTGIh8foL5UaJdBKpkGKyY
O2rpAa9h5N1jn7UEdE7dcPN/ms9m26ZGqv2/Pwlw/43P9vyzLH923c+ffwLa/v6tfwBt4i9o856Q
vrS9P/hs5l9AK20wHb7wbJ/jv/hsQNhcX5iuLy1TCpMlwjufTf4V+NQ/AqZ7x7cDX/5v+GzC96HN
/Ynvk74VsJoPpClsENLB9vwfEE0y4GzoIBgHlWC5vs5tHQp9mKQNI9x8GRqnDSsbJM2OCXDaGQ3x
yiSsATn418EoljGnYT/9/eBsKJoB/3p6e2J7rBywqc1DTtMRWctGq6UWUmHxj6ksb/d/3/Tt9mLl
QX8q3cg951vSHIxkT8Ok30HJVGcIrBkGDAxGY99vgGVBGgksI81aZlEarMT6aDD1llAjUxobZEBY
hEkb7dFtkiFUk3FppB5555hZyEdtlZfo44t6BpfDIIB0z8aHB7MiJJAdl9bKXpOUzpJObVlcRaP7
ucBE9kmA4VYG1jFT8VcxI4Va5vpTK2wkiJn33bi3pYnwyFUfFisNHTUbx0yu0ZnYynpXDJIGWg39
xBwfGCFQuC3aAchQebOAXE8G1L9DbO/UiMcLEPnJtOKEnmkLbXlOrn3vHQPKbCQfqde6RctEAsdR
+jb6pGq982KyFwx7eJzz7pTI3tkhKm1W7FMYa9WojoVDH3xioGL5fbQK+dl08+du6ll04boF1Y3k
okTDL4oCQmeS7TqP5q+EaXfUQVwxuqB0tfDaCP+1pGtc1+2MIhDU+mIGt8vIRCcKH2TwUlEj7gB+
VkNA1Y418g1rs0Pfn9LKXD8Z6mnq0y8kDB/KhPqrhLfRRKbYZ4CagbwPcExpXILeYgHjG1BkqNtb
lBoKLsCziUmN0Csimwd5pD5g3MRsBgnBo+/sY4lKlX8nmd4RxopfRmm4+zKxgrDJ6wc7a5tHKwsd
QpAYWllnLXgxYlIOjz6UF/hduG5LIYZdbaxPHuPtUSG+MBbfOCV5cI17GqUzxb8bsGlfLCoBMIUA
wBM91ezLyP026Vdxlzsm3NcyavozeacogP31LYks9G+UULcLZf3Y5RVJotYMWAs0MxxwCUd5AmCm
5Pe4d7ED2F62zz1OmyjF7JiU1mkpUMMNUb7raUgI+oZtQT2ZSeMJJseMFyzqjlNDfarU+bg4/mbV
g8HOfFJJtIaqd9vQHJEutQhs6b3UrTvfJga1kOgxsLILq9B96SOmcFvnIzinb/nAFLes1WPfmygP
VsRn8P7BQZrHmu0yFG/szZhcRFQ3O9tAuOElVCNaFHckQmMKJs7QcJx9qrM/+DRKt6TqP+QCRSQo
iboRVyPOnluTCI2E4pZJXCfV2sQaGpSZBZb9yoRbgVWpkybTaIKIgwbcN84OKKPDhNk4wXG+xJXa
lw2mLSPAoUiWBmexTjx9HZ0hvsocLCOdTbYTJMqW8iqYZgdyu46iH8RNhZvCd9aBHbsk49wnDMeI
T8kanHNc8ZRL2pNr0gHgBHqsWqiQy/LaTQG0GWlbh0X/YU1ZUXS3ATgTKN6hFXom4e8t8yJkhUcC
v/dTU7y5XSBI4VMT0jRIFJQK7gB+/hwcJPuuz7QME63cS0tW+zbrIN8k2D9tLIUxxtd+ZaNllOaV
WiKTOHWmOriDB8rXQwrM2GPEceBOm2xmVRBQ4mYZotlPsPMn8aNZLnHRvmbx4OxEbadnBpBTLrk0
KNPdNKq8d/WbVA2W3HEyTspDiB0hjWc7u7Pn1nkYTPkjdxhT4+E4JPPDPCb9hyUnjW5s2/jSBR8j
YF0vnUeTvV6S+bwKiDqcY+aAkGbNF+DwlgFhL4F1PKa4aiE4OUEW0K0xv1ua51SY8dfY2LUJMok5
S/ZRS5G+oKweKShdEb5nlRPr6tAGhzVG4eAQd8gDpbIhOaFtCCStmhktwZwYGCPjON/NPlazGECP
Hw8FWgI2iV7pVYd1ai4ucQREIAJGoEUCVMzCszgREDSBmxon/6ecGV5Gd8kxb3Gd15dhGfFKuOWF
Kg062LZ4deQvQsl6FIbOuIMldIkqVN9V/cuvSnra0Xg2WjGwHM6f5wKp+my0LXndY75Pc+U+OAo5
OTqdLjOiyyoYN4cfdROv52i1X9iCjPs5E5hiuqkkfZhQF85qqA0MU7VEaZYTk+09pT5+IyOCHS8E
lj+HCDHLN6ZLqfcWBVv22zX9ttY2r2PTXogQ3bvWGzWVN7ulOicFKU3NYFMqyhQK5rT8RoPpKwWM
ukgwVBrzPTAy+C5mEKaqQVMQ3JsejfwFacDFs6IvbYXj01cDs4yiUFEoetOW3MmeLl1ur4gT8yWi
UqNAXkkTP91aPBg17TfTkfT8rQjKetVdFE3rvepb4myuHXsinQMQ7VuVPi5zOu66lxZ0/tFgDbKv
YbVSslhOczDPYeQ0KNVR2thpgVKPEMXVbu9Lpbt8Gf3+grloJUUZzAuVpqxk0JiyXwRllocCDBq9
ZzZ7qTlAhfs8yhp78XJXDzUDzUKA25p/RqngUAHHNShxr5M3+IscZIyBTktgt9JSKyYVysv3S7Y+
t24HncxNl9tR11QFgau0Q+VTLJJDaqzONVPgFiLQESThHB2bnjMU/9NiutR+j2On/dKdSZQkzvR+
RF5FagA6UfLITq50n4iAOQcO/jGKPUe9fAmrJUI9nF0Td/nglc5HrpxX088xBNT1fIJpFQY6BmI7
ZCwksi71D571VDuIxmQGF0VNLB9GByKAItAkxQVfNFN1IQPLDCt9sJX1RmAj7jkKq5HoPYqScLbW
LH9kY8yZp4K3URXFoc6q8xw79imKzZmxTjZI5wrn2aTfdqOi5YvpjykFeorRvkLZVpuFdUBj8fW9
VT9SL2eVWRTA6FLU2YAK49SNLwnItAbvzupV1HyDHxH7H0qxESiUQCS7efJReM7leTKMb4z5HZrC
5j7uR+e4iVpcQ9r0jujDZAST7gmJxGTaIMaSC8X7HDiUhaM3dbpHNs6kOhn5BTy76Yz0cvT4ncIE
xpVKBohVjs0RWcMTQFIW0MgadDzoCNYp8ew9+bd1mNlPburEeyIAUUBr7YapoJmUvGdn4pwv+oqS
n8GVd3Kd6T4x0eKxxTxv2Yg0Xp/tVOAobpO7KUjm0KPGRAxIGsYuwZjTrO5nu0LxIi3ge0vPxj7N
LcAUiCG1bEQOOS2l3H8qu55A4OTjol50T2VvDsDjtj/HJRic84SwuaBAgz5GVN2bea/mCDOMFpy5
Fp1GCrW7wsAPWwQW7r2+fk63KO6FlfRxgKy0BplzKQZrYtzDqEO5LiThQyGk1r4eKICNY/SHrHDV
pXHpZnhNuncbgUwxompBjHSzN3XDWEVDzcQwQFOzLfze0Zvsok/pymK5kwV00ObFtBH2UXwhCNV8
sSmAH6GwsamuwgmW535YqFtnnuzPqRgoAPXq2Lfuqx/rQkvpTXsVSOS2ebyGNPbdg+cXb0XSdgD/
aMoRbRp6rKP6glMqLt8a7B4p1umE8UKRbV+mwjhVVo6Cyf40U2ymXvacNIa1G2siVIYOVjPykq9B
Ag1rdUilCny+eXOJmn0yAVequJxEnL+sgU6EiVErF8Er60CFORWmZukSvUd/NLfGn2MWEchRhlGM
Tmox1a9+zq+bfKo2n2sK6Je4J7gHfMJ9LyvEBm5HrhINPTx7FFp4GW9XBtrkVD47kkZOabIGo9mH
AXvOHo3GISS4ALHkm83ZIHomjHL87Sz66h0pR8ulCJ7axfXCWh+m+HtOetuF5i7Rm035YtvCLoj/
Eti3SahJiFiir66A1zYojG02bnJS9tHL6y+sKIIbB+et58l930sUbYAWb9oC9nI8l58aBtuja+Pm
WUAiJc3HcVI5USceXCC0ZsvqiwtWa28lJqhL+q+sHl7ypkq4rDpAlvMuGFL6e9lxk4xZkNDBDdYo
g5QDWcN3T4KJ7Nw5w3wovQGOQ5FboZFVpGxXnynmzYecsfz3RS0Je7IaoDdkqaHA02eh1ZJA40qS
UOacbOoorsTRG9+8tOF01wErhWm0u3jIb3M41pDYDFT2gVUhT6K5gsEMvm/PRxT1dC6DhZzINkAM
MxTJiZ3VXRJNSbg8oMEgxKPn5Tw7fq6W2D32aa+uQ7G6l56qt1GmZhi5Kboy5b2Q0yt2yqN+Neuo
Gqe5uhTfwqbclRTNqpuhRnM7LOkljtgzV13w0iSUsmNhd79P80WZJMEPuPQC9wvxdm8qq6kiLvVt
aokrAHotF1ivOeVAZ3JQtNYr6ICV2NPWZEntOWjAsOA3GeRlJd+KMtDYnGLcN/6vggJxuB1MU7EC
ixz7cSpWzlG9d5Vx9fchr4eXserm42Q4fz/UuCZdbDWSIKEPkeshNcvj4dZEcK8X6YfVFo9MpF0I
3bNHccFD5BmhtlgDevaI7GaD6iXTEtnCZKiFiSuHMF/JdMa9RgOLkoRbyP6octgfudFgUfqcMBiF
0WrKMCE68/etbHJ3cdYwWjMP4a91OmD0JTC50iCHwp5xNfUxKZBdQxjO1LKtlM1DQGAhuWKNd16x
4npNEISjfu79sD2Wp+jwYmMmblz/CMjwKHTT9Al6pXeclyoL7eTRksXCO0bLd0lxBb2C74RplTGB
Vm7woTEQlSjXZGYOcJz0jYVrte37ULYIQ4Emvk5wr5kbtGax0pYoz/oZ0xSxv9QDtQJi43DI563i
ZPb9R7ZiTUgJqv59iPQsKRSr3RREergdzHRcz+Vg7e0O+JXjVyxjvWgNt4OxPja2AWZVT2vvD1sI
nQCWh0vhmKGpD+tQP5e9BIzmU4FdEnrXHRIKEUEnWT1OqnRl8F0Zis9xUWHpy6YrwgSiqckUoiM2
5yQ5uUS9lOMlxvkSWQH9zdlkdqEbYqtCPmyHAmOgOVQfnd7rdn0gPjWBTU6MGx2SFiJORkYT8eTw
3C2qwW3HLNdhG4UVzuB3WpgQ3Kw+i8jElrPStPtUP6vKlzsl9ECptY1DQHefahPztx48N5XjkmTF
OTa7Y2QPJDWSJY/rjsuWFtoa+u0AqNBIn7eHmMOW8KHJCWfbDouOiEonmwR0azX3g66uES2MRkAf
jIr04c7hQwu6o72sfJ1i4PQVJlVqGX/K9BXXjgxzsa2OWw5zoFPXFqt9YDeGiEPfs7ZiWW25n/q5
iY+WzgnbDshq+eIBSFQ6GSzRI0WjHvhAlsv2vM0IrQO3IJqWijG+MOcazHPHomiTu24q2u1gzd1+
iSDf0WzsbgaXvvqNw84v3CarqOM/vd3KBZT+rBQv2wq1YjnqFZr6OJNvNZcQ1oT4IRpfneqkQPns
ojty6wA9EMaLCs1kHLAdjoTFNnkpUTHEzOrjnLusToLhzH+PzexwGswFT3Ck+N6Nh1lkhGFFvUDU
jhROzu7PcZnFdZH+1fdTQdlmrYmTGQ559aTiNFRioulVAlJJo+yZIDCYmh5Vv8SCWW1HWspdYSxq
eC+I5YKD8xBbcYTdx8Vtu8AoqssEHScBjqxWiUgnZz05oClA6NAf6qkcT5UNsIochJ1PBBrb/mkf
1Ey9Kn4YbMxYI47PAbRJ3tC49lLvKYvTXxQjYNkYYTbPx1qZWnOTICuqx09ZWgCwJddm8YF2UI42
bjBttDetgXMvWfBM+p1Yjm36KU/snwO5EyxqUTdMMWYoK7of4vkEgpcdOmGUxxYukEVRiJhOLNcN
Q6vXzTSATmxGIToatJ6pCo0H24mwxAzzFAYCR4Dt456oEz5sZLUFRoCMLohNNitNezmhjyK7ZD+s
Hkbw4IKa+rZArUQpmv9+sH52JiLXscRac3bfBHQiEXU7+7pTQLhIQ6A4t+edmZQyl98eKGtUWICG
RWTIwtaPs6DnzKIDsV9C1bHDHJ83dn1rZRAcPCMV99VCKiddNdP0k1ubD8cV2LkoJExHytDgJwKd
NgtrwUh/zniwFV6h25k67s5ui7dkCsBlQIeHtZPv1379IDrjutggwJre+EiB9uOhAQRj1OJ17CjX
Lc6JXPqvJrsi8CVm91SsyWvMbPZEjAIMhSal6tkXFAqZxpM8/sgCLrXv+qVA5pSoj90KekZGjFQr
8uOyLp5dK77zWMuMXa/uZv1FN4tsbj0wshUdUula373GX49e/1IGZDDlABAo2b84EtCvGqQ8oQC9
mzy2sAGBz0zY9Ycmpl09TAYUnlSgdoi8S6eEdUbIdpenMVUOI4sILD/67fx5SBPEfGJ59v38KNwF
Fg9j1k01trfN6OwRpCHUtOeeIqwA6SHUThnQn3PHfcoN3QfMbci3dKBW4ZL2F910HX2zvKhbZPH4
Ioo8esyiu2ExcNJb0HFMqt3k2o77xZXlftGMn2lyDoaTIWMTPU5RSvRFYAd7y/5pBP0P21IfrBJj
TGxUOQuaL7F6UEMcXZYYSJ/lE31lZ1hR1UThwYEJ68DN4r1vRWFb0LCBCqCog3q0NnxYJoNKFPpG
++a08tf8vaS7c5PH5Z2xmM5tEavPJVL7uFMUXWht97hs1z7fE9/DUrt+WBIb6U9AtUHSjiy6+rkD
nmF468fGMX3WuTbeVFleh+SNEAqutMmNdqv7mgrkvWJBqdpBGUszAieGHNxd5u7NGv31OLGVk0qU
BM/YYg8FIaXNj4Iq3bfWa5ViwEgz+5PsrW+JXdZavwNQZK1eyoISpxi0lU2oazu0gGtniFIZVaBy
Ec8w4pqWALKIa64eoNwmQXuOvPG2qLLnTA5AaNO13LtjtXeLwD+qFDmmlZRfYwEorCaGjvgeYpGp
eONaeEJlf57S8abrbSAuJdl8CROW1H4kTS6pxr3vGU+mGfUflbQ+V0vwpcxq7DJCBaeeIb1T7gcr
Sn4R3IlBYIrx8iBwZWGdUusvmY0UCRJpjGWi84uRq589aLegasipBR+szLgME/W+YElpO9tIQIwK
yQDyrPiGiQ3GUmJ865DfA6ne1+SQHNOEnq83C3nwW4mPZjwpB5kGckXVosVFjUX0hmmxKYLd4Fn3
dnEdBVdak35qWFffuG1dYQelyNzF4sXLe3isq39Z/fo2htUjk1kXXrJqL6sWFdbanyYIr+Vy31k+
Te8Wj5KtkEC0dyurcj6I7GNT27+sdj3TEeHv96Yvk9d7ZAMG+IKa/E49w7djNLyiNqRy37h8DHgI
2BjXoMe0yNDI38xMO5yT/jPFXyx8tnWfUtS5pIQcNg4wZrmiy7NxHZNPfj8rKMpM8OgWi8o7krrg
JNVNLS2D0Ipj2yq8715pH2Y8cEbTVMcRRmQf4cZXa+3exSmMHH1BdeztI6OtbwLy+AiCxqWOey9j
nuhcSnRo47C/W7G46Wb2DsuAPiQzPfz/qPfLCIqLS624LrGqeW9Upb43VdmyJoOrNEH/CcznpPIo
4+dkCfMl3cT292Tpr9mCG9dCZbXOBcJFavuBFx/8H95JlNhWctwrMFX0Vh88b0E6HNKM+9xKv9IZ
aY64WpYbqq4OrNr0Y1tlAKW87GlcOMXMmUZLySW9J/WjPOR1CbGizIa9C50A1WNYFEC//Gae97Oi
c0Qkyx7VKMieVDGoetAnnAVygo/vzfHCuPWOCKDaG7mwrjRLuW/m4pzH4rXJHU5NCxR1M4q7hMbU
lJdf5XcgB/YHqx6/GAP0vNap5AV5226dPPdAK9kFfNVVB2fGEzf43S/GGG/XmJ6/K+fx2sdUhWfG
jJMYqZipdTj4RfCNgJ2rt9LCI0GBXbr/gR6cCyiAkk81yir38UlLBTIRE8/7wdPL4FS7lv7tsfe7
xqodPyKGWd6UhNFtKbFlb8cQqbfo2N8eIweOCaV3PNGFhrIzs+E+02T2P36+jSDfF0X+qd5+ffuZ
P27+fjn9mpXeBLoWl8cWouvbw71YxUr3RWfV6sP2u+93k+2PeH+/P17633789/stEzE7sQBuMUfp
tNt+cUuNxelDGcpJ6Uhvb00yjTgXq4n1JLY+yU8zeIRUrHIvvhroMNiNs3EIpoBFzL/fLJuiCxt/
gXIxDG+R3mGw7Pn7gPmIBvx2nyYv6JftJgJmSPvbzc700rAgvCka5aUqrv/+/PZ6XkmB8Per5Prd
th/aDq6V/vNKvx+UK0tCnbJbM3W+/9z7n/X7td7v/6ef+U+PSaP3L153anS90umWhpgzUKAeEp79
dlfp06v717Pbre2x7dnt7nbYXuD97n/63f/0UgUh7iy3+C5aXYumr8E2Xlvs+N9SctH3/+ODNskd
fz6PBrUJk/df2u5vv+k2bFoGH1sDldp24EykPcjNqEI6+/vm9tR2cDCwGA1ZHPrl3t99u/X+mG1i
Mvo/rdMRrrDQz/zPOp3r17L7+t9TFH//yt8inUD+5fgBliHTdyQiDRH81z9BisK0/qLhZGk9jk/S
pUPE4T9BiuZfpv6HiIfFJM/wN3SsychY1EGKgekL37RsxDxIUP9XQh3T1KGef4Z+8gY2o7ItXAe1
kOvqUNA/hDpN1OOnjWf3KqLoYqc5qAw5mLdeP80hme/4mhP3VC71SSxDQ9lU129kN3PWerqKM3i+
olbGlI29gPacfizTP7PdGnWJ/f1uZRW7EZXyeXuyjJAoyPqyDWnbOLbd2oa5dhhs8t7O7w+/P7c9
hhySDdj7033VZafazq6tZ+UrEPGG+GBJVnGTHwoj+UJhBxZycEPnwbiwwynCzMz6na3DPPxO8VqD
jkcvrTGBZlth8nYbqKiBmRPjbD6X8QzgWxr7SRnqmlvJfHBd99fYDyzcxajkLZaNsz+0cr9u1Sd9
6CJtp/Tzz6IwCdelvYgjks/7UscIb/RnBNeNgcmgcEwTx8rNOuT9/lZKvd+da/tt7dDndOt87+Vx
yoYC0Fq+Dne5tvcKYlNqF+cUnoOZLhyHnHA2OsYFXm+JFSbyCOoLHILD9TC3HX7PmNtN6iZQHfk/
VyjLiarBI/f+Z2x/2rt+a7vL39EfO3N63OLA2UL/HVS/3doe64k/mIkwOZdpg8Syxwqvs9dTliQM
eM2F8C68gGxUQDbYvjahu4bXhdvBRDosqnQ8z/3a0pirSXjoc+O4jkr7EmhAzk4SruaR8tEcuoke
0RX2bzWGZK2j1Glqwc7IziFwJqw2nTE7Uc66NdNpCBMceZNHqvx8HxtjQIOF6CdbUF0gLZG1XRVV
IDtHcHEm0Sesd0QBzQCJqkkHREejNAESoggmyCSwYqInwW/p325qsEjXvraDNRTmmdbjbruXVJV/
9Ad1l7LCIWQzjWhb6UOU/HOrWhwYzPlTtMrP3rIYe2b0Q7IVkxvh+qCDL1Twjr6KknPJ8vYcpANA
CxzkqZsvbFVpKE01staskjbGG8rWytdZaFbwK2go9qcJ4oRiXeHd/v7puoihaWw/Kbufc/eF2krS
mZDHUkmapTk8yiGSR+F5iG1G67uhS2pW3s77SnhUqnDSh432wdM4WPY1nZwbsouIBYhaUPNaHOcu
PtfSJpHbPgYnY5dOX+jp3/7vm/CO9oE69VFLsMokfKirDQp5fdhubdemU0zB35dpxArcHErnPIAL
t8eArY7xox0bSpLFrduherV6P9hNBB1SYAwCPAQzCN/FLA8rXgRqLoBV1KitnTRvAA3Vz+6M3G8d
PfJt2vFTbuCyz4YAsWrZnNC+n9tqPs5WBOi2n8xw0gVpNz91JpFf+OzAkevSpoujCth1XFk7n0W8
PskJQtQKZL9kuREtUXtAGk+XI1XtniLGdPbMYt/qIqxky8OGgZFi02vVxSwOC5yAQtv4yUjraRBp
pulM+NbCCVqNqBDzHtcUGXfnbExwSuj2kjF28MPo6gvdT7L1IdHtpe3W9pg/ifGAYuD7dvX7erHd
bF76tYqLw+jCC1T1CDzWMSFxdDDMGuwJB3KjRzaqhAH9/pOyfD43Izo4PQZtD3mBjc7fEER95F+p
G08hKY1TmJE+GLJ72XSSZd1VZw/6lLOWfJ3bufD7pmw81HvAJwMtxxRZ9Raw/zlkdkTmNcG8S2xB
9MRUAIRhosHnsFi0sgCCaTx+UDUjhKULwDi694ntPwQCqc72UUqk5fSur1NCGtrixJ9c63EtjENS
ES3UFyrYmzkqq23A3ca3UpnXWbrp73HZV6j2IvpmN16blGdT1MYpi6dHHO5A3NnnyLq+Syq0MHVC
zaKIkDGyJCDNkR3d3lxJm2xnD9lD2t4aljud3AiBKIvsIdxu0XtfKBn252IIdOuWr+M98Wq7G1nD
D1xZw0Ghftgt+q2wAzLsefbPJYNpVyVYtWhUZ9f6WA0oX52YiXdOc/LAtpvbwdMP/r5lAaCKXIbN
NkYWN7t9QOJGwlJT2tR3clldcHgW19XMi+sihuKK7Yo4BaNCNNXj0cJVTOTAwjAzN0OKBgc1WKwH
lD5SdAcR9dpFEFKbD8KYswigYIE6AB15D866oQ9UTu25XXML0zC9JDvtYOzqQqGl54LtMXSSUHxy
gMEoHOew873lJEyHeGNzpg85Im1DrsJmMajvy3zyLomb342osc7TNK/hYKDYWVKqgJEElNZhqohs
h715Ji4+sfRrJONTw09d09oar/THoPcfsKrt8a1FAM0qA+qN/qaK1vz7m9ruKhZCYB3mUAa7ol+n
UxcPTzOE2tSVH5AYxOehkWjc+t6mf99RUucS2A74eNOjXZcvW6xYovupWyzYdij1NtSvC1IW6Lx5
W/zY7ycClBnlri/yn+083Rce3VBLJIxfPVpQi7TArhVPaTVZtMnGr5bKblpU+KSRjp+TuPqK2qg+
2VMLjskYtEbAPM2IufzF+1jUgTgJrFh7FEkh3oNDNE8vuaMEAY1Dusumz0uWdwdniDBF1iO2/vbg
B/qSNhhflG2cW6f5TNvkOfv/3J1Hk5xKm4X/ysTsUWATWMymfHV3tVXLbQhZvPf8+nkyS1foau43
ETPLb4OAMqouCsh833OeE0ByiLR2OXoYu52M7PqK04OTcbPM8aXDVIWaDr8r4vRjVsH3cWL/XW6Q
FzUu84k+8KGarR+tKe7LeXHOfQDDciDysDPiBcVS2G1ovRysJQm4QNfvxAAdKs7euTgs73PGeJaE
5cZZunGSyNrki3vfpvqdHpfDgVyrTy4dp82S+HuL8dOe8F7Ux0V+StxlgC9GGZ4R44kKfk6VBDwE
hYpd2cLQ18TnqsSPrFU1ftTShDNX743TlHbmYx2J17yYifDcuFFePQTxCAe4k3cfn1uLxA4VwaRv
PYLWDwxX+72b4ppzxxFhqZ2/RSPMTDcel8O0TMa7lnuSN+g/hA2J3s+0r51uwd7I6l3TJBKAhER3
CRj9TeKbMfBv7HdvDQO8c9fDswpRlnfFYNA8Z5DhT4vY0wLYl2V3DHFj1jitoIKdg4ROWRYKFMB6
/mlqrQ/zPMIEj3LQDOamn6TZ3IRmPU+fyDGObk2nOaMmoMPowqXDkfBgtlZxtseZr9cPPnulc2N3
IHJdF3dnmcfZjuDqvE+eU+QsiGMzavO5e6ZdgzzS0bv9RK1JwDirpuQyCXpcAQOHA6pdNDld+GrW
cHb4EeAHKMCMdGC3uKseCpzSW5Qr1oG03120wAqJowKOpHaI44RbXhIhuwD82LiYEfNIz6iqDZ+8
vrNRMujvRsdfOEcx8lb5yS69j3ilATI69n0REWnQXoQ5YOW10oSSbDleeoHAuh92bjUblPFlZNzi
f8y88YIZvdoMb/vwKRXxbSQ6snKAtmyaqMFzM0ev6OO38EF0qs6UO+O4fMTfRys19YkkHXn6NCWk
e8TtJ8TLn8YExtTc7J0qIhkpcV9pdUJvW5K7DvILGTIYfSs4xBjRllNpDk9zGCU7l44jyimCxxz/
Wxs2XAjtESwe2YlHMQT6UdMnsSvH0xSIhyEpfc7iHv5Ajq+NHsumc2twSf1E8xQiVUCUCO1DlFQB
AVtRSKwaJuxkBJebw//OnW+aVh0rgz9cb2FFQmQJ/fI9qpovYdTzsUevB9aGGJqGG+x6N/pSugDx
3aH/SOJv9gUf8OeBhKqR6fLBM/oP0A6YQ7kgmbuClI7QcRGzZNFc5WejZKDt5xNerFowZ5rldG2Y
CPMgeL1hiuWghz2oJ6wL9aR1k9I0r1QKMbXzj4f/n/tQcMFxq+KJRkRnMToK5azGkndcYwpAPqlt
tYjlI+smZo+/HhaMGYkhdS+Ir1FHLoz91Fon9IqkHZiwqbhoOXMGtVstcvms9anrPrUmRCt5R7/e
6Y+H1aZaJDQkrv/Z/JLi8r+uqzfXNSc8y6bCH09Um9f/YH0fNGP8h4stoNKpV6uHSkbOxyDrzvjx
/f1S1e8TeY/DJFvc9AS6wpS3cRer2bbaqRbrc9Z95Sxn9+v2H89xh0DKY7qPBETT5ZHvvy7W56Zq
wrBuq+dE8iOt+4q+ShZaD3Jq8Y+frPehJKZeAQ51fbsMb+6B3Nmnym4siJaj+2h4qB8Kg4E2ktrf
F0KOutS+esbTMwa0dyDIMNYaKllGWR+/bv/zY/avd1HPx0YnqY0lc1lY7IzJ+XQCMv2g40xWU+Gs
gHv2oFYX22VSMdXadpIFb0eyxNTauoglBGvd1OsBwjUYy3WXWivwTmxpQIzb9O8vUK//p32cMTE1
+F/PXp+Da+ypqkpgdpBebqJ8YNEU3/G8Qi5HrX38t648WoZt4Kn715XHF1kP/I/d57TsPv/NJHh9
4V/1R/HGprrI3dS3HMcW0oc3fm+7//pPjcvuG11wK7Id33ZNId2Af9UfnTe+beseZkCTCb5rUTT8
WX+0zTe255jCFZZvCOUh/MvE+HgtK7Z/bP9H0eePZVx07X/9p2G5sr74t/oj72HqukGp1Td1x3D/
Xn/0dXBcAUW520SLaYtGDEILj5tJb6JtmcDUtGGEiRWjqecEeAZmgMlT+4H52yMqf3T0gMS2CR4o
e0DTZg40lY0TKhScIohdwvExREbvxqSvIC0KGo9WP6nhs1UsiNGz7FCCTI+MxDtOPsUpZvzETOXP
reg/WEt7DHWYTmCe7qOpONa192hYyFj0khGq1aC8En2AOMr/qDcuAWglEuLlfrSnrzSOEYSQjN7n
863NGNELppOfFncUQejSRO6FsYAFGTV9Lrv4i5VgR0f0VgElrNFupI67UMeK3X3VR/a2c5BRJ9k+
MyfnjiCVqsWGjkKFoFat+BFlGQz/6TYuD0U17Je2f+xRkDKfbc/D5DUwvX+MEU+OM9qZnW2/9kyf
RwKyoNPQibf4m50Atu3YPlEBoIbUA+n3Q/PrQmd67mBmp7X5XGcp0i3nhfIHVomK4XRC+rTXaJ86
Z3hb1cXnbocqPWcukZyNpCHS0eIinkLn1KbmFV9qt9NHuplGvHF60Axw1rZ9yK3OxbRpTO/0ZLgM
Zd1vtDG/OIzps5RvodUwqxnF8MgEv2SESvAE0e6nVD+LpHruiunkLdhqjD7FduKQFDEGlLXM+DMd
8gGEXYxA2ku/ldljGjoPzH5f0CgfBO9BfacCJ49pazeaOpKOKiFjDf5+ohEfSg+bLuL0pcnTO02K
S+ssi3EKPmfxcyW+Mri6jFU23nR8CXNVTs8zXoAEw87eh2uFK7KCsFX1wVtnWh4jjjXKgvI4kvXq
0B/feFPtnjHUGQzGkn1jzIjSs+gVbIJ3ipruklZmdVu5w1vEgO0+ynqiHJz0MLgMKJ0WmToHk/4l
AznUBu/zbAJla8HID730jn53cjAaUqWmpzYqspPTRnDDDPh9bkDffCg+5F71IY0ofxT6O9tN31dp
lQHgQNxmusY7tJ9f5+Gi+8XFRO7sUcCBorSYG2Sj+EZRg3XlSzmK5yX3zmWEdGGuaDqFzCMZ+BMU
EjwKp0UZc+9qIeye2HlGl4b4qTw5SPg3jtX0iG1I8yzT224aiRDtrPSyLuglEPeMwniTe6G/aYF8
cEKP8wffI9vHMPaB133v0f5suDMzw8zABc91/gphCoH7IPYduAIaoB9ry0eIA40GjmSEWgyBbQHj
OKPNjH6SEkGsW9/qoUl2BbALvwGG63TwIKS61IJtcy30qbV1n1YbzHOukd5qiq7m82pNRYnLizER
ZN6Hnw/KPu01Bby313UgBw7qbGZjvyWEX1+RA8ewK73bVSaa4mnsDNyU4GrlVtrwNe2NOJl3llkS
j8j4nqOTIzQonA7WX0sd3Ovjr66O4Lzq9bo5tSGO3Bk/VF5E+CUD/xSBRKHaUlK5o2rc3YRU9K9r
o4WSaE6Nw7pLPYO5BukVsXtYnx/LF6mnzdxLdouD9EwrsT3ila3gFy+oUVzz2EAdpSgq9yGFg/Eq
n6IWRRg4jHiP6571WbDyeBXKUHC4tnF95fWdOvV+6q2GOHlGodkgF+PX7QzlS9s7AXrP2H475ujl
YFSNafK58lDrmGRShZ71cSxfg0UqNerYO9alWz/SQGFg1k32Lb6aY193ye04lG/HeW4uvRmZqESL
eyVA7bua8Tlqy3PSbguQeWYULp+naHjGxOObCxzaSqsOFtnIzlQn90se2Ij6oPzEWrkvBjAygbto
O3PJvBtaVTXo5PIVpuWIHF+/06qqBzldufuMoM8u6m775cNk+AXWMJo8wfKhQePVO9rHxfJ0yOHN
gpQ16e7LtD2npo60c2k/12BMTloBWxsP1Rd7wlPaId04RcA6X2M/wI/npqcOR8KecVZ+1rzwI4qY
70XUt89CD8pHcyBWzRv2VCX7t0vR024pi8c+mGDTTF35XkzpPp+j5zyJgoPWimZfRSLZt64Oyzpa
KI/WHjVbbrgt4IfoW19Nzb0ZPTX8ug5jzkS8nGuU9cWMm7RAnx2EqNmYOHIaV+NmCPPwbE8U94QZ
YKalMpZIyUMEwKY4qW16K4ks/GPDIvpzkL07tVji4GEYCCdkNAG7SDn5u64dl71nU/2qBiKJbCVP
dt3BOGfJjZgkl1g5oZaeIrojDRnKeKUWgfTxXm1I6/Zc6SaT5/kYTSXpl6Zq38kFVSqPPgC/0OZG
SJnBBK1QaKSVVLLVroi6za81tW/ddJfqnVZM2l7JpBU0dy64u+N8HPcxYwXaobjBsS2bW/WoXZWE
DZoWoTJdDASQHiASpjlGR84URC0cAyv4Vq1eVfeW816IgYgN2Zp1GBWY9lCclcdhkUaH1fKgNjEP
59sgBKyTKzHIJDtN11UlUVfb2khnAIr0V3BlSJcEQB7ZEOMXydeQBQU91Gx259O4eFfHWDmPZHgk
g7NVx3VRapxIHmKKM6RNCP+gjnKULDu+YfLq5KxtPcq9nPK1al4pF+qBbE6/O7NegnehcqBm/mqh
fgjrplpb6p6g12rCnCc7VUq0rhax3FT7YOEyegkaER5yUb+qYw81iMmMWkXWyGqotR+CAr08XbIK
DC0Rm/RpAp1E0zQsyo36CpXbSy06F+RDXwSEJ8qvUS3U901wrXF0pu6kFP/r4mqXknqcP/Yt4mNd
Jt3ZwxFC0V3qVtTPTa2leQOvKfCA360EZ7m2/gbXH6Kb2WedE+s4aDqy+zDzHtKCWZkCSquF0ts7
qrOltkepWszi+vsoZ5PXY3c9R5W+Sa0yHeDSlhIo9+vAuaFGXfKfjiHSIkbwbn9Sx2ZQ5+z1zL2u
O0n11U3MFlcCR2c9ROqI/bHPLXwYUBnZX+vZKmQpRqhjp85m9YipRaDuqAsasuOuzuCuafkG1Hab
uJx3McjTM8M+SsWyk6JOGXUqKdegWlv3GaFxdFsTAEZYIiWC7ZuChHOQsh9b1d+TnTj12PUJcl8Z
QjSDGADCFrj4jS4BJ+6vtT/2aQ2JqBpjdzJdZJcEcm2M7y0m3Stamls/Xo6riUKtFb7UZvjNJ3UI
DdmmXI9obgfcYNV2FRfi1CbaRp2C6pQs2yhCfBYajF0cQs76lMZGY3iYvK7X2Xt/rJPrmQd/1trA
vQ226pQULVADA1HsXp2mQpVN1IsqLFVFkpMSLZ2b1xLdWrILJB8Xj2zAj7dPmYHIdrrv2AwY1ZH+
bbv1BAEMGSapuZhAvFyPsDzMlRQj6GpnPnQ06rrkoP+6PCvGvNpUa2qhDr3aB2xwExQ1FAZ5+VSX
y0xZNX5b5f0/Fj4F2G3aUleWN5lc/jFiTksiqNWfMCmlx/UxM2xgf8pnTAbjo5NaVQ8xDvv5WrUZ
mjotQ1NoX4YKS+uXoEvzo6ofDgZ/0lpJ/Jf7CmhLnMBr3RHA8s/tP95iYq5CcyD6ofZn6nUYqCEB
W/ERN+FfL/uX/9X6fpjLBfl1OKjXgici2c/uSJdQvb4kU0G0ZbUzmu4bzSZuR6pMpipaa1lr3Teq
tqWpawe9Md0jMpLbXOvzoyWkbUa9IlT1s7Xa9k9vo0puv70GvMHeSay7Qv7xUWO9NyJU0OpZ17e7
PvdahPP4NgxQy8e1mHet06mS3bAAtMn5oYDY4TLRjtz5KwNmIHc3zJqtqGaSpREQnwbpjVOqljgi
nAilwFEJBQypFpjUzR04BledrjTSm+VlFd/9Jg8Mg/xDAxKAGAZptYq64OBJS6SEDwUVfrwmB3J6
N2vIe7nI/NRMrBIKT1151Xbi51AoIwT9f8pS1XalJK/e3D3ZssI5Wv233K6avVI44BOvSC+geKg2
aa6gdUiKV5zH+WZmgkeIETUW4JgFXxsZOnKco3atCsMQn/lxyLNjB9CxOikhpdJLYmUn88snokLJ
N0OpWL1qTpXYU09I9u0nWI4RohLsBdKYqVQvaq2li3/T80OUF1An0z8642ITZEu1e2VKGc4AnLzF
tSUvvQocpdYaYW9hxy0nyvhgj6RWIh1NrvdKLKG2RxtvwWwSwdI5wEmv4i0pdYP4ZnOVDD50A+Rv
uoQMFpVY6rqmO+ENjIsxtxZjv6ot1BrSZ8LQ0HAltROZe/MSyCKp+sPVAmUKoWGBA2FaDiryQiIp
dTlEK5nL69s6wvvt9UFOc5tpHMK0Az5kgcF8RCqm5FazFj7Sw5sO6oejZBVXqYVaxSfMDdkO7moI
GVdNnE49C5yu7Lf8lMPp87Hok9OqPVZrHCPuC+tOfcCl2ktpiKrvrovcS9zj0rqHdZcqPwPYgVXb
BpRIbKc5TBpJLHKYryTRam1dKLVzZ7Tv+zz09uqNIHdx71KrYsr54m3Y9lYzOKfOZjJ2Gwxhf4os
NBdyDK4WSrgbOdEOjeN0ItpBSiPko1pJBd/D2XtVk0sFtOfnKJbVtqPEy1Fn9Rxc67M5mLeFUk6p
H59axNQIaYMU4Q+KffXepMzJW5NHtNC+PCs5Hs7I6QZtJr6IdTsPa/xLlUf9nsgRJagqPfqwkBEi
pCVqbxzHfDin+FpIi3Hgz8SSBCzU5v/YR3aY5tNFzse7AVvSQz3k430fNNhUzD3jGgpFA5HyqR0c
FnxHW9D0L+Q3JDcxbb9DhDoUimVZHN0iD/YV/tjDjHxl3wCmfDTyZ+RT7sn2ZWBE/VK1i3ebTOXb
xQ6CUwtOatNZ4qNpzNHdiG6uKRf9se+N8i4j5jHwLgy3k0s/6xaoYegPCYEnZhjtR4AS+5hwgMyz
Hn2que888ILndKgk+hvaDDwxqjAdWao6eICUQiV0luDUBAvmLdJT6tbtbityAQZLBBDk5WhhdGj6
69NuEdqld5l+zG1SnwSpG1sNuQPd8dY62212j+9M22t+WxztmV+0qEWP2a8/+SEomrB2nPuQULok
7jVKwfP7ETHtFtTyvAXxYJGmQwfGdHSD+LPxgcoW+U4JRku11qf199bKh4NTtxUGQDXIRYmXalO0
C6lzwipH+FP3UBgLB194EboOcXoBkQKZHd9DR6XwyWz8kIOxzWyfJrRNqmcWhaeiae7Rqj1wORvf
Wn0MnNHM8q3hYsK2C308htmYP6QzQlioApRB0HU6iV6TfTIRtYXN3fQKEm0q+tuWTcBNVcYliBTv
YhVNcXBrI4eegoOIGB5KhU9Opb3NEHcdPTfeGyDYH3Kr/4pRBziPCbF5jo69jBMih6HdBF2U76zJ
39vB8K00AMcgQPcW+Mt1YL11iny6BOBXTrYzv066Ge3rhLSJSdrOq2ghrhAjQmnj0O4Lg5wBKutz
on8RLUXcYvhWhQFZogsZjLN/WiYUhpboL0VrdxvfGs1DA9X9bsmS5xpe8tGqo+4QtBaAMmfSn4B7
bBqyJCT52dzlEF0OHneKbUrM0dCF5ibzHcQhxJRONYZKRwP2pJHd6DowOEodjxwmpeUunMMe5pq0
mmKfPFeLiatvIkpjjL8N2amDzQIvgI+BtVM3iETvGfbhICzcTRth1nLz8mJZGhmwNf9xJe2z2WxE
95MGBAhBq0MxGiN219PMiL36e+fI8aaFfCZlgrnxuNX2acvNXvqZpk7vqEDkx9jqulNYGMfAQfFo
lZm5C2L4s3Xrk/NgwgdvvYdAly4NkRLY1p30jG57mtZfqolmSWkAgP63brqZjjBR4f/rptsjWM52
zobPRfy3ptvPF/5surn2G+GbwoaiaVgI/33aZz+bbp7+xjF8g1aXgA+CsN9cm27mG3YJD0uuZfiW
5WAV+Ev0779x6ZIJ1/AMy6dn93+jczJz+HvTzfZc24b0hgXBdum88X5/E/1nudUueaUTFpVVL2NC
dSzIkxd7nsttgAyopf4SagayOp3CsU7YtWeCxsk9HUlOBg+qdrNnxEJ5mxBKDXn2iLew2VO0D/c5
4+QN0g/yALJhuivd9mn0mbvnWlfhVJsa4PDgDe4QjZEnG1AyhlCyya0w3IfW9DyNXFJ9432B0Imf
76JtSnuW75VG2Ka1ezOLQE/cY1oLHssvSTOQlpESpuO0RJVCWzrFUSj2doaNGu4eGTV1SiRr2nvH
2bUhtKfhex/yEQF+DvFNPnP7ZhTJbd92r0n0DAQL/q6PD7NDfx6a7kdIQc3R6FruIOGPsRXH1jKC
fTTXVLQq/84uDcY8JnVRLcsk/QMlpxixYQ7cdGo6MoeWS9RGh8zIzIwYzSxBAhH0xgy3jzmurk0p
TLPmCzlgP6IApmNpaa/CHUBTJPqw6ecYz0LmgSaI7F0szIsbgDn1E0RRsd1eUusyTjjQUht+SDTE
1AV90szFMu162/XOU2pS8ff7+ryYOrG4fhrfzxFJzAk4kFIMlzi0u1tDfGmjNr3DpXqxNMu9CJe7
yZS0/b6pKqCP2ZhudVGbu2Fy04PFaMIWAZDlGRTdXEESJpAl2Q66jd+gcLSjlcTvbdNBVDrN3bYM
kWHGVSST+nIc+G4L5KC6HZqR6KiKfhcQaA/+s651XwOj/Nyg7yd+Ujz0vpsTjUJupitokGnwpBg0
dpcly7RzVoYPDrj4kxtH5r0P6H8q7Y+ukXcPQVjdTZVf3WoDoRu+a8AdsrId5cejVWrz26CXV+Ep
2SKR8Ml9wJk9ps2ZTB93G/QB/jmKnoKwpj2ljJzOk7UhxLYg1CqFpWgKAgC9sG53kL2GU07Y26kn
qnTrMenFYfatyeApoqbc5Hk7HA03PziF9r1Oiasjy8JEc8tDYWg9k7oLJ5aQJUSIjZlAr25D7p/j
hE5eZAbQG7ve+h2/kyDji5PV+J2wQTYMINjHyewJrR+g5Qzupy6K0hO0jHmTVSLctzXi0KXTP2CY
qLaDSYeUevpFd+tvuF15ydS++IJ7TNgGn3KNjDK9eFkiest9EV9sj6T3MaejlKZir9O+3xmD9cFv
MjABsMPMcCZnu4VAH2j8qUjdjuUsLuXnWGoUB+nxns2XGYEh96Pxyde8g27Up16YJt3hnHjcOHgb
jtp3L6a1kU50mC1npmlsHt06fYGBUO/zTkdQbRQ/8ibdMIPo8PsG0CAqPNi6i4QsbO4cDxourR+L
WxvXrblob/mw1hPf8pc4GW/KIoYJxwWJzrn7pSZFrcz9+sHy/beN0dy1DV4JKUHbCT/vbrv01U+b
uxHtnF0t7qYTS/6UfjKmgXyDmQ8x9dD1hbeNYp05HR3wPdfviTY4aIVlWZIPQW04ZBQDjt9GxYLs
kQhDwC/BJhf2beBJC3A3ccdO03EH0+yLJbIFvFBE1NdQH0eXrkuAsOrA5OFtIZhFGG7sHIrUAEtg
k0o2wVtKybcHKw+5JQ4ZQkLM0EvnqbHQwFPPzk+mw8XIsN0jzHGYQRGE2eOEILV4pQHmY9Ksj/BN
aPEfIwCuGuOvreMf4Tmbp8ZEmRQk+T736g+ON7a7MbPqI8kDiBKs92VWGZuOFKBDP8ywFS3iChzD
aU79lL7DNERaeBsHhGUlgNvb80yEwJZ8qfYdOrGtPnZvO0k/IJSLuO9FRjPk0e0AnG0rrPwBDC4J
5kThlAyumfC6BKbNr1UG5Th2O+/5w5JZhF0HPeGxJOUOHSnFDJcnsilcwHLbmWHf1qNpKx1sBRgw
27oZaf3dL3MHcYKp/QWxpsA18BWXEthJaAg+1DhCwWEoS9YGcx4Zp8Pvl0y+fdsBh65T0m/FeKPB
hVxc55udG8+64yIaCBJt37jGTogFFGgZf1k6q0BLULzviCk1pee72OkhiAucEwQXYuEJTm6vfwGG
W+87KzpqwOZ2VUVnlw4/fNb+TEGagIEEwYnZ7azQ+gHC7l3qcMGYEUsCiYi3uJzp7HuMgHsSDjaR
n12CJX02y5mfAl6fbdBYL5YZXxw7oCZT1z19QM5jBiLHATEQhWzayAB2dks/4w9HTmPlu7ImXb7K
ZZr9bO3pJnZD8FQ3wcHOTSC7Pj8igJGlb3yso6zZTzAPDqg+Yd+aAyzvcb6JTKPbO3jCx8x7QYLW
bXPXXA5Op8FG1QeIBJ6J8t3lVowoZhvsPNa3ccF3HAow/Njo0dqHT42xnAtmBHZUgZRezmXCT44G
YbbF+PSJGELnEmo6M4SUP8WhvN5kmAZwssPpse5znzCENmVGYJAHuPguh7nzYKGN41dvQCPXeEcz
CT6Hs/vqz2SzWzWoLSdnao4xN63nrymt0B01sJjDMx7Bm4PeSr+OvnvuRQ4F1nkfz95XKKoYzJp3
tG2PY9o9Gvb4PhxwQSV1+6CB1+unQM7FbjuRPAR8QBSusFX6i2bDpNOEdalDAtViZnhbd+j2BdeC
bU9XiHvbvO+CGh10y0WyIt0OuUiDNSEkcEf2gL8ADs7JECCZMMIP5N0ZVc1wxA4PvZmEd8CeHsph
eIe0GWnDRChRx4+rs6xLGUREHk/k1emJeQ7L8n3Ty2o7V7etW7rH2Ghffb8J0C+n30gv9ajJWA9V
MbwuCVkGiYFSxXe63Ti5JlDq+ciPm9i2UKOgUXHcYSAmNaDULHsm4+C1qOtv2iCYLhUTYdDiGPqS
NO69tX1oA5xzx0Cf9yKCiMC0BtdL2hzIu64YW1VW02xyaYIgnpAqTDLQ/C9eQzJfrBN39hC5JeV0
tRg7eDV9RgBzmhJjthnRT/VBnZ0DWXChT//7Qu0TU4BSRT7AD4AhpxjQ+/zqlq6F/wbb7lkLwYHS
41IdEaZl1MXVNidndh5Q4uTSz65ac4j9M2SLsCiR+cznpHrJU8xAQ9xgS5AOLtUZVItUluvUmnrA
qUaxU3+IpgpygXQ/qV5HJD2Cc1ecWxtzp9rvyQfVmlqoZ7R9/dWR7bF1l1pT73F9z/XtjIp+5W01
p9U5qb8sibBuyuEljHX/LECFHCstvY+Ah0AblCZH9QR3wTNCzgzu3l/NGE+5t67/hbI99kmPj0hH
RSSbdI2sTTeqhapW1c518cc+1d75Y18Qt/As4G/+sX/d9IKY2PVkkaQuLuSRrIf+0VGvxEgauOqw
267zLqtmf6+6luthVZmv1whadZizqYEpox4XmGFyYkahIMt9uhuWpxb7/vpitfbHGwLAZb7iyhxv
WTBfF6qrr/pyal/cOjj/XBCta+zsNYZWveF1NQzEewAugmwrGuCqn6bWUmV/zjoQdpQmv6nuGup5
kGOj1O2Lgl6Skrzjtj2HRpvg/03QgVwPWxjW9Lav6+q7TwRX89LpJOdfdn86efhUK02tre21USrT
cok8sSn+q67ZdVUxbzMvPDo1AUuN272/yg1kkRxjCEehkmcUEqV5R1yRT/ys72yx1TZ8Q5xE80zd
VW2qNV1u2oPEQ6htf0hSZqLdPihccbKq8qPme/1tid1qQ+bJaaYc8shuOpBV89ahmEZFf29286e2
Jm1oXqZno72DfZI+ezGFnSb40ARNduNq4JJqhtKHtKubQ+UGxAhQTC9s6IGl5RyINnoqLPiEYFrJ
qSpnbpe9lcrrJZM5Qe4SdU5GHibVQ9uhGRRR09nUeOpP7SK+moaRnAY6E5Zk4hiLa91Qh7uvAdLv
fFyKJCz6qCUnRhEh/CCv7eNtS6nrduxJJoedkt+bZskdUtBm6zDwkRgt0htMGvg+wupBdyYyW3Xz
tp+Gj9R84wMdqQ4DR9PuYfRauzqc0xsxFj84w9/a3OjPDT7wDUlS0anX9ewAPnPeZfBqEfA+dsSS
Yf2Cfjxrs33xPYK3uCuQlT7E96bFiNBogMGMACjyU2oqSxVTTfSoxbUNOsrWwUzWATlvclW1O9Xa
H89R+1Tjc31e2YqPTeNV28byL+qxTLk41CrMoP5QTuYj6B96LFJIZsiF2rwumJZs/SzlPt/Th0qY
zqB8gY95jvSjIB2QQQJiTZhFaNAG/3EiS/mg3kg18NRakyIGSJtlOovpcX0soNS+G7SUfFf5f9Zy
iq/P4la9sJftv/Ut1k2EIbhK5xhJrJKspUEE2p3wtlS2OqpMImjU6rrIvKQ9jmI80wMt+UEVFpgz
TgV+7JwjMkGEKahx3bc+oNbUQjQS8tIUYXXsC/dmfSBM58+YPnUuJLydWlRtZcPN4p5fye9LfS9I
z+JjEti3lVJh2MK+y2R4u2pWq+MgVItbHVe4mQT+qVVT3pd0tEUGednbhnx38K0sZhnDbkbU3YcG
8c8gEaJ9zp/WOKF5g/PJRL47Y4Wida/oAWpNIQT+2Gebhrc1R9PHmIehM5QNQgWvuXJtmrS5rV2B
ao6+ACa0+KwtpHjFDCLH+aIalqbsTqq1Ic/nIx5wIJY0+2zatUdnME9MXMN9w6mxYZKDukd9gkVd
EMtfjINmtMkkKHQZ/8B1axIz2WyVda/s1UmmtQTlfpolamBEH1ZJoZjqvpkihieF89WSf6uKp2lg
rXW3anvKpnLZtoEPT3AK4wysI1QvN1wAL+O5P3vpd9W/vTZxO9/OT728I+i51rS3YUKWNqiKGwXJ
UIu2SxOccHzdipGhXqce6BU26IrPIHmY+0CfkrUewbC9uu6vz5Jvvv6P6v9SD/zLfVeIxvr/qDX1
unXfurm+zfrx1n1JzckahNTMWjd5FyjDkHpUPRlkHpKQ62dfXxNlXkQEBJbvXx3w61M006Vq4nR4
TyU7e5H802oAe1w16YPyfJdk9u17hndM8TmVVeuW4lVU0uzibFc7y2V6HTso33aSiNMykrctO+HI
5WHjNTj6dfWT+ScgxgTnqgliWhNLAtBpfEosZHGeZOTHYPNRzlDPX4q8AHoKtnXTyftwpQRIyo2u
PoTeDC+jKYqD5wHrJR/4pFQFbgFm28M2zLTAiCUHo2yknzqn80iUJKR5bQwSgskYgcaz8WhknR+T
zSUhA38pE7iL01keF6c7NkbGdSkajjE5YQ1ihn93/A8yh/+tH3D7vej6r+n8uwEHJo980c9egGe8
8V3f4OdC6Kww15wuz3/juKYLVNRyhKT/wPj5ab+x/DeGbfoIRjD4CtPQf+sE4OfxkY/7Djaf/7P9
xqLb8Lv5hqqObgiTDoVFW8EwzT/gP5awogYFWHgzgmRTGre0lvAUMcGGqoJL4IdABhZEnC4BM4ws
uP8VEXXGp1jLbhJtnM5F1www95LgoJOvSQOtnPZTh8JXkNe3sa2cOTQjxm02ebsoTV5SrXOoXeaS
Wwk7IiAHmsyB4DzW4/fGhOnSL7RefrVofpqOfjcZmbb+P/9Ows5gMOm0XUg+M2Va2W+Qo4kbsZOa
njgHDVwsBrrE9UFQXjv+iApx7EvS8io/kYWZrUuZd0jJFCkM/V0RWDeLo2OElUTnRbKdEyDPEbDn
RlKfQaS9is5tcaOUL4Wmf6F6bD+qRSap0ULyowOfwooIdxMpBjHZrZlb1dIDiyJLSPw00OXxVsvK
84w+9BRLSvUsedW6JFf7kmE9AbNOLcDzTcp8BnXoW0+LDGRGLHwufzc54lbpYFCLVvJKUKe550V7
Wnf7bgNmOA8LCj7WrkW7flI2B7WIYsrHJIXTrZZzY7VQLCcrCJ4mWBeEpHYx7Wnc24cysD6Wpwrs
9yD537MdYryVV6Fwrj+Ueuzvk8jsbqKe76yQA4BQ0sQryRUvAIxD4WCur9q/Food6qfZ8tWQTPKu
fMrSCVnUGHkHCBfPdJSCG+xZAfdsq9qjF5aXTDapdPu/LdQ+jStja8/uqcL1QHO0faRT6t+0/Pxa
yVM3JzQrCabnTSlTl1ITC7Zr8GRCXObwnDayF+DbULMHSO1ybV7A57TvkY7AcpdYbOFALw4LjOpZ
DRp68agPKAyR1GkQBU25RJuGDfMdgbEcbnyAzMSUJHml47mKmNBE6oo3D3g+lwR6X7LozQgqvVpU
ilQvWfaDpNf3kmOf/jdlZ9IcOdBd17+i0B4ykJgdlhc1z1WsJqvZ3CBINol5RmLIX+8DSp8sObyw
F83oqTgUgMyX7917biUf5vxXPx/CmXbfz9x7Jo5P6geFn82g7p8PlfdtlPDys5mcH1pv1UzSL4eT
M5P165mxTyCafYhm7r41E/jxSS1AgB5j05frvjaPDfTQjD4Iji3x5jl/dAnNf5y5/j/6lx+GUBXD
8i5N7VFqlBS0NJJ9RzRA/hMSAFbTnlMDmv74U0SgqSCqq/eMpd36D3/OGghmfHnLPtTl5BC0cyJB
MWcTkHnyDG8WP/2cWzDe5LzNNcQZZHOuAcolMkRqbyd8G/Yo4QfunIKgZXMggj5nI8RzSkI65yVo
HcEJc4ICp2hzqTUk10MgkxYBGSrwJvqJyP1+JGA/pdyoh7MSh4SGciyffmoCYrIJldGw1Ti0zyaQ
I1wucVCgg6hnISVHNdKiDuFANydCJHM2BHM7aoOyhp2E1mDOj7AIkoDbfUznZAlRdY+GqAlSf7TD
KHfjnEEREEZRzKkUcs6niAiqCOfECttcVZSwG20oXuo504LiEn9cR0/Rca2VRfCFPSdgOERhmHMm
hqAmh7RD62jOy4jm5IyQt4i72N8yg2bFMwjYKDon34wphXIffjLGcQ/1/CHz7ywc054GdMWpqoSC
Pkuj2PvqnUWcRzDnekA9fWpd5Mv5nPlhzekfefHcZBjR2sh2l91PQsicFQL4114SZK7RBs6uPzCp
cs4W8cOXqBrNA9ntR6dLv/2fFBJaHXMqSUo8CfF9m0ERJOARXIKQGsRT5r9GroWK1DA2epg9wByW
+2ioII2Qf+KhRwQZQCaKN6ejCGJSujkv5af6i+YMlYQwlWHWUdTmSyEySkIauZDcLqWsEU95wRds
FItYlmDurwBr+zetF8Et2Zzg4hDlUuhkutRzukv4k/MyJ7644Zz9QgiM5ii+S4ElYs6HYWKCxvsn
M2ZOj2nDhRCkyYSteASxhjnLDe6u+WiNJgSbRGydXyJz5Ya496nH/3XtI/qSesk3s644d8D0Qpym
6cWebNldEqU6DVYd+1Ut7YsRoVHMDSAgBRTzKVuNXJzBTu1dXMEfkDajMM10loWvxLKZxK52m25v
ETR2LMw7YI1xxeDpnEfmH4b6oJ03bVx9OVN0sUhFZFqYOMCM6r1vFPbZsWeQKsF5bScrIuWBUlW8
wpw692IQ/7k2Y3oRQapwyDQcM0tCmU0BBMwbcasFqag5RPsfY1ISpJ0GTyps5EIP9WDl2/21csMj
Q519DeNpA+Vs/SMcxMZQ7FpR7ABHD1017ZKcDC7DD65ZkKWrMq5/CyMCN+cDSJlz+ZqY8iXqmw+3
ieD9hUS3aehs0CMk6M6yXu1TzdklYYVecJjWHh4GsgeksSsDdR6bwUcclDYru1615uyKqtpxDeeC
9Uhl26ADfEjedbzM/BpCypzfpuhFlpP24tIHRgKIstFp539PINvk4iAqtfS0bKU5n0FAxjUri73E
NrCyHf6/0VXhwu3jCURWhegeqXJmY1xzfdYt18uWQ138Qa13DoY7waIhND2TOCYvuA2OqH85VXa2
XCxkGfDgxrOaNTGsm3kp25hdeR2Fk78Uki+X/iYLdg4qGZgToG5Z901zU5iyVmSCRKrXGf2GZ1Ul
q4GJOs+5fNL1hlRDWZVH2b/Znf2IyVpjQ0kZL8XclphZtZXeIdmqfLUtQ/LMYzmsy47Lj9zLpK/m
yE1dUBTqPtFfE4KDmortd1Ze7egedN1wHULvD/zeZoU8Ra4nYMYlkYm++5r5MFKsQmvWsjWtrZhQ
kbue+5oIP4SoRp5YlDvGDeaauOXRsLXK4BURpccBfHiuBwjeaBu+M9pS5RS3p9TTN4lPRYYJiuDI
ErVIZtjTqnULh949CVDtt5Z21lFi4066YNt5trEPpbkuCqx9KrbK95LmNKbBHg6Pk/i7ESoXTomg
RnvXpsRYUQLLoMIVG3Yn0hzYQp4tkeMlrPKTwSzeE7wxcVL7S0XPYDB2c3rQsoVX/zbpZwIMpodX
5nuPUEDYvNqqcVruU1uteqdyjy5NBHgpf1vaZXmrilcwh3B0aDKSIHTuMsMCkEGQqIq98uCl5rT2
3ch5d/FX0FdQISAZMosEbtoG8dsc5XSi+ZluKf/GhWTuktt8oJmanwH+1518LZv8w/PJ/iMhEcnx
Xy76L5TIT6RNI9rO8pulwaREtLhpRYK2kB4F8/sXki2p88Jkl9HyHKei41GYPhQEpoWRRlsmDZu6
ZgYcMv9V4qoK1BponY1lmtJSTUf/GgbFrlQmivoREHtAT9ItAIgzZvgi2AbnmvOkoFCvZCHOGnge
z2GYVHbN7DXzNyKQbyOR1nCxXqesWmhu8u5gCFxGlrnvtW7T8S3PSg4m5Xl7M8oAS9wQ2qvMA5ej
V7rcBtq+YKq0KGPiRrWG9r6byXQlmvJ3N/1lPIlvvHAuU+03257xJQOl+kWI8TGO7mtRBb9I8hKz
ROYDwa27cVXe7PzxURXu1sUmvDNJK4whvJMAgmqJPpDbIELlCZ5x+gtaayThwOmZCTKLwQKcRKEf
8zh1THAF6XbGqK/Ac1z6KtyFXOVN4WXFJlXtKqz9NRRH4uptchRV9qjr6uKa1hqtub1AmqjWVh+f
LNKElmMhiqNhIRn1va9Svg+teGG/2Zp+7tA/kd8V095ajdyvMcPIVqmGxD7t25XZsAnz4mgORElo
Dq3bMjxq6RPI0uHeUo6VZjMn4qq7IeI7+Ck0AjrBpZH9qQpCgkAGxAFlUC8c7sPhFNrVPUJYpmX6
Sx6kEGO8Yq+DpOJqJL9rMjkQLg0LJ/QYFifM76AqLqIOW5HUGZbTfp8iQtt7Qx3Z96unIL0Y9p6R
a3JyKvODuKJ745j6Ns9MTnJ2fA4mj2F46txEZw3rYahZh2tTsKTQYEPTuSCcaUwIi1EODM6BdA+M
fem4rcEnkddUykVgJMkSrhdOvHgvUga2U1aDh/CQoJu6Ua7isF87PZkuIkx4q3UKydBLXuqsfDLt
Ydg3xm1Iqccbfma7Md2tVbgXvyE0wCltWALir6qhiYbzqcru8YRX0CSdOMJxBrsq5Mg9EowLHc1Y
o7N6ddFGjQn3fomIIaeIaSJ+6DG3EIuwFnZYCdZ+5r9ZZiXO0M2Ugh5HN1etsuxajPVDoE/CmKbR
yw1tVnLsb+yYX1LbTeYMLSsCfyvJGS6qjrkw9AlOdtqdfAS0/PXkbTW/yTeKfJRl01jPaFZ4S1kL
aR7T5ESk5JPa4Ratv2AsgrK+cK6lBmdnzKiJERZdPJk1JHozaxCxeA+LflyjpbwWitULgt+x1uyX
jEG63nifzHWfXBrXS9Q0JtI/kTEN/kwMZLRA4v7YlsadE8Ex8MtpGc5mqoJ6V2+WMWYIlFsFbWCw
8RUxM5nllBvOZgsN2NyFxVGFVI6h4TGz6i4Z3XjmItVSG78R5v0ZYgYCoTAefkMPZGoPMho+qy6r
9tq0800r3voD4bQpVgdM3Yilg2EuSgzLgrWRfco2Ovm5/8lofoGG21mWSNqYLu3lAMjL16CgEQ53
FYZ5dGEsGlA8snZ6pj8NgUQAuWz35P9ScedOg0Sv/LQDPFepM900RzfpANhrMmNQiZD5CbvM2Tqj
slFyjrS3SbOtgh+0SWyhwvSiVZzEMB/jhMCJflwQKTXPs+jle+mEQmBu2Zs2oUKpSre0QbstzfKa
hkbzpDnhS2HG3jLxyzWkhntVVF9osr8EZxErb8SabCt3euvHVl/gq+ShH94y6f2KYbUxU7kI0oe4
8cnjNUvM6ZrzBpFmwbSfLWx0Ic0H2mvWKkavHBwyt1haTf2LT0zZlLCAtV76qpOkUqWtv6RhOhIa
SpHXEcW66TrA1mX3J86GYo9t42BMSLp5jIlzYq3Sw5OTovIj+8ylKAovkrMcCqVKkgVXAqOBF0q7
l1REM1qikiGZnNVd6zlcQt1F/xIOBBtRYdt+BTnD8RLAgTJGDFY944JKNg5po8Bl7CVeHmrAQF3m
X3hKfSagyKZAJhZVuunsP3QQuV1JsO6mish0CpJJKgZX0WupZbMpqjxmHuGmHnsskyPUiyV28JHH
gbJALogClissyzz+8xsJPeS3d+orZnNAxlHXAZC0RdASuVslHLpHlgDTIbtavFmEqlKLI4QlcJSQ
AL3mU/jfWZT+AqZRRdkXkIFjPSLbIKUwWEWWfbN1SMNF33kLx2bKIhgIU9s/EnQkQHpefNOZ1qPv
PRcUkUuzQZgRlcGTRkiTSeAnntgZiCuza628v4EWQwu9+72/lAnheBOW9nooUIwlZAAUaTsb3gsc
PrMDAsm6IFK0pfHI5vgZGyCDSgG32XLhxrSp4CzPPhGO0LrBYjDLHODppqW3DNogWA6TNdF3A9+h
V+OwGGvH3ihpMjRNTJdQHSQyQeujQMlRtDrVhy/4gbUovgfzExn2bb72q+SIJtjcTkFE+0SwISUP
UsEeGVa/7UiEUzVon8PQssd2b3GEoq5yd2XXnxsbn8F0Zg3pJQFOIF4Xepw/T+G1cqz1mHdwEHuf
/zbshAwuzUhCszZsAlQTb2lK/bpR6TR8U1pEWn23ExmSwTOqJdg5cwlmErWaB+hYMzmHHJHW4vOY
QxT87IWss0Nr4SXw2CjZ9SwEAly7BhXLqmMRVQErXcxJIKtR0nlzcNUQfFNX9ZfCn+51F4S7LA3S
Q46voNaIpGvaXeuXJ2FRzWdlD9rIUC9mPf6C8nZFcqSvIif6qoiAcuCyL4bJvttZ/SBp/gluhmnL
R2lb1xaAnkQAPlJTuGN2BETzqzN5Wnqq/igX97xZ4feBm5EHPogI9+iPnFoVXquEjSEL/gScbjQZ
06oaj2hsl3HUfRnNwKlFL1hp870s8fJo3VWfnzWz/Kqb4nfpcpZQMCTtvvtUpWagbiI/kFP5rZNt
te7BajaFeAmMXxpqW4i82jfCrLMXejjBNVQ93D3jKstzdt5m/ExVRWaoy4gTpAqewfdR07uF26J9
E7n5QcG2HGImNLINX2snJmI0djlESx2ZRXwDiuskzrfo04tbwpaqjPA9Mv1bwIkzLqurUxD5reW/
yvln1obuxSEWOZcs5B4ae8M1BOE/Dkt0YgFZyRijFt5Z+ACVomHTW1hurXEPAL68VPqZ0aIA8l/t
U8rUZdF4waYpfJIZ9RGWrOZsILMOm7GhcUZ/nxNINs5odeTJ7RTTQkw8dZioJGuGzLYxrUXc9XT1
O42IRP9XzFnBrHV26eShBYbaMbnMF7ECyVmjFgfsJvfMmjz4VdUm1FP9GhaIk90cKAoR9Iy96qUX
T8tRMF3LKJk9MMuLcaYZBLJrN5ky/pSTjgO9SoFyV8WhJMxvFwuC60a9PSJ7L1DtckFBIX7m6HcX
vcRVWtoFHUnO5k4ODauME6pXnTMdpK76kW4MaLQcvA2x0WPr4dlUNBpiyeVYZZc69YulqamPrILL
MXEbAQUorIXBUWLj9RWu5xobuEp/t0lDvHV7r4MMUXEeZb9G/cBC5KwzMpF+uk+7uizfyi5/8Zuy
3ERT+dei1l1qT7gVzkYFQnUqmngVdfgmvKj520UhPJ/YMlBXj2Rlmal7DijyqbVgzuT+CMw1sy6W
4kYgwuWWK0sd/QFIQC6SM8L9RdeE+UpM7CGsoHnnXVGJc8SALLcAN+Nuy8qJ15kZDstAGdOu2WX5
2F1ihSJPIaGMpOusvE7f6YN1FjIlBCL7NqMSUX2HkjCbaFR2lJb83ADq2w71+GzyC1AfrnxlgT4v
n4UuEc9iyNgYGvixvE9uk+YHnEDG5wFuxaoED8WcaLagONDL0slb1AWvq4ZhRSppQURZj3Mk8cdV
7tm/fIFsOA5NMqiTQ9UV05EqmeVrkta2dZuPOB//VrRlDm5hH9wqu2UFFo1e9dUG6bi9dR1nWAeJ
+wG5GGCNFzwKz7ygrPkY6f0c61IB7p6NG+OAfLSFrhGIXrLck8roNW1yrqmRHKABBzrx70mKl6IX
Izln9ItOrZd/JZOdrQOTrpTwOBFYgYerr8qeWs2wzg7ATIv29SZNDIDI3L2kLVf3gbRssL4mes96
uICBeASFFoODHt+7pK5PDejohRdW6GdHVGMukmZTI0kqGqb9NM7NSlS1OhrhDhkgkm44rw1VnAlh
ZTFN5jWu3WJbiARdtOHiVnBryv0Ih94gJBI6a7pP5VXro5JY+ko+xYW+xnu/Z5vAQqvvo8Ky90Xz
3SBDPXHx/oJ+qLZJqRhm+OB3De3kImw+ut6ryUxk26aU+K5Wq7Ns7ZcBM9vVry6FKZD/SurwfKvr
jBPyMAUIWzJq8qIWOzwcJye/op0CoZIFrN+2c6I1SxCpRxJuq9d/XTndwym5V1N07oiu09k9CIp7
xVOJ82LgiiIO4KQ9dlsn/qq73HqqhHzhuAw8yfvuFQNK0LsLu4prCuAacTLW21CT5RqZjlpoSt6t
MrzROhpIBB0WxIl7v4peCza28p4DH34WcqzhqR3irzgtsPrZGjpytvghLR9DHNHw4pE0/Pa9SE1v
O08LSeQe7TX6q9fYKZ+NrsCgMlbtAnb/QppT+IrQgRNKaj2pYUJvHkc9QzBBYmAc/66YEmzC6Xeo
IKWFNFFV5f6Rhnlvk2gV+TgHTTCI60Ha5pkKQnrUhuGs/ouLGqEBwL0+zud9ot8Jz5r2/UC0C31M
Qr+0ZeUBE4kCmCNpGq0bAdXWNaLzOEw728Zr7VVtvYxLla7hDnkrI4c/nNrQ3wCR4Am6DBgG8Apc
7IOGSIH00rrhFuTMKVz3VCG4d617a7lkotECd+bTZJRiyg3RHXk2SWF51H5ZGt9nBP+57JNg5ejW
uTHohmJL/szhTePcinZmUB4Lv361oEcAUKW/kjubUktt1sQ22lnSudkD4afUd2oljIS4dcPQcPdQ
lUfkpoFjVnDu4fdPi1wPvoPSyNcuMztDWhP9uvRC2vgnh6toS07GxnX897FCPCeqUtBKlKskjJO9
23xlQ5+stDjGqyR8TJ6a5V4wojW5aZ30urinxKYu0snk8Uz6q+fLtxCXUd9OyBg173ed9+9lNESn
lGn3CrOzzd2En4p3q8/rBgNLRXOn03v65eU15di8rtsAorqjr0yAu73ZTfsK09OiR/fIxRufXfsN
BMclzi1QlqYmD4aNx5WtRKRFvXH9CVSUbjtkHDOWNgEHamM4kPONuzqryl9Six8VMZq+NVkLGovZ
qkdEmeS0ZxI59+1nljhcXGuTBozrnbFIV39KWtW/o97i1bNDTAf2G+PNv+R6NRzJXV8lTSEX0YDB
rxrqdZCWp9xAO0hKULuP6tpYiXi4w4Z39ulzl6VqnWAxcAYCBwj2GDedHkkWKk08TQDbyf18STOr
3Y1xI1a1DqJYQ+4kcNkTUxJ/UjaoVecRqixcrD910K7ggZuL2KACqfqSI5yb31NtoLi3/Xo5KNkw
1ifOgXiGvwRiYhHqtHuXdS7vixve3DQb1l6PdyNDNttkTyq3nKuKK7EslHu3c3YDYDsX1JRw3B25
7C3XPYBY/SwGCvVxhFofCBH+TrtrI78DavMnJQr/0mpqXcxpFgrRw5QCnZcCFqX7BCr7l9lP9a4L
aMsNodlepW585NOUreNUu7YSMjkV/0kz2J77jDzWukp3To3HxBrqR+OopRESpjAUs2kTw55wT1mP
eVj6X2n0PrjpPtd5miqrNtchIiS3hH84UANKA/fmJIqGoCKN4j9Bmm9ENpaC1F91ZeKtLHzyR083
NvJ3oqrvopGUyF22zBrzj2+XxV/TyQ92vpZTU57JHiQG3JRbVxn1ttFYXqomOyoMExW+942yXQ5F
AaX3gIJ1BFElWC5yFDRLTRHX25ceHekYP/Qw3MuA5acjCTi0x9mAiU4iNsMPdwL20PWGQCSlzqmG
EXqY/HQTT/3JdsJok4z5ScpULjwODow38JxOIYbBSvZHI1VbKe30JMfXpmjbvU5ttOy0GCp9pJ+w
d4fLPKevV5GjsaosrwMFqEUcSUn2dCftjZYx2T+5enKGGW81qA+qDeKPm/cMv8KyG+apUOEcyM0i
9jMrhpUYrS3ZJ2x+k5E/mXN945DTqLdNvK6GxL04tMuJhuGA3ZvZdQzwnml9tyXvXaTOjtnaZ9J0
5dptDByLgUZLjOMHwJJwCb/34LbWfrCYBPPl201VZPe4VTfVp/1VajQpLJfLmdTqg3HlGTR+8qVc
fc8Zj82MAGcgoCsKnPY+TdFJr/Ak2bb7kbSIAKSXkmlZhhfbkux9apyPjHBMUnOjzyYjdo0Fs7bu
6jiAJ5TBI53W5ybma+JgclrdW9EksBe5kCAFI1onbqyZ66z2yKwJqh1Td4bGgq52MQY5fZ52pRnF
Hz8pMHbm5aoVpLR3ySkbjfSXqx9UPGannw+aluQn28UHRdd4FVXcCy0aDopYMP52Cvnfp0NQxIk8
NCWH+TgXKPxab87HDpYic/uNWzlvcen2iyZSgCf0mlWTuSKqASYRba3DJbVfw644Iqsn4DYKr4Wd
5JBWudYdw/fCISYr7DCOQZKhOcm8CvCoeEFVZ07XhhEhol0KLmwmKStzO/KZS8J3MUn5cQ20ARxR
W/naik5dLv2D1tL0gry8rW0HxkRfdst40ECZ9UQAuOl4SwENmmM3LQG6XB2ivLdpSygW0AME7DhO
rOlrLBRzS/qYg5TEZftMD5wKR6nn2OW6MtRsXKZAaegQWcZwRJeitn4BZkr0yQVI0D3Vc7rWqtco
k30adx3OvYl8g1019uSpzZPDMl60VTqtMXPufbiZl58P5ECu4xh2gm3Ge6uyJpr+qK6rkWWWnpyF
LixpfkdUVM7UQ/QM6OLUESjLwgsuUm/N25hJcYrmaBGTlqvZR5xPgw7nuTuzaUz/ZOYcBYqiuYU9
qRCjg32Z2mnsmIBM4c4rCrEx0BNMoTp2SfYIgXecRBQTjNESGRTp2TsRffhKsyplthNOq2Ai7EUM
ye+SweaUpfq67sVpHFmYyqrea4+E0GNwniA86DsPu7hlc4dpzENGFNk2M8AuthVJCSOVdzj0HmPo
Xt3NjMxVQ5mnUKZAoXP1CepQCutRmZS1hGzrBYjLyZH5Kek8qEVcHzP1t7GT5wcrdm8hZ4RGePXa
R8a5hFOj7WAlfZtp/NetdW9T6067rtzGAvIzuXRQLB4BVVZbxd1UCvsjy32ENjl58gXyM11zcboi
RYEvgo7Y+VPEMd2lzj/LXIW/EgaPSTG7vS1WxuylNtrhgvhLJOVa2OGVSQgnusLbc/Znl2HhZwy7
blRYLNlIaBaSEF26Yly2ebKrBBe95bSwyHoGanHDS2TobcTobDqFcZkBGe27qdW2bY08sCD8g13s
ggd/4rSJklmJTUCzcCFBCq2aiB5K1ZH4QLsb/6fYapObbYQc+U4tum/5tGcMyLCa8kBjsrtpynsY
B2rjx7G10wtprLSp+ON4z6bBaEjv01OZQVQCSXkAtXDEe2FjP3nLM8Fpmx6Q3013jvzBvkuYxhg+
AgfyYJdV0DR3F/xBkrR7ui3hykiwiI/CPgz4Ilcx4wjOyJL6Vp+uKiJoMMmeyrbgpDRGIKB4Wn0L
hygWip4pKIdeB70f7mDlIGvPEn1Cp939cVJP2+k29YOMtWttDx2x4ay7KqdtpnvOurSq6LnH1bT0
KvVkjS0uIzNAhVn22kLaLaWb8o+5jIlBp+U9VgkpKZ31158422f4I/uhNLaFhdcG6fEhKYA9Gwmp
YnO6mz9/+PmdNQdpdU4EnFjpwJPHgIGpMeJ4nxlVPx9+1BhIE3o8FvjOqeXRGDU/LLMfoT0nDgY+
MV64KuI8hToMJGSGkb9mLsQ//fz7z4d2rMNNp3kvfOuMfH+i9PyxoPVptLefJLmfvwppR5P6NOzg
w2iH2EI4lLklnFDFkIo1g0Z82uGnd9aqBHgyk8B+cGBoChGAJLbOOczkxPej/yZMD6EzHx5Zxw/t
zeqzQkue3UZ2m6R31L/9le8TFvejRv1vn+N/D7/K/8LA/yyrqSFcqPs3JP5//PF/br/Ky3v+1f6P
+VX/+6//6x950b9/0tV79/5f/rAmNqabnuRXM92/Wpl1/0Duz//z//Uf/wntMp/leaq+/vWf3//m
ccHEqGviz+4/q5kF/RDoIP+ht52/wr+/cv4R/vWf71H59+uf9m32Xvz9v7zwH0gU418MwVDKMUGc
CM/XCRv4dySKa/yLN6cN+DhiHc9FIf2PFALxL7zCsIjgRlOt/4in/5FCwKezbN34IajY/z8JqI77
fwQQYLnwPFO3yFm1+L5Md9YO/ydtcN2EMLhh9+80t2X0T1YUfmZHf568TrBRlbemxXc2QRdb9gW4
zsFnMaMbi5EK/ZnM3EvCGpffvLp/9kpkk8J+9UKHmV588lpKVSSVjMXeGWWf3VnMRlHsJecoL/dt
eTHt+Amj/GVALbi0h3Hb86T4PgShuvS8LTGD93h0vINRPXWDtQHamK5UOVB40ZQP8+yS6X3H8Wcm
gZv4iWtan4tM6g+pzi4KoFU8SkgkmsW+mk1LLUGap6P86w37u6PKKbQ3BmXjIov0h4ZEyS/Astf0
SeBd0BjnpFv2DAXoHX0nEzMTr3UvJIulCzEatzQDdmS5f3vgHI0/W47bQQB7tJh+5mcRduSTWStT
G7Z1I587i6+dtCugHl+gte8a7msVhV+TvXJNQA50vAkGGOYi8Zfr0OKi8XZOOfqHLe+mO2qrouif
Bj07x112LgtrJ4uSl9AUq/W9Nky3uHEvjJOOENmOpa/f0MU9Is3emcV0CxgQzXio3Hg0tJTstFm3
7cSum52bLv42GKj7Wvw7aKd77MlnEdmvMmW4Csm15bjkIZsYt/mY0sJL3g1bHaeBHzMtzoQp3iM9
2Itw77MAWVChLJFCOlM3K5mOiTNs/SY9IHI/NIlGJzI5x+wkthGfK4OxVrohJGnTWR3tfncnsmFr
d+nByH3aK/qydJ1XpFIbV5tuunLO3fRbz9DO+Fb0bebcB/jnjzTp94FjHIPa2g0FRT0H+IVmMYUw
PWMn+cplGyhaX+xUUHiMznxNSWhEaX0Kh7XvGbcqsndVF7EhgNcX4UFv0vN8hY1geMhW0FBPP3B8
ftth9F13431+GytNPWqPm9pSz/NhL9U/J13iWuRsqI/bqXAWjce+XaDhS+UyNIe7D12MY/dwVE7F
sY4TQWv6kFGHG7gXHE3xgZlKatgXAjYuIuIdrMajEXFWDadjHGXfHgqIhU67NR45hFjp2bTVY74n
VW3v8FMsLaJhA3sO4BBnz1uP6fjsRNN9qKzXyJyl5GQNVOkZVOH7z9eYZMqWYN7aGEDPoGVLWYff
AXzZRVaM23DM3pmNHB0yGCyuSgTVIQXXZnH/ddOtn+kUevxqy+S7SVsWiW6Tu8lBnzK8/unB5DnP
QdQF5ECWzfQYVb3Me49mtrrFKj2nQ7epE+5VrfmVlus+GbdN3d9pkj43Wn7u5+XA+4Du+/BpTA7m
ogzHu+CSNE723vZ//Kk7EJ/3cGv1mK+g1CecA+kZx8H7/MbM96OBCMeNh5VWqkc7yVVvQLhA7TH/
SIEpVyPyDtO1drbg0tCyvQ2tfuvEgIKPsi3fh2bD52tWPj9P6gPt8zheDPYriqS1r9CVWt4Hp3cV
sSYElqQnFK3meztNx+P8vWUha9nQd88x9XKixDZJinMSsxTISB3RFa1UwLMuc7nJ2+x7tCwOEq8D
iXVGPD7DldjMN5Nft5s6RjHbhSuRP6jOtqgxX8eq5n7R1UO39i0TqLBqN42dEGmOAszEL1qom9uM
t8gen3PdXnXFmlzVmyanh5sMWw9Z1yIo43cIqb97P3w6taN9sRr9M2rAUwQIckUIU0l3LgQ+fvrM
tgt05r6dfM+DByENIi2GIxkX627CC+ZcDLor2i0YypNZEiw4GID5ul2t0kPmORc0es+q1m8I4+tx
/q29s011ND+cJH1CmXPoGnNXi+yc1z9eVwZCEbcE77QDTqp5Q3F4lZIZT9U9t61i1u3SdB2PmLHP
8y86k5sSoqXJ7TWShmOHKGVs+dkG423k3mw4x1M0m4vEqrZBpECY2Lt5saIwwNpjSMZnYTaXZs/z
gg2DD1BhcvXZ2bpEPYwkf+9qpG3BQ+bjsxkYlPiE3Yjoq439PSHil/mRnNcE3XcvUcK14yFqmRwt
DCOOl33ovUpJ6IqBXM73rVckyzv2xAi2Y3d3LJ55FqpF2t/gb713fI2sYHXz5TnC5E1fyeFRy98T
f+D5iE5NdJm/Vi7cy88TZ4wXQzScXTTrrSPDxSiCfM0w5QqFgXNGwtCSIJYXJcBLhYQ5w4AFKykm
c5eNYbDUbUzrSf0+odTb/S/uzmTJbaTL0q/SVnuUAY7JsegNSXAmYw6FtIGFQinMk2PG09eHUFa3
FJklWW/7tzRZ6k+JAZKA+/V7z/mOnRhvSYgRuvboG8OWOJsdahgxOMeEJfacRktvbpp032HOkrrO
ke3uKYvJskzIeMwjlOTMOl7ycbz1MJScpjI/tUbzxdRsIq8D2SJSIlUmKOj5s8+2yP9IHqAdAgIl
0x/HxUfCIYPEaseiq7v82/v/N83xtBvy9sBs7i6OErGdF4jD/6U1vP9Ws9Tf8AZrMeRy9FlM9u8u
4nfvr+eGn3prGje0lM9uh1ieKEe6blqGutKOYnPtKcwu778ME3DKPLEAKc4YfCX616lb5inIqMqM
Qz0zp7AFqwG+NzzkPaDerF/QofEz4+noMOW0UyGUb7xOJwqcQaDU/LnoN2hA/cLSGF5wwjCGVam9
yOa7o8CGjJk/FaQDTO0GqTBTQs59RBEJEjIYseQNjiGyWxeQRdn++KXD4nji4uY9fLGrC9xoS1GE
m7II+NbjbaZFt0VplT711zMn8sx+nW2CUNgF/DqSr6owpF93PZTmovsCO2XNeQBVs4dQJyGZonNG
duPMenZGl2CWCuVPrjkpy43O8Ngm+KHgxp4T8ZZp6bEv7Ku0qnYV9fo6VXLPUeEFBwIWUx7zRLF4
8AgUU3dPGMZ9qCbwXMqfAgod9AKfMx2KmZ74HouNUTa+ZPlDt0LYT+q+uJpztfPhUajpMbXKa+Yg
8guWWVP8yqlXG9SJYL7jT0X9v5jojH+WyZ4gD8zBM+i4tmtQwP9cJjM0t7qEIRfDw/R7nR4GI3vE
9fCIWeWqovWsTaeaOmp0a/8PPxkj5K8mRekJHJS4xy2SXqTzwaToWUNXgH8rgL+g8CY/F3ElcegM
2VlfKHRizsYjUDzNc65LqfSHH7+wEH8KKON8gDvSlggpdIY6rv7hxw+uO5pJUJV70VLEs9YUIEW1
usJwfZ8aw71jxq+kF7d4Iu2cYTSrGoVtlEw/Aux+OTf+bGNc4t/+eSFEEzsUbTR23Q/fQGiC85cN
Yujly7fH/t6mMsm0k3T1m6miMMjae9cFiMZYqTOUX2TdPWghv4AsnmUUrJ61B7lE6+jT7z+i5Yz2
zyvzMFi6rsEA2fpgr6yQaczJJIu913GE0pECR+ad1oDQHQdaGMxxfRCMX99v76qhPs+mNyqxx7C5
Le3kFTvAmxmxALyXh9Keb8MdIPxPVTY/t2xdZjKtHaJ4ltoOEQmMuHG3lCCON+zSxN7jv1wtVbre
8qRk431OBLXM9dvZtPeK7wJXwSYrsUkQ05N0CqfCCwGO25rNL5AdfOtppyTKjWnYZ629Bo9MDRvz
6AbbwlFYjEjPNeFe5eGzFgKJmnUCcKzrEuDmmuqWNNP7oMq/117HyyevqqxR4DHDs+guu9w1q0wP
qIk5/+UlApJu6B8jRZL277+Ff7s9Fm+rbTiGbjP+4kv66RwrstjLEfUX+0g0W6vUb6FbHvPs63tl
PT4brTr8/gca5r997yBOl1O7tHhGPnzv3mBIzqY8maEznZosecDI5yQmQsDhvmHj20orfZ0YrKxm
LVjpXf/IcfdYW/nRpK7HV3kw5oeoKWhfXea8v/c8LH6iuIFcys2gU5Bm/XRrMvFVUtw04hS3EmNx
AYwPXU8xFOeZ9bCjFFted5AEL2kru3f2FgXocirIuBO8KD8aYkQYwxDWnZ97TlW5rXwPIfaUf3Ea
Rk/dsON8v7OS7FLEBEY3X2U0UKak3cZzoJYxgNgIt9rHkwDFM0j7kBgM/q1KW4WrPBRYdVTWcRdh
zJEBAX9B+ma0mJmopARGnrxjfJCOz4MbPMa00XuOYFTg5ovIqI5VicnH/Kw4jpZZ/LoUrW017BI7
u4Io/qS66a0XlGNFzJE9uq/VIV4i9MIDGtzb0E4utO0vkbReRGnvh/6YW9N51JLvGsE5AieDDLst
lM5XIyM7W8A3ux0rcx9N9h418wkZ54vTG7fLcY+K5TT55EJZmPfez0mlgxpxZtmNEJbdYSC6Lu8D
GtnVc8LrgKXQAK/gGjScpf4WSOvqGrQJfn+n4Xf/x/oCrRRQpy5dYS/2+p9v7dnVytrSzGK/HN+W
I93I1248u0H1aXnLhVPtiz+stv+26hNMz2YrXdezxfLff3qaFNgWknEmFtuUA1nDwRRj1O/fFRf/
z/cFAEBY1vIr0fYffkgc1Wmb6TqRVrIvAOY0NHGy+VGN6a5G+uXSCrpL9foeq4U/ycYfDf3UROn3
pcpW3nxKWsfHpet7NnYZQTtCE9eUY08vrBeXhdClzZ1E/J1SoZVOvkqHH1P36UVS0RF+SSIky1k+
PneheO4Tlmql8JSJ2a+m/NI4Hmyl7t7k+++C9FV4E9P99lRC617OZa45P0eedU0raz+alORNcbHd
+3kYUY/0j8tF2tQhIHyuk+k8ljQtIJP2snqq6DBI+PgxUy2mC97QPaLWfwnz8SSd5FIo8xKJ0Nea
CdGzc8VUcdFnd5Pa6sztcZrDGxnQ+kCTeBSKJgLdvdXYl58MhE2rICr8bqT00kX83Wa70CbOJDiG
e6zkAmVkxjcpM3O/9BWWH6cv87A+sV8Kp3vMG+WntfuiL3h0DiXemK01riUIhsdlBUeodvrTbfAv
BQ63mId1lvLCsuwPHchCVO0IWKog3ovts8h7tOaJWsUt5yblWui0U/1UZlq7Jo2rxb4Y74amOkSj
9gDykWHn3F8Vx7yeo2FnOdfOktjcn22cRDUn9OXo1ve3TT7eR1qIRk3gu0s+ewv0kZ78Ch4VaLBP
k0xfE8Hru4KPdCi6gxUH25LGX8HEpBOseTUtgJ4nn2p0KSo6Nd53gX1dVtV67jEyNGjqm1McDG8u
Kz/m71fXLC8WivZqkoiEbIqPcWfQXKB7F2jjvSf7e6PrNp09bvPyy3JIdVOM4tq4s+d2y4AfD0+3
y22qHfovUJye60i/5YA3DtbapFm2VGNB2m9CDnMIBa4FjnyjO1qquc/74W1iVrQUQXaztCxg2Cbj
yiE30gncHWajZ2eZsXQhj4QZ3FW06Fr5NbW1e2r3v2Ho/2MB9y+rGIXb8j8g3nS2P3zNQwg1ux36
Yj9Iog3IpbQql77mMOyWm9xsx1vLIc8l/MP9JWwQ5h+XT0n5zA5tGMA+Pi6ftWVOprA61GqR/Zwr
LKLsc+gs+qzzB8ICyizHT0o6K/2zNOk3gWntFQVPNdF4ocMpeFDMBj3ALDYF85GlyE5paypcekst
ZjhfyQ1BJ82Mh3pJ0ih1oWfR3ShS+dJ7zXaJilqWjCG+dBqzv97ZQU90B85DEPf3QT69Qbq7Rmiu
LJp7CbqAusoIgdWfl3WXgcw1wbcKTHilctvvUG4m+WXyOhAYwz0aHgbUp7Ke3xbWj1vwbSbW2QFr
DicWxT3n8WS+H7PplLusG8szjK/ndXnP5qw/z6A9klm/1B3fS/pVc7PLhNmg4++mcetHLgE4jFxH
eHFLoeOOiAO47RtOrrO16ers2kI1t4MX+oE8sb18WToUISZaqMxst9aVLI3vSztE9uNNQWX+ray9
XU8QgtGWG2P4rrJk25J666DmQW6N9E33zYCVKNXWTrHW4vEK3pWzIWXdbBevMxPnZphuiEZ2WP1I
8YvqJQbV2zYcd5M0O074HiKpX6qMTiwaE8wmr0gOrkvXGkD9euk2TczdwLz5SxOOs9fb8qY9k4ol
NW5r5Ke6Szct6e6XHT7m2Rh64jCC6Xb5fSWmk94R7J0dVRdfCtrJPZG4UMShwzGxjFOwjAE49Daz
9svqu3TWSs6LVtvfGIP/foidukc5DW9GmTzMNGeMTn/Qjsuq29Ek14PkIhgdGHPyasXJxSgQocjo
FT3SVmk2KzTd17yHcxgkcPpC0qvsl6XTlhf8AZ7eQrdf2MJPScb2QXVZRQ9J7WAv5LWy6RlDyUtC
AEkZkI2Szm99xFZHNdEXOXi45Bh59BE9tQX3vQ5dUE3hdum1tW1Ge7H2YUFS3R6rajq93/AMPZYy
MmYbHgc+T1Yvi66AVRSw0jmAVfj5cMPTQ1wLMiOWzaewWk6Q9rVnJlyEb7pGX3+54Zbua8KmWo2c
HZiTH70RuSKaBHBY/XOGWW+FMwk0B4v/3O/6mq4zy/HSJ5yr4K8/bE/mP8ICcPUK17Y9HeWJRaDB
r6VQNplJLSw73zfu9FY0fJDzcDCDJ/pcNDw65vzLYVSiZ6CNyYxmQLRZbJbe83JjNZEHuZZZMngd
WsTlkN1nqf2+bL+/gCu+1gkFroq/Q5N7S6S2RKde2bwfPCRoQCMJ0obOfqYfNPjNXQpYYaWXeAVj
+HJWz55ToDPzdeBE3thNe7Ou8rXZdbc5FnqkLdhs7IqSWc6XooxfiJsRZ4wCARISLKOGqF8r5ZHI
Aptr5dLUUCW90Lakt6mbCDWuBc2CtYMicRTkN6O69ehyJ+30jJsz6vvvujKrNWD778v6gpYIaHGy
HiqIR6zqjtWefMHitKw5D7CLr+TxQseJXnVJFdIPz6ZO6EFi7Vvk+vB7+hKLO3t4FkNOQIVeorqs
B0q9Zd/tsgs0xu3y/DWu92CYDz1zDdQDt8urLWVSKJajcXxMbzTl+iUzgeWuSF0SE3gRGEVw5jnj
0BkgB2cJLjguJw2r6R8NpGZ2Ob1NORdA3z6fCqKCjO1eVVRBZXevn1GRA4Kfhh1AJJalyg/r5nvW
do8msMTlgW7d/y79/38dlxPsIX+bIAL8OW7i1wKG1Y/5++Hb//6Pv//WfyPD5H8y8Bb0v03JyQBq
2P+ZlXvWf+o04PgHOpjxgyf239Awk2k52zwzdIdGHZ2q//hff0/LBS/4o7qkvIUp5hn/LxNzWgq/
1hNgVcgEMi3DdqGQuf84G8WTGroSRQc0V1rdcdR4O0kvkrV3i3sjXjs0b/wiQtM0qXFtE9C1FZms
1nW/0SNMAVEqtpOLtsojh0bCXdgV9WVsO/uOPJAn5ChIEwcDzCN9YtbMZtO2jMKDZdYDjPHAWkcM
IPpIzF1HR6jPmVXn20aJfh1XWg2ZG0ux+iRvGs5XO1c1/arJWwSdL/Ba521BbjB4HeOQ9GA8xmXi
rAXueeYUsh3JApJVjs6l7vD8djojopJNUXERdf5aAy/fO5Z6VDVHNYUfbF3qZG73FvYMyxC7EL8F
Inik8oXW/dW6vX7oIItkyNB8l/hh5F/TNsld+sJF9lrlvICqpuNYT/kWfEC5nsaagaeE6AN/15PD
jZqaPQZyfT2i9ffjHvmLM0J9+BwZqmKUroVknzkarj1BOFGJJzenVbseDDPchD3GUYuKLDdQ/Bf4
pOCIS3Lu4JXJ0G2Q2lhfptQ293/YMv55g1iWw5bAXeK5gvberzsGrUDVl8RYHirTe9Rbo1+//5LJ
Bhuq01SrcOrACGTdjd5xUQR5chZ0//4wf38tH4pu7lXL8kyKXwQk9HA/bl5CM7C2pdCuB02hCa+K
zyZDd7Uvte42FPmT5hV/xVb2p0/gQ/tg+bEuKBtXGsD1DGF++ATmjrjZJnIyppIxzoAU38HTu2I3
SpTftkLtJo0QRpJ3wlXFMHqlNUOxoyA98jacAy6k599/DuLDIfP9iizOl4bDAyt1fenl/dTQSHTR
DFRG2YFhLgPAQrPWjdeSLTC0u7EszZXWLUMyjFo+2/hpKLIZ0hIjbyIK16PpiDVsqb/6sfLWhB4Y
O6/Mdu8v5QTAwEwhMPYnD7+/6I8NxveLtgEdEqQkLcf92GAMeQJiNIJcNJMo2nITh1n4l22vATJJ
HGOju3a8MYf6Mz1Rcn9DnsM4wFZqeQRBK/GtdsiPN4HirTqtvHOQg4PTesoC069HgUg1QqmfUkbV
yde2rAAAiIbhDVxABGTTV9rZV4wCfBAi/jZqIydNu8QUFIl79JmtD6Pj8Q/veLkxfpo2LO/YY7xC
18nUPQvx069f05iGGagCPYarSJGloXJUdYxCd3iK5CzOpid9j1wjmhtWcoTWoa81zQhW2eyQPL9o
1CsOt6rvc1wsmCp0RRIeURcxtEEkO95jjwMVETmpgHivnIpFwKuANxVZ8OpVBraLjkO+nRr6llP/
a12O815pmOBKvfDrwF2TFwQyJPjT8/KhxuRt2zq9PdfSXY9fP842MoPaMu9MoHHKeyy9jvx2Md+o
IPuqdUG3q78XU7kpBGF9pE/ANSlp4CrfbUKkng3gLGz+LTbYdY795fqHr+Tfro3rE8vRWVrWx8a6
qr3MbBVAu3rao4txj3NWvpR4ATd14zxWmkvWhGb779uB6MGTOMz3i9CB2JIRWDT0vob2dVV14kvj
Rl+teUr9FmgNt2Wz6fqauJjWTpAMq++cwiRxAY+zNx3t4iSlfVuHhtprYtD9EnTKBn/XbQMwYYPo
ALxOlR8BN3yJrcC5/P5tG/9cwpjnOAaHQcfxXEf/0JzEyTTEoVMlh9kJMOdmya3VzB4xUG0N+za+
K2oO60W7G1p0tAG/mRFDAk6J7pMcPHERg8X5wyV92FfIhuAyaJ/oNMpsg1bZrw+HFWuIrSIPtC2g
ZKYq840eOdZO5UwQIJQeolame87dJ+FJxB6uusYuGvomN/50Jctj+NNj+n4lNs0UNIO07Bi5/Hol
CeZiTWk8pm0crG3rW0Mz7rDQG7fkDg1rwTqUQqE5zlhswkrflGVU7du8InZiyJy12bpPmRTo8bvZ
Ie7H9ktH/OEazaUr/o9rZDjjOex8rCbLp/nTit85GTC6cmQpaeyr1xoebbUUZ0T5rAmJEKHGiUca
oBvXwb6Kvrr9XK1sNGdXO86vFJTf0qQhMaD6ltpe8jAaIBnUQKNU5rdCy0LS2fBpl55V+JLhzSkR
2lPXRfW6nERzyUaqPalwy7nVHz/9j3Mn7gMmoOzpBpkUDpFOv76zfjLSuAZAetBJ7VzVnPWjukcg
Jpf0FhLqMCECpBE45lqjpqzIOrDg5oRNqSmxz7jDcSj29Bm1PzwzS0Tfx49cuBYfuClNavGPDX2o
0n05B258QM65c1vcN01SJuz106Otg5AYk3RYx+l8LwPTWD7ACPslZGgLbI7gAD1DoKXlW9ibZoQ6
ZXvxBra4e7DEZOznrNnOuNUcd8hudAyDCAfhyPaxNFYShl0MA+TRXMwItE+01zKvELf3yFCm9tuY
WpVvofBZo9E6DyDMh9LO77q6jLZTiS0DXApmE0HDxisHdY5k+y0AKUpQVHctaAjdFD3fY5vua7tq
X8mMvYziyEcN3w2ovccsofNCb6elM3ihEud9sMSbB1zI3e8XgXc97ofbGr4IxyOXExJC4g9fPuVq
MDAR0vYW5QfjLrgqdc6EcemJZZ3t3JK5ehd4TrCWQV9sa/zE2zmvq61jgKIyQrHD1G2uvHS0Dy4B
YHaUJ7eT1DdTX5KOUBZ/laZVbyE/fAoyr9nzPMt16ClCOSkzkf8O8UG2FjKjNPAwY1Q3Va+sz1Xw
CNoWOJ04l3aWAfv2lvaSgxlSxCuzCAJSq0ySCxqLsoOuRKbRVgiw44e0BwY8H/gwSRhEXGIPi5zE
gunp6FBChtri/NSo16jBW5AN01pJzgumC3qw8cJ9m5pEgmnYF8JAYZat272BEHlVOVpPgpf3xQ6x
UpLCesMVoytW5XbWaP9Z84jD3PZ+CNz/xza38WG/ZG2UOve/zsmNWtX5+AXpSIjLJuNT0phgQDZu
btKg0OlmdbihjIm5ZkuED0r/WqLP0cfikXTHdOXK8i6yDfxhrsDVV2Zrk8S8FR691v/9LfS+Ov96
C0mdfZx6Q0h+/XgooHHETYQ+4UctXA/9Qx6QP1nq7O1gNWCho32OYwiTQTlvM0X9E9bllymmTHYn
s1mVkNasmRAOd+YA9oero1/wYRGRCCkkeQb03Oi9fbjBGfTZjTWCY5JKWLsY4/g67EAmJUQvBoIo
Etg16DytdiKKGqWWnexzdEerH5tehDf79xdk/jjRf/jATHgQOnp7FPLyIz87UxVdt1oEzPlIlbXN
Jr3PR8oug0SXvtBe+E9b2k/FOYxhkuXVX14mqlez/IxuTccKZqq3Ds2zphFQRwpjdLLKvyhnulPg
DtgSQPVs0ZzdBvk8+kNE+BT4Vp7rnqcCjJu57vFzdeD2+6j1+3QMb5Ubc6TiqT7wVV5IM/xWVmVy
cZKy2jftfBsInNtNCC7a5ZPcRmEoCZvpzZ2j4q8qiaLzaMNASEvVIwSgCrY9h+w497ajwqD1y3US
rDg1lnzTyfBgbGqp6miRaryvi/CEwM3cwbtCR24xckz08N5zyKXD3D2ANVhILEEeH6skGNYm0QG7
qG++83U36xqP5xZ85TeTECo/yxRvinzndoG5FIA397qp0yCW9qkMY2PjRlbyKORnPuyIbObhPtAJ
73ZpsW/CNk3XDgdoNjlpgLYDbB1k4fBM4ti2a3CFIqfZxDsnFBspKkWb2vqiucN8Z44AN1xaEvY8
ZeR3RPYRla7NqRy3kFFmn12CrRHpoOUe4px6Ng+K49xbn3OcXdR68QYh8KaCF3MBvDieclhOq5rd
F/2Pw47VZePKi4JoV6rAeUHym1pip6J+OrS5+A7fXNx3WfJKrNRAH2jSdrLBMDg6yx7iyJ0D+Wvz
wiJ4zQ3Nu4DPOjRDG1yzxYveFhiOknHgm5T9VniJgA6QV1jFgpbhojcAnx/rtYX157YSOfg9hkOB
gKHC6UbsWsFTPReddpitpMKaEIAqKt3n0MB8PFXFtRlGgBaOCYRKx3RMS/yzbOdsnYRFeSSMFVrP
IN8iC/wL6rf0TA9owShngJVwjD1ybEYCg/GPv4mu09BKuQ167uWoKNuDo4ZvpDx2u1BziMSmLU0F
PQEbhfND8wKBUxNuYhfAzgid3puGJ2sGZ0hRFW6cGe12bbSrhsOU39Owx8DvnCyPMVQ8NGB5G3cn
LHXRSQgHvUBEhiAzqXMKbWMYbQpSAuuphfx5T07vnTB7Rq3FSJ3a4XicSwijyQiJJQvy8Djm9e3c
LT/Ccc9uVup3em2cop5jYyv8H0W3KgIYqt28ISwcVI/jkkJL+DRHHHEgKjIn1h41tIaVpFI2NaLb
CfTGy2wQpNWWnsungEBsTBgQwdLei28zxFckfbJ9mfK5xOR5pwxkQ12agZsv9f7iGZPxbBIct4rE
k9DC8Vks1k6rgdwhKJhAdUUCIUAoaJs3u5QEkTOAA85jErKRWXOuHR/6gqRSaqAqyQMEE/YMFs+6
IRI7ZEj01uugLUm0tzdj6mGXXi46brwbIwNXEZUAnhrQEmuHU/I2Nedo3UdhvfEiEJsVQEgzCq9i
enOwuxO+aFzSngBjKynztbIwrWpJYZ916PQcBo1wF8/9owURNmJicO5HsJy6xlbu6VBhGlyBkJjP
vUFaujO0vigi/U4bu42xvHFgrEzGeql8K+nGZ1m1KVCb+Sk1xJn6UdvDrlQ3UnBxKYbIT1E7P2Ow
96CyeMZllqTPw/k7wAG0d/kwm8+VixxKK6P+1JucctkN4yglfT0KtlVjF2fHRFjtxqn1qRAhcVZm
UpwmAYan1Br9cx1YLWNH57YB+7Pj6M7nJOlPGPgy45TZKYPpxUAo38rBXIZdFpD2pMWu4bj3iiyf
B4dsxJWaEnEy7OQLSRP4dnlcKSWRF8Q+hQZH/3p+sRRLDzJdQJXgHVTwV97TNeDU+E2Ui0fANruD
2Wj9DdhnPsLcu+vJ2+PuA6DEMZsTThHuOw8nTDERrhsh8HGjx3wY1Y1elu3GgrnKeRwyaDqQtXzD
V5kdjAF8tAfAvNSN6gC7EASV1ptX2iQvBoVMbrfNcYji6EKIywnk/W7O6js74hkslYnF27NH1vqm
X6ukaY7ZsBhYOiRnwyuS5OcWWtklTSrilZVbb4E0HGPSeyo649f3Vx2JwVnrJPD56TgoH74hOTTG
FyTDrFWDXayjTIeJrBjpF3p1mRsgX+YSvGGSRArz+VgJ7wg/j1scCuNKGkOxraLTnCTqDlpnuZIN
wRZGYOzarn9QuZNss9DEq+KhxZ6MBGZL6dxjdjRuItrhbie7NVMK8oZm3GKxqfSD4ZU6Lp1+UYAM
vjagI5cONMfMyU5TXK07m6ZrUFpQ/op6ugyleiL4ghra7F+yDq0/zRtOLCZKv/Q6RvBDEsJA9zHJ
IUNuO2B3MwZfLLkAORIoiUVyUyr7XDhOch6iHLVMjLsL5QIvk0bsamyCdV6aD9ikUss4aR4EZGZv
h0RDAl7k8tz0ZHqY7t6qF2DNnB2ySLwQGmqcI1cv12nE/JuIXyOnBISBm4C1LsmfM7t27xXpqZKP
XsTpYfHg5FpjrKyY7VbXHRtkpOyWI6jr91UPfyXv1ElnjE8ClOYHZKWuigkBngEaeTWkrgE/TD5B
OgZvFBUXz4qOM7q/TZdUHUBccIZpMJ3moVE75tK+njKLRK5EFLnq1qUTjjeZVXiwRmHX95Dq9OQ2
nbX7zFKR3+TMUCag6ZssJVfX7RkTNzbwp3EGWJvMB4vAlh0J2s2KaQoR68gtVoY+VAf8+s8yHr4M
2qcxd0Zk1uiQumldy8B+SJeBB+v4gadArmKPypBIvadqWCsc14Xr7lHtTGsRWsZZ5L6U8UOM8WPD
I9ew6cZQuAGTMdaZd+ZQ7Zy0fdVBdo3sxOOU32j0v1ec/Gg74ePRMswEEiLkiNpwapxn1MblAsax
6ZkFd27tHdMcTJ2D5wMQIvET00gealth2ukY01A7bZVhrRPLfqCkBj7jDOcOLnEIIHw79XNHGyb7
OpEt2H2tQnI/epoxU2N+Dl1omWOQLZP+R0VrZKVr3Us3oJPo2QYOpN1CyW3BsOAiJwVkcpq1FlC2
ifSk9Cre5LO7S+O5WutzUrO8EUw8pl3gMxXAlSj0GI2fr4+gGXu931SfBsh27KcpdNaMrTkOxeMw
vwgQyX4adiRN4SpClWqZ69HNW3+op2/VYMLszxw4f9VzMiDFB5YCXk1LtpqknICctyX9xUfx/Dkm
FKJOYaVmqoF0ZLO+QyRAsEFetRjP6LC19TxoL1a7BGdMr5ztIRvUchc1HLczYsgKhu9RCmAD2LZa
MaB+ijjALUomhsFy2/fkgYdR9RUj8Ml18mY1scnRgIkufUHLLnF2iQn8k1zq3FeJdyw8h3gRBndz
OK+SUbtJC1xlsHzB9axcN4/XKcwDpMOpvR5zKPcBENC+hYPSklmYzkzpEzr/hFtGN2a4G4kVIOOR
Ub216yIYOEszyKvEa9xVl3rC3tcCI1Ja9iYQDXvheXIsFHeTu9z0zLup3K5Qtlq2a6WTOfw1laTO
uPlD5ag9GLon9FvgXWlrbPAFLeqOq0pJayhyfe+FLHwebZlVgJ2IU3vylrZikyPOmWcYZC3kDHqJ
xsYEs97ASzw4aWhsvjRlXtzlEisKS8HGScFJJ0s3UO9Fv1OIVio1YQQLbHVhBMgjUeOEnWb1heKI
Lbu3040TeU8OvlfE+cWOeBNwn8sv76mgErjtOiYCBwwVKY3v/+H9j7z/9scvS9hb7NI8XfXv/zoE
vd9K+/X9zznvcWvvf9BjfPj3n3n//VTr8bIKnd5/9+MPGp7ubb1RP//47U8/annpIZUhqsQoCPaG
Bi6wHJJdVed8Fb++smgrVKg/v+zUiA2NeJSay9t4v873f/vxN3/8sJ9eJfTEAxxKoFiij4FQLJ+H
DrKeQj6B1Llcy/tf/3B9P73khz/z4YP7+NH8eJ3lZcOuePIamlFTeAHvyHy21fOD3TT9DVPhfZ+g
Dhjc8dXLiHvpw243ApteVzikjmg2YEv1dPYhRAF6YUXbJmCPoVb3w60pKfCTfHjJo24bpfFrjzYv
w7x8aCobTfvi70vNjWqj56EdHW71Tvp6m7aruA5bn6TnT2FUeBcXfn+tDwHAxqhga0NgGufgb4q0
wvxr9viMU2J3Ay0/qCA6NrIqziWzd4TwZ0fm+a3pHZD9I8A3OYJxAImwd4HicYT+HbVPeJ/oX9UA
+EWksdwXygJV7lnYsQ5zQX2ujfOrirO7dIx8qClrQ6+QY4Lvqun2bUzJappk4wVA3XDIDDIx1KAT
s2XeqWmZQwQk0cjxjLJuSXfU92U/u+t6yjhKybbbkZ20iywHXFEGHXwacbMBMmksgC1Su4W3VW94
15vC7Im8W/SXnrkPbU27D33FiW0dEi6JXR4odA1t3W8CjelmB7/NgiSpP6AiIrR3dt9k34l1a3ow
1aIWdtnB4dZBOvsto2YTJp9GC3/VsKuaFJgsZOTWXhBO4BgRWrwbi05daExQ9/QQjHPtmo+1d6PJ
Q50PF/oar7rR70q924QpkJC84RwUDaSJuu1TgnnwHHn5NlZ8eqY3fa4M7xZCTrtTCb6JNte2/dDi
7B2UIhsjienRpncVED0CJT13PyLhw3Zu85bCE5E0295R16GwM/KQBuZY5ifRQyx1ILgcazctuVra
6WbSnBUn6hsJnDesr64eEBwwmTYsVLCrYynrXZBb4zFsYKDNU8Lf9WDh032NK/LQzUl/SgG2rOWs
xfuZoLOoWEIKF3djSgqiQe8hMAa5K7Dezth9DrKj5RExyZzAdbsF1FayauMljIdILR0I/3u96GhO
DxDOaDYZKDF0d2G8r4z4G9EpxTbXzW/BlES7cVoCNlpHXnGBr42eK0ZnAiyQYFNw6NUtb63Bq01Y
N3Plq5aAU47dv5oMgYsWoE0UMWbfxLa7fRclPoC4ooIeFGiQwsy6PuBVhlDIjSXrMHlwx2+W3pCS
HNNCaUcCYfKFMFk6X3r4nicFX2t+gI2T7SFg08A3m8sk1xU2VX8GOYUJdH61LSrJIh5usiJ4TEPr
G1MkS5GjHLlLKJN2DKKWi8yzYN+7UltHFomlVYis1wtI7y5mr/LZ7F7GjvQzufDZoZKRvdbWN2YC
9ZPOEQEHaXoOjNKPFBMB3XbZiJXHylWrk7BKUF/zV6nTOvsv7s5suW2ly9JPhA4ACSCBW86TJGq2
fIOwbBnznEgMT98f6L/Kp05Uv0BfmCFLJEWRQGLn3mt9q7S2okDE0EIV3Jm5fCc4BHMXdGCumw5e
5OxxGQ9M/TBy1faSnUi6l6yLLq77CTs9pGtqXNsZXUtcEDUhl1yLfIKja5ojKTyRfiAzalrnJFbx
0dbWoWnc70RgsWg4BBFYLllcEpgd/ls4W6JW38gOOSusJvtezL9MRN2UzM82Wrbkd49PcA1496T7
AOe0tH5zAA7rYcypIVIHUypoGep8OG0O2DpDTrtA2DDU8e6GwuYARIoS5/kaVl+wY5sMeneyaM/Z
ebHFTyVXo4oSBPk4bL0c6LQCN7MMnyO7hXCQVoTZQU52RbHLkjeQI6vaJggc5HC6T1LrDtrfXs8k
ATkBXVRHH90peTGIglozU4w2ssGI6xtOsW/JWBm2XuVThLo0WsrUrtZGIeS2L/RLSttCNOnvwvAf
fZCJKxU643qe8c8/dUXT7PKm4xyZ8sciQyvt2uaWYYGQ1i8lhL3F8X0pouY9mCDVpguJtR+Kl3oG
jJwWYP9IGUOgFeIwGed6N0gj38kKAXghACc6NBMstfUsfk02ddUVxVp0h7oxMaGh1x3TCTH8CJFN
YGixyATsyc325+gtzZwvu5lCdMrUt/OMm7qkpCC2Rz4J0lWlWJsjzEi3keLScQbErfHZkdK3GuQ3
oy3ZsACnvtMK34LrvkmU/mbzfTLNZg2cXrP4TceoM65mkzR734IZly3M81mSnyWZncVh2++N0n+L
l8y8xiw+PAq9RpG9Z/eSEh7u7mYYvRdEtgcrhJHfcYZmM1Jbz0jXVVI56zgY2M8WzEmrdDyYCOa9
HCxW0oc/Ygc6ZSbwj/d5dZf07veeBu4uUBmjD7mnKfoN61dyzgL7yyNBD/4r1tmKTWISBuuuThvq
b/rCfsKRGQcueVQ2ubwI8upDYe+8kv2Gn0xAZDBa7rQ8gcyGigYxa7Po8n2MFlmSTZdhyXawhgrf
SqOebI+eRuPkL12/MzxDrASrJ1tVjGi5bo95alvnNl62eF1nn1SlXuqAfb1P/NS6r11Icp4294lD
xc+l6mR2xDelycR+sMWIlpZyY5g6P7gKcga0NoQqck8pwrI8MNmeu5ZNhFoAxXQTV0uHanDCgjQO
LpxmPJ3HtDhUkT7WJZYIgOEsnB4sxU2ZIcQjc+IVFlkGgQZLNuTDq+1ML4BgaAoLWOWVSTeP5XsA
gU4uY7aWkYBhRYa9HqtD6wVq6xbwyDJwYno5SfG551t+I6pxcq2CCJGrWawcPzpkaVzwxqZgOS2Q
fv4EM5CIHHdLFNK4oVkBKWgg8aQfLk30VSa5s5lb6W9TuwYu6GeYP0t/31v1tIHnOVei/EVfPMev
skZmQY4wA9p3MrveewfyLyQxiiOrORsjY/SyPmKupwYCReeCWnyA8blqSAs6cxL9citgvEOcidNU
mvjhhX1vDEUMQ7thadD2t8hKdv4pmgs8YJir1rKrvxc4MLd2Vd8n8CruycY+tmmkV1Tzw66TxMd5
jdj5KcJjxO6Em1egvgsTxj7s8CkugsNkTk9juEc9Z2y7tt17aavZzkAnTr4DcAXbuU3qibfH6usV
NN6nAoX3phV9vc5r560JBqjSHX4dxtlN7L3DBrd3xvzQOyHxHra6M2NKEqdQd0j4zmYkrqA8eQcG
SaxW/OBx+q9RAtynri442ZuQaD/6nV33HmLGZ2WTmEUc6K0jl8aG/RjHCIwRNc64fRCtSasEoRBd
qlG9MCdI174RFKDI06fZuqqWfG3HQvHUEPu6cqZwA3+4WvWgnGejvaAPdLZ61JRcAURw12vuQ7OO
saQMTz1ux8mu6EcyebeMB1h6z0XnqdMNOEnrlqZ0meB1S2u6KX++2WvG6y3iIFtWDJYIqFwVhlFz
ia3Fa2Qzo+ojw1h1XWozkQGOquaq3PRORcQpZIb04MXouefAPN1uZIRDyokpnVI1/LnxwrnaxJjy
0HCZ/UkuN+AaT3I2xaErYU1UPSleFXBikqcIXycAfaUUcb9q6JLz4L2qJGZOYOTzB+rcbSZ6ebCy
YDzVY4sCTVSXkKzZ0+3GWLIgb19xufLYOjj++vY9EnHcEbdPZqctinRJK3P5CpIjQ1RriNS+IozJ
6abmFNGWOg23v/Dv/0VfSGitJKlCLBb92e1TAOu1EnR+VHXyltDtMmH/AEpPkVCm/OjdzvIQ6BvY
oxpw3/I7SxF3/Oy/f31C960jROKQFt5womWdFpjNZxKjZuPZ6aFOdh8MmuHELT+/3WkcUbyNNplm
swhZoFVnEHGTLdEvgCm8mv1HJM16m1stY/Qyhmvk0I1o9UTAYOyCsEzKddmkzpJ81a9LUyv4zpQV
HAHg78zlJusKGMb3JDBXp8IB5r+aCVZJ6jA5BqEE86Hrw58fLvt3PkgGhePn7AsyBFPSb0+NEtEt
MhXXlZSP47L/vN2kXCo2I22rld0SCDwlfQPCI92g9r1P8T1sVa3SDVUcETxR1Z7G5QaULpIZxuXq
0KaQvdVkExpOtT0Yvv1BEKg6+kkGosqHrJ9FPxqvMbai5PhVqtj1E+jT2w397A1WTErloZHricg2
OhokV91+ePsqX/7b+vCvPBUA+uwZesYGIZdi6a1JPb51ec0oByaTtXRw7LimuHytPDHRSlMfXOM+
WAEBLq8QQCGi0TmUFmkjF8gWeK75O6r49qyHx9w/Z6H5htuHaWao6fJi+GJfu0KyiudZvFu29ebq
pFsrMirIOnsKcYBP80jQj90fqYm/qoi6+Xvk9t/I0nJR9fHUblk+SGN4RIH51pFGhlzndfSoQKT+
ARCb3201amM0n9JxfiC+fBxbLDBBbY5rNEvHwi/PBk3+tT/QMrdt0New+zU7Ss5fh0wQXVAysioR
MS8naDOE+96+9femox/F0KGPj+WkVrfv57Jp9lBLTref/euuSb4cfLenvP3Y7JXctqPz/q/7aWw6
XD2X33+739y5PplYzl2VFUyFyKk/RJPIgeGZvyFU3uEjptUeJN9Ir0k2Ld2mol7iL6kAVrII1Em3
5sY3zkUa+ue2N5Cd5iSRkPawZi4IJsJ/CEn4QGRBkkkjgEVFfCAFsWuJDp8csUzCXGMXZQF7WDDH
ruBHnc9oQyfEio2qls+ccpb5uwea+1CTDFSOw9at2juLxePiweYeknzjZ/FmCnT6RDRDSkVPcVNW
eE1J7z2PXTHeu0Qgr9uldxflYNCMWn3C4Gv3FZJPqEkggSobymjzwrZfUtM1e9d1WO6UubPRKG8g
LM5br7eerbQZgdJHFN0h12KfGmPicr0XuDxbkiJhA8E7y/dNZxKLHdrH1o3JkPKJD0z9EZwFexPC
KW32dFLs6USy11fWb0kK+CkjwajLmCSlIv1WjxUtGmfeSq750/BuWr4+kSLzw0pytbM972eX+3fS
6x5Bb149Ff1y3NI8mwRfRxFBRbF+HTIgh1mHuRdI/mBS/E7dXrm+PrKdfS3gLjAbZlBnFdOvqvPf
GltEu2YZBHSVvOfseE2CGL2BFalVIfydr2Lg0cM3Vnv+xOroCJu9RBy/EHt8lS4iJ+b9c05uUZFx
nqmh3umqGZi5zP0eydeX8Yt91nBJfe/F8qDTIUKVG7wTLzhO1Ml1pnlNknNMYKT8XVcDYRMzeNoO
2VorTswxi8BAF9wS2JDNzw6blcK1rb1VvAvP+SlL8jyXKOo1c7Vpu2ihFdPYUfJ6RJgsWiqyXPFf
rXsA1fukLa60eqly2ZyLGHSQfei7/lKOc7VzDcKPDEevHTO5GsL6LkV8HSJ9TREDuDkbysGJiS0K
SUIdgobWdbZxDXML/pGd5rbJvPNUw5UXDK8ylCS2i4dW2uNLZDEELtv4Fxwvm+6CcS4bWKZ+fzcW
44cD7GEVi+FKovtj69GrUO6TOej3ONffyjgG8T0eUnr2blpDoYVw4Uv0Z+SfrAAxbjliq0tVlj/4
9BeKYPRITNZPaq157Zbx0Z6yCws9pCPvl9dVl94bvkbL+eoZybNA/xhzBG2dS+xd0l/nsmjXluqI
1fXsiyymz6Lzf+OZoyB2Mc20JmendRXdLzQwn9ryvtsvqu9S2jsslHNTwQv0ePfjr9HPaJ4RX7cm
L+E+LsRHNi+tAJuZRaffpsAe2ROliAX8iFNU0aEQcoXA/YPjMtmmJtgbCu77KTLflO/FmxSdMH14
IC/L86AXIT7XAt88jdlZ+O2z5eN66Jgm0jop1m5INB1anUUGKKn1yJwzS5vZLX6B3J4vQoLLqHjh
WUecB37bl7RR9b6cS0b9zTnu1Qcch5LR/3viZxmkcWtVWAXNPh0G55bQqqytV8pwH+JRNHurtGmD
NvQo0JBb5RBsBtBlQnt0wXI+sj7b67a5eCODDTbXD3Fkc1UnEBnbkNO8tjR5vci9qInelVzWLNsl
2T2Mj2bsEEyHUZXAlp+AMgmgSkFn+Va8saOe2tfEcNulT0M3gIFgHl8vWaWQaEqD1i9OHlYrDkDi
sGj/Fc3BAFzFWbrohI/p0D32wvgRBv4T7zDG3pFru75OEUtPUW+NiQRWOGJGrx4I74aG5x4qm87X
YG+rYnijwSSk+Rvxc9kHTAhk9lRV07NW83s9kI4VWPmJqJJLmzMAMfh4tIv+0aKBZYGsZQOXi0eR
YVGRKvjETdCtE01cajyIXZeYKGpcva7LpNuXokLl2iEl+RGhpVsFOvw+D6beWryOnLMyNq4u0S9g
AxHUMK/sxSetifPs4lNywvonoYHvDn2dtO48dhlfdY8MrfVCZlfSJUa+e4sT75WpBU20ng4y4YJf
qmq4Zlr+I9T/fd98hGYIEVti9yyMu9SCAZ4Eb2PEKJRJIYI4wuHcmaKhfDNarrZVUP+M4pRWIFhM
A0PQTvuhteto7K+ngO2p031jmOSsh9SvQTXa2Ly0Rtdmm1QP43S0bf0LjOKSlzJfWw/yZxgX5gbZ
DM3y8rdJW5SLq34kQYaTEjXBlDZAn+OXuftpJNiO+qzlaFEg1HTIQYSgH7bWc9FaGMcaRG1VnPdY
GSiByTCZIpncJUH7HpWEHgP6J6SXbuqKWfKnxVDggPuJgNqC+OKYtcQxGEQgTCg2Bk63zQzOgn64
NaMGpQU62+JSzfRZTUn8tI7N+2CR0Zt1eIp8KGqj5zw3E/kYGUq9CnmFhRrPDVW68FC3/JXofpb2
Ejy8nyFFzbmZoWhUA16RPhz2cx81B8FGbCuzBNyAiCxykpGvVx77S5AHFuPn7jckr0MeIHtKsoL1
1bbrjUTLuJpbpFVlX6hTonxnN/p1A7o1wIme188qhWtKNIneU24m26An6gpMRXIu3emxYZ53CRwl
L17S2Du8JaBRG7e6gHatN5Fl3wV2/hlpOV9CfBTHkZnYEMjm0i83foURHN4LExm9wAUX38k05ucK
+tDerOeSzDs2iFm2dJZQS57gDwW7xYY55YV1oH/24KWo5243fk+0kV1sisYN9pkrp1PSCTRBtPUj
byAiquciajmE9AxZR3+MS8n97caaUO4ZAUpzZ776DO4JLxgWVyKiT6h3wWXJadrl3oizMCXMSqP6
tZvKuYxcDKGm9+Q7VCOJbn1nPlOr6mcJDtycn303A+4Exurs9ZW9ChXTL10M7YuyxmKHK4IqMU3t
vZ9yyEXKNR5F9Rr1FXT85T9eZE07a5nhVwZhOI47OJwGSAocG0V3BhvzPp5jrqse1UxtEigQKN4e
zy6dS6zLr85RyV7YrXfJZ5xVVpscPCZ0a6/p5rUZI/6RobgP5Ihsrg+NrZdhi4C0TACoHJztPNhq
b5Mzv4KtApdSQ6ifAoPheqF4NpBOzlwx5Z9Mei4quB/9/SDq6Zln2dipIkO3YdKdEoTjaKtChqfH
tTd4POeezCfrEk1c4ghpR8xoGzUf8mjgzOvZMsSEIUxgFEMtjvDuCHelnMhTKz33o+aCRUJ40Dyp
GbBGllhkzNEzx0THEGM2SLPHj+/H1O5ej/IOeQzMj5rTXarwYACl5SBtJgSjW9VwZUo6HizMaOfx
lu1rj0a8gfWfHoXyN4NGfYF4ABOlcwoTBJWd6KgV5SnKnWulU9BeCFZQvHS4l958k73HzdDb106y
BqlGDg87v0H0+PO4gG4dPwXMFk1H7Ad30djIuzgd8/2s2od6di5zR7D4KNuPTBu/QAI6aEmJVIwW
eQvQLBy+vBHoddi6htkZ5nDAYDosVv7ICjP3n8403c+6JEZRE7gUECpTdWDhYmo4UXHZLDG1JNLY
ui0wV7+YgA4QGJ+FQ3vA1f6MxGm8l2l4Xv7NLlffVA5EbwbNe4xIjLFm3A7E5IT2Sz0l04M/GOw+
Wf8FiU7jFH+QAPBUdcZqtCCNjpCI2cLmfEaUKQ6zMyKLWKqdiigHBFBrQgtIPFX9koMVfeYp6SGB
mGgNTNUMPPdnXrrBkc0+DVSvI6W4neq9UyLDTEIsxYbn3mVls+RdYcmOAppgAKhpvBKTJ1JyRUj3
ZQU1mZF577hk0quKhm9NSPkR9/2hjNiwzUN6CVICT3XhnKexXyzTJPAFlEwe0JJDlImIakbFBzGy
s04LGOlkQO3sZghPwss5KyEyPAnLPqTOrzALYmpwFNcjo9VzmMbX3tXGMWQmrSKrWTPTx6cUW+cu
Hf1N5UcIsHJdbAt6hMsxbm6hrxJGEGTNeVLWrim5YEyjf4x72A4m5qvUBWjs6fkxt/Jr3BTeoQw6
EniklVxKF1BbNsoHroev5lh/cAqRagfFbOXPbXCUVkRCLZ08267ebKZQe69Xn2WaDqfeTZ5QFS9u
k/Eypc6d1yc+u2Dqi64c3tqsJcJhQHXCzGP0aM560ZJ2q4i7TJmQzPP3Rrfgk2r30pnYB5yaHZUN
0n/FFDnESgn0VwJ0cuL66hJtOoLEBe5Q4z4vnWM/I6WJHstaO/jH3bNPfIiLaJmphPueo4gQLjhp
+rIYukvn05otYwdzhx46E4ltMtabMFCfN2v87R0rSqW3WfIQY0wKO2yh82u9cLPp2tW+PHe8tZuy
rbpN5VAi5hZZkxmVFQpz3J8oROgD06TwnfTSBe6j7omGvnmAb2Y/c1Du2eMAXwPg7lcQRWZQlfN4
XztPt3u1qkWhGeBpBVOA2LukBtFxhwIqbgI+9BCqnUKIYPt7OXjBHhsGVUHq31uiqzZBAzXZKdM7
EJ2rvvEQjmQ+4eOI4+6qoBM8FryAanY3a6YZGZ/RVLyw12dmNscHZi/nzMooNnHTVNlnPETmwfJo
Bneztc3c5LN0ELEiaSGfffHaW9rZDQMD3LJAwhRyBpATyr5zVuU+3rI6xOtiQQlgAMekiUzPgE+5
zr8DDYnWMbLRbQWnkDpQ8dlgnovkR04zbs0O84WsFb0mfp6gvyY85oJ3HF3UqcBotepwwPYemtkk
f3GakV+dYTWmZ3Jwan3tBRUXadiaURZqybCtt10Q9qvbPWXGhva2pGZuU6wjJ/xIdfgSqYmVjhkS
8jV2u/2Ub4bA+C00mctFQ/aLnpnQZBioW6wh6KxIxzXoXZGJ0uDQIcPgatX04uyhFCsArYiymnQT
x0ghBpts+1RfElf8kBbrUWa291VMRW0SJRXZrPMx82PkjJwL7oMxOHxItvvUcJBMvCq/M14IwAzW
dTp9qJ69mFcz9TESPmyHnLJ4SimMDFRmXbdZ3hmGkSTs+RR33Uhe2YjCgwbnXiIuFEXub3or/rxd
T+ZGHvOoPE7pVdvuz7hm60DcEjTvpX3XCjRB3HWklhxL/S0GnkuEp0GATlVih0aEQnTJkk3+4Fii
3AMeK85pQFhOi4Gg69W4K2I2ub5NOe/ng/HqxWo8DRawI9O8nzuvgzHfq7uKmTtBwflRZuV4XGpg
Lx+aKyHMbBwm56OPBueqKSPN0W4x/OVbQ9j6mqllwjNvmLWVm2EY00PZex9dRJba7cbQ/fcYmttp
Mmp3m1fJxYh6M1zTmdMbi03Imai693gwkM+6k303jSYY+hknOOvoE8N2vZ9t86l2wTGzlrhn0Ydn
xCjUQ6S81GzxD43ffA9yy143nfUYE3a6URPEK4+L5HJQmQvWIe6db4ZkmJiq5f2jvXZyJ5xpTnia
HZqg/JWXMTgy7An2y55/GpVcIXAyj8o/yCYP9jT5vRVaBAZ3jbnJB7M9koxHkPsiu7V6LdaWDR2h
59OjMNArMrW2w7JTs1uofB0DGFUx+uNEjMggT76lGiVoJnEzUD8+ull9L8cIS9m8aXH3dIVEbdom
HEuDcV9RySBxoGjKvezZUW6JDOcLh52/8QQCbIvd+op4NcKVm3paVy1xjIP3pmq/ZRtEuRSh7im7
5q2lMl43I2vQbSGivULIUSACgo65HIe54XKyf87lshvtJXv/JHlQDWe/ZC7B7J7itlk1I8FpKCOO
Bbj+LZ01TZjpQ2GCLBnCqTmYUCKoFNGL2A6KDtLu+G2sxn2n3y0Dw3VIWebAhaHUZ2SsatBb7QnX
C2pbzUX19j553jdjQJvmWHjmbRxDtxdMTvxMaHq+N4fodaYQ3FC6cq2HgWIVUCIZou9iDgGEKdYX
OXHjhnOSRAEHN1aPWMIfQorWkUYmrjo6CpyrCSlGILFTegYsWLbFUpMh91FK91Q9DB1imKm+PIJG
l8DF4lMr48/F/K+6/LMoOZoQ0iL2tgzyixfbua+fI0u9wSijkqggqfznEDRbht4pnu/I6V+sjc5Y
sbKJ9bEk2rq5z4KJ66N/TKz4Gy76blPCKYUmXFKWcKdKyf1UuGx9w5as5cz8MjGw0y3zN2bLkh/e
F/PEmuwNd7Sup7UEB7NOUH66ESIT9AHdEtrOO4DVxSqe2MffGxEGQWkhmFvWK93tNKIINPus5N3E
hi/j7k5LyYdBhFalnX4G3XR3a6ljIxGwY9FjwPWmBZdOG8PxLnLpU7K0z7uwXigXWXGtZQ+0n99u
FJ/K6iFRkdq2rs0CsLrDrH8+FGFHEAPt85WxfI5/1sR+OBlWNuyCIf3MGVqtG4FZJicWxNbinKcI
KNwhWOcjZ7s/PbAnAbHPFGpV0Ld91zpucIsQDJFLImkLPIcmLEPaGf1XQkPn0IyuefUr82scn6Og
sr/TqEDxXM7zJXG89EDYQbuOMKtvDBpUlUmCZ9VUx8S1+zsxatjxbP4Cy7HvSNwlqX5GZ11N4T7w
SOEG+UmGMfJNtP0czjXIgxVERZ5wyDdJS1Skb5Sf7gKm1Dnn43KEtFb/UwXTq22Xd0skwVCBAwlb
nSKJDI9m6xzpfbPJ6S3GevSZh+Xocc2GRYoq0VxWgjHIuMyyqIjcIKov54xzIv/73E8nmeNz9pzs
fVkPOU9QHchtHSefMZjfKmsey9n5pqb4V557h3goWdVSUJp0NdaIZjQfqXxuKK/FQIdQJEtnP6fc
dZaTqBn5RV1FY292FytkUT9ENdHdKH5WWU3Zge+WyIaJ5pvJihzkBIfn8nC7YIfsbU37jGkuXUWE
vGxSBh59etZnu/U/a9M/Zk6AO9A+EoyMPUvVP0k84Zjl4DJ792X0mZM7xRo/cxkU06psWKJJ2FzN
JRdfX3NoOwxSuPilnx5m6lU0B4fl3LVTQikKXs5o+C+jYrlrzTRbGYYi449asV/KiVGEO6fBrexX
D2HNyWCWuKU7Wt1u5NxX6PBAG3K/VuPSTr2JQGjjudfkBOgR+xtVRD0H9/biDZ5mLgRCYt9UAYtc
jNdqlGS2c/jfQFS30yUihBGDxJ2BdpreIp8v2LJN30Npc2uWJeJpCTXp37zl25wP40q3gnhHrioV
/lrQkeB4rGA9Tc49YXy8C45sWcDIEU6cudwv3zcnpFaUrnDGNVIhJENtCK2fgvLoT3fOEAIEXH7X
ct+OBQ48ElkuBMretju1NO21LTiTICniiFq69Fx04hKYoi8AZdq0Q0qDaYnHYlv3HBQ+nqbca/nw
Cq5hfZF/2oU4tZmPfWzhZKVJecglHcUwWgR2Hn/2HKTTdirOrg+fKl729oVBfGrl/nRrdiphwfU5
pgUt4zrY54YJBNoSb5qodqNlc8fRv8pzLAM3a65PZAsH0NIpHEsSfqNV07EVL3JKBEDOGwn8iOEO
hgw4c8/NkriBvM3jKt4u7YoYgRtbgeWyycFR4Umf91g0iIVocJ+RT88x973ikyNsNHjtMNZYifFI
rmmElD1gauoQRYnubh22jrm3iGTfhF33TFLAm1p2WXkrz0qLCQcFl2nfZFweD9cUb/cmn5PPweak
bx1v3wegKr2MsrbBxYEBqT1ESPzRWM5ISuaAlvFyPA43PlKlHV7t79vajZeORoOFgn2sDlqVJPpV
fGSjEM9+U6f3cnK+8uITjNn4jTGoOZHB6JYI8XM0vTiZj6Q5TqfGajPcz06wcWVK4AzB8A8pvQcC
AWuaMJ4EXVQEzMAr/5lxzrocYnvDU+wwCiMPwn1ncQYdwbluSSV7zfoJOmELDBdqGCN+UxG5Ij2S
psnINAcrvDNmVixbTi++QBPFyY9bQzNaaYL5oLvuavEaz6lEyDa5Lfzfodm100NHx2tGt+Sn4VtQ
Wi0R1O0OHY631xGuwbmGpwEzgoSXDKspgEIleq6xEQUQ5oaKdPdy3o2NuoI9wtQyZfmTJVDeVCzf
GGk0oj67T+86dvBrQROvNMzyOrJbfJoRcPboSf4gff5/hQrawhQgUP7fGXz3X/rHr/9BFPzPQ/5D
FLQsuIFCeOB8oEYAjQCc85/0PcsGL/CPwD3TFx5JeCAcTOnDEPsPQlC4/wdkmMd3fccGhARS4b8y
B69/QAF/Mg7/RiD+jygLXPD/E3JgepZECAyPUAgCAeW/EXGxcth6tTWgbzRpqW7drSQ8ckXVQKou
dqw1rJ+SKttc1fEPMo9QvmSxe2nJYV7NdvsaVoQsaDcad54R7ktlL07YVW0At1BMH9aqbaJVZbeU
P9b4w4r1Lg4HDiZGc+vBmYm1JLNDG/Mh761yV43ylWEfFsE0ZPhnldeQa+/e8llSo+5Oo3UENC/R
+7EPKOckRbk8nzoR+yhl1LPox+bSug6nVWTBJQyJ3WrNaM1YlsAsWx9NZZgnq3YrtjRj94bF6AWj
6lubm9W7QI8nyvE+8MPuCPmq3QhNeDESzerkO81DLG0k6m6bb4lz+ol/d4GRlyHpwJLEN7qvLCnF
1aDpQ9jOcq73PinDtFEwgj+SQga0pWhhZ5nvvZQ7ZlHnwM0PVRjVH1XVXRNzuptRM9HRbayVXRLj
E7PjSlpSL0ZzfsyGDwqQJY+dlkQzD6yGs/UURGhebo/wIoUm1QvIivfLZCPdPsCPRBKhpG+A+N3D
ZJbqpYtxdclQ3zNv77ZiZw2gBohd3UH2582uf/e9dWpxPKyJ0wQQmJS7GWjKDgyRZzCT73y8pLHw
zkMWhPe4RYi7m6fOfRhMzHFl9uA0Ci1fSaQR2c+/ZTd8jO4ywgyjbZQmckFKbpJ+lJs0TUiWxSS/
Ssq8O86hg1TARE5MNt1aygyFCYa0eKATAu4xwPPLnpXwI67GW1shsNB9gZBbRs1KILvepDNUVW2Q
odcO5NFNbbr1WwYv+URQvczgmURIE7U+kRScGsldnkGWWN6bCjjOiwqx+lkQxDAz7HK66lw+JwAB
FW6cjbTz/Fo35hnsnLrIZ9/OCH1kTaWB/9ul63fXWNVnmTgYyswSHEIakFtHdAUYcfM9cjquHT7z
ijKjaU389LEeaCJjN1ppjX1ZMPEYiqg9C1hQ1TyI96zGmR/JQ9K62Xm0mlUuA3FGalIQxuzMGwtc
AUbX6DXwuEoGjeCwVYzEQ9TQdjx2GAWxe4bWqO9aPsUByf4+Tux2rY1s3HiNyOFb5EdmTuYq7Fr/
yquGwY+pkCLe3dIZICwlK9+rBLeJTytm3YkXkcf9R9OXz7RzXk0TqE2F3OsQJHQq5vE86iE6s0+s
j1PcShDjob+eLAi2XpIgxIha44chkjuLofcmN7mg1BZrCGwgHGgGlbAw79sEcnM4G3IHzeHdlkVF
qJhfbepKI+iSqbvPw1jc+7iGYwcl0LJcldijYaRH0WywUbDulOn3X01fVxecMZfZr/QuS1GlxVYY
nzuT92CykWmblDt3ieGbe8SvH7Zbh+eoScbtgINg7XZZQ66WwmuFMZFB6Zg/hEHWHaj7wmNSEzso
cnq1PW2AdQTYlGkjeiomVyRA66pH0EKBELYMdwy0qysQsta+pYTbYBtjth+Gb0oBFOm5KFeN7621
nTjrrPD8U2WCZY+6+crfqSbBO2EjZEy0Pa8qstbj3PX+3OQpAQ0u5jFJO7bkIwdlwZByUOohECNB
cCX24ChxqJsVYXiTPvfluHFdVZ8a0/tOv8rZ+xFBSTVu3tQJSY63yK22lnyy241YvurjbgGCL1/e
/n/7qhQeri0ie/7r59O0qFCX/99+/ve/f+55+6ZsA57p9qN/fHn70eh69PJG63p7ittdbt//1zP2
AqWlyOxX/4ftJ/Wpt8bqFMzIuVdxDaf1z5fop6vT7f+3r253ut38fUwGcixf3X7sdwkP//ujv4/5
+73bo28/kDk987AHHU4MWo8Aavld//srMG6v63aHP7/u9iz/+PLPw26/5c+XIkjPnO75/u+L/8dT
/31h/+vf+uee//o7b48Z27DCpdy267/P+/d+XaufJzcqsb7/9/t4e9ifP/Dvn/73Ibev/n332zf/
8dfdnuMfr/Tvw/888h9Pf3sLZAQt6B+vsK41fKOO8VVrG7zTt8ffbhxmw4i3/vXO3350++btqzpw
jnXutjjZxo/I1fafB/y514jRMmOTVSiBZff/cndmzW0ra5b9RbiBKTG8kgQniZKo0dYLQrZlzPOQ
AH59r4ROl889Vd0dHfVWD2aQNEUSIJDI/L691876cuFDQnFJK4wpVYQJ1IsJj22m+lpoBsJtpf5M
a4r926n0OFzWZ//8Vw/Km6qqBn6AV/95fr0n1B+v7/Dnf7/ehfox7/W3dwxjCEa11YEhprsGaDLV
UWwno4exeb2rNai1vx7PCc7AuEzQ9P15soQlesqqt6+XrP+x/h34f2M/6RLuWOIzDmgOou/Cx1dW
Eo6rQ4je5Z5/02R6fZ67vDmv91rYAmfCFjsaoDka5eKcVQsmhpAgA3W+r6dovQ4FtXln9qbJGVnd
kIfD5Qr5y5Y5cHnyWOFhuf10u09Gcvq75fyeazVwAIMa63lRN3M1/nXjDBF0n//i4Z/XrX/Gr4HD
ZiwhKSBvnqYa5Wjnnmwy6RJ9+lHGLH7aFlX3xl9ia2tb8js616cKac4uoVSCE4yxw0nq6tyju4bL
wcNm6re205dHyOoEpzmE0wzOWQdJc/Zdsu3CaYADEUU0I9VNp268KsMSVxQjHLIqYscMIy/OR6Jn
ubc+rHsovaNXnbTJiXGZcCMrWLdQnoptNYImokCJDLnLHQAg6ie1KQkSC8SNu5CLKUP3uJqgV0X5
ekMq/W+wJDKowW0RmBxa8KUm56FVDoIZueJ2RuKznWhfOnmoHXOEISB2yhMOD6yLpSaszeCQhjsu
TDZ7K213jWlYZ0o4uHYiDauWTCEyWWZzhptXMIM2YGGPzXejdi4tMxIuZ+y3lJA3w55PcR3nZmBl
LGadpg9RdTqU9axAUBk6+xo8fcO+cW0JrMLwmPopzXyqIuzXe9IR2FWs6ohcH/iEyZo6N+AGl6xb
zkU0mFyxyBhY7/lOzCSrEpeR4tvXb8CRjdwgIv8DZ5MBOFHtf1fdyN4zTk3+uGr3daX0dzUlqg5J
HdKbjnQH9R3oiVXnzBV4laS6uz7Ol5KpAdO81VCO1L4843zxCkI76A4nCRK9nmvs2S+m4m830Rx7
M6QR+05qpbF3hU25TlMHtIDIjqbFnMdjGlPiVsfenwNwvfeP5+Z+yHfYwXCAqdHQd6keatG+YxaI
62K067OpNulvjx03JgE3i/FIrtaM1aXxtTlqQ/N1j6sbv5YpbjwZ7tbDad289YCjys6p+fU7KBOD
F8Lmc/WTLkRxXjd4vffnZn2uJwwikJ71LTSKElI1xEnWj+VZ602P0tl/PDm19Qino8P7rY6e9RBa
7/25WffB+pCrCdPVlERkn4u9pW6ihuvtevPn4Zzr32UU4RKd9Yc+kWKhE8zI9XXXsslyHT1hb1fr
xWrCSNejWt3842HV2fvCisJD34iWwUz+/WbWYqY76rkI5rSiO5w9kB9oR6T52eszaTJWiPVI3cRx
VwdTyO/VNUBdbbs8RN3wuwbbFKz8gnX/rYyD9d763J+HfQ4fwmyNUyhUbUw4ewgDHEaLZe5m6bZo
teBSTDXgtFSaCB4jYXQHYiVP6wbZnNKiwoiN2FJxG1kEbsBt5jtTm03OLHwypmbvU7vdjbpJhBeA
S1OJ2+iDohyazWGXxXp+M1kpHMH0Wco+CaKuzgOjtdvN+mWHlR8BR2hTeqZzXLfi61TQ9N0IoxQS
dtfvZBMB6XMhYUezdlyPjh4D836K8+fMY+j/+qXVvT8Hg9tYQDGfSozjcFEifTeptZGdf0xGZRGF
W4obV91AXiT/E6eUqHAM9etVDSgoES/bMvL9s8PU+pjoMdqG4XWg57ynbRvtmhznVTPGLQIHQ9wm
UPIOSyzTm94uhwOOvWuT4QEGK4mlOMkJMhR2BUZsILODTskWQIaqllVlQK08O8Y0dI26OykzNwsC
ujaZGix6m6HMDnWoVOtjI6yQYmdcan0yms4lPqStbXgNqjCmzWsq8BoIjPiXleqgvVpg6aG83OWF
TQOy8x+8FKCK18K2cw4Wy140surd7Yqn8yzEHas+FySPtW302wI3aOS26FOnGG14z0zHqXZFp0eb
Vl3nOwlHMabTriwNt7WhU5tdn1v/d0lj+vld/xxT0sYeHL2EKAz3aR9VN539Y7G1+Wx2pFoX9EKR
iJ6nMpPnpBlfhIb6LCqIdUFbA1U0W4g9UV+s9NLuMGTmbeVX9y11gUBfKDtqv+OON42b8ZvRRfhs
JSXwCITUiLh5M5HtEqmRcr0pNS2iu6N/2h3noteO2wU5oxc2ybE9//EzrfdWjxP6qv6MYM85ueO9
601pAHESDxhjSVAq+frXCzh7T5nz4SIQ2vcpOswRLevYA83Qw05+bVtcE92AJdrDDaoGXXXzZdih
yLLLB4aZeXmr5vY1gjLOYnshi9012D1O9trHDqnJ0FdpkiTzJe0xhVnAdbyeq8O6d4pZjbs2qUUw
zGltFtIoziw2i/N6D3ATaJw/T/rqf1QsX6HpcD7Vi001yq73/tysL3P+/O36eH3XLIFGUBv8gOpv
//a69a5uOlkgHOf319+uzxVgQJJSxwAsfmJ9GIIqz5udrAiCt2db23UifSqLbLn4i5E9zm24QOx9
TFtsIJaJiB+iGiU0YjcsaEWbCIWWmP0fkSxel3o2g7Xbj3bS2dTLiGZvaeBMOfUbFJdDQVeXkoUd
tLFK4isjc9NY8DqiFmBvkbc/w6lboIj471WBxw2rPZ6DEcsbBi65oZDaBpqeoQqBAvgICfynkR4m
Ku/vnQVkFs1deO/GUXsJDQ0XKw2BD7dNbpepcl6QlYRHSkzD3hjF+J7hAVH/L0m8w3UvkcqHbfjU
GMOLMy3Thx13MZ2RkOZXVHd3ZTeUa8nlA7zHY2mG+m2Uo1Cqu0Sc+gXIh6rHfGB6MKYh++j8DAfP
4tSnNHLLlzZe7tZ3Za9xqCfCvvhJJe8FdeHN+h+9p32PU7t4knVr4skhAaKYa+JOB+b1lZ5tkslf
vjfG5O5LYgSODVjAV1njVFMbMdMX2lZdYt3WXWM8sPrhhGC+/uA5LcO8yh0K9Raw15IYyFrjmeoa
33ahprCQGPOt0OgWuThLDgaI0m/YpXfrt6L7Me3i1DFvpJt7aD88gE7r3olwmid9Yj2M0WzclhbI
zfUtZ9c+jpMwX+cSVW41V/4+63r5vcBuuP5lDHsh6DvLOnfCzehCTu/r83qO9qeIwunenAvrsji9
3Nrqo4y4uvNyvXmhMlidOoyzewO05AfOlnXbbSJkAprVzmmU+vCsUODrG8paIMMSXn8XYwq6q3Av
fv2AwitfTD2mWTZledANQ3YGkDh9/YBkLfqxKd8Xx+v3mWmFR5NADALuc8wjfJsldknoU4fYEDrh
/XrYrRtuN/pPqtHmo63PyU3sEbS1fv0S8V6PQ/k1qRwkOPpEKk0NV9+t/GsaUWAl87j8WQ722U5j
823yFhpEkDjPUdpO14iIjK9XDAivhKOl37QE/IE9t825ZkC6dppAaaYX1c9ksg+hSOZvQ1L6QWw1
C/M3qqMGgbO+xYG2flIxk8lj5/F3ZltmkEaWdzb8sHuYe+JD1/cRCd1bqY3f8QgStOASwT1ZZfzQ
ouPdrq+ICppc+hh+73y3DrK6kMioDeOeMnGxXT+FiCxa7XP/Hs00yvrQ5ELvFc29HsaoC9S3ddyF
Zbvw3lGVAfuojfQWIQhIWhpxX68YRkhwy9J9QG+2ABjZ/S3OJBgRWIu+PmViDPBT7yOvPIBtk6b4
FjHypK4VX2/h45vorPx2fYFeD93O7dvk0veuf+ESgbhLfRUEuGjl3B/j4BRc093ukgGo5RA0Ukr4
Xf4TWpR63UCC2W6ypXWxsHxdcj5rl7XS+EFdc93qqdE9uFhafBdqbXibJCCDGstGfaPdrO9gLDUc
Gay6dzUWztshjDGULLn5Mdpv6wu6GWl/izX0rjfm+hYOq7Pro16/qwZ+nnGkTI2X5RdTckqRstcf
3SiuubYtHcDqcnxcPBzo2MKaX11Oj94Z7I/GKrQt2Wf6XcPxifFN9wKIWdqr1kePX+/mx0+1V4nX
UMu1gG5WduMamn3HwURibuyFHx4/1vrSzOqBRA9J8yhozh6rDJKfVVXisXJoaKwvKStcoBRnP9D1
pyCNm/bONGx5k4nOCsyxbt70vHlYX8rZ8zzobf9KaSXb95wSZ+g98b0kAoGZT9mhO0w3ttpii0Ut
AChHuxrzbB6ZPOF5hCn85EaUpFFmt78KjkrdH7X3VLPLXbTLtS66i93Jvukjb8I7w+llL/bdunsc
03sd9TZ5tTv0rVM0GWcT2uT91KHvM+1azYze1lcuA3L+YTSM64Qu6ShnuLD92N5MQzM8SbdBlq32
9xyhTrX9+V3D5LQbh15cpB6h1Rt0emShG39bhuyybotf+9/0cbBe3BgFAhq2/pzhmrk3cD9vE8o2
P43xsu6ghpUcUpClvY6dzE5JPM6HPovEUzLCg11fEjoR3fiheA91xmpSzmCsmhpgARuBsUi6/ptR
GDfrS6nUfSRxyXUSxdGNG+bFwdCm6uSUvnd1oP1QfLXsnwNedtNvte/ZYIU72Vcdam8jvhMpEEUm
kf2PwrvOQyF+TlrORZHErHur0M1z3dgxWOFxeGvlfFnfK+713xoCo2f6C+6hm4bpOCxcul2MJ1zb
eI8xwb47h8Y3XyDJWJx4ukmXMrovOtT7X++hvtT6cIh87Q4Ovbwx1NC0/pn6+/VlVvQVJv0/taVN
fIdN4/n/3NK+fCTl579n5K1/8VdH23H+5VsOy1DLpCttEZ78Hx1t1/iXDtUf5jn9ZQdiPV3s/93g
dv9FZxvov0v+Lg5xHfT+Xw1um/g84bpE3uiGTzgA8Xn/Pw3uf8Q4kQpDY4xwBpuYEt8xnH8k1fRu
SqNnor08zBuxUQpFeqtIn4eN+ZM+5/vwrJ2i3YIY6QTo8m876q9u+79119nAfwsQ8OjcO0J4hA2z
NWJN9vlb8EtViqpBBLBgzZg2MEaX/iaXdxDXcBiBmadA5zmfkOL+mx+rUlv+9rFgXcTYJnxs+22A
rFzcD9qBiCz6XvT6bgQBHMX/4yP/mcLzzw39RwoPkPM29EY+ETzIsFwNF4JRENEtT3Z9+vp/3zys
9f/p4zyDGDIwEsyibIjV//hRO+rHEHSaVSMUnrHpH8gPUfQXxIGl1yDIzOLAqpC9OX7U72Y0xBe/
kNS1mJYgRshAL4IISLXQw5zv+5SO8AjLpq62C7HGO8Oz4AZ3+rBfXP0tdEeD3htJXHMBnRcXDdKy
zcQPD/rELbHpKNijVfSHjGUOJgHShFJq7ej2dyyaEJKxCkyWLt0BhC1pvnp7ur7jDrwSLFL9ZDP9
o+xtw5qcNtM0A0BcEMJaTnEXQoI5h3BqSrt9y3xkaCQQv1iUA3EmuU+Tm4dPlyExkc3WyVHKRQ9C
VydwkDWGgaHj6LQfTA448iyURAz+VTm/CJ1YQuKjwQ4KtY51t9g6Lq6stqYQ5zIeTrjqfloV2r6Q
IFy/tD5Fgcq1bt5RxL/Iud51XXfRhHybTelu3Z49u6QYVDs09pmBw1viAXO6KdouQKty58eQdDVa
XxLRltFuAFrJl6lDR1XX7bseNfwwANXKRNvPVNm2RUWUg0OgwY6ScJP9xKb9aWn8nbT4JUyuJ47J
W5lRVm89r9ga5XKtjOpQy3wO2kGGAbvtSPvjW6lRBMoKgv4WTNE1M+kc5nNiTIRQJoFtV+8uBqc0
wZM6zJ/ZMr3EDijpCHRFO73MMom3OfiBsQRzlLnLJzDvl6j+RTf0Y+iaHEe30vmlncb8bTtnaRG4
sn4PAfFqrrM3S4yq9EdeRF186rIKkr7Pd+p9Cmt60WdxP1cPToPGM+tstM2UlWuBFQMdHrWPR5il
xLW3ML9LjZdUVWCb3e2SUEWAHCp3g1ZT3VGWz9zCbFB07DUPdrl0wH+abONpojuxKSr7UyNK5ADv
bGsXLAozjVgOacDqTX53SqlYdExWYq2/zSwDfqlFVICZt99wwsAXqzomjmCANCZFwZAR65zxamqR
nyy+KPNFHHPm4mx9B6G+UZEu6vFFGpvcn6Vc6ByM8Jf01LzkIC8h1WTbmCUUcv7y6hvtI+E3yOwM
47ZKfXiwGsYLS4e1lGvxCS9/AEoK+0/D8dNkPXnLOTJnNPFruGDMNJFDhj8Ym8P6Q6PdwTnE1NP3
HngvYrF6xniagBtJ1GONf41P73focy6oPq8Q7b8O39L0WfsCQjBSZ4TXk1/pzqSIS6kr9Lb3mMFn
BrPI1oWaAWRryQiVEwtSHyc7qeNmmsvnrJB3sykinC39u9E40Rb+fVBVeMdt1we077fzZjQBTE9A
zFiPf+YafPU51o9IWfA4LTeu6aanQcfcSWMtGLP2AYYKWQ5DdyFa4EUrW6jmRIhv1iNPz7Id426p
vG5IvDkN86QpDmkasrRFbyPUGVeBGNu6B+T0e3+ETgiBE06rbabHEWfAYLIUi5B+sXbh7GSWuCFO
7bMw+idTpneZSRWLgA56edxYwiq23cAYb7ftHunJy+iyjzvRvrsKuu76A3BYJ9qk/kxga0SEuhbP
2/E1HFsT/SByj6IvarxWk71l/NwaEejPcChO6nDyKhQls8lgFvXol+rkJbde28a097pHJrMonKug
XJk6nJBxhlm6mrGAQLkIdU5xdPdqUoziXw1HGNvnTvEOgZoNgqLRgHYFRT8bRUVRd/iQNLI/YUkh
wZn5RYjFpUsuqbiGjx42jE3Kj2ov5mdLSMDG8v3jYjmPsYUrly/WTzxZ+tU1sZNrO8rD0JYvmpnR
dExmQHYsLtTfT2SPC7d680350ozzS+srS1V4j1cUEnkCtyFKpxfl1sTH/zQsTcCgCqhMwmas+J6D
VGNMW7y3iXhpymCMahech0VkD1J6wdHIWIbp0rpKO78aenEt/Oa3v7i7EbR8ZKrz2OYXXSZ2V6dl
exttykbHVbsVTYHzC7SVral0sO4y6OwKelkQFTEVxuxWYEnudtIYg0iEYrfGEFsIR0Ah5KiYq9nd
tvN0aXONq6YPWwUj0CfOXcbONHnO+3viVZoFo0gGXZnxU/PZtIgiMNbT+dT57bvaJTNhxXxJROxA
8zYFAFoySJZ1Aw0N1U4zxOf1gBd1/w5HE1A5ziF/ofbOkTcbXEcTBIJu13/nihxtCzMO2pQf3A/n
MNC74ura3YVL+3tsRd/aLCZPyrWhEy/ZLUG/m8ElE4P65sGnJbHrTSsY2vzHYjj1NlWjGu7caiON
DJd9q/ra2KA3iUyCUKEYpMyunmznY1Wj4OrrEJyN213TuUSy7pO64rXOwVBqybrkFIrbeWvI4tqW
nBTmJB/sKibIpbs0pdA2isuWqytf3KMuSvurrSEkElX8xDX6hp8Q8dBIzywDMeTJlxrw/N4WyIIy
dAtAQPzffUSptOUKAIuh3hks2TqPTSAPCh6dgAyyYHjQOGPPHvQoiF/zi+/G2xRiecAoqx3quiCi
KInJvoEMOnc3rXxeYGXobnaPsJPFsdMsO2/yvrUNYZsDolJahRuzcUfgg0iCXJInt33U5YEueCsu
qr86sQR1YT8AETC4AE63Gf+qHpjYHPbH2hzNN0AgO08Uhxx1ohamw41M++EmdQA8NGI/Yqe+XTRC
ieyBdkeSkBYixXfH5VBuSLEH22++S4N+fEVtOq47/GHLcBqdhnCzyL9fKIjBIAD4TVljCvuRgnvE
AlR2CBnzEtcgNS/85x67M3cKonSy53HBB2bSPaWXQ/JplQ1ckReuFXQtN/Gg6QzaBBg0NrEEVWFB
WIpsOnZ8o1H2p7Qpra2PqRmr6ZWM5x/2nBOt02vv9EOZ62gze4M2cOKiNmk6fJ50FRj4HrXRO7U+
7rHUxNEIcwQezLR3iQPiWIvqXcEKmfXv4h01u701l+bekg7CgSWj6cDgM0IpCKwlDWrMo2LUj55v
kIJk1DuALKgBCKdkWhYCrjQKEkKxWh5HT/5c3Lo8p1aLo0SQaCSQ7fXjMxBvG2eJIlSNFQeR7m34
d0ZcoEJ0JBaB7hejnbxxxuk2svDu9hOYTU8OcGuGCnNW+AGtfNp8fYmkoZA6i6M935vacutPyTv8
jUQB0OlkUU7n/IiZGyCFxYLjmyBeo32q6W9aFOKU7+ujQ6TicakhvPo6Oo8JYgAMB7BgLEI3WWw/
z1byaMVuQblujM6tST2n7closvyw3BkV0x/gUe1hmrw7G0tLmWDU4NqbNtgAkhQfnHBPJF/8CD2b
wCWtMA/kQhnL9Gt0OanC2KgvCRHIDMBMCnq0xV4PdjWOav3Yq/J+Tl9Qa7qfHacmfoVfcFdAO4/x
TxtaM90hYurSXFd5HcuOcnG1S+c+DPCGZ2L6teijEUxlDqw1rhi3l4yzhSG30fyECR5ffj2iGCgS
10s4X8ILteF050/70KUThpQoj+ZbQ9ZIpAc6p7Q9yiN7Asos2TnIH4kYSyNY4ZMWPuTiV5TzY3dO
lQYg9C5AuvIAACMCX7CdUyWSYKaxFlhJ8iPrxzyYioQVSAoCx3ewOVF2wTYAuMX2snATlkgl6di0
e3RcXOkNLO2aqb8kFnnPkZkFOauvrZ83pHBI8YFcZsdk67TQwnsokplhgKq7oPEecgnfp8pPZ8n+
99RyIZZT9oNVEZQkE3sI1SLmwgUJLBaS4LqOuKJDIuMwJu7SqqngVWJPIfFVYHnb9gZO5DbC+2lU
d4QmaVsrxqmUrB69OHusdSDfyjRG2EN88I1m2LRgagixaqCxK7V0b279OGNULMZ0Vwnr1k6wrJc4
4JrlhIW02A7KiTbZ9p1TiV8DC1ZMqvhpcXArvzkXfdv9VUTm79JeyHwRTG0JyEs2jcnv6qAMPkxO
cwJ6km07HSsUppu33Bkf3Ro3lVG5CooVnyKPSN/cDPtrq9owriGD2E2xOCr58RQGou5Y2M7pi6Xn
8R5/pTwxR70TOLrMnDCUxLOQvJtjc4MMq4LboOlNz2IzSwPmlA4gHuT4aTew2LA4pB2EJ6wU9s6c
dIfIDfdWO+GT77xvfWag1bG1p6R2H82adl2mFd0htxR+hdRr8AnMmhGiAi5hEjvX3SFMj/4okosl
wqfwAjFDPHbk/eGbBwQIGTZNbdBtlUCZjjgEnxBrDhLPoFyWJx79cJc+3tG82Usf+kIE72+HG53R
ZjxY9htQlR4amv8EkrI/MbPCkjo5IVgNFfnpuwzhUtwyES4O48R57Uv/nrB3VuSUDOJBkv3ZoTfP
LM/b97r5jPEe/P/0w27zeefiuh7y6C6F1Xsq8QiFuSOJVZx+qMhIBkXOMwOcRCDDkrW7h9OTvcvh
3suALDFn59qRf+olZG/PxgLROxOruK6/nYiywyfRyiNSjt1SjN7GVO5aVpscnj48yilqgX0L7TBK
daTlNihPoR+oaIOuEnsZs2JsDR8XAKMl1h8QSolmnemgnhaNuT7hjfOenyqu6M86xrH0dGipLrWH
jnpDmSFMxuGhpS44en05+l52U8n60ucgvn1nPpi4X92EFJzYXohTivc1INadU1rfS6MOWoMAoxG3
m6vF7zIFZfGzxYhhM6vZ1KL5qGziOFH0AjuxEW8R/4YcffGmg0ZblhpJcdWX5jObZ3KP2IdoOoB1
pPrM+M/xS72QDkz5XZ9h1NOWPM1Vfa0S7aOGRYurmsVXAWh8nO1tORpc05jmbDrHf+yJd9zd07qi
y9y2v3SZkaZBgg92CgJZCFjeL8TYEIw4YSeoHhHyIuftq3irQBSpFXUbvbTldraBufExT6VN5TBT
OPowGMkk3zm4qG9DF34m6rBRvGqTW9JREFSwjeLO9CiBJcCzyEDMg6JMRABdrhowDNv18Fl09eNY
xE9uGb6u/lknb1iyx6UD6JJB1dVuLF1ouyK2W7y41RtJkuaO9LlqH3qBST1q00gMsDh8tzgMl5ua
RM6cTvGBvXs7tda1S+yL5bQ4PXTSjtPa2A+5NSH649vkjne0hX3rL+BAsPRdNNSgWLIheeaL9VCD
G96D/VHWzYKEJM0+2KxQdm5W7Iu8edFL6icTjZVQ8YkAX9q7qC4eHOXKN6gmBXPN8q4nXWg3MLEn
iYNBMKxBNjXjQ29NLdUh5TzVnVeHSRIRYtq2aId26yLPAAWon5IHDXP5cYbfsCnS4bcTO80uPaxO
77LGbozghDmSMlGTQAlRJifQuS2wyjZGeM7he2zAfuVFVh6dqnKxwbgvNUmRe7W+g8PRBnPzZlLB
gAgDr65keCMg7ECMIWo8RT5q6rvB5XSM0Q/c5inTH3QNCPLNx1x239yyJ/hhxgA1FvNdhoadAYXs
EStxDjNulX0MJ28wjHIru27ezQlDmApPzUqbqK04w96IG2PqJxpdCUpf4qi641yo6E2jmo6a1W5B
CwFSz2vrbUjd2wHc2x4EdnmwoVjdVNkEigsntqXX2mkUKe0QkmEqU1ytxrJuSiZBoRrqM9Jz9bDa
A5LqOOeIQcAGbeB5p/JrRVGxbbRIHC0d18a8WD/iDkVRV9+bLuxTS7nv/XkG7ibbveniLaiFf4GA
0Z4GmZ9G07zPm0rcTCQQ2FEjD3XB1bUgl6UdYwpOQBgBDn5dq53Bz7eSZVoas2ryfS7YoouZ6oau
TzkNy45cmrdqKQ7FQOigBzNmNy0s4Q3l+Dcdj5mcGz74Frol2VnbFcFQ01NvFcOKaJP7Scq3MCWj
zDHpoeZzfEblxWTZtdpTI9dxMX0hPbs9+QY4JAejRtci04U/3OO5KPKgtSm1NuKNfGH6jMSjtE77
qy607yiYPQCvE1zojKtCLvxAqh1o4sc0oLkyofT2NRbYKJttMC6JfyjdFIMNY68Rh4JgBf/VEx3y
MaISER10XSC8bF94LfmemMVmZHwkf8caVcPO54opp4oZS7ZLqbSxZ8r9ivjgqNkYc4YnVqF1bF1z
tnE67+eRtrStjq9+QPur2x7QqKLBf8qRk2uYeufupxPalOuQVQDyuyQ5grUIy1XWRiyNvjutIW8j
RGPzdJja9lQVpDT0NO42YFk5V4z89+q9zuJ02AskdqB3esBDBsc8BzcNN8P9JYaGomDON2s1+5Jb
2v2Ytntnmm7L0lD4GjN7sGvtR4m9NsrcnanXH34LTlMixTtyKTLO0buj/TYXvM7E8yAMgn0Etyn2
4aairLZGmgou4FCyHHOIFxejJaRA0TzYFGZZg7wSFHmr2SwgEB6JbeNnv8qJ8X32m/RQvhD6GwAb
Cbej0NtNQ+cVQAgzNgRzmwlL69ZSSIzOLW6FH1OeExx/hLhD1FXubbPUnl3F+kgsKbZoSeIAnxpX
xhaaaetQCaKpzgAUSaq0+HDUO+u999x5M9RA0mIzM/sp5URQ71xc0dwsnZ8eqKLQqQWaF2NnV1fR
BCD+FmPcRoOBRKdc+JiDVRFwoTZeyeZemhh2Wez1CMOqF9kT24ntKNuQGfMGWUTNrU2HcD3nXmoU
oHv9BAJyW4zFs/ZLhJjOlt7dwnFwt3Msrs2c7PvaguqBDFSM8b6p69NgNx+NOM0YLamRsiTvRPjD
CZN9CPiJyRUOQFJxfLgJbmIg+nC8N2uybpycsEt3XjYlMkIsSJuO9M8Chb0v2Qqvaj+y1oRL5jOc
UhsdNl1QteMv36SknBj5nUPwusgiJu5pNwfV4+TcWs4MNcactKAXBVNElNmbHpBw7XS3UY2bxRuM
Z62m4+6RqzeqRUasGTtdxNcIdK5oK4PKAFl6ema9hfBj7Kb5wEZF02bQrsxQP2qMlUShvKWRd0uf
4NoZDHZSO9cJisQFFcKUzfVW1tXRSdi0dqo+KAy+JZP1vGj2s0SmlfTyotFz3GSWjwBXaXE54j/g
9z7ZWvndbnkCGemN3w0k2tN4pgBWB3TUH3O08kgtSeBYBNA8WArUsb6twIg68W8LjgVIHtVPS4MP
07eMZyvWZn4tDOOdlFB2i42fped6t8IX3IqRfChIc0MAj3kScK4aF9qENXDuIuKYkXqgQLabFJhI
IQsIM/FF8QQMlrXE/Uy7Ao7IVtjoMWz/CQEzmksWgYBfcBs2cEo7Lzu0NXNuQZvFSVsMa70JY/w0
c0pu/TAcD7reehvpFS4EqVReq7E5wsl+N1PYFYl131FfClLbI2DNmR5YSLrUz0HlFNSaTOeSdfD0
5s59W4TzTXfGBLsJU6c4rmRAtl/c43Jc0WVjyspdjwYmnbhiVmJArKAK6yIvj6gi2CNTOj3dxxoB
49k83XWCYT8B8o5QDAGoos0sM4iJ3nVrBKDVkzFaSqVGRW+GegxxYibN3KybvRP2/lUWB734lKP/
o/RIxoBcuRF+830aGS16aMKj96y1E5+XAlXI/VlxLYBQMDFaqEzn3hZwNt3EdKamrBa2vXUUIdpj
g9Mqt3CcusXVy3sVM8oAOcWYjRU9zB+YlriG+zwa0WPbDBRQRwk4vT6vE5YGlANmvzG/gcLZlfg3
tMZ9mNKyugWSUF8d/TRa+ivqzmTftbpzFlPylg5NdNaMvCMryNprlR7fVPTqNnrrvIhG2keIkZQF
kgNx4eFNwdzFpsXUNLV5bIvscXTH5s7xhlPV5+1h6aL0QJx36i0a9ArrOZ6nX2jD6Q1R9L9hstfe
COCj2lT4kARowYSs5odp4WrSVVx0I34IM3QYqdhnHjIeCoDtcyteCi2JTnARoqP21pDRAebwtLQe
XlrqV42ap67XQiKt4U2ZjygAuBpMzl0kuGR7JEdaGgVg2EVakItLY3mAaQWKW612n1cQTzvFBAcA
P07Cjt7oRBtR58dbB3oUC+Wmk+G1FzBWGiAy66FL5hBLfD3HL5s1agYaU/aT2u/cgBRpW/6tXmCi
Bby2K7LxjhRNEKQAQVyII8Rej++Kh+KNaL7X85z1ym+r5XcH3NImyt7bYLyO4sALeVuC/MjVrCtr
F84AptTRMOb+s6++Y6WmW0227HqP0kVTsbT4X4Sdx5Lb6Lal3+XOEQFvOqInBEiANskkmW6CSAvv
PZ7+ftDp6K6rUlcNjiKPVBINfrv3Wt9i0bKruCicIi/0VThRCAXIoZeL1kdTvTGCw2GV7GbhojGK
lRlIvKnbkaTJOzm23q2BNinwi3WZmpMXJ5wAYiMLMa3CoS3Il3Z8lXpH2vuXTr0qFBZB2+MwKtI1
7BegJjghKf5zVUMjht3KYmh0tL7rgSu78BP3w7STcF84eT47pJMzB5Vs5nzCm5S5b8gzVMeWWBRr
oV9w98J1K6IoG8WfSCKYxQotY9cbO6nVv2ZyDXdKEyCYlQHMhkY7nn79BHxLchioEg39MdpYPkED
nQn+K+UoEIlsES1OeU9VcDgMnI7tEsyLI0zlHU5wspUSzxgvuCIoPrSZBvkA13Q+TpiBTFbrQHqW
I39PvzLdST3iyjikTAE8UXooRQXg2dAH2I58VK8Btx72R68WxjNwB+JYrSx6aMX0O1XZZUa9xkPG
8VH35fSlihW3Fi0XbfMracnjZdYmrpLROaQyswnm+CsXDdqksknXRlIctfPfwHUatPsVcuqyt2kI
OkrZKadG45iHDoRVayXobXyyFrJjNaP9C6LqGeM51SguU6RGES4FhDB+mXjnzEl4RFrN3a4MLAfm
MqJfEzC9RmVBrhSQNlUZuUahfw404DU5Zc6WuP414Ob5EKevRlGdh2VDgweklLXIhhcD8VTifk0b
jHS/aPrp2n4ft6Bw0UWce+4RKyRmr3leuZT+v/wyOgptLjmpgvtfDkHUZBZ9jSgAUmUE/nPQCsKb
0W8MpQUmN9+KCnbZiKHQoi/vCMRQqtR7yxYaEA164GhxzwGZ1qqjxhH0G0MjJkmedyL+Rd4U1/2c
0rkUVYcyD2kiZX2zrcrklJUVoXMykexa0mwKhQaW5Pfv8C/y29hRikWe7VLXupMaXWyHCFYQJ1ZY
MwlhaRb9z0gRd35DvjyFsZORTAtoK5hcTjdLFXzsDygEQ+LdyCxU/bvM9azsccwRH3uT1Np32PhM
joGTuvX5X1HnJ7rjO1/HszEYsbULcvMIqrvdl5n0nrbQeUbS192B0UjoImc5+D/zusDH4GYCzU81
Tw5KMv3INEScDgshakUrcdUkf8lDmp0WqGYWLyJBw3HTk26/BxO2xY7hu7rWcjqSZXeMBQYfglr6
REVKxxZ9bSxAPh6GiCjuYNFOSHCSDAqlUz5cS3EqHF1jC+VgY9k1vT50oNWjoRLuXOFmKqzzIFPo
1OeRS7gJHlZQkHHG/UOiDtKunDPTpuK6zkn39SLuQ0FF7omUGnD3A4lrh4X349cvBbv4TpHyEPdA
Pv/fH2WRASY1pL1SH1b1TZU3p//8VfqH/NGv/7Zq61l5+fUvROIt9vFFIVbgZoGlr1XJFq55jtTj
+WfjrI02SuzfxaDUtnN+vOHRrB/SQQlosgWKy80ms4kmslCgzNbFYgbYSilNBCqUliehZRfygMTD
4MEiRe/9UZ8L5PXQQk+TwWDJ5Y+8Nb6TyxQI0jZq02xTTv5D2aB+Da35zGeIdmIJWjReoBQoZkux
tx5EuSwxDwXrKZCjC9lGFbahMEEA841hCZm0qMJJiRP6+7zeVWJDR+d79UnqSVLrAAF0m2ttsYnL
8hVbUkslYXiNM8nOUKweRVjT7mCSfgdDADumpRyDGr/VlPIMFXC1Yzl0G/r6WFq6KNln2ehamCKd
jOCPlZxp/bEqSHAj8dErC+56MkemLM43ERyLOvITTtYElWVFvRGS4j7KCDMW2+CM7ou1GVudlHXP
bUFsTFJeJxKR1pLcnvWaFN1BxxsNtWJPTYqMuBlAY5v22k5YQqJCKVG3Cro/W4NGzP/FHkvQdWIU
P5QWOaRr6bNVgGCPQFRofsnj3dUBrF+sUgX4bpwtzHQVeR4UheiREINTPxjGKqRyuJaCxtrRxd9W
It3lgchWaGtcfYYAsAPU50DUkfQBqQlhckHdGMyNYSjNqZs5QeFwPymiTNjdbBHZPcaQsWmrUX3Q
ujsqnZiL97SB0lFuKQDCBhbRDROUzY2UpKzpeyKg8RlBBR5hadeHwbjNG7QfaHNBEcJbsSeNWl7e
QxbWgc9skpzBjlprVaVkY3RNSOurTII1AQryqhOY/0lZfmGPNjZlaD6WJcSbuKSLW020puNFhtSH
WrxXR40IglrfTTJK96gZfuR4sDsyHLjjAbOYi59Y0Z60YfrsQqyHRqQeNEPb03tzKAxRjCRHZaks
PSPLI2q4y28MYu2kTpLPCToF7B3O6lU/m0LUXbqIBBAZWXQmIqQnZyh3msLXHcw2xjYnq0gwMtI/
6W6RW6VoTJXeOBJrPLiakVI040Lu1W1m7kEWkWrbCNauJ/xjW5EPvBs0PgbDP9sGFsHohVg03EEs
+YAlb3ZHnBvH2Ae9kii9dip8OuxxeGwq1T+hh5LXtRyLZ0Pyc6AjSu7NdHtQuEBxQ+0cPErUIR1N
0vpHKrCdMwia8KgALuwFDnCQNsZrq9Jar4U2ulWqAMOsrsRbZ1UTgGAjuyPZIXXPKDgAYxezLRrl
W8nnQqUyw2w99+ungWsMsOOkfiLUhRGuReVTQCidPYpd/tRWNJFKQD9Pkgm7PBvoC4t1mdqUL+Mn
QHCpLU91+PSLSSxJSfDkT/SXWg6p9zFHRJDGlnlnYaIg35TGHXlVYUu9Wp/Bhq9BnuPyN5FHmTWK
xF//Nw5nGWdFIa7H6KVLdcxbA7113xJoLVbCOYw1bYvffjj5gdqf2jYaCDgulUMX0sdcfr+t8PuV
VgYzJzW0YyO1e/iwntTp5lObmPd2QBeZzx/k9CEjT5b2AuDMdWYGr/HcgnMNa9rHQWM4+kgEoZ7H
46YYyO9tOgLgzZ4HgVhdctC6fdKvnDZRXYPR7nV1XRX0RmtRmo4y5xIKIyCCkjZ7F6b5QBpFcY71
mNiK8jQMSuGmVWKcZ96xEOuHPIh3VoyxPNNYjukAZ9ReLdYzUFob7raen9TGHmOwz0ZER1AtUUqo
0M8XkWNLhkdNAVxY11Goowsw+qOm9nRPBt/cIdoBelh3j22AI7UuZhefOt0aLTkTf+R19RDvxkXz
5c8s8n1PP3lU0oNfmIPdzju/MnQwgBEnO45TbALtWy4WWPFiqOzZVH+ZfkzBDaDysmoHKTx2Petq
p8sJBSlxwETAIiBVkdNKZqjG4s4ikvfNoarZGvSwouunu3OAEAshWIlAQKbKEyoAAqNEXykFFHEr
7UVGlUlej6brx5jDJpcmQjGUqdtj6sAzTAn4ATv7gc7XnkhLotZ8s9iUZgS6Nq1Hj+GHxS17gJ5T
IWKFvNtHFM8N4gByrA4rlZQqW0tDzet0nTv9mDug/aQ1NiBuDjGNRTW+N7pUnYNpJPCGohjL9uwq
RTXtuArJQfQ0z/38GFBGgOuKtiVXRP/YhENoK9DFO0u0dkjiiCZTVHr/KUtJUNtJV5GKOFIT4EPO
2zRs57MxSzKVuqMpSsmpMfXNNHTqIY16znmGYe7UXo8ASobZKhUnSH3Cci+TH+gKIlRVlGesH99T
Wt9DhMyMLGivJc3yUZOUBROYgYjEttOwanlpoFG0LKjVdnV8wJtKUQALEi7Z4QGhxWiwHFskOe3Y
+/31pIe5De3zuRjpj0yiBfWwywkCGbFCEHKouLLxQBxs4TQ4RFZdCeFDCHuRVb87jMjLQGYCF4vN
ojpwMjsFs99vOsYbrfXEVvDV3bjWSaiN9H09WuOuHXGHS3VP0odKOPTUdhtuJulOM4R6jQPm2BXB
qyBayN4pGbtTV52nMWNrqKF1s4e+yDLXoFAxl+KPVxv1yZLx1ahNGm/yykxdH+rq2vIXWrAe7DoT
KF1V1pcGN7TdcyAg3XughpqHijOPI71Y/JacbCYGY38wjHZD9DQWnEbHiMrFkW9yVWe64IbV7Bkp
oXqphoKg11w0qfpF0GuY252Wrjs+z4Zk5KNmIMdN815fJyL36ErEXlQIwWnO5PLQzFwvBGUiLEFX
Kev4FlVCxHigvdCN93H8BFog3SVQOHRR1veW3hJkoLWeGsdnrZiokqSBbiuV2m0hT3MXaoNU2gdF
B2Gtpz9Imh+F0OX3fv3SLz/584Jb0eqJYnXWaE6mE5FV640XaIa4R8ZmCja0z43qV9lWGSdxHy1/
8OsnOafNn1tL2u0IF8U8mtAkL33rarI9k8vDON1FC4VtZV76lwG5+w33/DZypHP+Yr71n9ZBol0Y
Qr3eCBR+iXVy1CeuC+qlYiCo6+ECdNV/ByfYDpemci20hAKuOU4YNqiF0FpJr0G/Kd3YE73Uzdf6
J7/xUFx1/ioyeon7RrHKnmSIo6f51YhXTAxEdto5t1Y15eu7cYg281EQN4L3VINyhUnMAf8hi23r
RotQ/DC28ilWbOWafOjGBh//DHzfHZ0qcfKv8pZQaKuORvlAKrF+CZ7UzGuqj748siAsoRXsI7Qy
873UrCeYG7LTwVyG4XtEGZ2RT5hTsHMs041KbgzpJiaHx0UKIz9WHwXhCF6WHk3jJgiffHTEeRvl
nrQ20h5qTMNXtUVY0tKKfCftczypyLRqu9yVbpXcsiunbhVqPqEMyBVZOy54SLpt/hQ/CW9ICSgl
YXtYF26nrZUn9SOV97K4UggeD7/bo3K3YLM4qddlaI+9gGbiqt8TZZaRRr6K3/r3rF8pl9Axz3y4
yVY/R3d4LscdBP5b9yRtasVGansUQDkSD3VlV0NC5HLjlNbIRfqTaqzIYU5RYaxgwRUOahLhFhOr
Ale4X/et47en+QHSG+klOf0cGj6UK1ckvw+xTYjedfCwvxQbmj1CvKa7tSfAi2cz7fJD9iQ9aLcc
J69+6WQvReF7VHdEofXdbqQPcRUvxk2eHJmBI2xFxnXlvHQ7vAEzteHYFg7Z3jxSOOYieYu36biM
gIAbx+QFzzTs+k3+XR+rV+Ey7lIU+m62ndfq/o5wch0e8QNWz6SQIqihmvzZcOR9rx1qfyfpC5M/
QmSHBOTkgbjy9g07xDMLcKZsi3ItRe6guigxWjbVk7UNEV83trGdQEAq2/huinbHTXbcGRSZmapO
d6s2+Yl7OFqCyYZMGT6li67a4YksyEDwhAd5Fe+C63gX3PikudEWPmZ+1qKtHoAUdp6li3z2t5xN
E6IKn1tyH77rfWazDELfWGqrm4BcIpSgr2SJvNR7nzLgc7dRHeFxSQxHx7ZqvTDcoCYJT+N7uquP
xrl034FGNAfFLdeocisH+vZz8oYh5Gpc0LgUL+qqoBYdrNUETOE6NO32J/6Bp4B4oqlWiBBPonJu
PWlP0Wd4YylTPujzLYJ6FOAu1e8UWd5J4YtBqenlV+tDS2xIw3fBpmVChs6t3ZsDcgdP+mjexCVx
zLbWwrHaAqZEBWrZo22+VFvzKpFd9Ek8nFO73UN2XRw9SHHnlegl13TwhBu1orjlkVIOEm9Ejnw2
L/E7wS3V2nC1y2ys6ueSUNIr98T5h9i/NvWyg3hVLtYljLeUwXzQlI5w4hvisk6gsrlqPgTVaV2O
G/maNpG+C3fFg/4ybIw3/1DvAzf3yp8G0Kkdf4AJn7BrZ3uD7gn/+KrEFwp0sfDo04FGeUwvBLZF
G5gH6Z26/Yuo2MCHVUdb+OIODl0WIMwzqIF+AvFI2EncsSWujC90nNOEAeY0IK2BiM4KdMOzULHX
MGhITZzI2UCa58B6UrOVr2z55lflU/guGHiN7OaTG+u4xpq7RIB5XPzCdeNJ5xD1sRvDC9l3h6jm
YTOYAKMtW9OifViZD+UF5Dn2ZQz/ebQXBpc8UQTQyOv0dbPz72ppq+QD148IIsf5LFxl+o6P8R09
t0ApeIWFFJSxdJw8jHeqR8+0tVl1P4OTeSwJ33PEdXsQruPZOswPAk1UTgxH6xBoR/97IPnuALSE
CjAd0Rs7IgkK+Yt2M87Ga3BlS3g1tsqXcGg85l/MpZ6CQYYfzQ69+qneIQaKUIra4oO1xsxgh6/6
T7BHJh7QfF3JrxKF/mFFR4JUPwYwGXiryKWRa8GaQqdgIwAWFcey1ua1zpz6RwzWwi5+IwrHf5S2
0kPVvceH7JnEK6p2ID3ITmhtbm3IZEhoGXg7DylL2eR7FeuhOLjqFhxSsM2mTfxjtU8CtCdHg87U
qseR97LYRpxAc5hZKupap3vNtk0J7Yqr8wqDtbgVjrRgUVlPjoJYhgaIN1/C3BXlVb4OyBS3w7WB
NPuiTCt50z5ZR0l0yz0mSM1YVe540F2LaSI9CC9YlD2O7vI5+g6g4Tnml9hvddbUM9ELaBc6x8hc
dMIcgtTP3Gv39DgzPmJ1J2ltGmw5t8c9Mt9wXZzyVwvvsi0dKgFyJzGDjvBOnR85rv+lnWBnyudE
XdX+jJ5l1X5YIjo9BMbH2mdZcEiWuwb9RR938z51GrexAwxAbnXE3P+RP8u36QXyjPlB6SfcmXvy
QgArvYZP5bRuPply5Ei1e+VDeOTb3Ug7P3T4wozhgS9irmxiR6JbEnoWMAUgntJWpo3WUtbkKTGn
V8qzGO10cz1uteRAMLcnuTMijZfWa1HumpCQV/qXD/lpdIiqgworOsax/2mJg6P2JVMLcvOnBsGg
3d+F15lvul8PXMYeTMIC6TeB3XskPzHf+57F3X9VHUJP/VCtS0d8I8qWyQaH+elvFcG2yKN/jDVP
GDbNXcCBka3AqyFRzfjy9hgUp7Uc0X72wIJ0Bz10cWMQAfsDmrYhxYnosSM9ee1CeLgiXCfOG5Gt
PdWXAZn8B/npQOVxepxBIyGpQVlroEwGKbRmYhI155peRpDb/MAIa85ZuZVyJxRtGlbIH7p92hLm
vJrynfzIf28Iqxy3Qb+eHsd+bySbRVsJ0wbPJKEOIWzlDXnl3Nkj/cJJIS7uugpUwWnMGxdJoTty
YCu/68fWIs/R8zmGvsXZVrqwQCF/kqM7RcH8sXmIHnI8lbuhWgfX7jmpXDICmTG0a1aBY2xNDi7l
J/GxcP+CJ+1hVPCpbLgVowzQvaAglmBHcY7jHCqk6BS8m2/ykUUi/Y4v/ZtB7c7r18pbcai24a7b
t6/qY5m6Ex1hNKVXMupWmNDxQIWzF2ZOua4Mz3prM9dEUZTtgS9N+QPsJSyAoW36D8F8Lb7KtyVY
BfcmmgeTo/l3oK2xe+Q/eLsy9Rtv2fSCdxEbVqoTy4N2HgujzZmx3RgPNekeO8qkt9yNun1zpdvp
Pwsgco7zT3EAavgSm7bvmbeA49cuf8KDaist7L9Veiw1p+RhYR3R7YrJylNisF0qya5RoNjpnXNc
m78H4aqgNHocqes98z4xh2IeYPvakbmBQcd8pOPml89afxHO2RWnzEjIH9OMWwdS0Q/EnvM3G1uF
MWJPric1Sn8vPqNbuQLGGndEFmj02k+m1yCYpq4429pFO6Kjj5+mjc8Z9YOBL+z6dMe5FcOPQ8E8
f4sqp/7uDo0jMWXYnlDVIch/Ijpa2Pke5xYnuxAjXDvaBrjdhnCZo3ko8YKZnIJtggsfODkEb8yZ
dN8DecQCo7otJPOrPu/KeLP4bRMU7GsiM3ysMYw2baedDKKQ99TVqVOoBDwi5d8QTUHHs7zS/g3e
JBYsTlSxg7Ek3yemmz75kjMXX6/CWzm+icWlT53qhapzQLLehhNU5CJRQEjN8Wysb6NaueZjV8K5
4ljfknDF2UdcWV88DHbVhGM8F5ot8UTH7Dbeoef0b5bh1Duiqqiyf03aSrthaKE7KYHiOde0/DYA
Mjweo//oIyka2O/2IQc/eUMh2JS98M4ELVCObwg3uwQuIluT9XOXbtND8d6Di9int+BUcoWyOCt1
CHa+KQQ8qh/0Z7iIcmA1gY471gHFMll0iMV30Tl/5G1LZ/FNvCg3ihm8LO4o7giveH3IpeQsLu4L
h4cr7NM3andcFNLvxt8jIFm67Lfgi9U4E3YoqtqT+Yxh9yP+qT1Ym+a2XKuf/sHErOlz5+OMvCqO
1iNeRup65WHYZY1NQN86/MpieljchzzYQswjSGBr9ijGS/dCqYD9unuh9NFWdo2xxZGd4EF9FF6z
jfgpThuC9QipFc4J6yHCT77y9h02sPpZ/7BrDYAKZxBJzrANe4ew4E9/3zwDo4sR827lg+AYuwyb
W+hUJFCYW2KuXyF/5yMzlC/7Bwm9AEFnhw/EQCvh+ONGc61LfWnviDmfTdIq8D8i/GSuogjdTIeQ
TN91/MPqJ6WOTpTMx0SBL1h99yUqyw3HJvTZ7PLtc3cJlUP6pb0wOh+jd9/NPPjSY+RYe+Mk4S/8
oreA6ALiU0gBc20oSOFX6ptwEL0Ko/zaAivtsPrre1onTnhkWI3NOt42uxAL/Fm6LovNIhLjDmds
pXO5XGJNOgwu9bzgNN2ll5cKsGfrUPahabtwrcJV9QZ8RLbHjXpi4PCQwou8D7+xv5qP0Hyjn/jW
f7IJCFdpk7/mtylzC/aJi++OW+PKGsWkML7ouh2Uw7SDzm68JqAbUnu+8o+Nr+DGOnIqkhXF2ym2
Q/CUtv+NcpzrOtrb+FvlisHJSCUrdhUesVeJj6zywWrEbnGM8cDcilPxjhzdOiz1TYGuz9p/DK4h
82nlP6ffjOH+hSP0RCaSLV6iB5YjmSUHyxnsMbt5bp611+aZ5TF8FPcYCc7VZnjm7qoe8wPIz/02
uYhr4wW64qZCUFpsWDxZLLVXztb3/m3w6MY8l3cEaoIzoSPd9RylN9MLF3aSF5tDiU6ycpqNSMuP
Zt+TtWM0fdSXSqAsY5NMyJIx3MyXadxbTn/yP4fxOW42QuZqoluo3C1XqPo945RQ+mfa4PDhEkdM
gLQSX5cJNJIltS9//I0mezPIS04A3UasvMDlPyxcbT+dygdWQTSH1m7izdZu/ajtRpdvQDwo64aG
4B2PcbhKqAflT6OGF2gbsVHS3Dotx2e8hB85x7JwPa7Fr8p0k2bNAv4ssJAvwoVV6RnH8r15wU4h
c/GULsI9Ar+ktT1TqVNdAxH0YKXEmC+0xF8/EZLa40AtLaeZxdgxaqY04n0MTW8B2ZMFfU3gh3Td
JHKf1+RXJ/vo1+8D2LOzpK0YKlayb6TeXMc1+zieJ2jAMYYpZU5fhFRpNkar8bn1BtqsqOX8GJgk
xKrUzqoYd0nE2QuVMgrRoTsnYly5ac77Ccseq/PEZBiWX2JkN3ZHZwOP96wgg2sOqjRyXBqL//PL
aEICU0vdTYAH7sYhp0WpcqBMa+DL1rf1XTRWf7CI6yYmvSgowqJPWGelwE3l1y/6fE8NIXBpLlDE
RGBcrkFUcXwIzWdElrUXlhzM0T1iQaTwrOI9RclBiXaav0QtvgnJOaBiMZSBiWhAwvpcnwZV/pIT
gq7zmMucbl58Pi9MR9p/RKw7RcWdyxe4f1u4u6tg+lZK/whQWeYIG3SYx15AvjVMFRH/MQ+iU2UP
vXK2EgiqoCB7MZoucWesFlRmaJz5JRil50lFvbr8HJkjaXlR8yXE8c0i1Lsem8dWmBPWSNUuxvR9
0EtKqNPzVAqK26qiR2V9I03GOZkCrxTkk8LFk5T5x1xSr4bP5ciQyavXJ24steLJqX/xae6sh9Z8
KrtZ2yQBaiB/nO/DLD/wODjAFKpPnaj8MgUgxEa/ID/HT1PWhJ3lhzj6Qs9X6kMDb3/b4bJinUnT
bW1wdDVGbxCn8FQLmE4wY0yuX3VuL4I/W+KpYGYYRzO1xn2fc8i0eoqB5FTRBppV17LkT4IGlLUp
G/4KNOPoBJKPf/R57rQfdagVRCLMuqRLN1rKcaETO/jJ6imuQm7Dkmn/1/9D/PyJXAMC6H+Sa0A+
QagjgQZ3Ji/6G9BFH1M57wWz9gYVPkRhgSno2S9kP9o2WbvKMvjParwrgeiCqJju//zyf+e7LK9u
SYpo6nSI1N/4Lsaoja1WGDUJVMOPP6qO2ASUDgAdErO3UAlrnWqXiFf6n19XAjv0t48tyYphmRrN
LVVe3thfyDlio5ejPEo1nZbMX9U4xWqdhJHhPOl44WcRNX1WH7HhHXULPSftZG62hbIFYfcfjNTn
+L/+P8k8y2f8T4DP9ut//5emmjwBSYb2CpHb4h399gSkRBMn5KG1B+S1d+JKAAshfMNBRBX5ED4E
Jf3JBQjD8B3pnvV3za9m2+IkDFvxX4bDbxlBv96LLKFFVUxVk63f34sW+RJwsIheeZVjqIrZ4Bes
QDqV7yFeNF8w1X95EsqfBqCMxcPAYiLqqv7bk0jo2M0lKUKenlPuM4bsbigaOklOWt1M6uPy9RtS
+1aWPsCY3G1wolYjR3vkALhM0p2S+jESYwi0WGlXicxZX9X4SyDjsN3iuKrrJ8Com3JCmQraDNVJ
Rwsc8j2GuHfEYevIbC//PL7+9EzB9xpYZM2FevXbuJ4CtWRXChrPzNgIdfAwK70a/mXy/Bqkv48c
RWbuaCL8LcOQ/+cgBpLcTq0l10s6yg02zaXPDEicFL9bZkxJCdYY8stc9uAYLH4YzO0Ya0f8HyTu
DelFDxlRaVOeB3Bw5oFn75am+m21C7OkfEur+ggjGoSOXrli45/FLvwp6qze/POXJf+NnsUMUGRd
k0XLlAibXIbIXyajpalEWMsK1wGLo2lgFNAKCNvraLVMGc90rqPMI7Z2O0J7EpeysrkB6vsUkDDj
hAmEEX38Diz520zqe7MwF5QAWsE8BGc/M+t/mSN/XDsUlcbdwhyT9V9//pe3qzSWXhgRb5eRZRM0
gbCQfv+8YKekrL8ntNQXT//bqJHjQ+0yQABHTWaVmmL7b+/lT7NHYeEWVRT1CEN/GwIBwhJJMKfa
SzS6J0aVTM5CG5lCakKVXLmBxnxqe1rsAW2MIcy+/vnZ/XH6KpYmqyKcN52B+Nuzw2/ynzE4Iihy
akmmyNxHiESnu0ng40pWCD1YZh6+rAQgyPJwevkam9SVFpzMiE0OG/v47S9AlBmxv93G0ndrJBRc
g2OZlrB7Um7ZVou9f7r1of8BJ2KPjZKCadzvFspSu2Co/vmDSX/+Zk3dYDeWVfNv6xIaVAaQWHtN
sdc6Suy6gisQ1dpmBDXTxmiJZ8naphTOY8gv//zqf9oXGWEL8UwEuKf8tieoo692asaeMC2cHoHS
xDDTTe2H2JUC4x5rOQWSof2Xz/ynVUsVISap8H0g2f2Gk0tGUo6mdKi9eeRZIrh5083i7Z8/2b+9
xm+fjCBfGZ8oAxaRHwjV2lXN7F8W3z+OSSaDpFjMC5rcv49JmK9DLbdMikraKAMtgIlVxBoZYFqR
X8ZfmCA1WmtVd8Qvc8HURDMe/XAKCtav9lHdH3sRf6gpS84wpXSpDCoG4RS+RWWwaZd0zF5hJHfC
dIdDQmV0AUYFxmMZ+R8LcMz0UWn88xcnLVP5f672iihqpgKuWrSQ7P+2p6ha2SkAw7m8IU5ftWzj
KzXN1jIiKDvOmGZGk95xd9NyAHcTCBVdk5Kjb0me+T+/FetP74RMUQ6rmiwZvy86lW6I5lQqlVfl
P0JAsz2UqV8brUQfd7oQI+nvFYAVobL/59f9++kE1aSJsM7QSXk3f31Df1l4rUBq5zpJK2+eQ5La
mJMNX7ZdlD1+NBbd2v+389Ay4n/7zvl8pkaEo6Qp6u+nY6uJonmaTNxhKlmxMcpsjrIvZR0//fMn
++PrqLIo8YBZzX9lN/7lk+nc4RSrNgrPpHYz+7IrkC5AYPK/nDXNvx97Fcn4y+v8dtgSlFQnHYfX
AUnRCpbqoPnmlq+vhBFZgFSo9BUf06jYFsTksm6Xr2q8Nar4xsen1tB3/UYg2oAyXLZW0GNJSihu
Yk5CqznMeMf5ZPJnkA8GFGyVCuCmC6gZqdaI/b4Ucxd+KFnFmoiiF7pPZ5mIKvzgGpD6K8s+1/xY
2WpVE2zmflNkYXYYVDp0Um8UthWoCOCLdh0W8yc+c2E7cKHEMzkgj6SXX3afvSkiL0jCgAtxjmtn
TN4Hw+F6SqstIJXXSs1XyUApAfaxxNw0tE6xRYYk3fAx7swgfB0yXUS4Cl1HG9UL+c8/hPgRuODT
wTY0QhyyWTI2taa9iBs5ns9cmivXp8JaWDTAex27TZwgHjDH8Cma51sQPfzzSJH+sDFxoDQ0FgMR
ZZj2+2kpTWdB4ZpWeHEGEEAOh2uf5hdlkK+EIH5QjQD9PCUX7DzPVhafGytUgTQNWP0PRaTtply9
Yl5/0aRqLYXlfRbSN0lXiEZT2npVpLI7TyGFnUonUT54qns95+H6nY0p0R198atu8FcbyQVbG10q
NXwqelqnAkBQxfpIh+GqtdZpbrsr0Ymrpid6Ol4iTTLrVFfhWsVG2Kr8hTiNbGXsnHDAyxlfMlk9
4CW5yG1/XUJM6q94yreKIn1NBHz6Apx9lUKHUsvvXS655UjrMeJr9326WIR3UGpak2mMuALPgr28
T1kdEqcxumuoS1+//l6vH5qiuaC+dZoeQoWMnK9NrR352J5GW7Crxfcm7j0fir4qqS+kGWzxWezS
KD/OoXwONPUhSGBDhPVdmIsjbheYO2F4D4fktQ7L+dCGMHn8QHhs8+aodsaXpelU8836ucCOeE56
C+8WSbtzVzxyB2VMLRHr/zJC/rBRyBa0VIpPGqpMY1lG/7KY+BnUUrmeUEeDISuCetq1kEtt3aIO
mf03aWe23LaSbdtfqdjvqIseiYhT9cAW6i2Jpmy/IGhLQt8n2q+/A9x1T9gUQzwn7kM5ytu2QAKJ
zNXMNWZtbfBzfo0QsCPJqJGzqDz2pBlogvpG7134LPNxfrKBGrqDu63pwvJwT1MUqixd15dZ4YED
QZ5+nShKNA+qZWuBXq61tQ4fHUjOStkfBkf+0gr1ualR1oShMNdFV9JNFEpw1cvhwiGmfcw6DDI0
1bZ1TUDFPN3b8anplLC1cy9gZIB6VymQytJ4QVwe3PhDjY/YBJ3Q0VOvceBshUp/1baqf+FQm+HI
p7cIvi3nmRAW/zvNFeWYiN4fW/Cy4itEgGzL/F+mrI/cEIY6FkM8jDd5ijjRKK7qmaYh55lzs3OR
Fac4c6v2Lxj8KeMElOWHL/D+prvCV5A/MViim8lSd1HO+rVcTbbyxehSvkskdYhzsLXMYtr4rb1g
ZCP93ycnBvmRAZLBorahz77Hvy/EJpEl3pl5DqG1vZe6S+u9PsCgWnRpvav6fJe2I9IfYwIWUxw+
X3kfI2hzPk01ByS041rWSZyZdCXTTVrMOIqg3cS8Ev5X445q3Sayq9tez54m3FsuxWgfnyVRO7hr
xyEwMlT75BuXTVG0Qddi9psg+URLWCbNYbJboB/xg+Wjk86ZkRsOWew8oqJ+/fw7H0PAP982UzX4
2rpmarZtnQZmQZSWuZlWqTdZ0qS32LE6bB3pnbqktPoQp/Zjx3AA7W2LnrQC2qKnOlF15mJQxUvd
Grt2/mOBKfrYMMtfDoKKSXEYxyejvQPjh/cOI/pOfelpfdwm+OAkHQTtlsXHn7e037asyqJubcOO
9+ah+9BgGngSrzFD+CAoHz+/SecWhkHRz+Y2EQlZJ5cKkQrj9+omXpLANXCY8AicbWa1dw46b0bG
yCileyGd+xgw8/UgphtAzufN5jTsMkvAmrhJoQTix7vloRi1HUiGlVpqX4+3PPGztak7F9bjx7DS
VEnJDXUO1rnwyUtgNRQxpO8kntK212PaeaaZPES2evv5LdXO3VNLpdxlCMiC+mkZl7BriCJ+thfk
1qPdkcMXvGgU3Dgqi+8VxhuJqW9i1doI2AJmwy5bG0xateNVhCgQSJUFB25yXhT/0so6Ey5xDzTc
zzkLVZuM8M+lNSj6kMcxY781c0BTFD4b1sAe4N/KSN603XfNjxH5xDCitEtLzfqYsHBttj7HAhLG
SXNybQ4Q6UI5SjwXe8SFyaAfFRBYC6pTsK8X/ZWE6bZgQBNcAySSHKtBvgGq4ix4CBmCx+/bx+RO
RndH4K3QGAQUvNSGxuzxkCUQazgJgmjBa0/BTNNrnN8QIxplm2/8Jn9KTYbIh5kgc4SOydJkgJ5p
EubE0nmibXdkGSiVWFs98KLjXweI58JOAvrEEDmlVnBwff9DNtZ13YFkmAp1HooPNqEwqiXsY5Ac
0U/qeijfBuB+WCB6gLjcpa5VBwDPm3JOAy4suPklPd3oyJTm0owmXPN0wU0xDNcQZx8MPJUffoxe
LrTW9nid1ajRKoAovtVeF7jmLBiaemU6Z22UzZfPP8TZlwvLAdoXrg7//2QjycyK4CEoUo+ZTiRV
fG010XbCkReStjP1RlaRa5P3sqnb1Pr+XMFMuxl5WeWp1xs0ndAmihZkB/t0U3XXhFA7mAfowXk2
0rAew1a/rf3uthfTpQ9y7nSzCSyFLih+cvf//CBTrDJGDJrV0xq4Fy2/rIYaD+tDko3frHmUs2nS
n3Vl3c+D8Jn4+b+/4dwFkwPdFKp6WpHjNbC7JGQ3w1/tdb7fNfqyrPYvbNb6xySZIhg7I30Gyvf6
6Vs7NEmuTQU7hp3QYnDh/C/SMkWd5TwmowblgT0rNqQXdba76CWrHPI8TnLjRq+hiCcMPJA5eJNL
yDu37yLTfclg5ug+ZgMD8sBGQ+B0eRs+t9tgQ2GS4btnyjLCrgUIvy5B2dleK728VsrywK1c5rp+
O6oXd/2z90k3YN2BvRAfOjcpN8mxqX554/CgaC1I5KQ8tJRNQUIKlDVp9LNNf5qAX3oFXFVPRIod
cZQjgPl8YTjzG3C6HfCgaPKamoE5yck557Y6gKegSjyGjJnSAfQvAD9AoKygVkZovxiSKmTzJSSa
ICR4dEWzVcV3R5i7DG1N8TYEjK5EWec1hEsxBySo6RArB37pXA1l+2DdWa5/N0p9JwaKGSWLQTXK
gymTvWvI56wsDu6g3s5+RosG5aRZf6+Fta4CBXUt8RKlakqQ7m7SqicDWlPpRjN4+C0qaLaHIjPW
hW7fMmP81BkgYEq8P8PWAG+hbujwr3wHk8fCfskj0lyWvYridFDBWuq3IcthkVgRrJ0fx//v2Nn6
eJfLiopKWPyM1Uunqnn22TtUWNn/mO07De1rPLYoKWScbFV9nQNbEgkmvDQ5V/MLUfc9+qBw9Cyt
rUlgftrc6djVdnGdH+Kg/oXZ/NWkmjslIsqUPRt2VVfPsDi+TGbdE5birVmHv+KfmgtypA0RJdjj
Fya8vAIWWTJzphzcq6hh2a8di0uUVrPsDHSP815sOPyRCgEfvFTJtE7HJEERPMmGfpajXDgGzgUY
mmqSRjLg7c5p3J+7Yuq0QxwBEPEUqS20IX8KBv9ajddaUH0t6vGglmh1/PTRLcYLOY5+5gjS2Azn
oJlmrXEa7+sab7XJ+LY3+doruLZvwP73jhauKzd/jssfrWZ4hje+2fNgmYVwJ/ymFs5t4RsH0cnn
vAKoJ0q6fuVcqcJ/CQGF7ucb6j2MVLnyOazTq8/f1XO7KzUtzSbeJx77kHZ30FaHOigKr49RtOEb
XrXUd7L+uU7yq6lMrtXe2RghE1qoNMecD4eOZNGr7XMqUUc4IaMz4UPqTL/iwfyWCfV1ggUXi69a
Nh6SRr2QU519vJpGW5JeDDnd6elrKm4c1aIpPMbp7iu7xxy72QeyvFHV6DEg2MrTYT3GOIIL66Kv
0JnAmmvPlWcMal326j/XFlteLxuzYm1hnrLUWc3aYN7y1mytYmUp8TOT9dfhpL6WqfpKnXoDsW2b
9/69pbfPjOYvEimQMQOfNtT87vMneaaAwsqb0xmDGIzM7WTXzfzaBDjPk5xk8Q3c2GacrG+xxXYZ
hM6C/PRWzaktBZZ1bwfutTkE+wuf4ExexZNRcSe0SbDEaRhYOmYks5zqUjV2z/Pz6W3XCxog5vKb
6XbPqprsi8y+HRJxHzFPhs6jiI1vcTO9Sid4VHLzWw5kXzGZmnW0C2/nmeNYM1DVuIbJmfShO9/B
t8wn6tAooVvy6uLNsqpd2rCAoqB6FG1+qRl8brEY2GzplqYjKTndiFgZfqE3U+5RHdjUAWp4eCYL
yKur0g6f43DkPw4XXuf5GZ+cvPTrVcsw6ECbujvvUL8l7uXUD7XqU7xiYvllQsc4MBvuyLugyC8V
vp1zT/v3a52sN1eJk9g050KZCx+riXwGTDVIXWQ4WnSohgIAm0DWaBrbUK3up7JwGMIRN2J0eWnt
FSPru5nom5nOJqCfV5fjlVqYL4DqMzr5uJOAW0onzHLbCAyPetUo5Y6R2BCEviEp1kKRuHFuyrbe
HcnHSDQz2o+w+co3M9e80SAutDqwK/F01YT40efOOi+6hzF6DXRn7TY5SjrnWjCDTclFHwpPFuNW
rdybsu7u3QzoizJu66m5V/pqlwDwaRVGTRkATbu7rBuvjJYptap9j2O56xo+ZZDfDzkEk8yfnq2U
TonuYmlUMKS9jBwQNukwLcqf4ipMSM+wH4T54qvfsLL5njS2V4MsU0ZjXALSdgcswjHJMSDSbCrm
0Y6ES5evsjFRSTKNZ17baIKcOKg22YBSWs0OJdIsKosNPljyZgrGFBZqzjliVzj5FKxA8AJb05h0
oEhBdM0bzCQorZZtHPQIN2UPmw5QVD/iBVu2yVObESQargkYJFVTfsRM3UeWCCvBug8HJ9xCFkIy
TgV7gQnDN79CZx27xjbHFkgo5SMYPWZ0WPWTyB9Bna+MknjMUYerJucotKDGJcwLd3gHucmby3iQ
EzU74YsbS9RvXVQ8BnX+qDQSLYWP5slkpL341QjtRU+ZW8yTYh8PV7AMF44N7pbGwYsDHMkvGfIG
UuyGXmjxsxL/TsXUqgUcYITWRip4hk9Xg109uqNzI+yRIVI+5LwPAEnfom/dGgncQz+87aP2W+EE
+JW24/bz7fLs+6M5jsbmYCBbOUlY7aqp5GizIemNv6ptduSw/zKbCAtUQuZor9vJxfT4Uqx4Lkih
/kH2ipgCrdLJZa1whKESjEyR0f7RVPc+TzLq+fmFnejscWQRYdLhpOQM+ObPrchEHAS83s2x4HS9
tm+ZiYIEnzGtSzUFe19E61H46Nb6XYQtTqVdjhTO7fgcqo7NPaYKe5o4umVWZWVv0VFghiOtUJy2
6N97xb7lP98jFCDpEws/mJ7Y/NcYhycrkIi3ag0gWVB8bDHkkbL+kuhYagn7xs90OlgWsGQfI5oe
cuYi03Jewcb3gjR/LQL51IbBNVzxG3fsgCngNtVZNRMKOdX8AKOQgAHirG9XY2HvjBYMXMJ22Y5z
jzBVlnoNrTQc50kndTwY+eTlE4Y7obPUXOc+C1WE/K96kyDM6RjAx9dr4RjRU1U+1qJAw24yNKDK
6TA/zQIyGPNfQ7ISsb0nlUoyG2jDCD4rfqzhLUHuJRL54Ss9woW5Yxeybxhw9FZaEFGo6eI7QZCK
V0EMToEqVJM5cqXHXUCVAYyjBkI49aMtlh+4ECBQl2n5xiAVYFIVNvfQgeVHGNEHJpYG0tyVQ19t
RjT/TikD8A4uE9oaHAp6j05nXzcqQ5RpHSzagRnbLt5PSQl9I5tF4sx8Rj4XmLGCn7+D585L2yBF
d9G7sVTnd/S38zJSGyvLky6HfkiPSf+a2enN2KvbRMOu5v/rUqcpWlfCGy5APnqhA0kxhy+cU2MH
k7jspXLha52Nkm3yKnQpyNFI5/78Xmqll0Vl1nyvxGtC3PSCfB0OxWaO22Nt/K4F2IsxyQ5u+MLX
PBf1UKWhJEWoRR52EiLbNbKCPGV7GWj7QkDPMkZepLx3QvdGK3m+/P7zG3v+ihaV/NnY9EO1ATg1
6hY4hl4d1wyA1TuoMgfNH1+KtH6TnCFQndafX/K4dZzGWbM+llonamXnVPwzNSVUfxwUvHhIw6WJ
yWGHxpFhSxejUbVeTNJ+bmAz4QXXp89C7KoEimM9EiPU/dzqK5gxl48KB1XDsCtzppkkIo2mLc7U
2cJSCqgTOI84mXWTIHqj0OUzFDdd2aVjLyfs3wO/lEtH8L71TKXhNUBt+6aDo7viXbmJIvhSNG+b
peY/1ymDcRImXOYaXpHpXwe3+pIr+bjwqcQiaF6FMoQm7CrJSsc/gdpsz9TxPH1eNUCTEABiElYs
yT7zJRz/77GAOmEBx/v8rp5dtaxZg1YQrWk0qH+u2n7w8UoL3czrq/ItHfcutJHEn67A193r5hp7
7ph5x+lSIfPcAoIHRCGTgq75ITNoOmUMS93OPAjVb/HE43OxMR9TechmDcZQl49wf3aff9lzpz+d
JxTv6vzLMbr+bedR3TpBkAz5MOEIKcDVLF10WvPRXxfWdSy0h7SodnN88vl1z+14v133NH+OJzPt
CkvNGGwetiJljcWiue917aUuuvvPr+WeqVDjQow5N57DSDZP9zzZCww9MGXyjDx+GoauX0XI1gOq
sXqdSmxcyncLMze6T9N2VENm2QXMDOqGGg/a9xtnYTWeEbymBfQj2x4e4sB4hFU5ZD6AUyNF5Kdo
r4HNLFZjAsvzre8xGsm1riPLG7Dda2AMhjHgHGv6KluQJlPyzN4Iuxfy1CbMr4hpGYtm2qRhWhvn
tpfjcIktYjzr4YYv3PukYBqpUsg3NPDXCzIvCsYFsb6S77DZaBgJoe7sa9ugs/C4kw1uehhDIqVa
51b/vZvMHhM40h5NWlvkXvdYgENy7oFf4mnCESxhTCTLQIchnBjDo5mG13PcXNXGiyAiHhrWBpYK
6yAcXsxgwgZL7uKivcfuoVw7iXIzJNa6Bz8bKeG7MtXj2grlNR6z8t6qQ9yiGH7FoffCEXPupXFn
A2oaD7ytp6LONC0bdJcldfWS7KowXjpwFFI1X6zSuqHh+yKxKLuw0+vnFq+LJoNpCIdW8el6Ir8M
8C1kg7BT514HeI/s1tdXWrOsIOFGszuUNrfgmsj1bD/G0jDz74cojr0gzp7rlrZmqdP2zXDt0OP3
3C+/obfH3KqbZrREcgOLF15CC1AdbNY67RgB1ixoEJ+/F2cmBUxmLNB56Gw31CpPWkiBMqZoKlOY
R362QT/FhLtKxXuotXsz41vhv1UuIob6lBH+eqKEmO25LsLssaBCHjCIqLhy27XswjJ/xlUP/Raj
TltcC5jEhd+OpUe674yNbxvA40uIl1LBgCJVZ2toFd/XqAu9z7/Usb50ciYS7VvaHEwJyj/zivlt
R3PtUWRSN1Jv0ON1RVEdlJrYycLulrU+bDTXL1dFBjo807VdCF+BHD5nvDfAG0TmyTZKSAOgVopQ
XNiHzgkxEG3TOpqjBOdDYTYYrKn0OzbbUoS3bZQelLR6DAsGoy2TQWSJx0kNx7uxhh3wx4dwkHcW
ra9F55N5ysbZ95sszN9kwoOCUo/MLXsbcStwen5Em4sbTGtQ+5jK+4V7qp7ZQdFGIBVA4EZj57Sr
qcZ+YFM2ytBn1xgpJcz7tSPbhq9e4/yMRoS7O0xFdNWH124PeqCIk+nOVWE39OGrOlb6Aw00utsp
xCDDn/052wrVmzYegonXZUx/4g+Zr/tcPkBHhXuCs6JbUuPIbd4WK+qUVQxXFd9OXrYR6rgloic2
KwCVeeF4aeKauO3m5FLCuC50HHKMkLrw3PmCmxJeA1AD0pdSoOi6mWvqvzGn+PTSVEaI1tBV1mpV
ojxVjCdhRS85MqSF0Zraoi+JlYQibhP3l9OzBdtx+xpY6sq3iGbyzkPItqrsHxBL3wI/uB4C2E9B
bK0Co3icz5PO+YoN5o85KJSp8dLU9U5r21edXh9985cu0jW6//xgQ5W7kJi/77srt5Q0yMMbqPXd
Koj69ztfNe5dToPAjJMt1UJG0usKyxTXecQOmfQRIiBbbAfzq5TelM7c0VH9kRfjrwtr4dxSQJBm
qIhWSGpPu2ojzYS0kUbmDXGRgoU0FuB9n7KgGbbkc9yfyH3sTAUTz3n/Ys4mybQLypIzQQsDggKd
uTWf6KcFXuyuqyqbAzS34PH1abm3HRDDnVtxb5CTeu5YrSfmSBcRrOVLb/GZ3Z9SCT0dyrhEiKfV
95wee9tnUe4lLSaSZR57ZgHDzAF0vzIqxqsKhpFuhfVs8Q5sMj8EHtp4flng+xxKsdXz+N5vK/3K
GGcLwM4FQogvl2pdde3g30HLXGGYtIsExqHEFluiGmLCuv77FPs/f4wYNv/+L37/qygxXg1CefLb
f2/fivtD9tb81/yv/vtv/fvP3/KP/vNDVwd5+OM36xw5zPjYvtXj01vTpvJ4OSYc57/5P/3Df7wd
f8puLN/+9dfhlTsHRJhp5V/yr//80TwROasFjd+W6nyF//zx/BX+9dfdoWkOv8K2eZOyOfMv3w6N
/Ndfiu3+kyRbkKWh26dFSV2qfzv+iWP800KNY1CqYbQHBQknR17UMvzXX6b+T5Y8wTlKbVJZBE1/
/aMp2uMfaf+ku0eOScPDnqfU7L/+30348vex9PdNPz/2+bFWNEsT6Z1qTIBS9TpJPVxjhM1aKqWn
1v19gecf3RSaWyUVUVEwGSzUS8HMuSvq9APp2DJS9KH8l+Ym+dygARBaN77RUSItv9Jy7k0q1r0f
thdijo8vD6VGe24Q07xiOu2kMxBIxZ/qMik9LcVul4FLxRn35ZQccBbe//b4/3Nv/5G32ZciymXz
r7/OXIqxGEal5l1K/ZAcd06quVgBl97YJO9Jmrz7SvQeMWOdBD8/v9LHWqbGlSxBAYc18OGpSSYm
m9AaSo8qlrt2RVXR7Ie2nAzRpft3RvZDwVRj10G+irzotL0WlGqGbTTfyqDfTXNb3Qs8UkrqgjCg
MZmrVEJtcaXVEueosdo4nXNvYPg16Zc6fR93YT4JLSVKOwb6ktPijtNlQpFuX3pk7BuV4rbdjk9k
/ntNGfdDOTw1pvPmR8GFFXQmwOO6jJFgVkk9F6n8nwGeolmF4WgFS0hJrmJVXulOB02qf6rk8FS3
CkT94DbOpz31AR88K/hGs0Z22PP+mBxXg7B3sZ1cSKTPfyxzHpE7xtKnr65dF62ehnnpSbOpMHS0
PA6lWXzFfJkqJNawd21d8R9icE8qTl6ySB/HZKbZtN2zsEYcggHm2sGFhuPZx0QFnO2J9Ijt5c/b
hb9HO6KsL1F7VrVXdvgO121HEEXC25u8EQ4FHF1+p6F+SYFzpvjOo/rt2nMs8VssLgglO6VNS2+w
jIde5UBuA4hSwYDrSz3sBxWDQDUGnGDbP6Poa15j9fz5q3luE/j9E5xsqH2ShUWX8wmY1MBo3hn2
9hAfpkIBBMOW8PnFmMz6eLfRPAnBunRckqtTbS0ROad1UeIkoZYbp3Ju7CJ571UGDUe10zaQRLYV
iOE0+kr73cJGHBx4KvonC0CFdBEDUXK/EfybMR1vXJ+1Y0CwH3p3UzbqHrsNuPDdfaC2T6bRPhXx
ZsAnlND63Y3ig601BrM1w35KNy5OUGWwbe0MG76CnzP//dYeZ3DOUu8LqDvG8zj6y7LQp2UjboN8
uqlsFmiS8JcsCaTSaO/zCV8ExwJViP9d4XfN8YWihPJkmjZ2kLgRaqGXalG2CA1yANXN75wwQvBp
aoBUx0PfDIxDAbsPjGu/GK6O1k05PglTkn+RzgyFCmcr0Ixgyg6Tq6wKvNE3Nk08AbSH8dG8Jm18
SIEWJwa9ww7XJhMTiLLv1robv2dW+l6QRM/rSXdZwhp9JRAaj4bV/BLzVjzfGUAS+jLUm03Z4789
6L8Uh26f2oW4jEZwsJ27pmn8Rc/30gbb64duh7/K2rKaVc39PG4e0gZuSFNuodSlshzG7KBxTQIz
FFvseL1b8wPQxGsRFpdqC+2QLydwXsGlfNF2MlyAJEGzIl2KmdqAQ5XDYymGfD1mxXXrs4HNt9+3
4vc+SZjgVHaWxK5TKbL3OmvQKYTv6BPu4Fcw3DRmCr6asAc7uEyUrMyBr6r0bD3WpO6hpd/H7tsg
qCpYoocAxTmhT2SR4KDi0r2uQqyLMP9a+HTIFr6YHgcDswoOYVd0Ty5GTBk13zDp+Pdu464fcWjj
dCmDg0vnaYEtHOjP16obbkw1PcyXyKf+KeznhRa1m/l6GOH+mL2AXCU9GJOKyxB3iuDnfiht3HHU
vdKnK4VkNSmSgxZnh85h/sAY9hUGFKRoC1EEjwauJIux1p5ifDNNVbKmAksu/aB9TDKIU64BUW5k
inxhUsRYp8VtB+9+QdnrxsReF4XcuJ/4RMs8lNgcRsqyqeIDgHhlyen4YAfdm5grRLrBw6qhemyr
5L54y7S19sVywP3I3L7mvbo9fnon4fsNWvc0n7txhdd0dNBLAVOyOvRglPoRf120ZkgPqFGbugGw
Qt3PS5mOB6+yat8rrUZd3s+8WOPZRASqW7MKMELr9gaegRv8SZurJIauFeX1rTnw2do0bPmFJl3y
bvt1ucFQeWB9GBiOMEByXI6VFbzH84s7ZayDWkkZUwseHZnrS9+Z0+15KxFR+t7bw95NeVcKj+0W
u81+f8yUNYW9GGUgNmm4kGABRCrnQqbuiCNM7N34XbIdx+dmIiY8blvdfNQjNVz2A0uoDMzlMIAv
jOW41+YHxZCZ+gu+ZxchipyQAbdO+7Rsk/AdnTviWZWtT9YBjbjkq1MnB6zjvCqSP6zouht5BzqW
ixYkBzr4Et0e9KmWI8vtCYEHoUFnZoJge/wLbrsN8JHgAt1ezF9UKnysweajG7T6FxpX8TmH8N4w
IPTD0RLjzTDKW9jWBZigmlG1zVQPN2odKasERafacm/cSWm3vepZbrceakfHIiAaNj3lXZisQbRB
pX8ngABgCKDv7XR+u2xYgfOOact2XFolbzpNymxZaxJZitRw0QC0XlR+uvLvJiuwbhOFG1MKgYVN
x4I3++tSb8D2h/01We6VI9lFm3I+JovBX6D3ijaYo+14t6JtbCvYXCliqcvmrhrB1+Iljd9XaT6H
s+eAMpTuOi3jr0PQ0czJTZhnKTcu1dR1jEc8i5N7ZffjXp3rBccFeQxeMFR8n48DNUvfrcBGZsat
YYuTEqQbY0Ovla+iHMqXnao99r57M7bxJu1njJkNBvPvRzTKl9bNtkMWXB8XPyoONK/XRgsgXpk9
6fIYzgp1UjDvoOabEfwdZZcl80vMPnTFuhjbt9Znns0q7Ocqd8er3o+vNBeOaJRN6oyfYUCt9ZuN
EdRfq5Y7EjTRRlTZrXQVeu2V9tNuYeL7UwKmED8VCnx6hftzpa/UmalkBMq2souIB4jhsMV4r3Dw
34vKmfU42PM4SnDtME9MJ4z30PTlCui+sWjjicFiiJmMT3jxBMZCVbF8rjQhGRVyr6KcMeNQVhhr
OuGSF1nHVri4yxFcMahB2C7Gt0pIBgvZt0bOzIXfvdlqlq+zipvUJVDfUqwTWzHgOGxxsY7NHLM4
CCJRt7YS+l7HZ1ekvEPdJN9zc9/U7cMA/GUlsxojZ1c/JCFz1wm28PA2q5WO+noZpjx2dAoH/iG9
rCba5g6ueCZVq2NMZOrDLze2SJLc2F2NCqCqBJZomc74SIsJaiskv4AnuDIz2sXtHMv6LXaF7dug
ZvSQxezXDq/MLJ5yae/zgVeAMeHnKe8f9Xkvt+z7SbWA0Da8okFvzL7aknFZHofVIqmKNfidpc+7
rC8jzraysfaDI97SgdcWHeZXqnAqZrsxdgQTHrD0rOZRFP4fTyVdSTHcVqQHG7Ok51LyzA0z0JdJ
0G9k294GoLxWMsh30i6jtePTy7PjrF6bnIurabRRLQa3DbJL3nACg5Z3eZUjNbpt8exe5M+6FB0C
WZu9vWju9En8GrP+UXNE/xMvWXzL7OsgGO0fwRpvoE0jlZ4eiXnbdUbpkXzjt95H30TTqTeZG/e3
iqCvGqU+viQx3mvdtprN8IJqUFeuHcE80QNzRfkSOkpY/Iooa3HUUADMqVdG2t4FmmrjcL7Uh/Rr
xFG6UqONM0zV1VjhhoADIDIyfMFY0Az2D7MGKxMFOnxFhS1ZgVPVsdxN7Ks6NO7URn/OextU4Y9j
Tg6XbdHnIKFbZysaX9vgYFQvU+M2p6i2qC39izXUOfjC4iGxZbS1FOGVGGwhOaHJjz8mjkFij/1f
cSVn4VgCSTPI2i+q1vGXHdiQ+Lnf0Ge4wfCi2jCxgt+EHLt1jqkZwDv5qvT2PZIVGvi63EQGDttD
md0wUFfxUiRPLpoVK9uLPgAnOIcM9cCJCsBOWZY+pN2wsNeZj3ezRphnOb/kwPGhtr22kX2C4qF4
qA3t1ndMXMqUmkJyvFKxaUJBb34zFTjcIxydhRKANY8DEhPcEHn1bd7/0TW9LksEw1rh1jG4oFth
djyVVov9OkdApyPWR3YIj5Jx5phWmEvFdhpxinDGCAcK3DCDOlFXrSx6cj6wizVzcBDLwbw7I4he
Dc+vMWg5kYZNOzbdVrj1Q9J3ydKi2LfKpbnSkNGtGwc2ktp13+k14Swx9TAAEVMvDIG1BxObW5cu
pyNKCNVOCM6ti9eNCm626UHlBTWOBa3lFYoPp5ITBjcKf1zZpTqbuNJFxO5srSn+z65JWE7c1KU5
X92Wcist/PEsO8TH1LnmHUy3x5OOsW2STObJpN1oS38ITKxbp2QbUCdgO2NALc+f9MqEJ5CF15EI
DK91MfLkVNgOoN6DQQ/vXIT6hh98hbqSbcau+ZlWCoDMADNotE8/ilS6awP3TNhg4L26TaI1BEUy
CrYmiGwhbeatkmhD9mZjptnd2WMDAiUuZqvHaoEOpVg5/rBSdWKDqRWeGAICxJwwXQPsnGssgmkO
KZnu6mhvMaFM+oBYEfSwnvgLMRKmK4TJFq7gi7FMD/OB+Xd1iTEXBk2SiPgnLlg+vOvmgnZkh9kq
BloBITTPCTpRt9Am5aZQKs53nTjLVsnMoImofcImOHubH8NW1GtII3DJ0JqXVGKt6JPNxJ0sN3XW
fxlcG76p426x1+WTGjygXlkkxHhgQrknkyF2uMJ+YU96Qep2fwx15TxzInScO5oo3uuC4C1BMqYt
6kJ/kyPfu1arAyYMc6Rc+Po+ByJq6iVTiLnabSMVV89I+W6xd7AJ+ovBR9Uz4eY8/w/EACDbOn6f
6tYniI9h0Kf+gwKYcgGegiioB5yRVe1GJ7SrcwKNzEpWWiUiT1kZoq5vQwEOArlpGdXL2MSIosNN
aDKILkRLfpf5ytoHAeI7M7gXXEWq8BjjOdlq51pLO9+FUODK1kbOV7+JfzKbuLfimkEjIznoJve/
nxoyTvI0ysXxdcUTkzG2LikZCeV5bm6RfnG64X5yrOdM4OVB5bCcW3SxXHeiwhpufsWsaW9xTi9L
ONUF3rpLHI2erTkNATGyQ4BUMeKephtNNBjfAowyOpzqHTPbBJUY1n6Ufx9NNPnkl2jyNYZ9j9XQ
YBaiokom3Ev45e+QSsIjitnncpKvEffBRdn4GN5zoM5pqS3dH7r0FBN8bETX6rhCgxYEEaNDOOHh
b1FiF1Gjwzt+7FbYtOi0YNlpZAudyjy8oT7YYIJXNAHTJa7nKmNIzjPiPi8pOalBmD0Zmdujm9K8
wOifjH6EiERw3DrceCJ7ErRNFkXvCh3iddx2T0lF3JOlwXWQFXd20ZKZNt3NpOv74zNoI/yvZnEh
4l0+w7yv5sWcW8z5sRqOL6Y9HtoMWnhZRyPsJBdrQYNRlGOWbKSTNzjKPZTW2S6YYvXEe6h1OOse
P4TeFCt3Tm1zOwMXBoWFKi2ccZLVMp5uWusrhqr1QikwnGEOjmn3BPDYCGM3xylqvEkT+cBk3ga7
1Wt0Odkyyfkb84+eC4pW0P3si6+mjV9PO6armDWSG+EXl5IeSDuvaMWPsrOYwNWGWwbiODKc6GDM
KTpWkYn6f7k7r+XWlSxNPxF64BLmlt6L8uYGoa0twQOJhMfT9wfWmarT53RUxdzODYKk9pZIEMhc
61+/wc93ht9ub96Y9xxpc72aOUBFwutGbP40Dia/Jf8TO1FwXr/dgzzP/S4xJTUXfBo7lyAH7zGG
o5cb95Ddsa63hrOVsGNqgui0fMWZf54XjLaAYUDCgs5q4w6Gs8CnjouU06NVNDpeVp8oNCiC6fVa
j8qqeryhyVXISqfEh+Y5gGcm7WVqjwR+OBezCRfNRI5Oxz09N/VdScneGkwrSPI+wVdjByDbqAnw
Y6pCLNbnjLiGTpgrmP8RWvE6D7eGPixvd+00o2OM3X/LBnLs7Zr3rOoo/3GjbTyM7dv6Ix1oQOaF
ViJ5636rqnuYl5L5W42mdueU4hMi3GdifGEuswxrJ11mWcEyo92NlnnGtGdcTTEfe4Ygupq7JxyG
B+E+pW30hSvYVICqKMcM2dX3jFQxXJ7PCcnXuGy+zR/T0WZMmUVRNs5FeICZ7izRnoHLtiZzhaqV
jeTZ5O6oyNBd9ujf1wPsw9VtNmA1lUs8PU63QYBOWjOml0qrfwaZPaBP3kz9QP4Ctz9CZpp7iEFD
VWrLeYABXTIklNY8JDqgV1e8jUQhM9qm75gBHxFGP6MNqoEUSYNDq+0Z9WwNikR3vrRvh5gpngG/
PMeOvCIGeoFdLRQW5zIMXIJ1xYCJgcXa6Yer6xBHcAMWoqeMMF8oeh7slp4LL4xpwBsfM27JBW6M
m9LM8I6gEmhbA2M1Ac6egnrkGUECM+Jh+fkngYaXDjf6DuzEEXNvzVVpDuTAaBis1oBzww0+S7bk
w+Lb7QXnHr/JsWZV9zk5CXFP80ccVP8L8HBdqX6dtYSstAaFX27kb01nnG/3QxPYfIVECpYxDdWI
nYWTO7/FhNw8rUb+ctpsoCcSpfcKV2PnNYRGMSDg9qvdJ4sY39Wt1Q4QYhKseDDAGLuSnm0cMvIz
uaDn9p79vqvCHydk4RbZRKYzbZHjpXvVtw8ZlLZRmtYa9yPqA8MOl1GHeHOuqAUo7K3TCmeoLBtY
GQqJbxu66JU3748MXHCN4r7ONXbdGNCtEKdeoz1KIlYDJ6R6KyA7dDIEnIr4QkTGJVmRMBux6Pr5
bEkXS0J3ASkDoyf9doi2VdvRg/qNT/Ra/IgSw98me4TjxQbnNG1l0CDrEBYih2qyaMgiCuqLSXiO
mA2zuuS5CUtihWqWmExkvwvVGZdb71lMzjpOsOvKak5RQ4qpasZTn/TsUkFLwERDaiQD10/XyKkY
LqFlX+wh/7mhNJrGh1ZZvKoksnVH97ytiPWlgAG+LIAmb5sdpWK6rkheigWtMZaTJE0mlKej+9uN
vJqvk/OYBxjCR4n37aW0vCrHdFpG5CjNgJiUoNHK4tylPhrjjBp5UfjXMsldnGvjn3GeBUifGVJk
FK/24Py0KHl9zycLARQhtqKfRF7zkS0kmUCUpvKtnpo7qdF6ByXOmmMmWFDZ3pAzaNAB4+OtZy7w
3lre9rbUoYxuXOe7qjUCgACrpxmaMgU3ZmGlLhXjHSjDgmH17D0OCzD0Nxqph/yThD2rzT8V5pke
4cCahyPJba/CpmqBR+7drZq7fdDZ3Wklhc3aTJMHMpv785duNfxSWyN4kpjoEJ1x7clfPgNGIk3P
SEXfA0G5LRkCBGH24cbSW1mRFQA5kKc2nxvHppLsq31ZhNlyvuqH9KFKyYzSvIy7ssJ8txjf8aem
uHPjy+Tf9wR18wUERPBk9KGNYxaH9ozfJ2BgoMxdXOSHhI+G+G+ve5KmQI2/AwujD7uQG9rzLR7m
LG7+2C4rP3+TVXMIJdF1OPMPHpeWKLJNTuxxVH3JTHM2kbgLunKv6fJ9Cj2MTl163aCpT7Udyn2R
utqC5bJbiTE79mTBnwe9ax9HPX/O0w4TMjHs8MoXUvM3kxgepB9paxf4bhnriCvbEeepttTUSz1t
JnRHZVB7uJJb1QnyZ3IXlDbZ2tmqHQjb0Lvq0qW4rmpZRzKD2Xkbp8VNT4YtgtQqqzeZQdmQtMNd
HVv6ycT4KOqiaaN7TOZkEHSQBPsn1VrOPie1Cho3mTvtZ9HPOaTes4BAJXK0CbXUPhqMH8FIwwT6
o+evpZ6+5lC8t307BxcFvbm1RXEteg+ePXbBD07VNpvCHBrSM5zmgNqrOQjUFfukI9LBHNzD7RAY
PGrfy6IzDlwLRCbfDlhyH5pkpPzXfQ2goyA5uhvlPdZCzuF2gBnjHAR3Th+GJUHykl+fFXdZ7BCn
0mnr1LP4MEYPfhCBF5Mxzg1ThQ0IIasdKcPmyoEtvqmz7KvWNfPQ5vp7IRkoZElsrCG/EVTTG/nh
dsDd/91Xo782rYp0Ai/68+H2WoK//Tqq0l8xpla4caLsU4V9wO7ZPtwe/eWphbgec1x1iMuqOKIq
xAfJx29YKxL98K8DIcfkk/uY1nRVAIRTDXG9T4hWLQO5FlrX7ixCzbn7q75CG8cqYMWnNLQe8z7y
Nr3fbgZrIBghik95M5qH24HsduugcJkgCimL1v/6AYnUyTpLQTQMzTIOtwNwv/mPR3iywNTH/M8A
qZyxSYx4uFvj6uqTncouoD/UqaE/lFUSEgkONBgFzj4qCveUkqlkOYp0V+RFNI7Q+7RMD0m4sx5K
xDH5oMtH3VGz+mi4OEZLNG6aJXuib1GHxQWh1B5Z0V6hrHthaKR0RrpcO0kUr32/IKPEEPUG1ws8
BR9Gf/YG8RouqPkpQHt17fkbt2dDL4i5JK591fuFt21b3k5IcvnDZOXyYbSREHklOMXtNXdmSvqt
c7W1uyElbGdC1FklRDxN8butl9ldDFkZ6jPmhVEHuj/Zqc1GxHmu25k/fXsoiug3Hs3m2nFrixbA
sHAv5FE3fwt/ek136k0X2m9eT6JQ2gfkepvuu6YTJjv4aXW0C2zhcpJT/JjwzPlwezR00SPA2bTA
ipTqq9aHQ+hkPwmD9nXK2PBwe+l20FOic2+PpGrIZ8JUBKF+nu1N5gwmmORBRB+8wfu04yo3y4YA
3sy+jPcQ9cmImA/eOH6xHeEm7k4BIV/bslePQmswyi/HHb6+a3O+gd357mxG0iZbOzlVeR1y+QVr
TyuaDYj7SYwGr5ghecmVIIJvuLitSo8CpSaZyL5axiw1q6ia61O1HhsjPKj5Fq9jBekRFyH44bqx
t+P7PE7aQ5c6ng7LltUmmxeaMigh17b+1rKrhDzBlFQ2aWKNqNNTbrPBvEQeUSVebxL+tZFuSjSF
VR/5tw4FHTS5dP5Vjg51P8m9uzZpomOK3cgynhD5dpOmU0QUX1XF3x639uyx0tmqPWAI2bKupdQY
t4fQulF0eWGyBoog4DmI7YOL7cTh9uh2CGz1x9NYSHOT+x47Z7sfXTmS+IG/TuTY/JE++uPR7TUR
PvchMhHQY599bgAeR8yHn7WMS/wTvGZtasKGtV9/jAanNXbZosfuKqP4LYsQsFqDIkpEjTsjbJ7N
1OWbxwZqHPV1ysUM8NCHpyAmIrwl5hUHL3mSvgCkc8K9TctTZIQ2xlL/FXj2NnGPdaLvIBd/+JV8
wfntNR2oGI3R2vXUpXS+ZnIYTUr4cLSeRdIzn4vhkE4aqVkFGEataeAe9odukrDedTUpLsG5Idl+
m4WmXP9YRPnGhuCe7T2xj0YT31cXGpmB1M9x4VinAQoWt35LRP6rdrxfNCYLYbiwedvw11AFn6Ot
loNbPxQhhiolWl5Q002oRfv5A+hmv6Uu87glhsjaTim1XjJS3LaYhVElu09N1K8AWZY42hNCmoGg
Dqxtlb80LPcyW1GlyvmIM+tdTfwSNUU/3sA217dILSKgRkPkr6EkH0pE3hMK6V+W2/yycBGtq9mF
Dw/8kAoOuShpyLl667X0NFmHqTIZxpnMex0s78VU0Mzi/3LKy/iNVeic6pHaawbjKbeSW7Ntr2Yl
sZYdWtIuSUjNMXhbW6RVgw+zwcGZXjKL6xbqfkCnsaaaVafJAQFnFPWTmN3wD5TH1shEK/Xj/DGi
uRHIyFFyCVKFkEhFnd3mdYHfmORR7PBguDeIbmxd2qcbopf44c8MBQ23hgoPjyVO68vGJF+nS/Nl
IvoX5RPJJRC4JNAt9CaggbSWgkbH1Ohb7ASlYO2iQq36teWkn7FPRirFItghPTOUe6TlxcLrwAXg
7FI1QiVogYUyaO5m5WmLnV35/0GpdSP6/g+uv6/TFUBr8pkKWob9F35RPU2h3dbAV1YpdsVIryIN
HTnxhFyKGYkr819UegFtTMZ2loNPzFCTz0CtNfOFHyViXVN1A1DExiKfO4PbqQyBGW3szKx+H5q0
s5Q8MyxcX4bEYcosaC7bgH5bChgj449jcRG0CTWh7u6wCJLYBMSfZeIYm7p6R4/0OQiyJVHvAx1k
m4nlmpI/Ia1cOznQWP49Ccn4m+3RfFLgkGL4hHWieTtpfyJduaEZjh6QyE7lxksLnUiltKzzW4oH
74ykZ+p3oa9Ww9D+Jwc283/52yicyWm3kQJDiv2L+KK2O5ED9Wc7OU+884D+iz9kRC8CmEEzxaU0
xwcHtsg4GC/oKPd+3x/mLoyxKMl1IfYLyPypIxgpN2eV+fvBBvL592fI+RspDImd7opZwoM9zt/M
Wwo1FKntpFw2Hu8yQtew9Oq6X7AM00yOM7xWGOlSOqiZQh9eFZSxqk9/ZjJHjP82yiqmI23mbUo6
YrgGn9bcy3kZ7E+3xMtI5Z8ZUCHXxMY2KcrCJPoo65ji9nqjIIb63LfPcGBT2ZfqLRldl5Q3msIb
T4M24YdBsLNys2hhdjTyZgoRHNnRIZyGYzq/S8+KzGXdMYobVEZSrI3AnZS0XHQPYx59I0K6I4ou
e5gbNnCeT0f1D5mqUUMMr+YMMsZOtRdErkPyKCdGj8oaH7Mh2v37c21YfyPHcrKxHsEOysVW92+E
VYmtL/kwbbqLnVQs0equ4ajS/c58EzWvZHY9s6IIFwWj6cgiHvMVlqTmxejsjTPoJdsBiLLnxlTG
yL2OsMn7HWrJLbJvm00YPGfKMzc/RCH4ifK7BztgACyN8jTVfr7p9Oknn5C0C1gpG6caNzewOYxA
LFDLLvPoM6w1iHAGeHXMVzcPFIsYkCzpWfsVPYoOR2Vh5VRdJoColZg76YK+ATOUCrjNYQtdJ821
jxhMpUaP80aZvSFVYeWhec9RQeMa1i7lyMqjAvcjI8iC8F5+HmUcbvPWVvvOkl5uwBw0o5HrpGi+
MLSYpww5yRYAEOusj/EwKT5bEoiWuaVv0Vcx8tJz3ErJ7U0sdx6NxOGmL/RnCj3wKhAfG2guNdVJ
A+SCw8CnFn7zcMPapVaS5J7uI6l9lyaXT1GExqpEv2h0lHuBPTEYSWmwdHhldVhDZEEyXNT9VstN
dPxJJTeMS4juTORefppWMh56aFPLNBMvgh8yITiEZf/L7iPMVnCftNszZid7OZMEnJh9QvnOzlLa
R5hzn89vtdqHZfSNLPShTWeXFIc8QaPVIQO0w4sVCMgaZBikfUOWc1k//4fLdVak/2VHQazuGBgJ
OsLHefl/MlbDFo6JreFeZ80fed4NXF6jhvN/a82xcBOaVgLVYOQQQ1XOw7t5YIa/L1vHzGGomuw/
8Hf/zvj2LZ9NAqtQ7iLW1r+8Jcw5CD4j1G6XifBd4t1O+byfoe+sJ69SjftgZpyVffcyU69yL/sM
9OrV8sR/ODf/y+JO/AcIGxIJxObuX6nnbdx2gVOU8a6JUHgNLXcVhmpJTS6QhM8MU/xL0ap1k/hy
FPMXBLbnesY3nJk/Bp9iWY8EoeWB96S38ZNpR+MaJCxYxnL4D0xc3/rb94jlsjUz5LHowihr3gL+
tAlSYNuMwftoN6Rz9DRTdJgVK72r8T4OzHmYTVs/ZY6LSlUhw9SPWAD3B1e31RpRMKhzfBrTuF+3
mAet4U+4S3NGo+IcI2TLjlfgrISO1hDzytZ/WdSMJNd6n9M8FqWGktOv9306POdjUq70CVasmeM6
EOAT72vCf/HphUz9wVSPWpqp9Q0TD7WY3UdNOzO1ViB9/rrrAdayVykwi82qol3LNo4IoyUwHWbl
s5ObGwcHfScaEdthFRKPzC00q1+FpNkdEsVtY1UStbxhTJvY116VrDOigDrAVV9/GzPIupq1mzHH
G1W0AFPzfO0pYoCrs0dEZnTtHBbkqSge/QhuVGjl4yq3tL2vi2vRhgin9XbrWLsgydSurD0A7XJI
NpWjoqUzVafKl/IBIwaa05TVKh+bAYfOmHCeuFzdbt7/XxVN+HzYbJb/5//Khf6maHr6Hj7rPyuZ
/vgffyiZ/FmvNFvD3+w1bHRL/5QyUYP9F2oe09WhKFDmzGvGH1Imy/mv2aMVZ7bZopatmTvjDymT
Kf7LswTCI+y0PLyh/9+kTMIWc/n9p8UUbzxcKShFTZs3ZNnmTJb/002oN5rWVWWp056qjquse6w6
YlohNTN9dp2z41sMPAKJenDuFafxVLT+Cn/NdTfyT8xMnqwAxwcquQ1OTA+WAAmvQ+oACm2JRX2k
d0++bbA3+9G9FN5j3xgnjAtWKpqYInbwZjFbe041B06GbsLitdRnobfQjskdGCvics07x3AXVgyw
llD2tzLYQZTbuG39OmFAzapenFJJlEdQifvKqhGzDzPJrQ+WrU+mrFZZV3CVel3U07b3AGeH5mi2
xNSG07RU2lfi++HGSU130SuX8bm5MPFiYrYbLzLYmOvJ3SsK3gUefXLtpdO2NdqXHPeuyUgxDfOL
LeEIT7UPd7B3bdpXjKmnme3ax4O51Qn7k22+8YL6o/KMTavsU8sIdgGPZu+4nI+l1bvdwVCHsnPH
Q5xVhJT3Gm/ADMO5dzbPeT7qR5cQ8dsziOTm+fbIUI61z3T97GE2eZlYU5nQw8IqgTL5FHaNZpHp
c61ZDpsyGZ+m42t3hSgJWLOm8FpW2rYo++k0jci/cVpguCkq/RpOYlp7TPb/8bQtg+pK2DZMRR+L
3DFaxyK2n1zms4fShT4j8i46d2XwGgYMcnU/lJs2jLulq5Gvfjsob9TuELA8dtav3B/cXTC5DYyd
zJkueUjqapHjGAllkSh1Va21gG85iQmUXAIwOiScs1tZyIpCUmuM6CgL11q6XN7LRku9U1+47kkx
GYtg1B5FN7gnvy/VKuP3rOKsi66wg+NL3FN+j3QFiyZqW/hU5rDN+uLqQ9g9O+nYPtZjHG3HEDeF
1hUYbSph06dfOn8f2YZ61rWSg/4RWqB4tyemUBu7L7urC0Ji9InzjOhqkRRa/KZnbnbEy39aMl5K
3qBCytWoCyIdausNI7bxKbCaly4ou1+UscwyJ9u+75zAINW4GNZRoPfLAYzsOHJNEyWrfVeOxgU8
yEtXMcaHSVGCyYbFAdqOeKIouPhO0lwcvY9XhTIfB7gTvyHb7un3WkSv9MCG5kTvZc8tnvlbleLx
S+KNgyogTT6MwNBIIC69xzHBMIKQ2GhT9w6ZOAV+aFnShLuK7/l+CtiD4tQTH94U7gkphH1mMmnT
hjt/aPrn2i2hjESDtvFqq35Lp3KdBY5JjMJAMQKrFxqZCGAh9uELXv72hpgRew3zLHwhTclbdyLU
N7ef+oxHjJYgjMR2vZnlMr66tfE6plp5rW1MsQbQ+L0XiBCyat39zj81QwYP6YRMnynUMcs7/1IP
cFZDw/EBMGMP3p6J4XlRyydMlbYC7uc6qw1tXSVTh6Gcqg9OZz77pn22ZRZ+5hpTZoX1+rU09PEc
sUMuzZzxozcjhJW0XMYagBkZubGPJTXxI2SVXSuo7Pu66DbJ/Doo5LTG5sJY3/6FWyt/pzqq1w7a
Sufm432q3OFe2E1/LmLI9f98ie8SZp4eH2O8IRb1UMhXXVpkOHultr49HUeTwTV2pmaeh0fVd9mr
MFImXml9L6Y2fR6hdzhp/+FU3nTuq6h4qovsEhd1eHd7NoQQXswoC1FLQ+QcB++JFSheRvkYnsY4
1V9zPcQKWYincejbq6I2ErqxopXMHkrDzO6bssC7tLbnFDGx1pMsP9tqyM4a1nilBfHcC02HMe/A
4DUwnxBd9EC+nrsp3UA8Sjg6TH6C6htGXVsl3amrYPI7GsO9KUuLM95C6o7vT8NqrIPNOQbFDp7I
S0gX8KgVRn5s2S4pWmP0XMySd9Kx7kK9i397mON4qBi+YGgazp58mHEeYIpD68O1uT1dlV1kr9Qs
9laoId8yrqosMtJXMl+JaZ9EByUx9956nH6WOpfXIu6ltXadsHwjUdly1Zs+9QEpLiQ5G7L56TTu
J9qXO9nn3YujWSgvYyPfqy4QG3+esUDlDu4LNJILSAQ43jdYRHtdZV/ViK6g07mFq4L5MNx8dGjI
HAgxi+SLW/Kl4KwWH4e4uASlJPt2IhIrCt3wwFtOnhHnSNrV8c0MfLWB1BA/5nrZ3ntoC2Jbjx4r
uC5kiDhyh69UdkL1dEorr7vaCJq5zZP2VQltkzCKOzhaGz8PteqXtlvUe1kh/jNVla5jnU90+ykx
v5jKUBHk0z5E7xYw3FDTlVn1vRFO7fEfr81Piy4p1zLXXwI5NWdvPtwe9QXvp+9ExCQj7Y6Da3bH
26M0I5wznaRBEY+QBgxABy5kedJVTbpfDNM7Nk25StIcEx0/r66Z0e/ctP6hbTS2ftfKZUae2aID
PDaRGeFeHoTQ/OgNJk4C14+HXRDJZ1z4ND7VO76L/T6Nw12U6e0eqBjdRsLG3oMVmsoNTpLwb6No
kot5kKm65lqT40OrzFkvaWw059uYKIhsNoVtrk+EaeI6c+xSOVP19Mcejhf05cCAghmAGpH4tSlT
uUdB8h6iwTDCzlwPXdrvRK9+sQjDba40/y4c7XoBM++1ctPk3NnDJxgtfAPZwtlgf2hTh1jc8THu
MrUxu4DwmKbhzyqyd227OVjulzsmT1NSsaKmTBAjY1Gr4R6bIzK+VPUTxMayJT8Lhwy9WdSNcdUg
hC0ss/ttDeM+I+IbFZyBB4smKixak2rnJa69FHb9hr8OzSVDc6VDHHKdodr0McKAKEpW0pdfYT1n
GgbFi9YI7EytNRgxQ94QkUvsv1iV+WXk2rlx9YuGXGrZ2u+ejLa94d3DIs2wEu2/3RYlHVYSsLZj
5xm+5Evqim3tBA6EGYKA5fidSmLwBKaIbTO8ikB+dbORjD+FR0oN1+qNlT7qq2ZQ+JxE99iTYTC5
0WEDrYMu+Ch9jTj13y0ooZs2JKfTf21Bqbqlroxtw6R27Ek+E5nApzwOv0yYs4zDxL30QQazrzhR
b5MtVlPWbYtREQYfQ3w1sgNMLIa+wngtG/2RKJcHmlB/k6NLcPWf3ln0iHoCECNshlYyFLvA1A5h
19wFk3ZQo7vialpP1H9Tdx1qb+kpvC/NSEPXpn2mfX2vh/jcphidac5uJBgwZSWGMzw8kcAYLktN
1mSRM1PHjgG7uQmp17BIu+wBNcmTGU80jJ4RraykWnH3k/LqOV9OT+sKXE0ZnOwrE1cXCz+ToSdo
G7X3qaLnDW280d2G8S57vXWIZXVXhQzrVFSfqJ9S7K0xQwjGxWAMF7PofaJJCElREEECYaJ3CKpt
5Lt3tU/IpQKyd4sAWQWP5rI71llg8vBNtEFxyfzu3UV7UE7FV9HokJ218Unnflw1qsd+xrV2uTmd
ILzN0wNuRNCZJY2YC/lqvEI6Qx2bpIxQYDIh1gE+jSCUpPkxn1XOhaer5WjJggkslLhhxErTc6LV
FOovemldUp1ZyeDDgaxE8j4hWFnUzIYappJLmHHryTfh0NbdS51b7/X8e7ADfw9VdrHQiS5HD474
GH1XNveIpVVfnYzBqFrADefZzf0PYJFfifebHeAaKMVblTFDDnhPtffj5eMv2zFPZoOpnl7kitiv
9prWAqpaRrqfNn52lvcCbe27c/rvMYYfIL/r2maWW+Ynu4j2ouYrF1n0FYn4HjEFKlYhP43SKU8k
orJ9QRjU2Yu6WH44Cdcy+wA2JsOujKIzBfOb0XevYSsease5wP+5z8zxCtc1J9h5eNfhOJVVfbAr
7UhpBKlSRb8jYxY/cQHmNhw+gL9N1yYIKaVzp1Ln2E7jOiTOWCOm0c1WpVdfgyLlplQFF8kk0BNY
PNP6q2Yk10TaH0KPSe7rlo42c0rwLtp0NfqgGg1iZ0VYd5HHgxGLyq9dF0iUQOS/hwVTxjy/C52W
JSvaKJVGwP8RBpY9s2zvw4ZiBhVv+m69vl4o+AE1Y488WUcJCguKBqSikwO42Md3dWY2W8fort7Y
MhZSHwEcXxhnycaGlb3M6npTDPG5RWO7bhpSFp2YmaWNJHqsGFtp5WdZOO3ehs+7KHRNXOj3N9Cd
FPUG3BPboT82iL6mrx6is53M5sZ1dHVV8BSX6icd4Ri2nTUtrAxY1va+wofk0WutR8cv4icQu1e4
SDkCUamtNKCxTtT5hiqr3iNm0aHQtcMOU4k7u2pejcjOTr1ijBnE6PjSHr3kqqKV2/laf0ZHoD9o
2VNseROUNmkzWYvsZdvd0fnZq3BkNQm7AQGdHx/sMfI3WIkGy6pLxFaD1sPa7bwwpSkhBxR3bjom
G/jQWE0H7jHlWztqfNK6ifZYbYeQoLI7TevNVSW8O2bT9S7U842T+AlFi/IZGTfTymPpX1ra8OEo
t93TJ+5FFAXryfPynRLpe5yU5kHldPEF2QFGg/sORDMPfkoJ+GvZCQXxCJOrqd5qxsCN8tYjjf9j
msdYqAQOULjVL8OSte9DaKaNm5g97RpC4VnsmA9Ulj4TVN37CKEDba23JBzlwcn5UaisF91kzlgr
OMCaIqq+8e5qUdyPAQu8m+lneCzIpBL8qX18lthevdxvDp6CBFnIUXuuSbzVIKOslB+/iQwJghL9
maHAD6BlxlaGeZFM83BtVDaNNWzDurXlQTmdPCRZBJ33X89vLwJQv6bmhNxo/nd9XsiDU49//3e3
Hyd6fKAbq7a3/wphgA8KGPGXX3n7oR5QEdoEpNx+5e2lvsImqZppOx4bbWCFxVF3R2b/ecmy3G9r
S+x7VV4S6NBN0X9Hs6KtGfW3WTgUY86u18yWmn1ZN3d2o/ZYONXYIXaLonXe8BH7lcrp200QYFpo
ONoxWNW+tbf6/nuCkAKSHz2xiR3zCOZhMywbIrEWwmQoOdnm94iVXwrbVUnjXOKqsex+T8TdbLKM
XaATxgkm68pG/rksW0tfurPfIXRL/NXLBrrdfOjG9I9HUxZ4ZHdXIMsMyvGm1rHs4oe3Q9Q0OXRw
8Vylg7buzPgzj2DZ6Q02V71d0a66sIfbYdbG+bif+KgJ7FBfGUVeHyqIFGzXXlsfbs8lPf5Btru0
ye5LYejbOskrAKsS+T9o0uhH0QF6TLG2BNXZZOavmT1Fm8m1ikM1YQxaRMnHxLBpgb2sedQ7y/jH
wfznI3yVbEqpkJuYBLKj15npfsRrAX/DR2LFSHu3LporfmMtJCz9EWHjS9aHxzrNV01snH2hvqD9
PrvxsItiTvhwyZ0V7h2n3tLhzRQH22i3XTKdrZnS7NjmiSjrtS0wEmn1VVyiSxoq+hkyyGh6uDZo
UhC4mccA2uqyluY6h4m/dOP7TlrdYWzXDdg/OuGPilRZpuPFJR7833L09jETublEEIJyVgUr18/u
W0Mc3UIdmuoerdhZFtVFY87mkzZg6PAwg34F9keJX6FW7jDjjz6MST9bjIMW9RR2YHQBaIpqABv0
q1f41Soi384MdlbbX/zBBNMEIce3Y6rtY7fxHNy3U02ebD3ZoruE6F4Z7PsmopTkLg2HajkkrbNQ
Rb/taKhRVKd8TJcruKiyJ8hyC7vMDoIuysuextGmMTSDV0PrCM1N6C+Gg2/e2a7qN3rWwBjSGNQn
DNdimV3NZI8ZnYFjiPxJ5bj0M+3gjV59NJv2IBwQARywYeL65UWy8C8GqhbhlXuzGMZFJju5r0W+
ZqAAAb49VXnwXEpHX+l2epdURDaX8m604fkp+30Mgke0YcWSrelQJtdWRAVlkIQzKSJB3Wgcppap
QTFRX9YJ3v/5a9ASSsscGvfICIQ1ip+kvSWlgbCtii6AgoNLn8GMVI8T5T66PVgxygmxRrEJZhcs
3syGwpVWvUfADt60Jv5BQcypv+yZ4Wqn1TqJk6+khJ4OcAsyOfYrsz/bafYxoAo54DnhrIoQ2TCq
RnRFzJClPctCot+4QLeX2KZ6tBiRpWxjmee/JqlQWPS1T0nc0crM3Oaif6sQsCZN9t079athj1vs
4r4acuoWhKmVG8EIDluIfp9Pj5mpzJWvQ6jHEGIpdO0ZgaO/sqPyEI2tSZqHOOrxNsvih/8m7Dx2
HAeSMP1EBOjNVTRyJZVVuQtRlt6TSfP0+1GNnR40ZrGXgqSSF5kZEb8rLPk2kiZY/PO9iPBBVPpX
Xe92EnJ8i7CFuMaktdnLuf6QlnOFelA5j0RbuHkD29gWxi8mCSdJIRqrSW+rBgPHIjzlYQcbXJs1
ZijnLhc/DWTLKL3TlOYlr/TaK2t8ZuTS1ILRZEUjNzkQY3zjiDB6G+rqSzGzPULZm0kfbsMI6kdy
rwmqEEQ+kLzCe8WZHDwT8wCvjcemk190Iz0aU/kYqYXX5SN7dHZcmtztWuuxSNu93lcf6DnwVkpC
ZVNpTrfps+Et1p14Wy/6Z5hC9bTseYESUT3FcfZYLPUvZkBbdWl+a8xJ5bC/x4n0AtJ5M3UYu1fl
J+Kgz5BFQVHQKDjKqR/qA9yM93mNTVrw9jIIidbxf68rZv9CqYoAwptrZVAYSKVQ31p9SnfOsjyR
DvGYN4Q36D5n16WSx/vcRhUWYo3aJUIwyF8FbUzNSA7DsPAyFL0dRHNF8jGlaliXv73UQ4MbFLSw
2qVlCxgi5VaHvbSRUcUpcxlUixWgJy5QJkQntr6Aadt9jh+BZHypbGE1Ad0cwW+ach6o3sy5PFcL
+ZJTdJ+K5cHUKcoWJsUDYw+j8cwxu9NXI+QkgVvbF4fOwA7W0U8JOq1NolmPTWqmLpCzAcbIxNdm
Oq28jbLzEMf1JrIT1beoDeWIaPWxUcnYyPm4Vb7wbWcp85CZCjr3zYiCZ6mm+/UrHor6ycmdGjIx
M2MzDtQ+/pLoy7wZy0S/5CPEb5gsMFPu4BTPyrzpUueiTsppNLlCKp/fLi2rZ7EYeyMv7uzkS6Dl
O+moaDeGIb3CQXvTEnttrRzPXrLnNkqJBLiMZaXwsOT2eiL1OYd+/UvxcSkSq/KjCWFfL9Oj2XdX
zSEJEkzbJVV1LVmh/4DPOMvTi2XyodSQml1aaBZN7HAF5qeqQl9kZjfAYzwXsmyNI4YdncAm0K5t
PEDURC6vZPFdMiqfuUVIzeA0d5HSc953oz9XNWelyhfYpkyw13a7mkloqCLlBok2A8HMOfPr7wXp
Kq4dMQ6RJuLNIp2xUcYHjGyDEL62cE3LbDEsvRgYlU5Gw3RHuYQxAw4x/lLjPg/5ozGIKkCwT6aE
WXkcW/mG3O95A+zEvpLYEuoGKJWtMR+wJGRRyLJfA7cAvxntIJvmh6jm9fNBDEE96GyoqvqJchbW
yHhIZyM8GcNwGUkZKLo1hKdx8l3fAXd38pFwHaJHTRptBxJqMcwGI1fq0o7hk2xvYgHxzljcZQ1/
QBYHdFjie4Bv6tuifBRj+jwDwWyKDIGrs66QTfcmTeLD1GxYUmPsm4VQbuycOjS3C3XDoQI7sEKb
Bx/Im0L2VjGRugSpjRjTBR+2vrPcxkIxYUFAGlDMtUa6plMPis+AO2LSZhde3UNaTuLozpLw9U9m
KKZ6lNmHfmX455ayargvqDgmVqw2aAkPXuR5q43919DYJCvry8w5F91auXPfqUxJe+2xb6aXWnPO
OOvwZhvplYmtIZfEJ8VVuSskRpTYVbHPsqElyfyZkKWXLE3m0uahKYJr3Ap6VnA+1Goqlg8WG8Ho
pD7zdWcfJp+M7S1OoYVheu+WmvrWrdMUto3vyZZ9vbD44WK8pxYCQyLFetiYXS+CWK2eYzTYVc8b
ELEMxaNlqrw4g6/gwXQjGWitHQ5xpVrRTRE1HtbW2wYyYIDnzRflzSVa6HK7RfIQ9mB0k8+/Uwy/
qdWDPrGoXZ2EXBTFpIEMAxkTgbPSD89ILCYCRW+nwufnPVoR86S5Gm+lKtaI0QEI7mDooTO8YKzF
MMqjWBr0s2U201Gg7ndzwr5v4qKgfYjC+FmuEeA3Y4R7AA5MDMg/iExoSEQfDlYoTuUEr0O3V6+M
eGK81gUszyicRvp0MKiD3a3m5tOTnNUnK2LNcyoaNFxW9hbhzbjBbZU42vfFxBALWykC/sBVXjIl
VTdoVi7TmM0kmMBYRhYfGOYqTJIXHw/k81x1P6XUGKi+NJxL+l+lflZ6cGkoUgzzkuSzhrpbiIMt
5K1Ub2MjvTULbKCRu/0Mnc38H1yvZFwtSesKUOhA0JCJ47kISJ9BNiWIXclKEpSwkKMod17MiW+8
jcQHiUJQmXrfUWBs9BqUERB7v+usexrapzgcP9TMtjZzb/taaWP8IMOoLqwZfdUAMXxq37uc+ZaS
DKkXT6hdlaFjc1JuDYBCI5RrxPisfChiTlKdBGKKdYbqqZ+BpvhqyJZOyV7vOssBxGlNStAcI5Gl
o0Y3Jq8QUheY5veoy3QwFj4+g9Z5oayYHvxaxYPQ890AmbljmT4R/thvVCYBLopfVnaGgLwyPvur
b4+MLETq3g0Icgg7KYzlUPUdiyRkpV2eI0mC1jmoMhY2I8KW0p69QZ6+BouboIDf2avLDTLkCOTF
YzDGrdNDbwyLT/bggNnIEcrPrm6d5Y9iX1Fab4Yog7JOEmRgLA9zh6k7GrjIqxuCflTbLDwEEyup
gGLSeAkt7V6fIgx1EqaEtmJ7jlW+Vavl3/A8pAPKqcqZd7kIlaPWbpXSagJdRZtP1EitWp5ggTmg
QzuzPARo3AoE4jlnMsiTtkstCdeqSJfRVGDIPkxsMrWJYFDJlB/Y7lgmTGy0jhG0VcWSjZUcEpRs
nm/isRt3Rb7kfo7j3+iwxSF12lNLE0cB2JOO8UnSQBuSfNonmQNGl8v7CGHGbrEpQ0xdx19yQeDb
hVuo5J6RaklQdpQIOrQsWwwVGwyKn9SkIV866bVaHUWaMAvq2kOVfJSjenJRjI+oUGwFc4hUPYhc
IG/JFtYi1LJk2c+fKuSJUy4LD/QsJ4fsIYmmxW0k64Tf+ARIy4kRyX6FNfkNKo/HcBgpPGze2Rwz
tdMNG22GtEviDH3JOl1ohwf62GCAfu4rKUitKK38IMpquyQHiG13RgmwUNNnr1LIh1FEzkuIli3Z
VLUhfTOd8wlg2eYC+4R5peo73S06auGR+ppseb2PWNSsmqipUM4Cx+t1FeAR8SmnsVdB8PKW2GKN
lbTen5mI6FF6NkrkYp38UFu4L1pl4Rn9ELObQMtM8btDOa9jyWgNDNusL/g/5Q4GKvRaxLG+wh5l
Vp3qV2oI6LBOcsAjI0v5LKWoOw61dNtkBMxa1sWeZTD3MM9updQ12jxASIb+qopi3FatNbRJBz9g
HAI1Yp81qgvlaHFTubibh+VGs5LcA9zZyH13V7QZUIc2bRTVEuwOTeJaqAQAl+iYWmvxlyx+1GwY
9k1UIi5BwXJvhxFQoqRdEMU/iLgfaDtiWk6hXZKwCRZ96dBG6/JeKHXlts7ow/StA7krei8sl7tc
OutE8Ww57k5aJp0hFcD8mNqzugjmEvRwkHeSBu2j9NHE6cV+ZaB/zKXnUSdOr6LdGyPDhNHI1iP/
aCPq7b7Ln7MSATezIBCH4UOm+TJrGELQG+6FILrdyfglF22icrUL09dNCXhQG18EKUX+VGImsdSY
MRl4hqGaJCQHo7PIKb2swItFq0ybOZJ9jvFMDTqZak8t41PREjEhZdYxSg1IUFrGaG14S2APITEn
TE4mWcIwTrIUvzEdpBPBUc81MbxScV+no8CFsI0xt8/0M6o9dxywKbDNnQWl2C0AlyW3MUXn9SqT
bLbbowCkc+tOfJqVjlyHoEpPE6+s7WSMlsq3gnsenkYpDGdNtv3CGU7F1g6FN7Yx7sdlR89L/ZsN
YusQHEN16BM2REvFUL7RShVvs7qEGAo26mTELytYR8GRZqwuGHwbpOdtmjCcz1qZW+zZxXGqFfx9
hkZ2oZrsdKv7jZSUMVf2q1do9mt+EVuYGpzy5DBAiWEfCKxY/5yT8dYxpIOqpH44w7bGOO3SV+kj
qfDoAsf0EC7jZebTqKJ/n5OP3oBzncND8WNZ9WLTKgOdBClc6GCsL2Jcf6b0odcKc1vA/1GU4S50
HK/kV6PdLx4zfcKUdInzrSCoD3Pf7FuNQXlks3oKw4nM4+xtAH7foMaMwYS7jyWNd1TSsrWQXxAJ
8O6q+gWoel5EwFLO6zO1JRdueLaUCfW0HQbhzLhuFIXsllXhrgkSJr4WrJzq0VHlb9i5VLTU/tS3
9pMwt7HQzKBKx7t5bs6O05vEbsQ7iDWDHzLEdUeSQbd2hsWqMmY0n1TAuWw190OjH0mKdFChZkFj
SeEhV9THvt8JUBWAQjll0w5fAKbagGEFvw3upjqKMi/r6tYt2Dx1JhpuMhXvGMr0frVuS3Y8se47
h5R93B0IRqwL0fkSO6Yx0U/WponJXNH9AMVVdB8Qr6ISEIk5XQmX/RCtGs0JZHsE7GKiiX5YcMDx
1KwMaadv26NpNUw6dOeRqBID8kX3DbWLJionVlE15347a1oHmwdrP0OVtlVCsakoz4ssfbfRpB9Q
a+5b2cke7Bv7SZni8thFhBgg5WHeGT2a2o+Zpx3eAct9NDTYuCZeOMXTmTxNThE6ri5r4dsZ0HjN
ZXbl5hQuhTgRMt5ubQ2POgyvZAxs+hIHrurFsGX51eyMh1YzPisje40KJdzq6SwHrGrCejAYsG41
J0uPUKNwsl0oOKuyN05mwQKZEeLOmKn1ZEtULoYW+6l+ybqFKMrarA6y0XxWnWgORa25Qzjc9TVW
fjAHtKAaGPjUrdT6bV97UWRs4x6KJMqXCK8FfVNK+TmcsddWxDzfKlZ6k0fw7cOklffmIt8yOGCa
nS7bFpurhsVYxuhg1+tKR18yIh1lQu8SEIgZ5dhRYI/dDdLL8DsugNig7/upiWeVGebbEHwJIy7J
H5pp9BiObCcjPEu4rm1GjcPAFul5ns1HhXTqBwzjEQy1+naKlEdI49puksmcmfvwUBkmEcdFeRAA
+weSiU+SpYaePCkXhQmhoYslyEJZwseH4CZVsz/SmrHj3Op5MBOxGhkk1FYKDnx6v/iKPvSc7zCn
4XdlR0dOnhUs3tHf9x9drjvbmJWmNKWC4B8mZCHEZjKTSDnLdThrWY7WpIQADg9EZil5z6FUuMVY
SgHYO5ZBCTAQl2b2MPmua4qMrpsgvCH/EEaj3CqD8MfiM5SN7DknIhwN4yf6Kb+vUdohvq6YSvtZ
4wRDjKaHQwFGbd960rX7lbC8Nb/7tn+RGhjkySq6sFAs5Og7tg37sly33yaaPRjgVkcfWN+OvcpO
KQ5jVS8o2qM96xTdVBm/jKnE6rvK2won3E5rx/md2H15Jqnxra7YlwvG1YkExz/vsgOZQRWaKrT1
MJP2Gp5erDATfha+pVE+zdHyrtEMTxawa51mvlyBYiT9a6i2SMaz/q1T29ANGeG5VMg/Y1vn26wr
yYTr+85zEoZ2zWpCMYxz5ltWUEgcr8s4dJBuO1auljerlo4bJUnL+0+BIaxjzWJjVTrWE438IlPd
e5YQT3LU9ptmHRPrVVJ7Q9U/FTjoBX1nzsycDM0z4mHeWCxOIs0IgjZK2Uu7+FJi0uGqFZ4utYrh
dbtIZSDHrHxwSRo/0uaPti9++2yqIUpZd1Ur61vTWUgFA3fAZ6R+zhJKwHEpn4eR703XhsXLreos
SEv0HHWZXLsen2Qhll3jFQr2Ihq3NGFH0iwQ1T52ookPSjqMU0wFZ7lRHK6XmKdA1vz/36bSvSM0
+88d5/UZ/j5NTSmEejPuy6OSlo17veP1PnVjQrS7XmeOb8+IEP7vK4ZZzb+u15M55l/XB/zXxb/P
/+c/BouNau//n+/iz5v884rsd93i//ctkR6mnoVvZH40W4xSr09zffU/b+T6akjLq2L394VrKaOE
uN61ycyl/fP9/Xny661/n+V6SbbIv/IFB+neEe+RieLbLrpqXxaTuu+VqWKZSerD9VII9+HPpb+3
2cuSwOr6z31SSFZM1f5zz+ulaF2p/97W4ac6oUDaXW//8wzX//558N/X+vu4f57GkFZazxqsqZjM
0f1kNWUCELv9+0YaVQKBuD7Xf12sOo5V/++zlW0ZBepkXLJipDUXmTwH9iDfchaWh+ufFDUP+AN/
/rnt79XrpbK3bqysxLj9Pw+9Xro+/nrp+iR/ry5UofQ+Zc+4hRf7+4+/L/b3tutdcgZZTODXe//z
XNfb/nma61WnR36pdEaM1xDYy38+xp+Pe71+fapywDDO/edp/tzpfz3t9THZ4hycbqi3ZmX2h66k
LFN0FIjXq1aYAKOtf/65Kk89nhX//HuUg3Sxg9RZJy4ydgbXB/39889tcrWaB07Yr/19hX9e5u9j
/3mp/3U/4tJ4T3+fC35hc2gPy/Xm6wP0egQD/OdJ/+v//7zI9eq//5Yc8inmdPD/51fwv97X/3ya
6x3/vtfrfa63xTDI/NHSftCwYZ1F/BdmT0Bom3LsgT6UQmv7uwhJUvBnuRi1Z8no8nA5xWp9ua4G
FSO8Q5xW1V7HsilmB2f6UPhqlkmMFGnZTE1aN7EMkbny0aM62IL+tscZGtLRWC8xrWvxLGnM2hdK
Zmz5zGc1Y3Qm28WTHOKliCB9mxE90AwJI0eJkaZVlsCI2L/CXogCwuNuCX084ToAs2ygZu6Kmaxu
8a2HoZfF8Am0dA0WAYdlBojVKam0mNo2MNJUOdwWpFvj/f6k1E4WxA2kCCLbIRe1BFEoYeKrBVVS
lJ2KqsH7OsFHv1zq+MaEBXWKVhym0rAtmItzocAFAMQ2sCkuIQRQCoOi1z7BDOF93Qz7SZ4JhR4X
+V4nQ2a3jLwzk3Z1sl4oTWht+kyBwk6hg68c9g39WomBgYuCVp/v1KvoVej0bslpMl0wH4StUg+W
yzwGUQtE/+Wi6fm+rOsTLN3aTTr9rRmbQ1URN08BlfgYTBOINtzEEYhUGjN2o2NHr1nu53i4YSpB
j5EyBpRkQuEizK5kDRQg7PUkGBu+O6NH1GbH8VMEhrjU6uhKod15NY15Z8+3mZh+8UMoTrZw3sDU
gUeFcxPNWeomZIqGq2OQUtfTFuzsRhVkeedaSt/Sxi+N+E1DCkhZpiKYFsPe4pJv4XK/61Xgb6m1
t4lu8k3rjNMJwdV9amNyGeQp6Bq5wsum+7aSuyICtIcXyGNNRslbTSJ8QpVwwhhGico8X1wrzN47
4cQ+8D2pgxIDgnqI28BelHGr93lgw9HwVZ0PHsFr3GX2/ZQ47c7ueNPTAuczQgpwkEt+aJzIY8tx
wSC1jR3ZGFzknEu9SmcfS799WCwefvjrEaTiknDK4+UHCJsyuQMeaPT3XrJC5P/DV4MlDIpEbLqg
ARLPPUOVi2OrxpwzxeIKdQ0wxei1aEP0riPQDvqWpmcSHiDEMmIRDShSgC3CfHkJkwwyP84ucNbI
IC5ICLZ5LfztEKn0ZP8Nk5gP7WDAo5MCQurC+1nBpL2xP2uirzaRHH3MQgp6W5LcUaEuU7QT84T4
GJdIuZz4W1qZr9UUM9eellenwRjV1Ike+rEc3IdVbKn3miIXrpPK90sf2q6GH2gYi6dZsdGnOTeD
TfVdSUxeM4F5qZR9ZY0yBEtDYczgEcG3/RyvFTSGaCEqqXLwdFEyC5HQr3NKu2M/MhRXlNtoYjpR
gL4O8ofR6JQ9syX8oX3ssuYCmT5HXe8g6K/flF6cwdCwNdD6IO/FcyWHmqt3KZPxUC4Y0gj6DWWS
Nw5JD9CngDtSK94ZOjZcolEezFR/llKGosjW8pweqSsa2SvT+qDZSuTLyrBTNAiXeT6/RI74CKOm
BTWuvtPldVGzEZpa/CUnMdi9erGb+CJQHxzLpFeC8egogYyfz0e/GlAwrppmyHi4JfcbM1R/cRv2
etl8S0fcIqblReTYiarcrVDGkybDv+sXHectKC193d2E8EMYTc3bLMZKKFnKeDd/mpghh/lTVg7v
ylCCC/XznZ5iVTOgGTSZJCKSYO3WAcIaUUKSGhiwtshmOSaI4Bxgx6Ufgi9p09YQYZBZ7OsJCRYy
rcbt6RFjmZrdQu+zuvquXsxGiPvV0vukIaTuCiGbU+Fp5cBCQDYvHLzXMSKAQnHylRnPOKLrCnS9
ChYr/ezlU5Z4UTZiE9yi6s+wbZFh2fudlD+bqXovpnU4/SJMUN8myZBSQohI1O9KysjTU7+6RmPK
0cJyl40IN94CxcxAuVaEGaZNEGnsHFQrnqNXBZbCVMDrHOfqUU6bc9PNblHON/XAoLNjYKWOvOFY
DZxuda7u1dafJAwCF7m+BbfaJJWpe5oV0bdGpPkobAq4JWQmnsk407NqmpGbKvsWVN3qLMRDeXUu
MgZbmrVvGvOjS2q/mvS7mNxZb3UpiRW84PFX7z209/A/7PHQg6xHZql7DbuuP2gpvHaszz1TAruB
3Ifs3SgnL9SkL7sB4AvFtNVIdtPnEY6SZW5BvZ90ZdlafaFvK8zGjWU8ZXF5KSc50JUcInoMPWRu
8rfE4DCTqldHrtKDcCN8qo26eYAD/ES00PO89Lmntx2S6OWrmswXtYJXw2i4MJvAjKbTYntWxsBV
6aCyKqZ5qjCCtqsOJLUClDF10lxCGCqJucXwB3UJTLU3UPt3J8qfzHq4mUxjk8ojBNd81+n5WzZx
TKR9F6gDtYEmbuIFEhHOEb7cMtTKavUOu3pPazk/VxPJfEfXDfswB+tLRhOKfUVcQGS8o7R+jzow
QSuHEkqYzqZPQHyL7AsvmIvWTG+iWX5SQFoRYbAkkv2gF0/gqyBycvVQoyodEgl0PCMzhO/jUV8g
pFQLCRSZog1egeBVd6KPzu720YAsh+mmX9oF1I/e+umw9fB6dtjN0ENhKHXgJxm6haSPm6aUSy9c
NULYWmcRvl0KxAgfUdR2Mp39W9GREt8Aa1YTMD0itciVZr3C15S9WVKPTT7QL4cQ2gkZ3K086qYO
yw2WYcfe+JILhEfy+DrwpvZy/ZLUWYNHU/7stGtItXhM2hBTx8Hiq4/OSk2ZYKjbPh13UxUG3a5j
hNzxtbBIQJVIkFxtRmDC93gGGBys+pzYK3uh73y5m01vcm6yqnrMB3xrAYUQqXD2jnb4k+fTocqI
zSqn9gVWyI3q9HcDIRzWMN7XffRuFJAJBocxFO5bb9jpwD9A7Ol2C0MtTWc2vHBsZDg8Ee5L2dCu
ThM9VijYRnJKbvVhXvYOyuSqOKMNgG2DGAjNDKfL8GL2jOWW3MblHXvRPGVAgsqHb1OHz6kV0VNl
5j/1Klwp+pwIW2e4JAzid20MqgKhx0K1gMYA3jneIkeoW/EGDuM7MhjyVIbVd4BswU6ctNY59VWd
eU0Ilz7H57ABWtckeAVIqAsiv6kW8N/UFoMhv8aXbPE1WhYKggKWlTeolrPp0LAzZwFZLR7hU9cc
c5CZ4FBvjK5NHnrScUKzf2KDo5K8d77liSwPZe7drsf4yQ77J0mf6eac4R3O72aeCQFUxuG97Zwg
EjaoRjLzXyhzGK35LahIXlUke8gSJw9FWAMnsImAz8D6IKQW2Y6AaHtvL/mLRVFfs4MPooYHTm08
j5yeZLmWaXKjo8cS0Xg7kZmyiZrkQWH58bqBcy0MM2DC5iZKql+rSxiPK8DlmYYjvX2GcPKpTLBS
lraj9EYkhK9bANx7GqLmaFIsRgzZhBOdKUE2aWuc1CR7ptZ+Jhmxdo0IJ9WFqBamUoAtNk71tsNW
Y85eZg8fEdYWqWXeS1HKeNxsoG43nB2jiyuyfGuIArTJzPH0wlrLNXM9SKPkVwSO3h+NSmk34O7Y
ck7jxahGX1ExoSNsjL11tbwxhztkqIC9UnanMRsHc/1kJFZugdlum2YBxVxiQRjIRuvAtxW7vMAg
+qRTblxya6C9KiD+FgeN9KuG6gcGx3vSwWGXxf2x1s8F2ROuE0MmzgsK0cWIINxltusgykkX49QO
zlMhDT9AO5qj3yRT6EN5J8gEgiVSI1KUortUEOckl83b1KaHoVweFo3hjKjfGx0TzcmBNCZX8aXW
oYxOdXixV5fORo6oOxHlw5VFAG7D5ZCxEICcAryy7HDBIFTO+EiHIt5gy+HqkakGujY/qTLipZQz
MOYbzvQE/zND+jEglHjY/JDH5ccKHtfm9L5MB3CfS25xlhbF2PgF9nkbfdTP0VScZqTMa5OkUo51
py4zXiQ8BnRkZNBVxavaHSUlMOUJGMCQHvVKD4ROO8YihcWzbKMDnZ/tVbs7hn6dZSxsknbU4u5N
xNqnakpzEKriUZ7D1bkxdecIO2sM/wCCHY7+SsJHlcIk4gwhXY8av0+g9FWZ9qsBV2zMafgB1L6u
m5ukMfDDVuX7BHb9Jm4sL3PA7iVcYTeWoX5gq/OD+TZoYlbtNXXciVl1QB6Uh8ZwoE4pDqRiDelc
VhnrA/wkMXoPAtZusjOAcXV2FUiRliJs6oC0dhXsxqGI9a+p0uzxWj9KEBSbCtJfl9eXFBuTWDYP
BIZ5S0X9PPYEKyMexqg7XyV/qbepuuXMKOC11r9nKEl1saQegBU6sW64t8rxzerGr6QgOhtQ21SV
d/idhlcTKOGWC27tU4usbyGequPgIWBLZNb9ABi6mdPiJFAska4pk3ruvKUG/BP4T09h/zDoBGbg
VRptytbOgfpCIqDLU07cs66AfJK74ZvLhFBDtm5rug6BsYQXgwo4+nhRhXSRnaEMonh+QOEmPKwN
7osQd0mRhntarVfbebCZtUMyKaxNCY7s9n1KgU2BaVroklI8hefROEAb24h22PZWDH8I1XN+aVCA
Hgh233FMui122f6UKnRiAsIbeoPSl1STyfMBF19I7h06vyhZfGdAe1pa/tjIr1KeH+x2ULfhNG+J
JwsqkSN6aawBSlX/FTdEtRvanvoCTTgFxmhtDKpKuq/xVs72VNLGnjBtNxZEGCmVMHkZ06fex7hc
c17JcYSDZ6ffsxW/xn3szzOCZNx1NTd1VEhXZJroSe6H6jbHhmRTirLYdKhazBRoTx9esxKEnWjD
yAtTfjXHbOHCOCNqRwUJp7Xjbrjqn2czu0wTu7dRQWitR0oOgZ2RY3c4rcZDCUnIOejVdx1aEc72
9bmP4kDLjATR63SsM/UTI4hdGKcDTRt85Kb/Ssb5ksFiC6TKwXKdM94nkYze0OFUGsfuXM6Bk6NW
nYnHVbuenMIsAgqtwogMPl/HOnqTIrLz8pBZSJJ8V2F+I1twmmjBDNp6o94sSbeLp6rHKLKz1uyW
71FD1JFfFLDrLcS3dws2i7VMzE+cYp9p9XcFBhRYVf6d5kh9CbsMGjU+LxFE1YY/brfi9/Jy28bO
ziJcZnjnVDyjVP5I1DDAr/wXS5Zz6KDzSlijFKv1C2E9O8p0nFsJJkdDF19p7a1odXhloH8W6BWu
zltpHYXH9XyTG3Lv50k5BAkERhOwGYP28ZlzFDaIQh4fy6Hpt9GMVayDJeNAXEYa75VcvqBBlbwE
9O8ZS3iiNpvwvo+/nemlsbUX+DNPVjFQbeK6YsCzcLswTDaQOmAkwaW06BYoeDk34exWzbZpzUB7
k00V/Yf2PGHFyBfaPlR8eQwFtXspx9m917VXge+HEo3CW+Bq8cs40Q0SgqdoMYmwpkDXo7ijFN5Q
AZgcWfwcKpyzZtAK5nCoHoV658TRff3DwhtGkPka7WaKxX2u06mZLVZUmOVDIZBfY9IdNrNanY18
fJrgKQRznNyllrghgFna2GCyOjCsRxN4MyLznghwVT6gUn9YKJc7mQMzM56t2HxUyQ5Bn3+KnWWb
9UhQ8vnQtZwtEdJpe9p1mvw69ManZEEJ4XPtEVUFqHEZxqTs/xgpY22lin0znLPGPHUsAI6+uuj3
ylu4Nq+2FN0s2Fk1eOxlKh6Ekui+6mZauQLP+YBbPxPSEfCPwpuwN4wgOVqoYoaycnaLjJrKAEGu
wv6z1MV9HQ8L/gAGPc3waOX6EZJF5wJSUFNBtbdBLHljkuTpRfpDAaAAyqgknqbVV1zEu9TIDi3a
Yjkzvsn9YU7VtjWpaUoUTGS7zvU5M7PJbZt8X4sJPQkm1Q1JIRkZW60KEusYiZ9m6G/TXvuMw/K+
TQyft3Ac4ltcB8/dMt6UEu43mQl1I8H+YtQeQuLv1DD8XUrpSV01ayh2nqTsXcBxMDBMlvB4pOZS
4XYWtaf1ypc1EFXtJI844kT7qsy++3D9suP8fVbES1YiVSk1lMZdxWdOxvOcjacqTR6RUHxQQnzI
K83ZqkRg1PP7UEfkU8ls5FLhZG68VLq7qBb05uE6qZy2E0ump82MZuVEPcBaZ5oQvztIglZM9YZg
niMs6IfCHslskSWM88cbGYvW2MGrjCUcU5RtX1VQDHDBHSEsJkTXJXmru7+NUX8ZWv4Z1nVIAV/d
FxJOllbB4mKijgkRf5jNkcg/P0T2ajLRyzOlJgygeIQMuSmt/8PdmezGzaRd+lYa/7qjQDKC0+Lf
5DwqU7PtDSFLMuc5OF59P3RVowsFNHrfG6P0lWxlKsngO5zzHDQkBeqXacDCFJnBe5KgirU7yC/z
4J7jWUnW1IjpRRnunboY1sZazyNwbDdOd3PonkmO/3BU/Qvp+K0HKLeNuU65Q95xO7hbWLnEH1/j
zgv3VpOs3aEjZlQUa5nMDyIoTkXWz/uamEPSiyTPHwgtwA89i7sLFWV/sPslWQ899ehhsVveVCX9
p9FleAOmia6cio6ruLjK7A2CzCbKynsT6R9Rj/Z1uQTnqbZgSHo4MhwuFGb5D9j99kzEfwSufmBy
eyMvAeR9QAZNVptbO6nOmcqfdWT9zEdH0ehFlLVDRfDbvI2U5sFYxM+oF3gOg2TeMjwmUU2Pz3oi
IEEnn3S/L4On9dHFD0KuUrCBIPDDri5NFfykPOiOUUSJEjCoJ3dQbRt0VGvE9ikoJusAlZixXjJJ
SoYaCvgkLqVbiQd6zfcxZ7Y7d+6uqeJig9KCwCeNEAdDDZNxlaWHorlCvWNBwD8Aw0p80veupq5/
UXHgHcZZPFR05ccwTxlieuGpjweaRtHs5LSk9SWI7qvJ3k9tbp7ITTBxHdYhmwiXRs2LjH0emGTP
+gBLhYccnxw9EnZl/iSmFk0NZI793y//+d+WbF3uS9Y38FPjFC1wZfGs0sB63bzck0S2CYvxh6fi
K4ufbue4eKpq4kVLN09xHLi/HObIJgbqlSs7ceD97GaTQrVTAZM+M1/T2hCx3bT7ngq9GXiG9Q0D
yFg/V2P50WkQULHD02cWw1GZvb93gz+uOwF7yVgN1cyN57bukUuiImjxpoiOgLeSeCjCWM1v3MDc
NFTYeRD8lokCm+MwQoeqpHws8gBAeU8Ox5JXn3COLMNzgWjTO7iB+xkBYexbBSqbQzjogqOc44uh
mFhp33r304cOKQIe4Wu9/Lh42cBIxwQPHP0afO/NUxAxvOKg8N+sSeG9zIbzlFe3KgHDgLLmuQhx
uGNkOjaVYqTp3vAwrhrX+2pG2+VhCMnLzh6TZXXgi5yx4diclREOuCAkd4RfTCRj6lPXo3skXWpc
lROSNYRu3NbyWPTqG7Ag3Rv8FHTiNahbFHRBtzLdquXKku7KmjDegZC6NUn/Y8xbyqExwdYo8z9D
PLdXnep9yHjbsOmUZUgYBRcl+wGJNzAyfoBIvALDRgWVEK64eBFoOCuiGjkeEwIa3gKJLaX36NGi
EHksgNfVqEtUwiXKDD+hd3aR5cGQ2SexYb6nPqd1qoHUpYxYoEHZpC6dVcf0xekJu/G8F8fI3wne
zAhUwmDQmyAoQnJVcs/ax4sULkGRyYdIupy75J3z8xCSrpexJ8bfGYgrn7FVifo0EzU12mm6RxnE
37LOkl3YzvCcjxlDYj4wqiS/aMS7wd9qF8abBtRZCglhqci8deo45jaY+xcSdylUZY2zGNLPSjKw
squvNKnvjV8Mh2xa3EUZnhFLHXWuO6Q7LKaIvRmR3aQfHUM+njalwGzKxCwro2O4hArapfXTdvC/
Mq0M93x3czdyNEuDhbxtWT0Fv2omLBiXBLWrvmAcwDSIoZKIQCZrffcYgHkBMsewszOEv+8ferEg
aPKu2vqF3VDzs/Zw+sE7djUTP6C6BK2AUdv5MkxhcDQbxHPA75q0e6xzlkCt3fLRDOWZufw1tOEq
dMxtxgw58sBYk1qqIvwECw3d1D6qFdiBLjaumrU7jlIOMdeC6T3H10IZN79Scq8M0kp7Uk0JncCg
kRJ2Csl0NYc8HMJQteeBeXvqYWlI0vHNKfCBGvqVrRmfP3FJDARypj1tAr2WsTp9K2km6Asb2e8K
Q5LDURfxRbvsT+uGoX0lR3FuuIphgAEL1Mg9aSB+ELCxLeyl/iy1fZ77o51ykmZx+VY4szzgOUs4
wki3U+2yE2oMserMHN+WmzbUtZm9KjvGairishCDss7sGwmD4AVtJ8dewrtyXGJFsPbUurCgRNhD
hW+WW7StvOWWvGUjPyKduIVl1thrpYiZ4Bd8wV/7rh1+t4GpHSh7KRoabvtNPr41Du+4tvmRVorB
bAwdjjVWMo7XvwPjNZGC5xePoeQ5LB8NRihcUSy6+VS2UUqYoQSJsA342WY17WTNEWouVZbLrmfr
eCjBk7A/KBr3lSFysbU6VexZFsvILnY+Mswo6vl59YfhKP2UW8G2T6Z3cAyXqnd7qAkkhOaYL0Ht
sCKaAQiM8cw3iT8qJw7WtsPflXS6jeuRJ8EOlcGhbwFSDyfG5k71ZemMX9GU3PvFqesF3lsW9d4B
n1K/DeuqWmk0qBurrg9dcSaHhtFLgGuKGwkyS3VVE+z8ciyso2vh7KSssLnmVGV+jaH9YVh/+nH+
6or6cQmese36PreOQfgGxvI2+EC7x99WloOh+yWALLUZK47MjIrHEUP/MLBjJvl6k0T9to0EwTnK
Q6rQQIglsvbK5s/dZrP3GaWKnQ5rrzXKWGqNmVpkomKlr91bJWdlPk7phsf2MZHBdHKw4qxiWh9V
dBSzYTnuRAWau4qftciMXePdLSUoDI3prR8BVLUGU+GxedU9GxFnwHcXFi0YIB+8zpgRg5SF16jV
P0mSb1v5x+rju0e3TxPMU7Hvx3dl0Q50+NVWkU/ESXJoCKa+hSWuhFKyNqBWGVr0vGX/E3gEmu7g
mnakPKnua/AY6FcJI/g+FC+aoQDZdSDercJh+CFf+4D2MCGzbIsW5IMgS8hDLknxbqyOeZI8CgW2
3Vvi8NwZpHfpM78GlK1XUOMY/lfFtyGH37o3qFic4UD8TblPixLWZ/YbRzlBizbmEsi+KAjd5ol3
lHBV4StqKjvbRxKMJ0HdqUgOuQFbqAnkvW4JKC3RJQPyhY+EF3Cq/DPXUbE2a7w2kR6GhwprlmoQ
soygs8iKmqbyxhM2oQoGr16VMUzUAh1ItZuSsr3gLGPq7yfV3Zirr6RFC6Kj5Nky/IDIIkavUWlD
6KsZnGCg626Fs45z8cmsffglwgPbV2TsQhGgyJptHotP14UP6ipao6Z9qBdnTmIa8z6EaneLlz9s
pm+58ImXWr7Cp/LZ20weqtTh3bbeC+CC8ZAjEF+lSCAYEKU7T/iQBZueSLOacziozJekixOuA+O9
rYj+MC3LJdH14AHy3qjZfw/jCKhMw0y7bPNh2wQ0MvkwUwutmrGsj/XYvvRuNe8tDEhb6NAPY6pC
dsds52CB1HtuHlzEHhYlUsTZ1bKJo4TjjHVQ2dN5peVWNi1BhpX3lJFvZBQzftXKbB6ILAVJHoOk
5O8jgBea9UY9JLcmmBjyM2bEUfh76EyYpC5r+aQz36RTu6g7flV1EeyjEYN1CbqscW85G7ENFnbk
xCjng0rselasZibaTQm0LMG0FTg91vDylDYkpuR5DTwseABKdg0dehXaMnSwFbxYkTKPMdFD+1VF
kTN+c+QCY3O9uymbx7pLGcM4kDgm9p+K51KYaToBvJlBf08CXOOxLfuNLvJwJzLwb7Xp/XHtHu+h
fhs1SjPVUG64EwrbduJ8lvOXGr1DI6GzJn9chwsUNP9nPULSMFxN7SdQ/RdTeB5k9dqkiCk0F5fV
voxpe/YbFD74NLfozF/NFK6B66tP1TdL8KsJWs635Dqw3IsVVquM/cu2D52jj+TnVCXjK3nKwSok
LMHOiOBOXfUFN2DfkYmJUyTbjYGXbIYke4EQwd7UxcmPjBw53XTrJdsDWwU/ozsKFE6VdTCQ6Wjp
jeibK+CxjNQf4n/64Fa1LIhdZhGpOSLVcfk3sUG954X93czjlciwG1UqOTRkEwV8B1enQBDU7lKF
TytdqjP2KDdCsrB0py2GzV4ealsfTYhJXT4+i2k2rx1aIKuyeQzEB7gUZKn68hsqODhjWBGiJGW6
m1MeBvzerHqd14ieGi86a3ZpzNwIOdb6gv6T057UQKG1v2nhKPsq4mqJH7MSLl/IWV82+1aZR6cn
azAFkLzNzOpX5sRY60bsSpb4Du3uI1Xpbw1Rmavf2g81n4uKhzU+qHTnzC24WoaQSZJvhUjYoEn8
fBZh02uFi40JAxtbm19zj2YZ4RMn7CnRySuf/5P7u8EvuQmZFzCmZejf+ga+Q9oqO/wmqeaptdzv
KtPv3tQ+s4WAQpqQ7y1cQg983GU1kYGs1Rb1DntUgefaUeCNjMj3Vl1O7r0rDLbObiDPVW3+Jg8P
zFKBTmzZZhU6RPiSEZNeFtWxH51z35wmOe1d7qAC9V7OwR044ofs4j+NhRMblvW4LwE1DwHu+ea7
cNt3vwqZRhflrVY7M+DJyZlOmqd/yFV/HQFK4J0dWJ5sOy9GUmeoahdSqNaVm23txebC4fPlWt8s
NAmqm32CPAqUS6b6zPLwEbNwdIIhdBrt+a+h/FoBCKNwzy8OoMC0qPO9nojqQjZnU11AbCycvTmM
4aXVVb0L2/oJH9jWsEtu/1SdGprSUNcCozzogdyvNSc8RrLkO4K4hmlBH2UheN/gFJXDFIfyliaM
9D4xDVggIv/MZGNNvNryHCSRb3SLl6hq7rKTmxGoAy8j3gz4aDce0/J1w8zPAZi7qlmXrwmVJgxU
ppfEqR9DWLcra6zYWI0sMcY8YViV7WstAJRUNz0bJtTmnigLopqwJe6Lqj2UBaiPjpkw4XN8emOx
9aL5GsOvXgdRXWyNiqBILzkGpKRi70bBDoBxC7/mPaZZzEgtA4xLCaBDOHAU/QAgvkiVJ8gCsIIP
f38jJuvD0fVNGfqQ+4TgapN6N9O4Q6irxbrISljbw12H8nelzqHk1BzjgchJ64+PxqFUNsTK3v92
J/3B8EvV3hsblP1YhOxK0rOkKY1Cygiy525uMt6iAUn1QBx6Zx6rMMt3JuMBJ3fuo4UZjvFUs69q
4wRXBrRZY723I7ybmoGpnYNZ0X2y9gsCiGf5HMjkSXGm7Dy326fNvPcr8xTwJFdesu5KFmSEFxOe
yjQSC1yCRcKqR7lBRslXXkixU6GLaeEZGzo/xiWoajKZXa2pShg2+sWIBEBkFzU2X0HSf6UEAgfJ
TIDjU1Z3HTfNhBWm/IHu/ise7e+OQOgA0rk0yK4xxMi+bAJkWNO1O9FvRrIs7DGQMTwTN1nOL5Ht
viXueDAsecSUWW+Eti7xIBa8LBqdjgei3eK1vfxBS72tjYoHRtuse1/tiBpZaWP4jWT9nqW/lVwA
B+mRoe4jljCLz698nwN/04A+wOpkvvplgxrJ/xl1SNvZdF4EmIQVQrsO4ex4sXPvGa8VA+7cezWa
/tIF5e0vyv//17ACyzR9kgL+72EF1/iTZJmP4t/zCv71l/6VV+BZ/1Cm5bsm+QO2ZxmSuIDhu9X/
/V/CN/7Bitr0beXbDvMdh6SAf+UVKO8fuLUMyycMwDGIg/w/eQXK/AcVhCFdT5kuESkEIPzvLIX7
P2MI2v/4+n+wdLqXcaHb//4vc/kh/x5XYHnSlBKosqOY+ShD/kdmSD2KkZFpa55FYD7rpi5x7/Wk
vbIcKQf/98gj+gR5J2KsqPGRwzm9NfUUnf2ZNOTlqw68+SkH6DExJn/Mo/xHDW7n/Pcre8wQP5kR
N3gVfipsxYXVPpZCqEtEgCZqzCrbpPjST9bgbJF+5ecwRf6DAb4mobYjV8POzYOsi/ppHPufVQb2
0nX6p5ZEhJtFQtkrNyO5fqPRnizXQ5s35Dd+1/dWixEwqxNznAfEOPtGw6Ooy4OzTvClRlZ7U5YG
FkDXQibAo2l3/WaaaDViu9UEJg+kR+n6kBMbgga4N4D9m8VzzV4O/i7W5ngsGBNFAVsiV6rHmXAX
VpTOvYc6C6vJ/pB2azyOvWrOsS140fWnU4bDs5vD85uTDMxsTjcFL/JXaBgVuAMmcG5i07PlDgB8
azzTFQgmIKyHJ9ZUz3lYHcLa8y+M5yOI2ml+DHoBYLHmLNOS/D9v6vFcYJpaKzOJLp7qbxWmiAYs
FkQs0XOejLtKhcX3ZKIE64bWf/ZmhFOWhaSH7T4+3cS44ZR3Nnibc3RgSPtB9/cXRzvPSHSCvcU+
al05ZnErymydurlzGfV0IOgL62pLYn0kyQ22SQAu+faHBESDCJt7jMZ1NgVYhwS0ryVwpPLujoYX
Ondn5mOJ7PDRGwy0Rm7/NAcGPlAQJJNj6QeF6HIrZOZt6PDtRz8zKZaS5Bpp8QuNYIKY36/PAYBY
tgpvYa7Ls9mzESWY9Wmo2X3bLsXa1KceSjjXXltQsY+9F7YHzzK3XmKlDDAM8976I+u7PvH2IHRx
s0qu7Wr4f8T3mf8R0mMRNKKUx5FgeJZtW/95w+G+G7IAdtN5cEiuIquAISZxplKP4K26+NoaHbBZ
ySghCs1jEbc/8X21m0ghpDdD1NL/dmD960T49xPAMq3lFv+3xBJekWKs4fKQxpfgcxLw/39+PMVF
uJwY/1NgtawE8q2zH0bDMcPyvbNtWoqsGp66NFdHg7hE7skWz3Pn/MJQIR6Dyj7DX1nVvmTHmtTO
OmCho7McbFQGMSrOg/DXoIaLs/goVY7WhM8NIGISvqBE8W3M0jS7574j7Nu0gQMpM3X2ReIFMIBt
di29WPfIkFkMRlcHRm8NB2SnO/5i6FT9JvT9hiEGmmBZ8QBTi05gIZPcgHNf+w7h/zQhvu17D0zb
zQTjccYYHqPi1tk6wfj8AElByyD/LchuAqsqXNwn0bVRc/ISIlyczMg9s10AFG30BNgi/2Sv4VxT
YYZXxySR3gJgvu6qSAMsKJ6tSbBNCKcnr2HF1hhvqZWoC+aRk2MJdZ8bGt7AZPyVAI/yfTrMpLJe
DKTETD1UMhpHNu5PY2UlTIl9hlBJpo4qGo+mcHP4l39ysi325Ly+mo3DzR3jO66lYLjnRw9TYXAb
u0YJIj7Bu5JA+8l/5nCu2GAWqEwzX2+Ipf9A4IE8jpHsnmiCdwDjAFt0StUw1JuK2u8oEJOtXIrF
9bJKFehdt9Ocn1VbMN0Ly+bQpLJ/LEB0oPs88pLKQzSVDX3dRJnVgrGshxEbRWdBGMRpUnV1B4jF
XFlm/+USIbKOk1KsNRRD0wzVliUdnnHhIjBIwMk02QFpR3uOUqakvY0ZG4fAmmzkn+CdwQA56GYz
Gv69wny90RqWgy1SfPQd/2iy3CONLdi2g0kACPveR9jmWensdK+QRxIPV55rANKEJVsBbswEwFrl
bzHAknsWKQhCkOF4T7fZDZ4Vev1touL+2prOAzw30jG70XzIFllAV+Jaw55y0EB60ebgoLGCJt6b
1ltfTzSv3B1rhGfuzmXc6JByTIPo63NkGIfSk/7FDgDh0pXvkgEZDsJwZt+B711CO741lPAr7b0y
NlbHzJ+SlSeDD9ufYuZLdBiVGdHxAFhPIUl2xPhlkVuTrkHaNIvxJ7tYR44uN4Vf+nt/7CEVymaB
0nv9flT1FrX2S4sV8slzWS8LngBBK6brRDpwocbiKBQj67Gyn+VoqtsM3cycJXoJ61PUAKbGmfeZ
xsGLVO5baSNAErLYs0yNtzVescvUoHYbF3H4eM+U166ntHiokgaXNuO2bVDEb5YJ+qR3GNfwKE43
STKxZIngCbZTj7CLZTLcLX8btWzTRB8XjKmoBTy86bDH011epDBmeUrVbNGeFxnwoRasAkpQr1ZM
LJFpMNKIawLYp9Hfem35GvbTb1V1zYGQk3vS0HTrGnpk3ExPhD/E2BuyXyT/Yp5ZTp56bn5FBmEw
fSSWONzmrS/817ZDuoheJ6ezEQo7M7+HsoFCmYhxk0IrS7IZ2X3w4nY/iGQEImPeNSsdSqDRXYVd
qIEwaRBHjgYGQKbJYMSXMrJRCWXC3g+V+qxiYq7lZ858nJoBpXA97JRtsuXLuRbbgG4AN3obO1tM
LM2hCIJ75DQHk8EQsnmiEslKY4jNGUfry82gKDJaV16qsdfnSZOnN9YCEbJdn9TQ/IJ7mBwEsLyq
jfeNoX8RHFNvGg/d+UxixirprT3oaRz4i6gtWe5cS01EKDvzthoSFL/oxu38yWYqATMITdY82g+a
8KDd3zsyx6IRsVh4cF3kBGi+Dg3+sQOqPJiMZfXYY30Hd95cqqmaaJgn9KEIhrAM6e8cl9xD3nU7
02UhHViIsBrTu/tG6N89bwIpAGIB6ZQJCUN2l6nb1Ly2FfAJkBlA/+IJaIAXyPTJmcRZVVN7zv6i
kOLoqH0Qr/Bg6ILFQipy/Jcgk84BoudOZrN7IeSwrmNr4yYiAVRVWFcwJCgv5whDTSQYdNFx595s
nAvU7jvMPH8GlkWrSKfzRrFIPfcF4AxO40NKbs5WmYypIb24O3vgO6hKgjXo2eKUASxcyy78Sv20
eKxTMnmDsvxpBCo5NbJ7LNGvnwsOkweMENY57maxwjVnXugejpka7aNm3mO2hHAWocZYNTgPZQFs
P06OLUQDmWcnqOvBdlBTedZsrHaOzD7EjFVGOfDluxlfixv61yk2KMgyp70sgdFMNjUPo1sRjdMm
wrZO0FLNbdLR788oLdZFPpVb1GsPgxHVVyLb1LoNB4QACgq55ibstba2dqimM/QEZjemD/dqYPjP
b2xt9NOwawMIB7kX8YCAhw0fHMm8ENyMCizc0W2abM10TTIvIqhdJMOjgB6++fvVwAgdtU4FOmMG
EqZ5xAKMxcw1zwajRVBTcGxWfR6OyBSCdGP0nOUm5p2EHNFHQj1t9hXS84L3vEJbOfV1vtOjcTMM
Y1jNieVvsSh+ZC659DCLum3DgnCFQ5v3HarXqYFp6kN4WQ7YeDlquzCpULXaxtrnVjqa3fRD5nN0
seAE7Vhn7YYW1RXadAw9dccjvommdRQ9ae19pzhPzqklzJcWFUiHCvaSLdPLAmiFiRAYxbr5UEnz
hZeTHIo0ZqJtaDIK7aNMIz7B0cn3YVi/ttUiula6X6sx0EwtcaP0y8ceD1b8MA/jWzp01YajyCDk
Mcxt/4G52LGcGP3I9E+8qGuiaNobXKuY4prHMYpYeKQ8DGbzM3Sys5169V5G1lZwk3ETovZmPT4t
v9wpSXaZW4gnHl2kFpkPRWPcDY7dA+CqjE0o28QmytwjauifblY35zp2HmcmWE9VgxjTGzu1LfOO
bTVbw9j2x6fYsFogZBwWMoN5SKIdq4SQVBY/lK+tC8kO+1rsl/rOcg3en5PEO2Z6xfnvH11hfJVJ
wrcLtCIu8spzpDGc9fk56fyFxeBaa9hYx07XbC9GxRAz4p0cxnq095qoqbV27PLyzwayid35qchQ
cCJSSTueyxWRH0vuQYdP0eAKK4g3nxoJ+jbKAXrPjB0T1FXgg/Qta6IClS1+L0J1ib+pxoTYNAfl
dZ59B4HjM2jtkYwH7OwcRCDH2GXcjdmTSM6u+vn3qszDcLovfOHUsNnK19U9qsN83Y52hUx1/B3R
IYFWbsodTANrN/hU3pWaql3l1u8W3d16iPFGUF1XJy/GxNYXjvrglfHydIUPkJp+0zlpvk+Qrq9H
hJ67mVwpdzn6tdcW27BjhlcAOYe87tCGVrAPh4DnlizPZSHnjVtUeh9EAHvCZCYGYeG5+O1DwjXq
Opxg3nEyAE3LlNK87Z0n3ONwOkV2DoX/OXaWcVJN/K3i8jctrjqPbe0esKKaSFO8bVKRxo67IQOR
juULv0T6a5iBMk22tw4tw+Uhx63Mf3f2jZ7KDRIatMMS+0NtQ4UJraPsoaL2nfUb1usRMKC/lhMa
wa6ayd8uhhn1mi83Lri1DRlWHuYtaivbi+JN6SAAK3sr29aR9xgoVNFqIGWIjLTgQmwbJ9vDUJhP
JOiehOnVqyyAJGGU3jEjGOrNLuMRV6RBeEfjyts4/mJvvpWPOL69w5R3M1Jy6wF6O1gSgdEWWutk
YjaKG8oPnhXy9OniXAVnFkYb5deQuB3OdqubjzEwa+iLIRN+r3lmlfisvWnfdXWGMXtwL5Jf1pYG
39pYCYChEI4hK+vEZAmi2FaZ8amuUlKhSokBB8Q0LmlQSexQrRbuhx3lj12dvAVYIBdqmL1OIP/u
Yp9dnzI5AEiK+h2krbzY3dSsWuWezTSZHqBmFYV3zYYMH3Dky4PRCJawtnUtuyA988I+gnEGtxlY
OTkjS266ZRtXg5p7l9bU1qG6gxODPdqCciOMpuFJFqs3qtznbFr1rtUcx0I/UAOkF88eJN94m0wZ
7SI7ne4LPxaLZXaqYsZMUHGYwRcV/X92tfOmOg+2n7IKGIEUKPsKmKD9ZzVXgK9B0BfC/nYNlO10
DqJheKCp3be5IeM9sQz+xUjR9ySeef77xxxvGzj7tyAyjW2TWGzRkEZ5bmkcHEyi+8QavlKLO2no
KRgtaitsteJpKLryPDRwDkiNQrhZLYOv2c+oFRjesBRFatuYRxIH+3NTgr0KvLTknHKiczwm8fnv
/6rZxgd9nJ0wMjn49CuxiryyvlCheQf2hzdWx8kT88niBhORDo2DYB0m5cQy0Cw27th9yCBJ79wr
6R2QMh7LjuaRCKWdG1oVbMQhuASWZonb447aKSBjZ0r99Fx4POwaL2Fja8zBqclMH82TJlhJe8nn
jJm6Wokif2IAah7MCY6wpQUxSsM6rnMXzlzwM+h0ftHRcmcVjr9RXeKdOps2onfrcc2aVbwMafFO
pduhjCcJZJXXR4QP+Trzy2BbVzGcrnxutkip4nU/k/KZMnsI5Zg+CTak60ymcm0sa7PCN89eZOWE
ozD0EqPEjubD2S2cED1aGL+EIyF2hea1iNiIXjil58tUhl+XQcXus1G77nNEXAmlfOEco8nGVuGC
kOIxnjyW5IDFluzPRpnRqTScjRObHdusf5WzRD1tk7lTOX25F3FuYYcMnns69p20/eSQRehmprEU
R1I2jn/fdCLTHQElC6nLukqcG8SYcK1o0zzSDT8O1ML3qsrgry1DyMpyoMQzytiowAKHB1SPOhmH
LOAMlDyTUQx3ui9ULSnRGAnmx3jwJuplF2E8Ykw3b41rVL/ORM2R+IndrxHOE/law7q2CUQocSUi
u1CX+qr1dzJH5bKggAfOuojhnsWDt8mTfUPptbHj2D2XdkAQlH8ksjG89tJYMSVML66VjOvUSwMS
OEf4ax485yrkLZnxCMQa09W69dqXgoLi0IypPrQNKh6XvKaIoJErrggWS1YdP4iW3MCskIsxnr2O
gSR0U8xDjhQDmP/cB085+dWXVKnmkHGg87Q1xn00m99FDuyxHTLgDeTdrdHcij1EEVyNfn7ORh0w
dkX5MGBhO//9A7OU3s/D8Gz3lnvuB0NSUo7d4W8B4gmQMGGD278dzZM0WfbNs3nEboLAtTBgPzoA
K6lSZJ6Ym3keviu/QE9dn1nvsdOPy49QksEaMxvfWjyhdr72unUaHlqGHivVS+8obGY/RjK6XN19
jPXOrgmdhmuftm9+Vr82lXHtzMF/LfKr5UQg2MwkfMgL07zaArDLKFykWBA1xMQJWqetd8fbjRGu
JxHO9WdouzO09hk0oBfLc92gMI3s8jzW7Q9JhEvj+cMVHjN83jFUR1vNJ2XDdszT3d9GEtEJfWOX
/9DsJNdtS3Mr8vLgKWB/IcbCfbuIhKA/fcTt/F1GXoPF/l2ADpwdxyWrL76ytqx3k0e5k2egazHy
zvu5FBh4si46zOUpDltceh5tqxz7YyUMeSlF/6iLKL7aYfEjisVA5el/YBFozzlG7qWUHot+cTLm
bBSI4XWCTcBT/gTb0GZTS5osLUdtMW8KuGjzEBcL0SHrjlXNjoOm3WUc46zgdHhWMSp5/Hr1nj7O
2nlEIm2GDHYflfJrwkY6MSErOqU0XkK7AnRQIe1qKnDSfz9/SjekK2L2146q3kUPoNWzZlqhrCeb
yWmom+XblFOETXn20DMFBZ7v0d2H1gX1PAFWU6y2VdbK61R4UF4GtRd+oWgqaPKbFOxia7bVBdbG
OuVZeSOLbEitdMXvUR6pBMd7W3Cji6baB42jN7kz/Rksp762nExt55U7JG8ujl5WzpGBbS5nw6y8
PDkwS4JuPXAQNp3LUSlRGDTsLuEQgLDwkFf3AYNKyH4vzkA7M1ZuQXgeySBh5wJA9FBJW9GeNmFA
1okk1k6T5hBPvDhEAJ3h96cWZMzODJliUunEpy1UkfA49PKHByX8oVHOU5GnOGKN8I1oFNJPLLx4
EljMRpeE56o2QMDbw6VnWITavjmMMJTXBC6Pq6BgzLVi2A7+MHF57jqMlzwmw3/cwqwvIgvFc8dy
By2M/89hShfUP1h7PFVIkaGfZj2G6HmV5A2+T6dITvmbEzENJzmTiGoU8BfU8l+yidlTW/2uk3QX
hRDuCfARErmoOvgzGFWmoMYhCmG35aV5n2o/2jg5y2mqmX02tgvIhrGNo5jvMH/vtnmNt6qrBryI
zq90aOWpLTl3BsstHntcU2Fln6i81C5jH701ehjKf0dBiakKHIpIBMqP6H9Rdma7jSvZtv0iAiSD
XbxKVEdJttxk5xciW/ZtsP/6M6h978EuZyETBwUYTleVTUlkxIq15hyzG8Y32dmvFSvHQprXUxpe
xTyUTzr6tt6DbiVgKXLMNOovnrmaYZBA46MzkGoDRiBo4LXDsXqKrDUctSdXF3GQE3Cffp5oZyV0
Qe+de8F97VpN8yC65JkMycyXC8PIjmMunPh4Gyeh/DhI76HNsKchaGMBbUft3GNN3d47Eii+OZEi
At976TISfz62x5H5VxR9ShMFtJfw241nTXS8cV4gqJLJEQ9wGMiBwo/lix6XEyPRx0kkGkTfUYhQ
yhF9/KLAJ6AblkSoGXV9dtcvduJecz3qDveiJTanJ7dSGr5ENzqb3Dqd4a3y+JAgqshQKddN6HFa
J7u1J4DnWBLpYvNPTZrFRa5fIGJ+dKrK3aAWIiZBjvpDdcdUslQTYfeUEXbhI+r0tE4cS3d4E1Hr
0c0gPwYT8bIbO5M0AoW/hzbpLRytMpiyurko09nocx0FS+q86VrUHKqqTukeTOGTGpNP7P/fqqaT
LxkrF/MS3H4oJUmtXEV0dG3yV4cEEq1L8Rel5do+kuahZm6KupoLbd1BfALe8h2NMdjRUQEITZ0I
7EeBjSoDpC9RchXenahsKPZxp9hZLfHx6VQVr4tekLjlFaduTXMGasP8N2TEmtWV/YES6Di4Ck0L
MYK7hbyZawqxJzfNJOA3A2aV3hoWQ9GfSsYG0h2Oo41Ar0uLt7Ye9zEW69cGLZunk+waufqNuFXy
x5N835hJsSeor4KOQhdMLN0HByQ5/reaZocxirNhVh90j9tZioWJZg8gDCb657whr17Yn0WVOWyp
Y824FgYqwiFMJzMFihyKQ8EwMNBVDZyiJJZd952qYxzJlPaySOsWObzVeU7+CUbMX7DQOA7SdbsA
I9jrLKWfcd08Rym9m6ysYyidbCx8RNohqRN1G7CT0D648HQY1zTBsBWGoIbjkqp2SRB55L0Jkir2
nqdIOls56NF+yRCwphMikzSNP0OBiQ4utFLfyHO8BUpowZC7Lc04VknZUWE6GLCQ/TX1l7rPvbOE
+Ozf/1v2TOai+pY2ZnlxtArcGMPHbb1wnrAIWfXE/NgXHNLSvsImNt/CPh5OkRab1yFHIezM443n
MDnwqG8Zi+lIbOweUdjXRgNKYaIEO4UeTRPOROhb6LBeLXumTy2p5UF5KCB/Kv1kVz/mOEqZtVU0
wUNrZI1o4nPUxzC202I6E46Ke6Pxnji+0YRlBLi0JJcRdGNdS+RZ+bgam/sUzji5ry4+muIykxzO
yAbBarKkFCRNqx7HohAX3fhl4t25j7WzlApfZj0e9aR98cZPGGFvhFoy2mQZ8efE+z7kuJLbZCGA
pRXdy+Q08kwz54Y+8cfYl91zJHY08CUi9WYEyYThZzDSXxMLld824ivAuVcnguFlw1Pe+5MVwduR
EFznaAaPPYlHSyX7LsfdlaTRY2r3LxaW05TDx27oQ2Iruc0dR/sBIdjy49V+SScx9RusQpWmrh1n
W95LtcfkrOsOQemKxydeVWMSBzvCCgoRCx0xgXj47o5tODwB4OyQAKRcyVD8MHRIVrBS1lGKA4AG
5RWEOqPQQZVRmjN8x2WWzmDUk4HxgZYX9MR7dL6oMvP6jTALk0eG0mWNkK9tiXmruegElVwhUcnr
/bso0i7AzOSpA6CgI7wSwxF9x+cx8j6MEV0CW4R32mrEaD+OHuCu/r8vGkr5YDC1I/SY6CEqMbpO
2J0bITKi2vMG9TTZYKoCb1bdf9avPxsVwuDOYp9g2koa7Gr4GTHyEQFLBf5w/4K+KtpDJmCTWH8W
LrOxbzsmJC7ZVQ86+rkHSv81dbu4ZVOZouz+/z+/f2folUNN0DpomaFOaLRT+tpLA5w/F4vEtiu2
359s5CyxjTuvNWS27bRS89MB+hK/H9n2AGlG0BCGGoPvpSJsOZDSejNnMqIMIyMuCjLUoGUp5Rc6
THNp2p0hKX6hXCw7zauMnU422gtOVhLdAfgaunx2nCXazlaSHk1WhLCj30cv/gYIMd5qLILKW5Pp
6ZABsXwbOXltkMZ/qPT6VzkmH8UIwb7PAvrJHUMJoH8RVm27I/MMPTPt99Y6G6DK/EJg8q66wIUu
i/z+R1l+cZzhq8Hwr49a4zhilDCIs8jdT7lhM1aL1b6NnIucaRZztqNqc/BKkCT0rJijZraL6Ew2
6Xahc7aBiqFQ8faAQzezJodNDKG0yvSvJQEam/itN765qz9KFFZQjRNs9EZnajOsuddp9iBMVJjW
4BDQ2ufw6VJoxTI1jc2EM8aqpkerNXSa0l8WUqTnNXNqMQokFZ77lDs5I966JWxp2HNs7dF3tzq9
NSss1nQT7RSGdUyxSic6tvFq0RLfel1I+nLeP2jHKZ/iT8KuXXQr1AcpRaPWWfTxupxYYH4hGoYv
pYeTZC4Vy26zY9PY0joGT6b4nTo8IlmqY6bNOR6wb/mAzy61RYUnF4CqFjokD+y4DoziaPMxXYAo
+JZNZCBHVbwW0pWzkYYDWFJmtG32TK2ohwsAhSa2XJN5Hocc8WNBv0udRxTtYL/I2vWxd/2YEA+7
63PR6vGW6KYE34T7HYAPTtwc/Xfsgdqus4eqCJ+YHRMb0JmwlhAx7p2WkGnh8hQQLKQsD/jxqgBo
GrIFGRNJt6PFExsw8WL7p8x+ZD18tkkhuEwUieX0jsnJqZxjATzaF2F5cGp4jFARIX71WCXd4mUc
YHRAGDmb6QwtqVQt5y7rJTbJ8DEcKL91OtAC1cmVslsQZRkUdShL7B2AaHQk5ObezOD+jYgiWeFp
xhOzVpZ8AqVR7pBKP5ut3WDotRG3MkgSmvsk3ZGJQuTW9H+7TUSW4I5z5g9jEre+pftohURDlHGH
uhhwZZP8dC2DDzLpfYaV3h5TJqFQKoIBtkaJuO0BStCjosEjHJAUObmt+y7T3xhKfuF9TepHjG7c
4GuaYtV5lPMdA/pe2zG1Zo+paKPU+FrzaKSqXzlwIZKIHTmdjAYydYo7deTMWTJlsxnC1DTtEdtv
8KAfobvl+3FOb8pZz6SZTcBFQ3QDHTQ2HMxXd2PZiwOScqMw4aVWtxuSirmhRTCP6ivS0hEm5WyH
IzQiTuXppp7YKiIXvFObZLtmQYyNU2kDn7JoHMNHU7dLkDftUg94jZY9VV5qbUMbJOeiyZ2bMNaZ
e81iIcSh5GCL3UpDPDAOxWVpwJsZHRhOo9S/dXCaEqOhtM/wvhUhPnmt/oGNh0zzmqb94mCcWhM2
JSC0gl5KaxBtycD9pTeAPrX7orK+F1HOdGX+irLpa8aKtnHtJsJxOp1yBQdjDPW3Bog+kEfIFZMA
TI7zy30teqPbL/DjTZgRrttdq4JRbejQiLMwbpZG5dtrvWmN+BcSsrtICF52ujdmB2BLLZIX2JWx
x9ujXmCnwTQrUVJWRRTYCR+qozt7SxGaOioAANk3IybZ1WYxLtt5J5MxPuiefAWx0ggM7KxEfsc4
ao/J6VmnXR8T3NlbHiffJPtcLU28i2rze10RZ8dTByEGrF5GchhW5rdCFj/dQdWHGiMoYK+obr8U
DjpyPHyMGpZL1Qpap7FJM6Kd8GF0QGu04WaoIuYYHyZXnc+iCFP08hbSzzqtLvRLf6AOeIuqYTw5
nfdrWOTP0GbDbXJtP7YY1P4sT1uVru/Eaa4r+I8BcEYKkGj/KU5rqkJ4aV6HQb9CYWbvU+1g00Mz
CkJnBOFnCky6fUtgaUnaLA5lbMraFTxYD5yezryVYfLMecIOEdXRXy7O/S8XZ9voeh1Evq4lzf+8
OCskqyhmlhDgZhandm1/OTLp9i5GF1r09PNzeZWYKdaOFgY8L3b3S7IFs7H4ZLJ323EhghMAwKXr
UaKa8/NfLhB18W/vnuNyeRKloanr76R9Q1w5vZJRGFgc87BKtlQTZbzPlkQ7NFz4NlbjtJlCJo56
PqJvcrbCJIjuz5fxm8bYcl1X1w0+R0N40nr3GRIsobQI6WGAmoYhxZKRIeL4VWG/VQ5FZ75+mDVW
cOiI+V/kjeuv/k9to0fgBJ+MJ3TouvZ7eXMk3Rp1sBOIdSStGBemSeLt7FHm22V9xZEzjihkKs//
82s218/+3V82bNZP7lystaSa/Oe9YXhVWpV5YTOCSppHZF9BN2q+DJVx7KLkMI+gZQw1vZaL96ty
l9b3rBth9VR7BYTYUEt+FVOO6VQO9N9KXHkIHc552g5X266+Fg5FPFqHv8lThf37ZQvdA/hgCotb
5r08dSZjpcOTZgWib+mvaEswrgqCiqGDnwlruMGnYlLQgk3GgEiQbYhb/4IAt0UBOsx7VInpaFaX
KGPmjgkL0bWCsWy20B/r7tzDoelb9Huu0A7MjRGRLz+K0esPo0oZODCa2JBD1l9qExyx7jpbWtFE
IKvUPDCavlJ4G69//qR+vzs92+FA5umuazJkfPdBVaXV6LzTTtDTN94oHmDMRqQ4Df1nJagEk5YG
MHEwn1on0/d//tu/r278bdewJWcSwND6uycjh4SC+l05gaE7O/Ke1R6RZr+rYaaRNTH+Zb36fbny
bFcanm07UrJsvftrDj76BrWkEySY3Ag++YDGe01bRMdN9C9UwJ9/fnXmury8ewYA6QldeEiLsSy8
e2uzpmjofFR2AA3W3SXEqlESHwzChFdHE82OdUSQADzeRtpzXbclMi/Bblt5NAHXkVfTutZJRPXz
XTRa1HCGS8xa/hj6WgUBIWPBWrrIfsT1FVBDy78sH+bvC6jn2CxfvGGW4Lt3bxmA7XAec8eCgq+5
W3oW5SFV7c2AshNMrpyOhoFbjkGYI7lcBFX9mhVCj22VI44eCpG6PKiwTza5NYOBqhyIPfVHM6mj
16X8ENrNcvjzm/5fbmcM+Ix2edvZ79+/59IE2bVgowxoNdDgt5l22F5THlEAnoywMvxyNTrQCo8K
/fznP238lzWPO9l1BA1o13Le74cuzVv+dmEG0+oeaMoFAKmHcmfABGYIpvlhO8xXo/NqQFYds65V
U9uuNmA0fsNf7nZjvbve3X0YZCzPsHQbP7RYr/ZfuvZBT0oRS8cIyNllvVrVQ8uq+blx/8WHpf7A
qZwHjvpQc7XqL0+2+/ujLXHp2AjqXAY2vy8rzLo8vYxJ8NR1UsMJWmtiMX+2vUMh8mcyt8WDsAta
oOE6wtFT4Es5CUUod9/cxDyGuWZ8aw33uPSVjVk3oHMP1hrIV7ugZoAQOewTBpePk2XclpgSow4t
rOa9cc6GZghsEPk9CP5DZ5fO6sReOPh3xkOURDtBnwXfsmuTk9qy+80OmUlVLv3UKp4H0R37RpZn
hhLr0mDPOLlDVrCjVaOaNeYIGEkMnCBXlOmyNdjLjPIt1aNnc/EUoR0MCkcjPEbd1uNG8RM3mi5R
asKCJgVrNStfDDHMb9MojlqKKkkrsudWo3CjqL2oYVyYi0mGnYoTVdrr4PG8wbsQQ/nSRdmtV7HB
6QxT5J9v3v+yYUsdI5SJodrkAHFfzP51u5QJp8dZC+0gGi3vvBBWgdLgWxor72no9LMHERjzNpqB
1OAgo/Dvlmn52k+hfdIXnLFrCzZq0BWbfX6QxkifAC0jw5K6PfWN/YEAC8IF+8X8y4Xbvz/xUndZ
ZSmPpSe8+534rwuP8gHZCjVgcJeJ2mhMMPD/6kk4+1YU7ZunzUGe2+41W5YQ61POTLokGA0CKh8G
2ykSmoL6izUr0S9hnmzpPgvUg6DVGXaKUxZV9BXTjxHTqt3AlO9ghZBPu5pZg2KsZcjPIh1X+rBW
wLHLmeQ7yNQDY6pv98qq49x/KW6IFVgYCUbe5WZCD5nZ8tkqxNMEYoLkzO9tiOjZn/KESSFL5rGh
g9eSP77X3siRw5RSJILcA6ZlC9W94B1+LMKp2GCIxCULeYN8u/HLn++K/2LXkTp7NKuIIXiIzXdb
mN6oeBk8tjACeiXNngflds0OORv+IpkLnMUFebKrajSrrCoAumhspxhRRIZN+tBmf1ndjd+2VEfw
7lsGFiLWNuv99TSJYnCJpTPg4x1PrkJS4bq7qdLbhwSIhdM9ZR38QLdG9zjp9T5eUKqXLoO3JAaD
0UNy+0ul+/uqzyXhahK640h2y/cFFKgHNNk0DwMzTgQyU2dDj56BIfOGLDZoz5jI61xHn6/0++eT
Q1JIoQ+AnAw4dH/5uH6r99drQWts6GItXu13a36BO6eGMTcH4KLxBeJOOKmuOSSMATeA9xbKVRPp
K3NPv3M0w3d7rk3De02SPGjSprgx1w/5//SA+DntcphM0vMyLW9/udDfdyd8+c56KMHcxAHh/dEs
F3EyObU7Blprrnne2JGKSL+gjpWc07I7UAJEDpr/xzCUR8BQTcWjLZMC427yDOKs2I6u/SGO2pYo
7KTftK1XXPJ5vMb7CaHvM2xKmCvSvJM6XlghijMTSwxHa/xJzzJM5Ejtz1bW7paKPBfS53RgRIdq
FuFeww+NzqoupR+XCMLt1KK5uAqrY1jn+8GzURY6as37+Wkp1z7ZDUDrdi7cXWdiq68xC53tmNY2
yrS91XvuoVf5qiJzyyPNAoE8yJF70MWJ36fL/MgzXdKVHAN6oyHyRs3bVpZdnifBWPj+pe7mboVQ
WYf7AaRioIf6VXSXBbck7pDSeVxmJAjDriDB+gP5OfADsuhDYdZfyMpicg84V7M6gzBc71cLbDEY
xOJt6b1coxgCrtP38vG+iKY0Dc+6N7zMTf9Fr8h81DUc+qZzSQwNREOHEWdCS+Fa4EfqTwz8UzwH
UgZOOx/vJ+kkbH9NJQr2VA68G+wEMJUj48GAFq+gNxJ7YE9/qTl+v/ltg5M+fmNpC/23w25S4pBB
zaWCJBOc1sBqrTV0Pe48PMB7mNnMReb/+9NvGzz2lmsxpHDF+3qzA8zYkW/eBl6WdXutsq55P8hz
qpU5kDEn8RdPHLouoUuDKqvAzPOPXsHuHe/y54fKfHfAsSjTXc9kJ8QMZsOiXBfPf+2EJdYPo4GM
xmhae4X4Ul6YYrAF2zRskf0esG9YJycOrxoxAv7q11hc7kS7cuXHFOJh3I6MyrzxmiTlNwoRGscm
qEaEjpNWUDtJRvlL/CQY//kVyuztUrV7IGSEe0zm31Z6z/jt5bDGC8cRvBZTcEZdraT/ejlWzqTS
QrQdxFOT+J4WG8FS2HpAVAR97fu/sSwawf074GJbVc/JaXTDBdwITmjAZ3zrhUiewBcWsHWF9nGa
siW4f0mo4pG4gxiFZebff2Rr8HgsWheA/bslMCeScMFYHAVCOIYgjfCzDAPFYz+f2mZhmJI6Ikjs
FF5BXE//+62OMkWLaDzjHBfBymPZ2Y76VchZC5KKtEdbQaRoCxXaoLWqeCPCAdlSLkg7trNjCk2L
TFNrTeC9DKFX87Inr9yQNFQHM2YhBhIBYcBhcP9OqoQDpV7qfMWdTLEq9KfS7jDLtOlLFwKqy8Mm
OnIWzY9gRg+mpyOzmeKXpmfTYhVDMde8FiCw7EZjF4hNUlTiD3FBRqzbYGdjloBeXHMIYmnJxlqd
mf/Yr9ALYrmL+q094QfqYU6T/WI1Ny35aqzZsaJoHhYrpgBvk2kvsGltdFVFRzJqyDxES2Iy3HhO
jcF4LePeV2hZdlOYMSrIGbAas0VgI56gQ84qvZ0Lz7u4hfDpPYf72jL29/IMXio5PyRg1VFGmrbV
xccOo9j9KpmBX0tm76c+aZOt7pb2S5eZiS8z7gaOL0zmkQj5Tq51F01U/SVF/MThokZyT1IQ8GN6
TV053MKw0V/TSJdAtmckNzJ8wfO/zRqeIV1rBPuSqjU/Jl4OtZ91jYgsfWxSBLNVhgLLGR3ndLfr
sG2RczMyutLaATFFB4ZsnrHL49Y6cg9Gm6mMEa8KrQQQ1XJeUBynpR1Ve6W+4509dmI0XkcrE5us
iTQ8oLTk58ouLqhcVrWTfbFXPmeEj+LQIXI94NwC19ZxfpLkq/hZ6LwiGDN3BJJHh6rAD5n1FXbL
RGP+E32kR/SI1Yo2lGEdvTw2TmZBNiWHfTTqi0kqRxuQtA1+aoXRGJ/Lwv5olcVnT0UIS/sYXymu
+JPZt3ttcG2gngZWvqg6OToW/5oMHr8dzE8IZ6mdSzLlRwiZRxXvRv5o2rfTjcvcdA72+H86lHqG
7NCD0w1bfsRI9nw3ps6rLHdq5KuJvoshDL1Mm9LvUk79Y2Us/baEYb7zRuRVQ558QgnbHAaP2+ju
Lg5R2N6sgQmTljjJ9zb+qkO9O0hl5IcxRt8367m5hVdcYWvluI7LgPt1MZ8WlDGvIxpx0F95jDiJ
f0JCuWLkMVhtdQfdCN0F4l4QtcRiugEvZwhCVvW+SLz0SJjbhSyH8igGfM9pjnlxwvC3s2CO4cIm
8Bi9AH9+aV9mM3d9HdJPqoFdsRzCBFJ2XsijjDyrkwV+8AUyA6G0bdMzPLHyrViYsJb5qj/CeutD
tst1LKcICPKjFVUS0VC0br1zhNhWRwLZxheaJfEJrjbNEtJP6S/1RBaLjHx4YAj+wADr6piKZo5L
/TR6bPguE2oJd2+nrXm742HOftYZUlG0ffVFT5JVmYLhJEdYeZHlEycVwFRqyuGIEgnRuKnYe5Xl
bnNQzydvUFSZTtS8UtduK6+0nqiYsKxIdS273niQQkvxRDxj3CGwDBQ4ghW15P7QweoLrWk88/rj
gEzCbaJ70y21y5mkKUa6JZYrAgiavW3F3k2LlPFY8zA1HGe3ZD+nQYIPfm3gjsHQaJfUw08cMSTr
9c9VPdGTK8fXzJQhOyWRil0dPSIg9l6y7DsbAxNWJbyAsKkq4CTZRCa2TcS81qHDZDGEA0Kom5wM
9UpbnvCzZhZb0qjyYALCXUzBnCUu1pLuaz6X7SEpRLSN6ozcZGRJZxDcz0qfbN7Sr3EfnSQ+mSCT
iOBmxO/7hLE2MRcGsSPtUHwosg+9EtsJt9U5QU1+HIY6YMqYnjWbLQ7WOYy/EmoVag/Kypol5VnL
on2tof8wKvlYdbq7n1q9PYRZ+mSVtPq6mge/qsnj0nQ8aSSqjCfiPfQT4MsPbPksVGhUebd1Gn1S
9RiS0LdtqYklFqSJHBSGwYcI1vcUVeN9mprWqIgsT51rPLjJpicNvKl5mnX7QabiVxY5/iwgraEL
wCVtT/YuQTVVRsy7Ec5WZ7KulqoJfULC3sJmJjOlh5bWeTZ1c549orrnY0hr3VeQHpgAjzi/tAOR
J7R+mnp5YCRJo01fpG/gJianL9V2uGIKkhgbvBLSyM6tfjV7XTxwbEGrBp/mcWwFTn5krWiTTLHz
6NkfJoK3K9f0Lgjo+l1lV/Ee6ZZ+4H09Dl0+k4qWTSdbNHjO11/NUDjZGiutBemOx8MxvYysQjuX
JdRjDXppzCgFW9xPiCduli3sFwLfNoWrytsyV/BMh27cLq2D4WTIsPiEPVAzIJw73kmwoK6Nl3JW
q2UkuXTJiCoPcPpXXX50MlK7e/fLmnys7CbHr1XBRpzG4QWV2vau/a2yhDFLbH8tXOLgkRHFJ2h4
uybUrGtRWjP4rPbGkfKHmTRHgi+Xk6H7FqUUB6PpB3IO3IeFenJdiMWEfdlHq3cf8ix6MOlxP5pq
/jJbIOPziOgvpcuj2Rb6dhFIbSPsiWRLjsaBEm3XJ8QrKMwTsF31hF4cp47YSrbOTJuhU0PMqdk5
FQQp+lVjvdzHMn0nspOjtaBI0/JN6Cg4usG5dGVztlax9RSh28mzS5Va7cnMesbJYYTReugshHnj
dBT8FaOox7NTVockio2LPTjnxct/NF0qH9aEOkGD59At7a2ZRMbLCOdtRRpWkBihHy/ncpb1A/oy
JMVWrZ2YPAN50Vu5y3g7EiANtIIgCMzpcyW9+GpjnzCIibw0K7tzEbbfhuPXu7O8A8HnNUW8axd1
aTy4iLaEIEMO+vY+DOlqEiF6IvGaxjD8CWnrbkroEVU0onfM89G06uMpS+vY9wrjqaY7kvbfdXtP
/uSTBRrzlKAp2cRhDbVZx3BvlVjvHfy6/1gYcYjiE24Fg7r4G9Li6Vh34oaitfTntK0RAfRhwCEP
nTzW6K3ReO2FROP6kJj21yQUgoxatRqV0pOp55/DaYSPJzxjExeYF1y8PoledufWdV5kXhOblGpB
WBDI7FScQLMa0LhQ+rm3IFdLi6TxGZRvIdTRwPZrUpo/09t7LcggOpNseBBjmJ3yBKoxxN2BLEcR
PyAn2cOtVWj78EMafYfxZBySgP6jscOUkQe0BQsOzPbN0ZKPLONtMNI8elzYjAXy1pMAPe+r7s5M
l4+0TpwEAWXCRBCBJWO/Rg1vdP/qJ+fpDjiBVz/d7nUooul9LkV8od4XLONIurWma3caT76vtYuO
uhCkWttzcy6Wb1ldf0LkQQ6t8IYnTY4nHV/ztetXel1kQxkiWeZQxu5jqlvtQSvIhA8BlPkwCxCq
qOSbO2TLaRp7HKuyeG6NjA2t0F70yKoPqVCS5Z70rsUeMYMn4UlOTf1cgpcWBixEds7oGEILBpCR
fRqEemmgNTvGGD7TLUIPVWfm44DJmvYQgJk5VYj5MhJlVcapBW8T1rxhOSeK7BizBzzQFqP2Nov8
ESdS72juL9JxeLWt/pXzsOa3ZndJWqajIGY3NVHApzYrqW8s7o18NVXhAFM1zqPBUeNF4A89OiS2
QgcwcY6dm44p2RLORZBVDaHDthQYN6A7/SMCVsAJEI8yTsVctHGaeQzg+HxoyJmKZV0+ocauTklM
Ml4X90+eKNyvIw+YXLAF9bkqgwhx5HNNqknLanJKIg/78dSnGNQJQloNfvVUQLG0PjuNRj1YKiTJ
taoNv0OyFqi6SU4xucxRs1R7y1rCzySgbeKJ7JcqHW7RYPHMpUo8uAu7cov0e05i8xYK61HaEx6Q
UeSXGS+1THL56pEKlSDvu/aNRf9ibp9sVaunYUAROUCJ3a7nh/t9O6IJ344tDBcF4/wAOnB6nsbW
eEh7IT+y+8idPaOHx+izn2uABAP6WL91+9aX43xaNM55nLA/WnK0zlpB0LCmmyUAY/fT1JY2MzpW
2zDVt7VEHVq2ACpXpEzdIo6fs8kC0CSml6IDWjBmw9HJMXbTNvRecu9LuNgAUAz5MoJf+YcrwmPd
EnWYsK2v44LexPbE3YZ5sQoZI5aAW5RV71Lyszc0ztBcldOp0Nf0mZZ4ZmsY4PGjE6t66oG8EQAu
8gzoYT5CN8gr68JWM8OHMBEg1eUvWhlyx1TFJImg6LeaOc0nHUI6bi5b7FNEeldRiT1inuxcMGw6
dS6JjVPcBMBrfc9ub/w6xL8EKwBxyepDJ5FqTHpH1PI8k4sZ6i8lM4DzTEP63t5aVPy9HJjhSpyv
m6IP0wsWa5Zm03llBP86lvMDqUmUjFRwc6lSHI/kOmkqbo9Vi9fTOEDQVttuZRmp1P6YJHhwGpWr
Xbi6mrDqq8e6GRQJjRKfleGdWUiGA/5qb2/S/PKTXn01u16AJBsWpgkodzZDtK5h5Uy0GPLlyOZk
4Myk2XrmA8Oy6QsRo24674s8dyhtp50Tjsjbo7rkvFWqh7HrssDowoDUyOrsNdm3qGvgfUcTjg6i
QNAdMw+7I5I69LM7ZFvxpssk1FuvfICJQzqOap9ESiEZpu23OZYzpTa6LJJRNyos8H6azF2cBAIz
gJTuPESdCIhVoGFW2T0B314Cn/Fch+COpyYe95gAYFcyKkECDubEYchqx7yHJSqqLX0L7GbTeOrd
1jkm4fQQIbg8Tqb5y21n+1ro3mUG1Y5dG09KM6fjMUaW6euaeLNQHO8cThQcmoZlO/D+Hd324+ix
NJiCbb0fx+c7CIraCBI7SQoGZLY7ZgKpufEQzkSpNXF71ez+tUG1uFVdW+xqzwk5sCc9/GIjv9JC
Dsdquoz2FHicIYIaBFiPsm6H4jeDquW0Zzc1H43RU8+cz7k9V4NskTwMXhF4mbQe8eWeq55QA9ox
0Y3+vT+kEv5tBEm6c5FVzlrcXNqm7rd52zwadT9/6vdoyje1HrWPCiG6hWvNHRb14Pb2ORpiPnnw
EPvQrt7Glv/h3Xpoj0vpT335mGEV8o0I9WWDq2KTed1HIq9eB2zI2IxmYCfW1oUgfbJgEG1Z+b8V
WowHLTeb68jfPMnR/kg42hu1yqaxvPyArZYyl6bGIW9LDDR5em3AI99PmW1JXuDK+MlrR5xK19gr
g9HrYrN36WvXUg75Q2PGFLx9Dgf1pwGMC3t4M1NW2Ue9qcxPXvgViuK3aMIzY4Hw3cUmAYi5wbF/
MoW3w2Zp+KHqoj3OtmOEOyZbhNpZA+yYWMZXnIM/rJ5CzqUxsHGMxt6EHY4gBNO41czXTNASM4ze
+UFIZvmmLSIicKDktOMZr3Kl2UfOFzEAzzaT/NTqbn5Om+I5ajl4wSuF+xJOT+NsaSiwtGwHcNYj
G6b2TklnnlUfzTs1Cvsr6Xw2MF77BJlXPHIWvXDLV46aTugBTF9L8BiPdwgFq6uRML1IUB3zkog+
dYAwukOJpqQjnUN3f8UG/ShcmRi9e2QB48yzqlCsxi7n12pk2ZFKfFbc65s4mjuyZIYJZ5VGJJ4+
71gmkn3SjWdzZgQ6GM3DPyDIVUAG/Gny01AnwFXQlZhIM/Ndm857SDr6MPTojEvCgCm1NnqRvkhn
tVcqhIOofQ9eY2k++jfiW7Swo3IOiZUM0yuusRE++FKC3sEitCzTT9cBzrfoqaQjOMWrV3Bd0NWP
GrztEZYI1vNh+aYd4PLg+JEPo9mPgTNCSp4EYRB3fBdUAdhJE7L9yOzqYDRp1t5FkwyKs8ChebnJ
bIAudjQdLLelC8uxzgNHfLBGym6Zc5xiC3IG9LwlxvJNN2Q7M/of7s5jKZJ0zbav0nbmXuZaDHri
MrQAAjVxgwRca+1P3yuy+txbp+61butpW5VhQGYCQXj4/4m9167K3diTldLryZFSvrFbXeHsom7a
xlV/nUB6bwnc5khZxN9DUyZ598+J7XKQCilyFa0c/Wga3ya17X3CXUony3Rmnwa5e5ZJBim9NRaV
fkJoE3fi5veJP/SQJCpSwlq6rYbcMUpfHRsqULs5L6ZXvZO3iYrr2RBPmGhFjTDXcmZltgAcArpC
cns/X5B4GrbRsikVyf8eIPKG3GQHk1C0VRSvq5lJp6kFEDK0Ao7taeK1QyNq3pudvA8/2wlqAtmQ
XM0NkA2TJARbtKZ0p4L+clZTD/L7MlHEm0cbNSGnJ5OP/YmyrbEH2SvEjE24YqySwuadP8P8Ig9e
nyTSoZuakzzN+lZYMIAzS79Yu+rsQGzRmRbVTKdwtYD+FTu3k2rTlfXusc7l7iFvU2Ic1J5RolBc
2pM+aepVy6JDa1a/RDM3vXpUm8BEnMCgwhx8Jr7SU8NRtS3ZelRtdck1WG4TCeZTyIGAwRxctrY8
JDl4i2wx7/qN5JiCQza1vT7kksvt42LoC7iAqSHpkdxFe40X/UAlOi5nZsguyQMY2qCdXtGssqRr
CJrV9Knj1ZgtZwWXG8bhOrfxQSpXweRmq8qduQmBzBCog6ORXplU8Ox+5TZQYbD6DoCbewBdWhmx
CO9Up+LIxYc9xV4xy4afSQPnmiAzrrYS/W1avswYd5ZQh7SY8pyfxLb4ID3hfdAYmiz5U1fIMmmk
pODe9Y9gPeq9rI1f9Pyxi2mKuDHUv4Qgd66qy+WhA1TiK7i2CXzGL46M8qHVSALgxvlYcTNaYnOn
UTT58ax+1s2SPKM3eDWl2gPz235rzDuj7GaWpnIYBjE+qtyQiXauDvLA+sBk3LLRyvV7AlGNtQF0
PSpu9TkM3+iIngomRg9VBIM/ibNzP+Qim4xk8dcYgD3lZbahoD9MJeN0IQ2Xx7YWeflAUcfj3QwE
shHY3azMpGI96q54vJ5lSqCjUh8EOREDqQSMu1tikhOapnnOtKG708mbN/NuRQinej43TSVeJ6l8
xU9XX5aq+ykHaGTylOZBNgnGy7rId0IdqWjVgvcjI6PCl2m9Nt0AhLpShI5A4MsABakKDFLMFCNF
FMyIzYFAwr1Kv4MKtL7JDi3q6V2YkOySLzLxUCGh9isyWeIFVQZdVk5Iilw+Tun8ElbC7McgdA+h
NO2V+2hEX8aRaptmrqja5YSObjnJ3MpcYZ6Z6g5kmA6RehkXvrCt8qM1zUS1m/csoYdmfIyxbG50
0k7AWPDhUofDo2htVT0Xz2RCBZVRSbconjxDFou3lu1KkIOp8NtK6m9GU2wp/N1Rx+1uE40ZovoS
IdSAihQ+pHp5m4CePMcWNnDTMkHcuxoY9kOxIiOzCm1r9NCn6OJNvd9X8QB8mO+NA4RsB1bSKX4H
8HWD7gUP/Pf9fRnt0cb/zn+c1x5aywBeyF47yRfzidxAQnawCNkdUVgKBn9ILqyN3J4KInFBqGPR
8SzuwtABlg144/YwmXDbH9GxkwaTti6q2UB1Pe/knd5OOMvsD9OWnNCevdmTfW3XbJNLchmfzVfl
B+wNVW9NFlTDOMfBI8qH6UPTe4PG6sPLCIL5nFlXbcRtvl8u00V+6t7I27wnLuGJMmA/OQyuw468
Y0/o/WEKmOXjXkUJgoNEPMVLsThaHT/FQ+13ANFwS7GoHGqz3gBCJC4tHVSs+K3lpMoibM2pPGG7
q07mEL9NFTkUxPyRV5UrnxmFgE05K4AGzYwNiZykOY4TgUPAAIZZqI4LkrvLMInPa1T63TTmL7yT
okyqImrMJH9hkuxoLRKETIsbvOWq+qKMOhOzlHIzLfcKho+SH+LxpfV0G4/N4l/6ycWRubtkgKvC
x4txxVfZ1JPuat3S7H6/adS62TXgPv/80IhT5og1rp9UTtudAbVtFzZdu/v94e/3so5LYyiKg8Q6
bcfm6yDEh4LJrd/Ic7Wzar1iX857f/uwZTuyWQlgTk2l3FWFAckjjhreElNS+XNuPvz+kzXUNSfR
WibEUlHuwlQ5GCwI/d9/GFZjuWvGqNrdf4JpkoW/fL4uDYZweHDKSSp2v99EaVjw4ubN//3c7/fA
2txv+5zZOa5l6f49u5LzOlzDhtiZ+8+vJTV9JTtdJ5JqbDhDvQs7Qi2WntjCvVjLQ1CBd1s17T+/
etclxGLev/ffPpc2AJykNm8d9qS3tWxivzVkjExdnPQuBxpEKKEpd3Q+5a7D1kkwyxqgYyQYXJZj
HEIsquVc/Oub35+LjDZnpFfthftv/fcb9rHMThMr4+2sz+BuBCQSishdf9QSKFttT+bN/RtNrPf/
1A7+7wXy063/RRPifvQf//ZdMhheTh/F97//45iU5XdX9R//SuT//a/+SeS3/kCLziISlZih49DA
AfFPIr/xh6zglFHRjymo/iz0I/8k8lt/KMjtdEwCpi7h0kUo3lVDH//7P1TlDxXdFOMYDgtsNqr6
PyHyoyn/V9myaEkGSnm2HKjFJf7/m+pDXDRl7rNK2o9zalkrsZghDJmvsoFpDhc5X5nYmanIoSFY
WUe9Ea7Jcqu1okp/cmFUq2/wwEJ+w500R89swGX2ZHOYTuGHJJdi9q3LUKAJXTOqTWlWFiQOdZnY
viLSEdLHMjRm4MlZlr8mvUiUhTHJog72OcnTDVZHHXWZzlf9kjOGrXYhguzmNQCuMcxMGRSTOXSq
v1pFWduNMhEdvdAF6nu5qibJjmKheNLqYUp27WQiCuusMJ6CrBkTGvlpRZuQFln+ie2UrrBKItlw
TaOGy5uj/ENOPpTyvAbhOGS/IistNByiYl45gMdJGR/EedVYFI3KszpoC5uURtMgIKkxVQIac529
PsF7kOk7shGxnSOfBOyb9NsuwzrMQQhyR/pQafDyLV0qmUldVqDxwOmvS+xeCsghZAYZcBZrSp+k
MHCtxnrXMV2EBPbZ06oK9myRYH6oFQNBHrZTQls3U2F1eVB26j1Tb9YN4a1cgKGSsSAQe24xMQNU
Vo3GrmZnt4tUQSdxRoxy5TWBYTbcjLQJjccunIzxS+ul5jZzbX5JBOG1OM4FJXUrHGaJP2s9ospI
U/r3gjxO3ET6UKHIwhttGgt70tJAmF9LBnzWcGJYKczSZDmsf4HxqJpG7upKa+B0hQgWn1hT4Uak
UT/iwFlJMwHTNUtOpk8ghaKF5QsplmMi/CAxMaHW9CoJjVUHh+KSpIaZkjVYkCqI6kIkriyBaGjn
S65PDCPykGBG4KjlJaH2FX7mqGD9w2CjXykUIlFoSaYW+AeqWhAzSbpmket7Ie2k2CP1aE6cde5L
MBlVmqVfIswd2GxlpejIYOIFijjei5V8lDYkKhCSkXaczbhh2oWDVPbFiTatcy0pTcDbkTS8PINd
DestFffU71rLDGUSUkeEiriqmY0VbC56lYyCslMqLxox6WSss7Zi0SVOJ5PFs1YxdJaWwVk5Ro1L
YUbs4YoYYxX6m6rBtAdRw4q+nvsTCyztEHMvskWJvi2WtOqe3S0FZkfIxqBUi182k4hOMTQ+pWjR
n/rEeDNCEbxAhgi0EFkej1aBJktVW16s6ewXYm7sUQ4bAWbYcqtBUgrUcVZ9ouYbDxcVaW1LUuie
oa7Gbu2a4TBVgJTWAnCgnGLMG0ZCu8M4kh6tuI8DIU2kXcpCmlUiAa84mgd37qNoR7XxNA54Hc1q
0R5HgffiScJwTsMZGCIrhyzV6Was4gMpEMu20aoJi1K6D7Ym61ep1jPwIgkz+zSNZ6Iewk0JrNUp
hn52y3mOLsw1QsLFURGLVZ48IILNPqYRPdhCsLvLimoMJoVYCFbEVnYUxY6KzriTY2nyAhN83bui
j9mGeVm0G1IRMTJ3NuCHLICF2MTZvXRSe5C5z/qWmfOdoX9joCdFe8XlypxTl246ecks7daVHalZ
P4zmqh8FAlP3zMxY0OVFSSonih3WSMlej4lJrtccr88q4fuVGz5atGAhgM1OjOKzWwpxC6ROvxQ6
ARojMiDYMrl6Rn7WBJDOUp/M6+JG1k8b5BrUpRXbkVckpXjTeBiUd1p4zAuxYBm+5B4/f/mQ1imt
qtiJQQZd1+sqZdzFagnPZ+HpPy1mSmKgucTPfQWmkbzs0hsGJeLKIZ7brIFKaK2OuAxDIQb7STdM
uNtGs2UJ1r52c2V4Jpm5LrAX6yT2zMZrk0SSvjJaH145VvvRFPaKDhS070GBIobEVrKuxmVttOQK
nL/xFW2KaUqpphfcMF41dUxPW27nWlkMnsw/mdBwUHY3miLZBcZ91AKCdl2KgsiAWCc9T6+B1sgE
rY4cCn64ruYJqCVBFaSv0A0sod+rFN0TbBLC1GQe48Q4T0YoGRRZhSc+WaZfsS63u05hahCjXTrP
UTTu0hBiLxP9nu0/g+WoJT+0BCEecL9C3rQ0S0DHvGxaRYsDUCajT2xDth1R0W1oLCBRz0Tdk1c2
7hNF6wNjkhSgbxoojHYGSYsGAeP8UOySxVp9xTJCR0LO4FTGjFqEiBKSjgWeu4IZGkxMFn101sg4
8IJWd0d/i5TQobUnZ6YD8EDyJ5GDSST6jCBQ70367A/hCLp10smt5ms5vYYSgkz00Km6YYI1HNab
Xpr0w8D+FT1TT44ao3OYZCoijVzRjhLZHweTMNAgjFYJ/36cwrlY26PUacZhJB4Phz3XO1N0tOcm
EDmLnhUCr8SD6UkL1wxm3QQTQCoeCgAgkjIE3PNXXmIxsjUpLVFPCvjpo6nbJmkjc2fkT+tqthxt
WLiN9wD9Q2mkfcgEMuO69Q26MKhPgeyEtGWBVbOtcpUJKY2SM5BLrBk6Rr3Mrt6vfZBoIsIxLSXo
KuKv9PPYBuk0wKwWJ0TPkaaSdcUoaFaQ5xUqF1ONiAadAp5TMNkwQ3pJI/iZWJpugk5KWaAy5VaM
INXSAZkJcCRJQRuK3UN22LZpW5VQPY85R+XEY9R5aUEGXlTrwy5ueykQ8Yv4VpyNh2wpKZwso8D1
lZJyndG1isIknatibMC2zsr9Cu39pYAXH+YZkNoR+UcKuAplQ944yijxOxQhcWJNnTwxXH+UqQUT
oZsLTVZGXhcg0jhjL5AqKDyUGGwc40W2roum4qxTVDcRQSHL+jSzxwT2kGgxweA6mCuu4Nk1hmE6
jznP3IpyCYzYDGBIhGYGJ3E8tdSngQg/2rNqVBXqOq6g7ovc6/uIxMqiXfxaSQwyUOsepwTbWWGk
yBvlhnhYoIdu0Zl3GqCJeYxdlJPetwvazME8QfJjjQApulIbKZjRwvI4CgOBj0maR8rKJeq6xUXH
0Hv1RMOFEdPwutYSTqj59L0eSowthYmRfLzIEIxqWMTY1HjZYYyQdUL5FApfcBv89upGS91lJBNg
Ba2q9swfBBVW8CCKHLwtiKwomzLPkkqS22J8NJmIFxVKcsMWEazOOMSD3UsdQx9pJE/o/jWN0GJZ
N2jkPaJ4vGOee5tIjshNMk0LOgPdOeaC0RWHuXVh2hSuST2HukM0Hk2VVydqi9DpRujq6CEjnxSL
yFFKdNbM8Ump17n4tIGXfAVQxmNTPJC/gnlnFEBDRRpssGUKXzqcFTYK0yXguBiZKC+sf2NJ3Mgx
3rM5A5MbVbX6mcrwLMmBYjoTpvVGBssaDGWCwYqAcgyRRDwKaTVtDDOLd0kPy7QCxkakZx6Cg7fy
h2nWUDaRnopmYK03U4tNHFwxf6fLRGImBzBhc4s2bNIVO1xWhmdyHx37WZMP5Bzg/F15bahIm0Co
pgMdiTGVz3oa5j8VN6e3HL5K6oKHTaojYGcrBbcswlDTxUiXd11nwAYnhELdSpCu2FwaGUGgUQNn
hy1BZ8qUIKijYrCRbA9zYVj3rSkwLaBGESt/sKKiJlo1XOUlxM44gd2od2DWrBB1b9aEk/ynE+l/
bWetYJr4rzrr0/f0b5uPgqjXpMUG/mfTvf3693/If/7L/+yuDfEPXZJMCUPTXztrQ/6D+QYdmnZ3
NBjS3Xr+z85a+4NmHAs8OWmSStv7l85avmfdUV0o8D+gbIjK/6Sz/m2X+IsfWMUIx1e6O4JF0TS5
R/7NTiHoc9SYBmD6qCO/Rj8qaM3MxBNuzSHfgBpYcTgZuxBgVeMOT/2H+it66p8ZXJJ7vFjoyH00
OIbw0tf7IQwkOsoyqDnGWogBG9ZuheAyiY1vGfLdcluHD8x6XNkvP5QUuy1JBph93fgmfTV7yzW2
IH7S/8YL+ndX2Z+PETsO9n6FScXfHdhYKBdJJpdkI67G8yBJDzFs+cZULumk/hra4UcQ2L3WWfJG
kunDXy6Iy5+/yb9GicE1+9fRxe/vrvJMYXsWKfT/7rjGkYEeM1LWjXnD2yn+VA/tmcR34HJ+8ROH
BHnYw4/xqD5UwKr3mMOyR8E3j9YjeLT1fJc1XSVKj0Ozkz+K07rNrgiCu1PS2tN1qB34QqflA6HA
nSH3iLJ/pe3dzL+q5/igXMSgNr8jnODAOdfn7DubPP2ivqGZR2lCng3/5tizKjBsm0Dd4b25FbcR
whT+H6oNwzPYSxHsibAPSj/42tTuDowsffGLDBFlQ+10B00broB33kWzyuzYkfb0GzvFLd6rG4ix
+Ff6xMPx55fyh3kgLm8/OTKjHiAl2eNHZG6mw3BOwQX56feyId7HXRcPZCuZED/yHt5Vb1HqE8MS
2d0na6/BsFlUfJKrMyNE3rbvxJkVstfeGCzkqk12Acnh0VNFy3wLuyBPr8tlBTVHJjbs5qfqmn1H
GDDZcx2rJy1YH3DRlC/F9MT6u2LSD0XssLyWH/CQgMcR3vWTMp0/YtYYpV0Wedy3o2hDPTNN980A
6wLShzMCw5fXkQ2YcoSoZueSV4pXVaQ0sI1r+46Y9LO6hOe+OsmPLBZMoK8VGyicB471kATCqdhN
p2jHbi266PuxcjjnMS+x2/vIdw2U4diOr5Wr/KReREasX7QszG1C5lMvG32kXykTcSd8BThVM2l4
6uMjTerCpMohtp08QK/cr4Hqxx4oVE4SvGfam/QVHjkC9OP6CgPVcosz5Jn3+AjYKeJXixNSKAmk
pAdhpmyngXEAj8ZEf9mbL6yBEIJTR+Xf7ZV15nximaWexTd59LSHaGugFTBsso5oNybJsWiP2Y/Y
GcJVooSI/N2kH8O2dYqz/IB53LxFnzoQ730v2MlLeDOviBK5tGtoce69cNnqJ0j1W0ofGJbGtVM9
IffqTfk5+SVs0k2zyV9Rcae2tYkHJz1aF+sZgFY1BEbtzB7+Wl4ddv49ngixGACoPaWV05yxoJy7
3Ic9x/qvSFhw7KZX+f6kAf2CvyDbcDUo7j4QDbk5SbWeheDEuwdr+dYVY/xgowmpHapzvMcIShNb
/wWj7P4Adb/0jC1G0Qi0EYm3U5AeF/SVG9Ww2cOeMJMO2/jIUkSCbHlTaLpEmhYP2S6q5DHyItgC
X/kt9oAkviF/ywPZXjbzJUOiGywEhW3TW/++uJtlE9+AXQuIELEMnA0yXXpbewo/uh+h2wEZpBIZ
t8sL57unWrZ1ZU0GYZ5Oud0ikIZuC5+dIJkzYzXrOh77N3SNiC3elgfxRXQpelRbfJDOdKb/9f2R
wfJfeRSqaUoyBBHCFpgTY+q7EyP+Yudjf2Bqky43my6CFG2tgVwYL2bS/TeOzP/nJnz/NhrDCvgT
Og7CvznWW7LsB5HqeKNJ09P9W1jLvF2i+XvtYJ0uRe+Ia8MR/39ib/8/t348UPex9L+crnA2ZIbm
qq6STWuJd5LKXx6dEjWqzjYctbJQvChLElLolynYkaglwF0R3iUNKZSV+2H9nEaWymTio1Kmkrzx
zhkNAX9YvTxVYThuVlPmpZZXqz9ouP6Q9xyyYaZpF1oH0TX4U4WEvUQEjG7Osum3slT761qhyWq6
U49qws8xyFiVuheVPD0TFN0c1GkxXSU1dpnusxfrnuV60BzdoNYeGadBoaoETzHXB3zPUOHAAwvR
spGVkclFdesBVj5GWicfrbzc47IY3SIjrgpzE0PDvjsQCg4I4875DMX6zRqrLVQagB4GGppfaPyh
oQzk1UOAZI+MMb3AJNHv4KVKgSKuWwODia+jXbdV3DACcRyoWok4s4hMnSZW2hImPBSMpsvT3nM7
MIm06PymlYRdJRaNY8bWi1yTsddaK2TQNvkZWlTc8sRMJqnEx0wP1WMygnYk/HHkRsXet9KEXWYu
G+JVrnqeZI6IxQSCemxjvL67580f+Slm10baezy7XHLY6oiVdn+b62WBXGmV1Bl/FktfkDNsnKlo
HPvOOGJeIFxEnDj4DPW8tETM64L6OVmzeiI3S83lwg4HA9wpYwtb7LVum3WSN0/pRamEX3BthF2p
rU+a/BHx89qVWXyRgQK+otY5z1b5nI79MRYAffaVrvlyoj8PDJI9lWhy9AL4vnSKhLu1SiLR0151
/VFbo0expglFxiOa8QZB2UWavwh7elhrQQnUaHnBkf9cz/lHfEaDUXjd3D3McfmYhtETmr6v1Jwb
e+UCXlHFYWIlX7t+VicPeYzpwVS7MyoUF9q05GIw4CFm6oZ4ualkoa+tuuLIhKOpMpOvIk3BFpLV
ENfaLZHXo4DNyFHv4gVT3oEOE9DBqsKmJVozHacOY5HYoSafnjHsOOAGK3D7kekL8/fCpS4K+RNp
bV+hsewm/FTc+LKCWU8gZMNCotTQclDoF5ZbEUp2XJenkWdgCSOqiJW046O01G5dgwKdHmu1vruf
+DkyF4Y0Vpc4KMXBvT9nxKSy+P228sg31MFRYs0l6w/DRu70ZrNRL2A8OUEh/hgkpVUNKYQNZgw6
WSm0AbfiX9sOOFELJM+h9K4RtWi0BIRQeJXadxp/rPPjOjLtmcebiQweO8HWxEigMtszspWGc4EV
yTk5J/q+QN26R3Kj4h4rzjh4GN1GIYEbpnE/NNpBOYTCXTQXGadVcQm9mbZaf4/5qtlqL6QAbGW9
XDZpMdxF/WpNesY87MumfcCYFwZMFSN3xkaDlgiXdcRodwd+UgSgzrLDHMn2QkyyY+bMwCCcQ6cG
xWlKIoEAVeIbnSDvfr/RF1ne5cl9GSRbDNZZVVzCHk1iKZA7lEodQtRFQV8Vi9l+VqdsZ+gfaRZS
tP7+VGK+lCOb9Sop8v3vz2ixlf353gj9UVchVGil5hgRAg5m2aMXtSD+4z7n9knzHu7iQf7GoSf4
MsRO75IQmmVj+njosFWRMzTY9Yad37G6Yi5MghGvJxfvm3xbN/IbwXad2x7z43yUPhA7d3sEusT1
WJcVpwEbtLflkdd+c5hjZ/4B7+WNVAgH5WS+2dUVP5v4JsxUS/FHd1D9+TiIdniqPos9Jbto48CR
X3mO9Fdz3z3GGwZWpBEY3OfPRh0YqHixiDPjVPlFOXC2JsZanWOcxAvSWYnyFDW/vqOcJbY2JinA
2EpXQkiwnqt2+waNbsEHwz1BdQ0KRAeMqfZpXswvc9t8J+NbvLpZ6qq9o2JGuY4/jeJpzxOiK6dk
kGI5JWxkOFUgME9WYDxX+CHt6GLa87MRGIF4TgLGWjAnWAZaV+Unf1/ToHTMz/U9JdmBSbJ3H3Gl
Niy3jCMP/9W+3zC5qk1/3Mvzrop2+cgN1HIgUBuV22qBTqwUqdsy850NonYMXBBLlG4vkb9Ccguv
th6suyMeW/RKvadhgEL31iB9IpQc7sa9PgdWoV9gvs48vGvDvWlfeBPTXZ/5vTFxQ+A8gXQAXM+F
mA3lNnrJ+6B2keKbJ6wfhkIRirW7fZXrQJEQaDjEKZkEbLNwJSzmLBMht+XNseThdTZaKc30TaxM
LmpLKl9eX0vQM15SNjK/D0LCB8RgDunpBVYllgi9nXjJteK3RXX5jUFTafftZ9Xcn57G7mZPJOyN
2/jZ0ndZY9OF6OXDNG5n6004cQuzTpq209+E2hs3XBZI6PkVk8pWRI/GSf0a2SVmHi0ZEsF2RI0P
tZCa0XwyTkgzCXYwWdp8oSq+rs/hmf4JqRFpfuVD/8S4ju8dvVP6vpaHejt+0ZOR6aJ+K35y0o/F
x1A5iHz7l+lGqlsCqf/Eywb5MsE3Ezpop7qh93qES1piaHvjFaB84gmSU5dI4KHhSaPddJob8bSq
q52yG4F8PFGytNdTBq1e6LYvjMOjaVPz80N1olw/IlzkNUkJJXgMQw3RfmozB++Y0QTNDXLtEm15
mHzpcbxU0mtVOcS3mvc4YQaSXooEjL9LI3kCC6IdJHTy+3Bn0oHita54pny+RkMSb2yX2LCfh+w5
WoNCd7Bg5cNe+CRcJHmIpM2ABNQKoD02J4vIGg88VzEf5y3TbjQFkc+Vy/hcsJug3Q+ZP+/6XXZM
I5fKJv+CdJ6+iuSOHMIS5a6thw6aPbHcVp8t6SB0c3ZMbRLZxivXFTTyGS8BoIjKFjYy94zhEzb6
puzozONNyQIRN/9rHvS6QzFAAzZ583OCuPhMCmHhCBPESujGDEQdmQgkpKoml4gT6d50aGjIEaof
La4aWlTmAl7+3hLvi0pac+IrHXm5y7KnMaDKw5FkOcPLHVQxB6DUt4SevUq+HOi3PGCY81aI9srx
sc2Pia/cSuYKnnHYw1tZH6fCmy8Ngv9LfqWfeev9dAv9Sj3iaTcit3aJojS+YDtHm+Kk8nXHVzUw
33kMVzpds9zEuzEYV1BdPOq8cFfP2laVO58jiXwwmA5+WfniKXzoyeFAIWXTArL2g8/10J2Ft2av
PaJs6F9Nlvf2e7xF+cAghTIBlrlnDTTbzowbFnV3AK0Ql5xvfcpe8cwR2l/K2JYOs1+dolP7a1Xs
xaC7yjB4nqEuq5Rbt/pzcFkjFbb6pJySW7aHTSzvImWHcTYkZW6xF3GDA7Xut7V40a/q0XisngsM
UOisS6J1XUJjUm3TftEaxAxU2q30anS79UxLd+KEYRRCj5h8Mm7uZZQBHoKCzmBx4dy3Y4ULGpjf
e+Gqr83+njeueu2rREwDeIizeYLq00o+it4x3MTg2iWf5ym8B1sCpriK86FSt3Lq0KSOTBSwhxwZ
q0wVxcKBrlL66ppPqgoL3Et/UK/xk2CTgiT55lUOrEem8Q2hA6j3RHZ34OucxGvhMG1j1ggsoA7J
JqEisE7NiWgUUT01usMKBmoyMXtbLrvoZf1VnH7f5lQv2hXvTFem1Jbei2hDWWR5ywUc0y67RgkB
Y58xEefmNQJP886qcsr3a7sDcZD2e7NGF6cfuflDNImyfTg9DRJXuvBjj6xJDK9KL9x/LLYD2Ouy
HcJVL/4lvQiWS0cwHfO3uy3yVTozACGAWzrn29VvrlJPUpZdXKN3ziVuBoryYZF0dBzP1QMeNu1X
7yOhKV5Qw5oWbGvH4heAVpOjjPtjRCsY4Rrx8tt8hy1ShTtQ9SzOlsrnUJG4272l773hZGeZuvQ6
v4bkmYPVoADdkgF1TWVXa93BW9Eov0c4FJB6Y/r+bG7VexUe1Oc6eUgvZr23tI22Sd/uhafgJx8z
BAbcGYnbIr/cpedV2awcFC/SpvbVYMA3YccMRDbQEZH52MMRB3jcBsR7Dd+m5qIk4raJflQkUP3N
fCSKKnxkH+SFb8M3MoqaKuAJC0qB57l1eaFEJ4AyN3bX4aW6Ajh/qJHsOtmHntnNj+IP7yS8RT/L
rviQlWvBmpqmjh3YcdxPE5e0nT9y5iVXDB0XiI1asu13ibe8q0Ra37irK3DH+arMxk5Y9B+BG3CK
KBvzGZEQGnbrzEDpQ/HFbz4gfGGKtsgnYkasM5JX1PVeztrn6a7N2msPbOo0LPT5tfgmsRUvYfGt
GXaZXVdrn0m+4Jkk3xgnPKrjZdS3IcfiIr6rjFty9XNEiFylZClEr+udY0IsB8upqvPBeNkJje2k
cqdjmZJhsMwpgZqkpVH3jBrMZMpqM8CNpx4XGvRXzI7hsVV+Osh/sdteeEwLZ9TohNvomxqmPLcU
CVfSAsIIVIZT7Yzea3GBEHzzlg7UuLb6jRYUHaZG2AaX/g2qPddx/EQ8xpfxa3pH9JXhvPgkmgN7
bOfiewp/Ot2fOWjwX5g7ZsnaSzSTNsop5EgBwpjj4hYHkoCoLl1QdtMJO8xbW3ulGlSCLxGusO9H
G9+PtyJqkHz1CybE4JA6UzikxR2bDQM/bi+NF53yt3KbgrFxus+hZlHJj9bsK9ILJ5uT4mwGzck0
92Iwf4/f5omrkoBMspWO8bH8ZT1F5/4Izkj9xLj+jAWHqyC0m+d58ZfyR1ovi2bDfKL1wnBeVni0
/fmXYQY1awrcgGjtTC50VE64vxTY45HsqPMi7lckDgwhGo1oKbrYGM3FfopyaT///gMWrsexwOEp
4pDzMOAQonb/099vfv+93+/9/mfGFHEjzwBgxdUg7a0Zav+ffxuiNerb5ZJHPdq3NL52osTWclZQ
75C1SxojVk4WmZhnZM+Q+X3VClajosaQls4FtbzpGFp6juKZF3bRjZD/ISZgTromVrzXNZOfzeqZ
3KqF6I8CJ8hqiPBQykZF6IDoiKDTgvmRzM1Dr/xERkAeCUaPGUv0OsPE39SKDKPIirMlRE9en/Zv
UqbHXjN006N0d/9B50EjzYRdZE/o9Cy2iG5JZzrh9rEDfsJG3fyQY5WDSyDRciE6OCeIgE0uYbsW
hqUJ+407y//B3XktuY1s2/aLsCOBhH2ld+W9XhBVkgreAwnz9XcAUnep+557I/brieiGABaLLJJg
InOtOcfE7CijIcTLuiNv1lxDPdV3UdCSDiL9eodYhojinEthURXtPcG9PgbojecBZKlRF63TAXu5
aKBldlzXy2SikOL25zBO77RZ/ayETv5OI99sOvT4iMpT3CXhMR+pZJpafF8W/QkyHBnYjKOI0Wn+
bvQJDCM6NJxzhX+XRv43E+bNqUVKr4qB5XPM+NeQjZEmux4b4slwCkigZ9bXt21JuiV4KEriNE+3
qMpYiYxMKrIWyF7vQc5y5kCRbhcq99Q4wcUvh1fMe8ZR9Rp9shZKUPxOyxexuqf/NEv8LJZyh60i
RXwvfESgFEBQ66dvpstihVhsUh/cErnpNBMF/OF+Cu6yPLdeMyjdWkFjXrRveQffXSfAI/YfK+tT
10pSg4P0WRE7zvc9GaipeZ9VTkZxQwyqpvlUTnL+BlBP22qAxGS4Gkvf6QVNmzqQ10Q0hAg/J9+i
jMRqyJ0JT72aM3M4M7rpqXJM99DFZNHjiqf2jcuOxVX/Ms5PBg4mSPQRAqKfUYEG1FAjyLRDcIi6
p62jmDAVRDIHUVKejqS3n4hyI9oAfVptnLvppa+0F5WH1zbXUAUGCGtR8dK2LMaW381i61O4x0TH
u1eCf2qop0UOxnSk+TcYH3HfjeKxFeZrPiSHrtraWMBNpvcVV51x8p4ZlUO0xAF/gfNd95uXwupP
YcaCuMyZosqifcorcgtyU85iPe+DmAg98j9Mm6lxpLqzUzBhLiFMOyTGeOabl+qv+F4blqA0sCCx
YN4ZL4XqSC1kyWCEtFDiKgIFnmJ+rbPgeB9aNJVQLbBmDIm40yMWM/CsjMq580bnWYt7lk1OzXxa
vCVl/xEPXGnc3N+PHvWgrD1aEXpNA/OKFysLrPRTNYe0xZIhJRWslsOGGLEwmrZtJgmoGY324EaV
vfLyyD4pnQuAE0DxNcO9I/eKdWncKix4Gr5RLlNN42GqjR5hObxbpj4nlTjJ1m3bo0G48F42hJog
ZSFIXFG30AIJb7SiohfRQWSI3EoCH1Fodxsh6bcFXXnjQoSK+vpJr0i1UQ5RW4gRV6He3nt903C+
9U/49WLoOzYrGWe0CeKmbeG36xiPysYQTnBA62IFtrYr9eJO8tZydho5HhemtFZtNitEJS9xgbAR
ijQF9DQnq7B6li5LNBB0b04L497ECHYNt2wdB+4jUuTLZDcbVK9zepgga5C19KAIb7I0bQR8MRo3
JX1ADZHyDjozjFd0xqQtk4OeDA+xixhTT733KmXlWoQZ+mSuSIrPSnqSMPOhRWWeVNclZYa29X+G
tolLtXspZwQOQY0xbq443pazS0yYw6lRJ/KRvpEv/9iV7Zuwz3g6rulrHEqn4gRom5/eQOMew79o
Kib4+RXYUmozWXC1vi9c6whY5QHiwPVQ1nvV23TaWkSDWV3/KEnLHsU7IBQupzl2TZfUOBAEKcUm
J32DAwndiW+7FV6lRL5THk2Z8LDEGd/e7dHDY1QxsW8IrMvRcRJHahDfQVWk1ua1qtvfR6BIgSZE
d6IO1lZqZQdZ0fYdihkY6T0EdZzt0g5TW5eUB1hex9ZW+GZqcS5qrVjHIr0fVPumyrhaVdnE9MQI
WCwzJ8pydVdo2vuguu0YyhsgV+RaWjf94AV8Gl2zmmKWkpCIXM1BZduEkIEsDu3MwBuciD2EPknj
DNmal4BXK7zsqYDEvcqJhlzXvTqnYfAkUIaBalonjaXvqzkwGaku1V8FQpPRbGXD+ty2Sl7rk/Gc
qtHeRyY6JoCQOPin98mKznowacdY6HeZyxw0bcunfgAY2NntwyCp4KJkv4Plw1zcZIA3vL00CQ11
u5R1E73WwGRZBT0Pdn4J/Exu/Kg8SDIjopJCnwRWtY70/CjT8qzc6EHj9T/jSAXCnLwmDphOJyWl
qeZCpudQi3JiOY+mEmfhkRtoyIwSciwZp0Dv7cKShb2DtAzAJGZwghmLY4y7rZsw4oggjnZ+rtRN
gsVIxS60xD5QfCSAcade30n6OusZ/GhGBktDe3w3E2IK+oEk4qJMjpPQD1nhQphru62r6QS0E2VD
cRwB8DSQZAA6oodDkEwGOFvB52/7qEVD1mU6IhaAEdrtaLYZNj8EUrVLsn2XFbuqcIgi6I3PvlKU
cVMswI9KE9bWtcmcHGOWDk131YBkprNLFKWZHwhZfmgyl7pmWx9xLh/SWbvp1NZdn3HJLafuSETR
dcJbtI5851LavrYpoc7HNK3SNHqoxoZvTGO9GENprUWSvSW+eOrJQN9DL6VR5704AtiTQRymBZ5o
HXlNdlSB/Wq6+FiaWNtYxADQpMmdlW46Oz5ugg1147VVgbWybWoC7lyztoz0ftK0c1hOD3VCB4KB
3TK3esnXODP7R3z0FvnC+o8u6+orM26IvYRTEuKN2ym/vQ+aY5E6Hzbm1U2T26cgGz/jIgh3rg1/
zOcdKkw0dQP1NV1jxhaZobG2m3FdwT5ZO9V3p6q4stmcEiF4DjKYCHhMdjpKsbWhcn2dG/qTL7rg
ojoWCibqiMLv8KjE0QPYnW5HgwZZn4sqCJ8s1VAkENMuSn1vgwWfSiV1jQD4CmEXKDD08soRAyBR
7w5FcgH3aZr2Ua6g/u8016AvH3ZyP9W5eWqy3jwte/86HNJixGLPwhU6SURnaKvLyjr1bvjnZrnN
rYnJiETwbfHaLZtK8Q1gwNK3WcmszdeNt4Xc2tj5d6sQzc5LPGOjhAZosgrakxUqKnxhwKJUZyE7
O/02g9K2iKqoaaas3IKyPakA6KVJ1cnCf0IRN/296cbyTsskUUieZp+aeKzzlQGDF364tH9t8hz9
Sfvm6YNz0v7eRMgLzMmqjnFjt6d03mTGwJ9TdWQuWeKeIBmqYjAEbgWKvr3qrOSSVon5C837v1bb
ZyAE+6Of/3+55q5/ftTvWCj+Iev79Uu/ZX0eIj3EeXzJPMsW9Ph5vN+mOV2Y/xGWY9nozXRHusYf
0j75HyHwygmEfzamOsmP/jLNif9Gygd54V+hB8I1LWHpJqp5VA4Wf9o/5QYplE4x+qG65MpEtBwi
1K6vFi/n/+Qe/e9vW74XnhsBtF0e9f/50DXmsl0RFOhXNzi94t3yXMDJKf4sv6RM5H/KicyxzI61
n975aQ+8yZu6tWP0iPMYINq+fgz758ItjCOkSRIfJb9OJsFbphlHHqskFDLtTqDKX7KT6aCMLykz
mO9dB5gEPf1gMSWTdqegfoBbwGi/773y0XfDV4AJCXAyeHKafGop92Z4f26tkjGpLtyANVExnrjC
XaUxTu28PqZpbV95MbUzZLjkV/XOERoKdGyfItAcbK/XFPjFCGcnyJ4dz37v+0qSmEnVqaP9UY42
Ieiix7pvaETOzYybFlxaB8lk7OQPfAOrrFcUL2p71UmgGeaA9koExZVHyumaIIV25btOdyMKX+3a
iEKLPYW4FGOIsRgTNs3OiV2ETwlMrLbMn404ODS21R1NTX32Zsj8oc8fEjDUK5Du5CwnabazWooK
rI5KmT4HfFBbB6SoSawVKhT3MOSABfUD1cfS0iwaXvl1rlLkQ+CgcrhM+3z8gVPR2ymXEc2E7YKO
Krg4lvuMtthbF7ZbbVX9mNv2jzbwwEcJCiljJFh0FultHVbhnlFqyshkraX3omL9YbILC1hauW+c
7G4q3TdVIAE0tYTeeTAHGXZqIGGFupGmmuOQaFduDD+lSrx5Vv1dRRXQ7IHzINLNb7FHQB4shhin
5DPWh4KanLBXpqCK1jk9ZTGHqWUXbzQnoDMFqKkWlybF64lYg/ZV6U1rMF9JzLyfPnYlvHdl67z4
Eh/H3Iuuy9bf6OJ7oWicxBahOWS8pgLPWIRzYKyTihzsuRDPFxKLOIN6R+2gjYrypsw8G2NozFRb
D2lT2sAEB67LmNDPjsyQX7YSRHVfgqt1sdfZxXNeOCV8NC7oMxNiJl0f7Uxumwo+eUVurDFZ9wMc
SRylxdpIqXRI0qbpz9QnlpoZwp6e6XxXBBCu/Wqd2QLZpRFeZ8EcSpRqB30W2POnQvOonI+0zj7C
qtvgRoCZYDr3cZv+FEKDN2Mdu7y0t7Y1lifNfM8dlgNOA5FIGSOZ5NaxIR06VoO/le2dqaRBfYf+
DJbtOx1wgRGk35Iw2Qp9+JhSOs4D1CErweVYtvk7LizWP4BLNCmf3HImC8LrWGkEdW2p62vex6CX
D/P4unJHEyBnDWNK5Vde1Q+HtiPI2WeCoFF23eeDT2nSjz7JSbtneIQ9Qs520QXFNsLiqdk2eYOh
QeVza4KtMvKSFmLuH5g0EiKCxf/XBtkTc6yXKCP1N46M27iG9NjSKIgpHaF5ARRD+pU42cY+JqXu
1kkw4xHAx3SJ2mLksQQKzBMZ8d7aiQe687lLnbK7imXy2Gbd95hvFy7YHQOAtHSUFkQDdxk+J908
VyiwpujFmqiwTm3DzILFx3ps0nOapfUmOgUT2i6mligYYyoL8dTveS0/pkCZqLmH6yHyOTWQ2AEO
XAcwfao0oCMWNM7BydBnOsnTqLFkD5wSVgqm0MBxPxzW3JfaotmexAfhI7aNbfe+iNx0F8yil75y
tuT2oI6VNwLO3CpW9rQFtj5uNYsSszk1412k+vzGr5gWt5tSVKRrG/Gb6alTVlK+DzQ6L3hFKS6g
Z2Ce2q9YF+0ad6LBNv0sMwumCECLBhnZ1jDNb3ie1szfYUTEVS03pZmgzwEQtg4z6xbdZafXzjqq
cWEZPcpNAl6za1lH9zo1nmp05RofIWjVSfvoTDeiOakbiI8aYsj8KNoYqmO+73q3uY8NSUODUCCP
btHDU8kZmBOT2x5SB8P44qAjETtjCgHBdqak1uzv5q/WMHX9JbUw6GG/NTA3+sQu1JNBC88mBL4r
tJ9Vr14ZkLiVrCqCqS5FWPygFnnDxeBSBy5VmpBBl/rpnSfSFqPKxYupENX9Z2QQrZ5nNXWCMGNZ
ht3GaD9Hf+xOTRI+xm1THhRs2YJl5q612894aAfa++6mJZjsElnlaw7xNHGgQ7bYQDaU0DjLITdQ
PHQ/J2pBqzy0VjAbA8JeFCVmC8cZlQXds3h3U+sGK7JNQhcKs3EIi6vQ1D/6wbgH4XNpgx4tqxpz
sFg7HLHNyjPSZ7019VOeSLXHl8xQG423rp8/VQIgpw+Zbm2xnEcFhrDDxwFllxQUev+qrehnYlh0
/X4jE2vYFi0B137204vyZpOwDlE4+NFsmmePJKYtee1vbc9K3q/lu1/5KFd47MDpPiHE0J41o0vR
2tMFtScuymeY2PqJCxCuX1Y2Ig22yWh/WunA6kvqNHkMheeXnBIUjvc8JJixhEGvF/EttFrOTiO4
JBQiWemEMDQ87JtZ6OFlm8t2xp47IwKuKlTS7X1fMssoyGlWpeesyQdIAa3hsaxwSSFCVNfdSBOm
1PWflYJHYxp0qu3yNaMAznI8//TQRzS9AIrFlA7SHUJESvwHNRvBmkz155GqpKgdTOG1gs1h1C6F
umyDdDDduBVNApuBDSP5OSKyahclINqsaGvwB6OfU7fMI2laDiyJvTwcsWelattE/aF1h3e/9QfM
Qo2zU7L/GbDqKJxDkyfeppi0NyMGLjo0TndmroDJMAXSqWrylEusgRtKxxAIkupDT+cpntsefM1O
LprIaPa4N2OL8mWS0Oi6gFaYTexQl5nexkQCPAYZ6RpDBqREtMiSA/qvSQM8jEgsMc6iCUk5mPeP
4FK3+tl1DBhSAptzIsfaMJaNK4rX4TX2WU6UqkJoBS5+3zpZcdVC6dF1ltqdLTiBBrQdSpIJPMrk
MsPP4vYg+uhHzidZ4YtifpWRKDWyAOxThCTu4I+XHh7azrUQH1iawddIM7b4YukxTlxZy8DBVI0i
KuV5PYhOiKYoxgmBja7p83TTmhki00HcaY1E2VpR+q5tnXpcHN5TcALopBFZXoChXJk2beU4Zw6S
HqsJ7U4V+JyeOY28JvkxxeKjqZ0HH3PjujQp3icdDo5wcrdj51qnOkZqM3J931rW+IQTOEYuhC6l
9uWjN/UldASsb6RaWL76YQ4e/KAQtlI3UStN2dRoHLmG4RiJijMJAN/xrlk3nhNtM0+2e7vUHrPM
Le8QYEXkvbnVLHjI63wXeO5VVUSUtXUu5BMkHhpceNknGXSXhhKcHYtqXTUO7dAq0s4popYw7bMb
Kxf93nLQSo09WYn1xJyekpl61Abrpqjr64RC3EGXZkGeEDJ2nBiG8ItdGNKRbwmGuY4L26SeaCAf
wfF3sjGnr0VJvyEsKiRrWPg30g4l2l08SrodEU0QB2qnkuqn8JIKuqqsqIex1xn9DeFn+tHQBqaN
DuVA3HlALUMLlkTRv2j0EeHbjhfT6qzr0OGLTdn9MMZjd+y5bFIBwPoeC0oATNKvhyxB3uDO03bH
QyMomcoZRYj+KvCvRr2DkqhKa9djf4rN0T9wobjUM/Y0BR56aPzpbozRawyJT9tGOARttqg5hmo6
tcq5TxVcVtIekqMfV+I5m81Nuokzc2y3iYEvlVbfdqQRqUYhz105ANX03SskFarTi0tTTOIWhupa
6mN46aT91kbWLBf0/QMlvseqmdxzVlYPllduJpE7ByO7b4Q73U6CPOlqyioq5JkPPx0yPVV61NEC
qzJhn/EJ7vODWMStrCx2OXx7IxX6y8wdZuZG/ybrwTHmxU3eXwIfWe/kMjktYLuciKBRp6kPf2/+
dZubpN9huKGpEY4Clqq4LAadT8Nfq5P+tNxKFweoGeMZOtThZA9+fxJpjg7461hlUXSE/8L6wRAo
JLIRXEUefMZiYrk2aR3Cm3lDXvmIuEEZ56CS71ErO3RtJjoirYIt5XnZvCu8+vTruK3egxLTMiW0
6qRjBKZgzrX2gNl4U8+squUHyyaS1UZTQXfozCFUZwZypBvI05wh66d1GhjFKTN9WEjLrsqoZHV6
8xJaCWynmYL0tekbyEjL4ahpd5Vp1buO7Ld1R/jM2p580vjmh1s2goGdBQgwtr9v+vUEdYXeRoXa
Zhin3w/uawKP1/LAXzd6ZLQUhhj3aoZGiZkhxVzLH9fLbu0F0zHQofWmfBvCGWLltcZfu/7MxSLG
ZwASo91Q66SQbLYQG9pmsPcD9YNkrmV5HaXGOoQQU2L8pgc1l9ryXLDeqOZ6WuHDIXewIm9Cnbd+
2Wjzy7EvSWXRqkkmZoy+8HYgpfiU5o9q2RsyOXv70S5x1aZZRiFbehETs3mvFBZYR3NwXjtG8K2c
qVW018sTTMWpoGg8rQPfEweuC9UpJEH4RNIUH/BybNRadWJ+AiQDQRhJFwiSKqvGWcueWSfdAd/E
ptN74AvzZtlLgclvW2N4U/NdfWi9LWjxSJe/T75lL6Ipwwk6QMHVYyzYy9kWMNfRt8sL50OaT0T6
L7FDSZn+/qyF4lTr4InjT87SfRjr9j6grYgiio2lTPBnMz6tb/xTL4J8v9wEsKLYYE5lDZw/WZpC
zyPzvDxRsi5O+ry3HIItgQoqux9E7rY7b2zvqpbmMnUZzsxYFOFfu/PxOGPZAKDoq27mhHmBxrnQ
zLvL8bJZDqEM4kuscy+/dBnL8GheiImpu7CI8ynEcuJoLBm2oZ+9huHc2aznV7C8oOW1DPddAfi+
kjFqpJHoJPTUDgoAhglkAEae722KrxWcfeBw6OpqcP71wTVjhhLj3jIBt6AZS9pTXLTUVOdNwhcF
fn+M/W0BpM0bvtOg0ua90W55LV/Hy41iuRE6Rr/1RtbIf/+eLXBkb5fjtjOy+nXZ/frtqZHZsRE/
h3LgtQFFRgq77JqAHBnFMYovN8YK+2hWA3H9456qSSGVz5tlb7mjGrgOU70BAic4JQyEQqVlAzee
j4THSbPs0ZR8pWrsYDvj9jqh1LYVgchX/VRam5K4PiQI9P4k09lfv2HNe/86tDEAezajSu+ySEUm
8tfDSwlgMjGRoSzv7fK2ei5v/3K4bECdtn8c/usuEDSsg8oZ0fFVlyfKTJyGhe4LctVgejsUPFlm
m9kN1KGEa1/VUz8LOAebeXRxLDQ6v3ZpeF9FTgxwZLgF16OO7kzk85fBaeH1ucsuZdxqM1VcE9ri
Tls+zW7+EP/YneYxz61ZSUfwd4CRMEhyCWdbeLl5IM4C1RefBegdqLKaeOHSV9IQ/OvPXw5hVWPu
/ZuMF5bV29R3cmvM49HCw1MLD+/r2O9HsXc7bb+8sgUluOwRbrQdlBEdKBPXG3Ldu18vePkh7Fek
8NSgNn2AMroZqf3N4wtfICDpy+5A3tmamna7/mokfPUVcK2xAs2iuDu12IF6XR2VWXeM22wkV33G
pnm317VrBEL/PgnncxLXDaTG+Yy2qL/t9N68/eP8XnYB29Eo7qFeL4elDFFb6/r5j/stZ7YguFm3
NIlw7e+vyXKfr+eodMgmeVYSzjw/bxQGfJ/ygRlsZLq//8DlVxqblIc1CDKk/qKfNnETgnSM56tf
NH/Jw3nvX4fLD2RSOP/LIQlzEOP/r5FyFYGM5L+yjP7RS/n1e38BCN3/0DPRdRcWl84E+I9eiqf/
x6bJIjFw/s1HkBZNFCGJoLd4dg/d2N9NFCn+AxzY0aEPsjixGQT+m6aKYej/to5CDfC8+S+zpfRM
SF3/bKpEmCGtpGyIlVFFdPD69ltn2pgbWoLTKC+ecJ5uPFJP9tlAQG0c5cdgGDHCtaE41IZBD6CM
Y6irt0ktMal4043nt7iONYzdQ0GwoN79HDKfgNuACIgEnt6qD/pPVcwA5bG8SR18yk6QTDvI82Il
sbsE435Et7YNNXUtMQ+MBbMb7KHTQJQftYA5rg6tbys/+cJO8O/QYHLxP1u34OOnrSibb1kV9DO8
19nRFpcE4tCB/x6EMly3rvlg54Nac2FJNjIIqaBPAEUA7Rwy1e6Hrkz2DOohBsRIO9hzVlickMEx
aXm+i1m3eWjIrhPNSm4Hq8HAN5FMEZFKhBaCEGI9C75rte6dTArcj20ro0Nb+W+hjKNrr1DhteMH
0abFMrZx5tV27Ex0BxSMlCzKjmRjmxHXzhLDf6xp28YrQfc4gWCd0nSbmt7Unkkea14ZHlwfNEs0
pu2VkWRXI5ZUMDXqissSwRokd9Dh72/TcHpwbQwNRpwkD674GPCpkqWuftbIcKbGB7veYSHziOjU
YLrsx5i0qarfVAiadj3VEUS+mEYS23jOfdfEszI+6mU+7r2m5oGw71Ta6NAMVz4tAnV2+34ASMAH
ytg27guANMc5EcyatPTisUYrah5YupokgL5+l9Tyl3uPbXhtFSiSh+g+89Oz65sVlwcNMxkPGFMx
WrssXVFPYJ8ePST6stS8A00IBIVGvXclL1JI/QRtMDzjegygxETfFR7BcztvRNj/3gA8Ier378Pl
p8v9ltv+p8PlB74Zo9u1zMtyRHEdm5oaCjyd3Rwm+c/nWB6vXH6y7E6Uf3ZVYN9/Pe/yZ5ix20Kq
6F4q2WSnr7/i60/hwj6iBUMQ83Xb1/2+nna5bTk0E6lvXRGhYp1f5NcPlsOAkgCU+vknf/x9v+6p
Tc+WTSp2ECTj6o87/rG73HF5mqkpKa1a4AeMDC4WjM3Lsml0A/PcxGXW5kJ+6YNErUxFLUzN8x/L
s5Idwt9HFGpEbyR/bLTRTC5Ad7mN5GLU74AOmVtSuupJPpX+3qn6t+V3lls7l74O3WmgarQfrL55
Qd5bbJHvglaWcdXg1byEWnUVDQWMLBqNxBpl2sVve+2y7MkwwyjnCwrhiArO5PedeopaxzqmLtTi
4MmTAg2UfrCzSV5IIZcXCs7sWZFxofQVGLLcAAN+QVBNHur8I6M1mKs16uI72njG7slbbRvBTpW9
eQkC27wsewj0/BWBSvdzrmQj+YA1TqzJiK1LkGsI4olY3nzd5oTdVnZMNYf5HmPtf6+9kPiJRB7I
ErLPZZbb57CHn6+HCWlM8/s+DaGkSFUSWRZS+vZoU8e1T4KTRapU6orZHv97IwhW/HUoocHtyz55
NWzaiWOcvvd+le2pZCYr3xvz0+R0B8P1rHNj8P8oqkMW0pHVAzIvzPx74jOzkBVqt1wgcsmcBPdy
a+/rqs92TUUteSygmYgO+6acSINxbGe4jOSH7b2seMzyEX/OvBligwxtnZwFa76HUd/2apJnpECQ
RKzwOryNetPeEJyhI1IrrOMQFceQ1dAlnjeAdOXcN6AGSlMgJbnPbWS1yh0eUEV1srKjpLiS+Tdb
ivQyQbzq0a/WDQUF0rSmizbq00X49XRpgNMeJyxHCNh/3z71CKWF6ca75W7xfOYvex+VyTLbLS5U
NHvNDVF8U+qX9PsvyNE6gGmlcUOGjjqWLd4a4dY7PSLlT6kaBTgdkQv1wPjAIoQs4wdmm6uEceMy
DpN+pFJ7MCnz49j0EkmPtufkh3W3L6X1vJxYtQR9b4dphmrZT68qs8iupoYo8oYIqt1yaGpNsxtN
FqAK4/9V60HB7x36cRpSQLvBHB7FwR0Mg9u6oz1TOK6/KRKl8FQ07VrGZXqk/N+QjU3UGp1W/cax
sCuRtfoSQVE/SD++MexQPxhz3WZYlgpLHeerqjKCJV4DXlQ7irRi+8eKeinuLGvrXzd+HS+FmX8v
uL9+vPyOwcez82R3szw1vSNnVUY4NX8t1ucV+vILfzz0r90c3HfjG+Gu+FrbL8+33H3KMpZVNZxY
PIRRRd3v71X/H/ev80ZfG3MNKhB6+7tkttTJ3Llmsewtm6U286/blh90AIv3psla3t0D/jPWFHXg
q2Bjl6i4tZEuFplkfOHsjyoPPoh0rDYiqz7syfkG5F1ddXHcbhIVpUQCvFqmoG4RpMd0sPkCmUkG
Z8AyNuTT7E1DV4faT5xNOaBwUwb5Z62ZbocpAqGfpuMR2wUusZqiIS2cZoIBSM/dCDGXWU55r2z8
ifl4D2RygKqmZstZeIMpV++wOyeWpM1Y6HR4oQVpqOO3dpDpawLGI0aJKT5mKWnNkd8eKFs0jl9s
dP3kxQ15qb1bHYlL2QgTaH7T8vBwHqgnA4myAuMVADGRDWHs7CA3ZXUmrhyjIlu3bR6RdNPWfglV
B/SFpvfBLiQSS7MaKJC5lM3rXZKEPZ1U7VtWYl0AHAE2cHAPVZjQuLD0bFOQ0YY3KuqoynCpZSBc
CQHbTy90xcd+JMGuW+WqwYrJdu05hF5ahX9M2tnv3tN08qvhGEaE2hpRiFmiwuoqgxizNHk/oaVG
hBli2OpVA+V6opwG+XdYVUQUbqKmf0l1ZmD+nLySSOdO43OooyY++EBGVlkCKie2GlbfYcib0Kfv
JfKQhK5MF4RoWuWPaI5kzcQD+g1E52Z5NWrw/oysebWDhgBZH0RANFLFGT3v5EN/PNKMSTeRpqET
UMljaRCEPEzEVrST/S2YVHAOBdyVntOTuZiN9ajLLoTUfcufnS61N1Na7nsNZxNk4tfGxtLpDc5H
74h6i1Z0k7RAi0t7oOxMU5/chX5j9BqTiiHYOwJnstuU3wwRY3q5ctz+tnRKf+t3XnrUR2M99cmB
hLoSeSUJW277Mk0IyDvv4BRNtXFmcnbU2UdvkgfeMXlV5zi6xFmfVHrVcjqiSxWbvvdYNKRz1zIo
sLGXJ5iH9RMSltDDbtQWn45ZA0r3O3GGhd73+XuRo4ptRHGoLbUmXKKlPW1fRNlhzxLp3qt5B6U9
rIkwh4oYqY2StXeWkSIAjLS0Spffhmkc72yExnWY1FdRz7lEDtrB8XRUkS0nqFuKG3TjD1l3Ig1X
BwVpM32eLIqCPsHLtjmPyd6TF2rdtjJxJse46Fxfpntw7HQCuaOwXGzT8QyfY9DZJMFAwxb/ZWx7
+9DiX8/d0cXFcOA8m3HNV8qnFVILeeh6Y8aCRCd8HAB5natgzGdyNYXhNt0WenFDgMaAM4dGKC0S
HUD+LgtiaveyP+gJoOpZB5aacHXEQeEnePas9smWGDBtjTQDQnA3mW1IHORAO00b4THDihXNCnTS
d2jKpxqcAGwSQvOehkY+x4RV0D1OPdx9VbLHAGEjXvOmHGwLWjmoNGSAZqwBifcwz3FyY2PZQomK
W4xu9bQuoQkMxJqzOIJ47AWvGHXEsW+G174qKtLQ2+uQUL4L0t83gPE3lnAFHrdZBNS3QKwGD209
3fBdHiFBm/CfZujTV3EJnMyqsrkd2K+xs4mdFSTPVupoANiKaG2UeHNJCDB33ThuRwmXmTJrRCs0
RB6F9W6b+83VPMUh+GltW9hfcjKnVkXb2CeQ+njegzlYcZyI89KuwBRHPsN+oqmd3haE3PfBPcle
LoF3alummCRDjaqRGi0BItWBUBgQ8M1MnooP5cB3N8jzla253sFiDNFiA1FA7tHNF0zlc4M6uF97
R1d8Gj707cjJiB8JkIVh0eC1d/GNTo4zi3DeWkMHW498bnRou81E/NjqAZVG5Y/AusTthyspNJnw
WzfI5L6xYsUqpABz5NNs1AkLfZ7a+fhvPUzvPrrtWKqr2qGdia0P+57NozZCXukd5lXPVsfWo3HY
J/19ODlvBHdCegKtBVWGEW8p7rVV/KrndbtNfZJwmD9NiJ6Zf5vhVkMoz8Cern3PheRRu7TzNfNH
0M3VfP+BxBDMuiC4c//sA2uCmmB+hpQwVkYbdQeJIqwP7RMjFcYo703W9bFOQ5bpmvnN0Or4hE+M
BXLI0Fy91TkXJbNtP8sI/2fGG02mrAJEOi9HQ6MHT0Ta2pRGj7XTsrLIsluJz2YViey7r3MF9Iit
A+PdkfWexYce1Uzhuts5FSvwtCPYf5jwfU2uFbI0oKeUkv8Pd2e23baSbdlfqR9ADvTNK3tSVN/Y
1guGbdnouwAC3dfXROjkoVLlm1n5el84ABCEKBIEIvZeay6IHUWLV8YodZw03tnyCxRJ/kM5ZNeR
/oAs5Von8QzpoBZHZMp0V2XO5US3v0UIVAaHr8FdqHEj1e08enHm3t2X7gBfoHyomXk2DgzA0qmr
Dcx7zGtgCg1aqwNBdNupdF9tEO3rJUMFFSb69vinmYIikPYA2K9J8Aaie9LbINnA9GsyiwgW965F
liE1C3sM3glAN6C67mq/Ikq8cR9LX7/PSn5+WhxDayjbt7yMDmS6kiI/Oj9RfeoPtvbLL/qDbKPg
AdcqYiZmQ+7o7K0GP7fTfxUpAwufxCAzYuRfRN9LyemlkSmxKuKIIfIMzLYm6Ig45orAzckUYBTq
5NfQ2N/cjroJF5GRwN8w20KUdDhTrpDTZ0s3ki9R8w6BD+CEG2O5cXsuu7VTfe8Kf0T0SbB5lcbf
vMT5bpExjP6QwpZplU9xSdEmeq6L+S2e62yb2bjJpOvjm66NQwWLIDRnwCN8rzGa9YhpwzpxxteO
fCi0YVN6aAmZiceHpOnWRlT+dMt5I1JyAmuOqh0mvXztCLbeOMh612FfnZJUEI6ZJkQ3EnxaZDAN
Gnuab+g846nKqteSGg35Hw/TQFSjQ6Z00tVQkSex7yaBFiqKnv0UBY8acplEHSOz4QYNwjskQ5y5
7+wEzS4J/JPXRHvb8FHJOtdWgGU9bzQQgU6/Q6rc7IIowTGAvK3UxZrICKAA7fylKkEv9CDDrZGA
VxxB8EMwo7S5Y131HhFlVoZZacBe1MAw2489bolWhHdBPt5Ow2/H6jA4FwiFhy6zd/5M8ntRxF+k
jAiTFvZjKfWXKUbB5MdM4VMJ27yyriLrRBrjcHzNMpjEgSv4mIXtMAYFvzOUmJ4ddFh285UOILhW
x/ulddWvyOSyGS6N8jpOQK+3FVj0wqzILbjB6DhAPqHUoeEKJuGA2WcMDcf2Idj5/sGPMoYRPuZ3
BrzdWdyn7axvkiQ1NrlfzXdytm+6Bgmd1wDNr+rZvWrq+Plg6dUrOtNozq2jBggtwXO21YtgXBdk
EpYBZqiKUgehuoREcp8MGV+HB9Ozo9vBsjZZ3a/bQriPibR/I8jrV2OCqcbsJvTgJeFJQaq3Z8Z1
VQZJgkGTDEeyLbD/7NLG81c5k9LdKrHH+VpG2Nf59Z8I0qPuwL8+peN+kN6XLAwYXZtFjzkKRk9m
nY082xQ+LB4UhIiF0T4cfcO61rXoGf4XUZgz+nYR5Diy3OKb5kyPHR107rQNGXWB+EYx3D1CkUpx
xWbmT0llZuOYMwgEy3wZpuZKkO0Gz87y1w4Ja4ZtYLpHIxnLqyCV3BQ1INNRfdO3/YQQRjCwdira
2HVzNn0Hb24IFGwONtOIzWyoQJQ6C2Wvb+56M37QAxsudwoBpBy7Jz0609HrT3aLNr8d5y2iVD59
U0NiE8hF7Y7tzEYxHWrBCOpAfmnDdmt0UDMzhxkOwYw3Hjr0NSrsW7fQParA8LEi5w5fxZVTdNdG
zNthUHXN5wTmKrw1Y9JIaLd9mUZ07WPVvtTB8JDV9ktjSUa8XdBvSi17INkCf1NNJzjfGgnBGPFr
jlaEhOG8h2CFc9YNQkobJE7gP0xD/1Br8bXuN97VLMGlwkUp0lPr76eM9BOrLckGNgcoHAt6SzjH
xujTGynLm7xF8L5cLep6YjZHLs2hpcofo9c1vwYRyutwAJtcW+bNWOqQceMM1kuFTCPQzDcMWt4V
kyDMABT/a8EoeXYqvPtHMXI4L66vtIzWQRHWUFOc4KWndv0FSzRtX9iLa/A1JK2Wb1b+KJtsoiQf
+Xv6zQ+JWUPEEJ5PJEZu40r7VRAidG4iOSAuXsu0Hje6V2B/qyE6E1CfbEkjLPkWS0iLZXIYC26K
bopYUVtKWJiAqZNvmfXAJGFMbBe2s2pceFpyrA5hSyfV5dIRNj3099jsGbrcRh7QntTvd5zJzjHE
mmoSbS781l+Hk4buPtCePNjSgFAw92V40JDnYPNgdNQdh7Q4kIJ55Vfo+YgyKbi1muc5dyH8tqD0
pha/BaYlh2E+JdLIn70908qj3UW/Q73H2Q16mCt5gjiBmAPdY7hhz8EJFzocDJdrMJKqHqAPxvMm
6GYKMt1T2raw02MmPUUKXqrogeswV8KbgAs/8jQgLaTATekTnH8M1E33QMMQVEmPQbyVLrU4uPor
3mtPkPWmDbm9S+/Uy7bcecnEILj0gZdwQhlWffDMEk5X4EDkT+xiOw24CAQWVlKEwnUfzATncbds
8gVxaDi/PN1Mruoh+oZWzycsm5udne5i6bwSycH1I++ZYkDiTTzv+xTV+drPJeNgbzhIchsD6s3r
iNT79VSl3LGwlvKJMbUhAGiah0M/uk8iLLWNgYKZ6BOdOEIu/TWZjBFxyFdh6b9EoZB8xtj5zEAj
bEEyeUa6eMpkTSxuG9/XxkxuakLzSEfENzevFiVro30ReYMEVbbVNczHia/oa0b6E+Mt7YegSGHo
o3VujQZpFbhwoIp+0XgPWu6QhBM7p64ca8qA5JZkmf0LB/XL1HbFpohHUho1/M+mtQQNtsUu1lOw
vjdRCkhfxCWoY0Smu5mx+bYULyWIP+4nFHI8Ld91drNzcp37x1gCvSlSf4OMMtz3Q/FkRaGEGsaw
1NTLL61FDXgeAWNk8xtTwdkx9S0yset6yu9jvjFq3Cn3+TtrYAjdYWDJRhBFMnDv7Sb9Tej9bV/0
T0LDpuS5tDyMrp43/CpTJlz91vrehuhZtQavppswIZ0tV6AtTZ7AWPRHww4e5GyeSm/cJ755LfQQ
k4K56G1gqqUJ6aJWsaM5+UJVFKON3T10y4+UeuRmYr5I+qV9GjoydwZI1D/mnmzxaUARbwxQPysr
DPBZ5utUAk6Vsb0nGOfgWxAOO82bdkHHmQmJnpQOWvJDar8MbuRwhgJCdOP59zxY7bbTbH745PA2
P8Oo3xOq8ej3sLij8c2Z5biPJ+0k/OZrOEZyS/RssI4t8uXbMPhdSCSfdeO8zlZuHLhtAgzI8ZXS
ZbnltIDnPAE8Q+NTQxchtQOtIVrfSbvTacyCmfqRt0s0b/1k9Trs8LAdVxLVqmize123n4Z85PRq
24KavfelMTOakDagwsIAjwDuJZl/GDbUMSwmV7EIyJp2mCpGwjZhaJXb3HbTM8GVKw/OJVjZ6rbm
FOF3jVo7H6KY6nH+VVigKGN0zaQpIZc2TAQe1Fg0ODtBcCgknlm9CE+RNx0tAeWz0jdpZL85mvck
cnmba6YDWmv8XvqgQI0JVxTcUw/F/jXlScCMbX7Qise+/ZE28XBFlsdr0ZXbeqT3aiSQvy291Y/u
+MYYM330XLqNjuyvZr86yh5RBx83k/Jh2xNUQ9AGk7ZEMnymCoYquwdUmXi/iClZea5NzCnAWgvW
L5WX8g7jOnZeG5pBLAbeGldsdJT+TYCu5uCk/Pu5br1lkSx3RD++EcGXHLAEhRu8jzQZidohL56R
mMfFczVquC5yLmgbrdOoS0YlZgugvtkcXeugZ4+VYHxoDOB4/Ih4JkwV6SBPQY7+UovLnZ+gJ8xy
kuPTZnqeuhYjh2nku0n4xy5pyIzuwXUVkBCGym/2seQdV87sAK0zkrOtXbd4KhheF7d22p6nkuKh
8DKicykdn6ye6ktrfanI9d2OpUP/wRU3CcNXJ6c9Lskb6rThTksM78AvhqpBl90HMuWeCXSY/KQO
6n6h7ZrUWHLag25fGcFdl+vfXEfv10Zc7fq+Cs6W+5wnAUixdpkeAcddLZxYrk/7Qocp38nrWT+a
s+bfDk1wM5KVS1lQe+0Q5lz3VAr2kw+ZyMrba82NCUwPQFVNjtvv0Aoj1S5v+vItIS14oY2bLffN
1sJU1EuT24n9M3ElrO7q0crvBglMHFMi49kwIi9G8zxyXO1w3ThTudaoMmjag28dhtZmHmog1XIy
0IdjTd1cv/OploKhJLoucwYG9bl1ndjuk+eJveN3ci8mvEd1Dyi1WUKvZUxtYDy7IeVOHMbVxqqN
+9KfrpwUqmpN2vwxycdr029KfDuUHp0EXiSQF2aQDNHHZGsl5f2cmd/pTZFJcjSraYRxT86EkSVU
oQeYqIn+Q8RB9MC1+bcXo4Snchojtjf7Xc5EaSuMY+J7+V1SVGcM9DhIo/JcyujUhlpxNOZMLOjq
Ozr/4J/TkhjC1GDUELoUcnIK1T2sRy0qg2t97L/ECE23c5fxAWeS1OFuBCHQxS+MRKyNyUltAniL
mzw5zi0l1Ul7Db12F7Z2/xU+yV7T++EuaYlQs91O25G3MoEUhFsUCo/IVT+eT4OGV5z2gNxzF6f8
2Y7fPc4EGhKHTo97zg9AAbZNAo5rnvF3Aa+aqme5SJFU0KrSojnFQOPxsq6WEKB+3Ee9xFdyS/Ua
ta6WLq9T2xK62FhMEp2fwiJthIs7r4s5zRfL/eOHw7z/1T8e0s+Bk+lTC6VOvTX1d7gb0oS+/PH3
Vy6Jv101pIzSiN+I0Zr3mR8x4F3+xcv7ez8OiVRntITB7sNhhZBXzJlI8l1keR/en1p/31H9J63v
oFcL+63aJ6b0tIgQ//lXLn9KfXBqNS7KGIYtWma1evlEUdahcLeMq0Roz2HvUGwIqFUmaf0KAkvb
xLpbbRDXENkBYwInhcbMpeeOOYLbRFHDTdc0YPf2TIoZM9/fuJarb0C2B8fUSveubsME66iETbN8
zrnCpR14bCP6yZQfAliFX4pb7LBN3YnLPPrWIaB9b3bgZvGxjhN2NrcsnwPZHPC0PPoOKfT9jz7H
f+EQa0h8UnaDGYWWyYSNe9K8cuVHZ9LMr/om/bm0MMQE3iiV9TXq9e9ZW6KFbZzzYNr7AC3JiiGG
5+y0UrvBXMj1fgaSaqXRsGn7jhA/7ieQM+50iwtqiosQQyMGpXCIVv5ce4QFMwAMbt2IS2QJGoaw
LsjxwUk0oMUTC+hw4u4lvXic0PH1mMz4l1w8gnVhXg1d8WMWfLwVLS6rXnSqWJcDq33uSlOsIuJZ
Nx4nLSiU8ciN7aDV/p5CGiQhCCQWtbxp0L6i09HWkTmekeYAb0SW1Pv64t0Q+zprh20cWztSpb8h
y2HmABvNbyMEXimG7DbENSpomdv1C8mbb9VgjZu+md4Gr+iYIGIFxIfUr9KIe6Ahu2Lbz1/jyHyq
coa3NVeyTd/X2ab6InWqoCO+JShWpqkna7LPncOQyXBbGmmw8gUN9DSZa3RH/r7RSYc3IFiGibER
E5UB24JyJzuupn3OdEMSr3DscJyucCp8bQinXXl29jSEjCtc3M80e77NubmikIYHTRc/JrBL+Y+J
m9pWQ+Kx6/DjGYk7EKBmQv5wHhtKnM0oiBrx6MoXc3nDZWwbjIgXnE6DuVlgX3ObAF12eF+3eHSR
wFXbsXVfsFmvR2g/oLzzZtdNO56lzRSImTi86rYDstUCwnOy7nsxJnfzRNfSjuU3fZTu1iF0Di0P
xh+leXJrr/0PiRPmItj7GMpAu8h0LGthLzBUQtf3r4K+OLSnPJEUp6aJpkvRa8GJdEBSSI38LtdR
dyR2+OTUUK+1AuIurqhw50dUhQtU5Us0TivMPT0UuMVRJK+MQgvu7XGCzOwVtxknQuW1j1wKov/w
xo0lpOLzG3d1TgfLd0jbDD69ccg7wp2o0R5pBGdHjVBFfiTV4kuicybTjtJg6tPTz+NbB+LRabJw
5X+Qbt69/7GPcUZLsvTn90D9gwTmRQrpM8r71w8vaZLUHUmGPCLWmG7r3AS1lsZHRn5EvMyedqjy
wd+FzA60hiGDxBN9O8dl/e3fvw/rc24IXyJSUTsgxVonWetzblUGHQ0rhReRZE8EVewL+yg72vM6
F8GhTb/2MyHnVe4+GX7UXPuZgfGGYktf22RQtdo1cZ/NmQH9Civ2cB0hmOF+BRwsNmKs4BGXaRSh
xnXoQfeznZPfDe11rbXmkiRpboRGT7okdH1bJcZ31+/7w1g1+yyovLN6SJalLp+//vt/+w/nrmcG
lk0atuHrZHctX8+HQBGpd37c9XFEHKlZrIe2rrYwDqatEXm72jFxUc9AMRG+2xNJQo5ZH4uxpL+f
zwzbx3NZRP2h0Af7YDhFfwxtuFh9FENjq8N+n8+xCV5geJRhZe3UO/9fi4exDIvP9u+4lz/gYYb/
c/1rTH5W/yJqfn/ZX6JmQ19YL7brAJ7QXZf0tw+AmABAjMUJDLTF9jDEXbTN3vIi3fZ4lYcibmHH
/AWIsYx/WGZguJx5IF4w//9X2mY/+MyLCQJGE47v2I5juAGal389m5rUzlFqlem5bZJ1hByDPgQG
p32Wj+cULFS+wtGAqcoMGn3tosKDl8EVUIMRFydts21i56ddxAAKnHM1iJGymju8Pyw9T1LjfFKa
ium1MLBIWTW+qKBsmGmoxdLH20xRmq0yhDipltRD5mEA1DK6Hqq3WSlLltXcNYUcdgtY6aQemPQz
D1eLeKvLY1K8KSOHsnCoB2/xCl1W0a1E+GfA0ikejTJvKBxNZRCP8U6m6WYyL7hNTpv3wfHfo8TL
qloKgKLHZDri50M5FS0P1iLpujw4EsWStJ2rbPGjjS3GPPVAfjtSK83RdnPSntUmGBcjsm6fUmA/
IfsBcMmjq3xXfVVR6W7FLuy56aMTtYHIqkWP3+oxGx+cmlTclbX4DJvFCKUe1GrKNIfSuPZbaL4c
rqIER/DcegQROFo6ogEmUigmjdkJQ5p//VtXTHcaQgYobPTK2wABXCxvRboEa7b93sf4tfK0bKGw
JN0+H/uFAbk3oKYcDL94klw9GciLm8GAaT0RkarXaXSH/aLpxNWMNubKXpZkwcW5N4zvRMJvPUuj
FzbY/c7KMm0F6KUgEpkSI+TCNG/JDFqcg+prSt3mOZ9Ri89ELNgv6vuLZgLlstb2RXdnV4O7MZRR
Z6DJQet5sqnFuL+6qmy3bpjIE+ezPKklJOx/LV22WfWAbv6yrva5rF5ep7bpAZqTFXTHrZhkDTPk
nwf8D4f5/LQ6bGTGTHHV4vvzUK1nbFiXv+moN3dZv/y9/36bqCHsZyXdP/Va9VAI/a8P5NM22rsE
9zkBLujdpz/1/hF8+pg+rY5lOqx0iYhFvRjfUL0XuA1R8mGvWX5f6qH8ezVT7pvLunpalCkIIPUa
9cz7TpdX2gnggA7EbmwC/f/TYT9tu/z5epoY1n56Wq1e9rm8m7IDLqShht6oXdQTf9rvcjwtksFO
ZMH5suny0su2y/922Za15q1w3YkzfHEk4Xd5rpBy7eLarU5axUPdVkLHDoxrVZhEvK4/L5r+4iKb
otuU6Mud6TatDneH9jpdwmitjnE52qdVdSzQkViP1TPE3IJlVrujUrUPHfAVtc+fXqe2vb9Y7aPe
yPsRLuuXV3/aVhUjY0uhV8dh8X/XsJi3Q0FJvHMxcWLYHPX39SR3SSBVT31YdKbF6pwvl9HPT9Xy
APZm3y01g0SVAqYSFlCSUIVW/lPlZhbqlvBhp0jtqp5T9ubLrmpVuijwp8y5SRc3X748+IvNTz20
RrIozzUhd/PU3qttaj+15BArj1H275eoF19WL4cZFruxWo2pjUPrhXOg3PGffPJOFfTrxp9RxlwM
9B291CSDWSUNOjZcoT8+/Glbl3HdFUwul1qQkierJaUeVkvZvPxu1DMR4+va7gmtpmtFpc615Wny
fUR2ZXLzeef316mtmjqtuxlRDbyqQ1owflAPsg9593XUr5WB+YNXfjE1q1X1xLuxvq6+6GLsj7oW
tyf1YBK0htcvNX066tHXcfmorBZgGqo1DfNqQyyKT63ENrAWwO7pqKhz+RuUf/HvB7Utrpwfejku
0Y7mDHchnE/98lA6/L8oXY/tYkRXbnW1lHYhzcyqPioKx7CgOIyxI+wNz3EMCAECcW+KXWTPDyIk
poj5r7ZW37n6fpWHPA9nThi1Uapzx1lugoRbgG7i9ZYJ6aV0IcYCyaPIv3i8lds7BL0Nkdnbh7Nu
Y54P6NosSzEI5PelyZXVNpMUmAq8BPNamd7N2V4SG6BEn/RR1PAmK+Rmtk749IRLxBzbjTPa8/DI
B1WhHaG6L2oCqRxHQDgIEPUQ/Q5VOYvJ4aMNAL0H6tUpLyBuJQSSUw/Ae2SW6FxHbXFz4ce11ehN
8bXUukIAvG9U6+/krWWwR8GIcV5tEjVvVSOJuWr98rxaet+oDqLW81xzSfbqrt8PSa+kJws9BQas
WY++gdli1Lp5JiuGy4kys6sHkv7WYT1YB6PA2oZ2ShnH1YO1jLzUUquM5WpdveiyTwff5i+z+WX3
yz7ChWBr0l9agx6BUbA8zDLhmqoWOcvosdfLcPePz08uKueqwon+aR+19//HNrXL+19RL8H/9hYF
kQDx8s+3o5Yu770f4YoBwQnW6p9Un9bl3/20qv7RTNs783233JAuD8ZyE7qsRsvtK1xuX0YX7iwB
8SFUt5ZK3c0uO6ql0cu5r11ec3n6/bAJJefDp43A6PhUP/1Ztc//uM1lDE/jxdq5UBdXpuBMVw9d
JDjU50W1XkJEet/p89Ot4/BV/s/Pfzjo510/rL8vfjj2aI786jTEDurQ/8/zatc5qapja4Bc/NMb
/7D1z3/p8qazyXiagjrdfXgHavGyy4dDqGc+r6uNH17+/vyH94DAzG6N4oRn3vzwkP+9WiAzs3FQ
HtQel+2XF3i2TkzWnL9eNoV2Z55MJ6eVphbVMzL3jfc/UU3MCwt6bQxVT+phnKCHoKqCDpLagFzU
otqonkaZx2z4sqdaivPY2Ew5Co/08rQLeUyHfc2BPxzOLIv2ZA41fnS1qJ5//0tqPRXzE2pg5MWw
OY3t5eVq6cMxL29JHV09zdf9oBllB4t51La9MF/Ub+Xyi1CrdoSOC+Odutr0Kc6iy14AKxHSJIxC
FIVi6OmbAgdYJsXDQji4PPjU09cBskLgNA2Jw2Fg/IXJUKwMisAgAtRiMWeOvlaLwS8hneQ0wsLg
prb8ZiAcMRtehnOX1WLcpenJ8f1yPy28ndaPXxnsUEGYLBJ4WvlrkvZbyI08p9ZGeT7aOMZjVEBV
QQH+FSJocZW0pM90kD9jwJBUo/kNZxymCq4CSH7bSxtHzeEvU/o5EQRjR9xmNFligpXU+LKIAe6i
5MLoVx/dJZKpSUnI0OUeY91zzv+CvvkKUNciae9PnDvEN+TAxmlraM4mFdntZe6qShFqFluMzrBt
XNx0wQDR+X97nc3Au//v62ynX6L9NX2qsy0v+6vO5ln/CHSmPlgJMHdQNaNY/BeI2XP+gX3ftn1C
ZDldLwQBm1IaJgDPN5dUaM9aWMn/rLL5/1jAATpDaJP6mG64/w1BwDC9Bbv8L3V73UF65htLMc9D
AvypzGY2oiws6YgDMsI1YHi8DB02giggHDQVYli3EcLHEjzAFo7gkybccKMR3wrZnOjzLGyeoqB7
kFGDqqRLs3PZDvU6GYjlAOYHddJviRDMq3TXjuhifLlo0kfE/Il+I6rR2RnTjGrPcdG5gTFoApf4
yq/pUIiroK2mVQVbioelZdX1xQ6cULGxzCVOMrGmx+Z7aKQ/hF+l961twqlvSYss5uFciezFrHAh
D1rQXOUt7vYWNz6GJA0s8qCRKZbXd1wvuhsQuE9+TYqUAwkA+TTiSZpRmq7jjTG1bZxhg8Bx8JsG
xwa7nGwg3Jg1keQuqqPOJscTyUm7j8bitk+C8EmW9k/UwK8NDY59pfv9XZOSy9uAVUDv4q80RD7w
ZGjrAM9HUpeurwW6qcq00uuUThsGJkFYLdQzCGoIVKYq0o7CLp/S2fB2dPgL8AGC8lEzb+DFFnsR
Dc+TFMWhHPYwKcu9OXDk2iWzCrJiuZmSCaNCpZ/ghn6NaphFrQiehEvLN/aeqiZFjjQk5wJw/gmZ
nFbGyd6txa6Q9iKgMIJ1Xc3dFsDbk2PQ8dIGLH2lxBdiYPLVBKPqGFZfD9tpy7QDRU9PsF4elT2J
BuarnZQI1FArSiTytAFZaEhLabtOohBsUeMPqw6Y2M5b2ml5mF3lC+ItkOUe71A1dNVDhWVipRW9
tW4FUro+AvZV6MQkL68YwCNsAdvC202NehWkbCvQ5W46p73ruumgm3wcIkD11Y5ozHobhZt40bWR
LwW0f8f7VIDGMbAPs5xfypjZjTNzrQRUxb3WE48dJoYhCa+N2XPPftadh8HApz2ZA8VKbLeWQdxR
BtbNzOCVgoTFA8LH2xfP+PIeAiHcXTrBgkgyJp5MQaGFod8Y+GlgBNyDzzozdUdmAtBubvyNRJwd
zy/myKkm7HzPOTzumGGE65Do7dk/dUUKfXVujkjd1ulIFzYKinkHMJSQZMqwHslbJiTLjScFNn5L
u52S7GuJfcH2vSu4huPa63JgqZgWHRgRw0jiSBZAVmuGhHO+H3647tc6NfpHqX1xMH4uX+p8QonE
l+qS9IQ35ExETI5DM/4q21Q7WcM8g2WM3KNtMSpCew/Py6xeGi/bwfMFm4ami04UX4HblM6xMsQj
4Jvu7Id6DYSX6TgO93sTHlwhUCS5RXdfCUk300TINdotnJKim6/zPPPpmesbIbQapiphn9a4NpIs
21e0hgBsuMi5OXngTveQPzTTmA+iqM8LuCvuMZ7l1khwH2yqLTxm7K7BAbDoxvXNV6Nz7gV8820i
8kdCH6Izb8VbR3fgFCXis7J99C3CTicBoNHrcyyPWNt8vlJCbeQvt8IBkYJuYGDCbp05OLtMw9UX
evV6Rn6cRzmm3BFHdpjH2N2SgMsinQtMquUeOtg9FMeKOBUqPn2R/8Bc7q6LKX2roozIy6h5ytow
R7VOEtis8/WmYiDPb0ZnC3OTaW85ajsIkL1myIP9G4sKSSgD37MfzIdpNLD/o1l2qE+dEbBZtAtj
woO8/jHPMVLmVg2LQdjWJq/8Fw0rxHb2jRm7Dyoz7VemZ8+guP2NofVHC9gKSRtU65jO45L/5Vfl
oQ5L58rUGQ7FyQ9t0W9jZz+Q7WbiF6ALbFbZD9Ey6R6Ae/QJ1kpP6zmhceg6NT8gYWa3VUe3x45D
fqdjQW699Hdg+K5y4RVbd9lpjLC5jGV5iGaQwH6TB/vMMTa09IlYQh+6xYDfrspX0yKdJYolHeiJ
eS2m+CdfljBRLBjghLitymqrHcuQtKgGuxpivEZeZ0Zwg/YX38EQEjJd1eFOll6ygtGIWrxq282Q
RL9SrT5IuVxUk7co7q/Jc+ppPKGaYPS4bX2wliWNJcIIYba2I86o3iZqI8K3ZGslCbpVdJPpJKi7
pePs3MT/nXhEErmV2e/n0v3W1rp7bozW3OUFHNfRCnU42c3esot2KwoLZcxCfAgTKkbS6vNdQVX5
zpyIqSzhpEeivs88u771ei05l3m0j9sC55pJHYku+P2IvuM48OSZ7vOpMER2L9oahjZ3Fa3Smj1D
zfC+79Bsg+G4crwkw13pv8HfOkWaCRAUlxPUYfP3bIKzCDHS7UoTl5WZNO1109ItmzMuTR0/Tzoh
hMMkibVtfHnVVuM3HXENoktnOQ2AT3QEwdEMKfoyw0rEhVqSZomh/MYmgWrhk2jga7nWeSdNw6kd
V+5N7EqMtCi8icb7wd0ef/dyuLHoH0fxvUdiCZGXmCu/Hwn51ZtsJ8VorL0qeQjQzBEPfi2nCKlg
AKFBS+LnthGYr0Gd4/+nHKR+jDPC1r5G3QQ8YDtW8bhx/GhbZ/Z8sPuRxh5lXXc0vuVmFOzdPAAM
RMxjIF7MVvPWQ6DDso+KdSW41ICpAxiZLFGX440EDwnKPvxJ6xVCyURbDUIxdaOhxU5pY13j8yRu
OtUPJJQ9dJq/cS356I3e3nYpMnVDQvZ54HyfTf+J2xBuk26JafAHcoMkVhDfJme5g/qwoKgJFSoH
k/mJ8ZsbM4yriRLwpO2EK2+K1DhMLU2ipCOn1yjEN8vC9uBxtc3CGj18Nu3oXPXreTJ+FGH2pYJp
dQ4ZFi63Misuu5OJd1RbfKLO0Hj4GAknMpbsKd3cl5YbnowYjeTQkbbOTH0FkWmXpN/aREdon5Ls
S7bFU2C3N9aUYFeB0Li2+XDX2RJeMFfofvPa/lJrhMhgVXdALTrYBf1bQaTgdWU4wDnNkx4jyuYi
x9iEoCguDKBiTLnN6yPoK9zYiN6I0ORemKxTN4IqQXUH3IfLFyqHca27SGlsPxiO3BTFKocMfCta
E/8cU9gHAph++jPIKRQId4aT7gQiloeifKzQVK5cM2lJYE2GqwGqZSDpM3NvLrg3PpSzxUeUdQGp
wHh8om6X6CinCoBdd7XdSHiQM1fUaO3bot6YLvG/wrcCsKDWWxqW82MGhWRs9Uc5ntI26jGG8IBL
6Xka4fUOXts/2QQyrLnh9gdwEvnW1c0ZIHGo72sBlCvBx+xgQXzs7Lq81zRu9JVNdIbrGFwDEz6I
prSOYd05MF10btpO+MQtsboBq6vvop7Uh9gZPSxWpnfEmoidIwVEUc6dd7SY54JBn79h6gy2yPNA
XcnBeGCsvAqKwnnSnYkw6Czb6aXR3r9vCmJkc4NeXk0TbOq4s58wvjMma6oed2VJ7tPQmEyutQmk
qSTYN+7GZ0Pj52vkYYqykn8hHu2fzoTwPB74cs1O47/42dIu3JijWWLyr0Nit11YXYV5wiGZ9t5M
zPkpgUjAz5Uc7EHPgHrjUEZPi/j56HvVvNX43lbnxo/9B8OANoY75znPiaCsLDGtUQvvRtO+R5J4
60lCsrRZO9WDwIIWGcSYgNSn0dE9WXQtg6ZtX9wx8bCCH90y6LeDRHQ4IwTahGXykkeTONjmgGNU
a2I8TtyhhyE3gK0bXwZIRnY8NHu0mtj4ZEUCZ5hvtQWGEffmoTP3eOti7AEjDRkcZMFVWSzFBiM4
GkH5PKy0cZ/hmovq+OBINGHI4shKdfJDKUx5w4TjviTtqzA8bnq4QDeSmx0q/BU0nH6b1tLbxYlv
Y1EYqdv33hP6HOBqCckFc0dZwymiHTjS6dSYxo+cC8WmsAH4FFYLoMG1ryS/mw7c/SrCObpDx237
fCJw/MnHSr8mEoelqCQWtLojbDfRtdWIJ34aZbdJoWuukDa/pa+tOxf3jEVI+OZk9jOBvvjJdYL2
yvOcdNMtI5Re+7/cndly48a2bb8IOzIT/Ykb94Ek2KuheukFUSWX0Pc9vv4O0Hcfl8s77Div54Wu
zhJFAJm51ppzzPJcKxsKlVvdVTNg2ND8zuG89YzZRQ4ydsfEHb43SalfWG5OdYUMNlGDvragCKxc
GdRnqqlRWoJzj9L3vaZaMkeoK+3kKwsBPY8Wj4BVJY8iVjtlTnA4md3CTqI41p0fYB+eiBvRtlkz
wiCpyr2jkbaYDZcRv/h+RJI8IgCNQkY4xltgGjd6EDW73kIi2uLrlcDucCAIhhd5/GiG8s0puSJZ
klheTyyA7gRoDfvgJp8Rsvp9+ugX/Vmr/Q/HgiYfjc1jn/v1BlLmbwH7LhlEzrqlabWG7vvmVBSo
SUm41zxCnG/CELtub39MJUnm/ai6A8OIGbZMcG9pmAfcNBsAdSQWCleqCJECmILDVfLTBcQBqLg7
o3YlpEezD42zTYNAfwBxvGyDCuGqs6Aboq8yKLaqmftdFfkl2gNc6eFvtj2YOxxiAPcdNe5jy+j3
Nu8YLQRbtw/YhTCZXKzWY0qZZqC0NQvcAJC8gPV1/nMSOPa6T+rDiDeGCmpwT/WIc6kLcYizSTz1
s7PzhU6gADahvd9nm6F0SRgPSsyhWXs3FMa7o3SmGKG6NcjJ3NOdu0PJoh2apr3xBTlwTLHtjbHk
G7QuQslhtu4qEpq4UYpvHA8+E5u4eEn94IIHG4t5b8/lSdjNU5CQmcoRroZXQ9hSmuC3D0zJI29o
L2ZuQmHn4SK8meUiUiE7fobO2agtTi2V9OJEskg2xA/jswGJUEbJTiZZ51kSVmFsEzk3K3XDwAr0
fv3dQu96Qo56o1d4feOOYwO8pttcobnmdFgd3Ij1oatm59ANUNtpLRHE4XOkdirUj4pTXtLeYKi8
CdmPDtyRPncoSkLNJgoZX28nEdzkkqgXkgp4Rjv3mUgvQLOm9iOPy++zNiYHFmALGMSAL6fnFAan
D6dgTAs6c8WTWX2id4xhcXT5nkhP1Dr4tbWSNydgGxeNRZpAB52cQsaYGcsFs3hXOcjF0S1grAy6
2iYhWzkyZXZm39BPudHcBwrTUFWn7wVcmsmCelQXxRbAj3Iepq6x9oawCy9dKD9lOJKAEiKiL3x9
1c8NtnyDc/YcAGADxlGRzTw1pzRhKecUJsXTVAYhM5QNkTBkQ9D7tNOGcF+XkOk8zgHQNPIGzoa8
3DbTuKNwfWHn+upJd1mRs3epdOCyMThbaLTFxg9wuegDfSp0xvumcHWvHTJQ+sJ4zGqS0W1cE7tZ
hLgYx9c0FGLXteNOSjpodUsorJh/GAosSmRFHwDzodDlLvLH6VvfYmDBfltuLnHhf5g9/g8nx7LK
XGhemQ20Bn02Pnvq8C7uak+3ymYtwu+GBGutGG5uOo0jmkNatKc30XZuORpS+nnA43GMdnegvx/b
ujhZ6RjvIS/AnzMaLHDSvJ9HgAzEdwXYSuKXqKGW6TgarLo88VFLZzCF7Q8Cvev3ZEGkmWu/ICM+
tZYELe0zbGlLNcGH1PkCuPFz3Dugo4Yy8Fx9vrfz3oHFAyiip3q1lEVxEMTzFkMOZQntLDRMrpeP
prEA0pq1nDk06Y0gsxPKZpDG32eCvpa4hYDDTHzKLfinGXD2pb9GG630nyZzxnkaZa/XKi6uOmej
6bc+m9luDghOMmEeGnzO11LCQUsfpJwYw+q5rcW4HQvb9YZghCJ3GRRtG0KQtHWTwiMh+ylrAJ8H
MV5bThP1zmitVbmc+8t45i6q/BPlmbn1Wx5f/PX60kMTc426m1ZNZuflvhBptIKGMnhNhZPGyoCq
NK3xPdZ6yvtBHI2QGjlXEB2c7GCnj5o030jAwKVkUxLnFTYmS22CpVU59XgARtDS+zmzHt02AWuN
E3wVpMA3AqN6mhxkw12c3fsTdLsUlxD395IJVvp3KYXTTV9M+S7wg88h7cKj36SPRjelJxJVLi0i
fIwjivAHCCothTdWTm63fKTp4ibh9IB45bWD46EvpUbalKcG/ugJ7EaI77catp3sjr6POTjMkOMZ
5fgYEQkycI80MUh1eEarGrPx6X/14EGHG/y3At+XH7SE8/bnqcP//3/+PXWQ/zJskMDwD6WyXJgM
f0wd9H8ZqNMFfkpONxK/wX+rew3IxZI/JqrRhrW6MI3/nf6o/oW2myEBalxHCtOw/ydjh0WH/9PM
QUEtBoHMYEPH5UCZ+0sUpCN7wrmIfN4HlvvpdCxb0WVegHRE2OurnyYy/8EUoP864HAsVhV+KvhB
LrmWYkEo/6RKJ+W1UnoR+PupZq9VToeDrx91whr0JRxkXYvf6GMBRiRBb7pxc+et0sZDmgkK4z77
yOyMNCaqz3qAcje0QG8AI2yMJMAIk0fPkSOeyhQ+iWXppyg1SRhS8He7JZzZSJz1OILqiE1wToGz
HxqhPK2fCq/X6vu//0FtZkw/f6rG8oOS9QlGlysFffqXTzW00nTUEwhSMJL2Y+s0Kz12qHYis2Gn
XSdU5hiJ1Kch0i8ErPtyrO9FRJ546+elF5XtNvCzPSKgr8zIzmnaDxuH+mMNbcJLchT9EwhFTzGH
VUUzrOpMviZdiMRgB0XeOCg4eb1lkJASGMoDr3gDF5qISnoFQvdkV+hHTQmgMzb7xyLBQtHvoNeD
QLIuQ538RZAjaS3nlXaNqzF4223vpGugdIJ9lqOCHbRvU2U1AHiqfejI5xymAcUGRyXHjfcxZiia
wTo4Dzv6kvG0B7N531tcgLAhU5omxzT/qNLqnsqb0D2mF3MSPZbdtFEDTGl+LGcDsPadwRFAGLf/
Rt5FTFWQDpt/uFa/cruXa2UbXCfTxZOnfnWICDIhdJrZ7j4MF65t5T+Rtvfh4gLrc7pWOTxEurkc
kwIjNjc9TrWkqIEsWuae/lIB9K7dSTRpQQJmxUbZtK9ty4NGoTYqGo5lmONWqpw3LE8pMXIKJykE
wziMMyA5wa5mf1rVaQvpYLrI116kVNAc4M3YbdYlHJtVZQOAghUFY6PXUEAPrjcb7ndiG8ejXldv
aZifOUszlomoyRwanYBCT5kqXzA+3xOfnQDIXniF/TmSyUdDwq/fTM2WyUY/HCZlbTBP3zK2uetU
ezaxs4/ZESc5krqeZgr/ACM9V9HIhUkKqHsRkla3PzGnCOP4znWnDeeop7FJvhwY0lyoh8zljvmH
6/QfHimMjq5EDWjYlvplONoYOn1ee3BBHZXDhpMZAIfAnLaStlaraK0k/+ChWQbFf3mIHcAJpoF6
wGQo++fVCtUee7HkO+qjfiot6352IvCfy8Ng5d1rGeW3upYwRHA6GBbcwVHBFbYLZhZd7gCdDL4a
6QXVkp30D7am/3TPusJ2uFto9LmLBeXnhVTJJs8zLYXiqM7MZsOdHfLW2MmYt5k2OZgFRU3OePHv
r8F/+LaGoMgwbQcatP6rD8QFU++k4Hj3mZl+jabzJErWA0a+X6Tick4bk13SOE9//02lWC7tT3vU
spqaij+GYMw29Zc9Kg6kcgce3P11PhEFd8FAfzAcIP2WWOrtcpmzcQJfG89+Yz8hl0FtP8KdKWzx
JaULu4Xy1mVb4rHLbqy4wErKIuMD9NtFfJlUukh87AAd6EQHRizUkxQoX2pl9wbTwHU6Ra95rV1y
wzoSTMX6awcpJHcY2XxfLx1DawUggmBhqpZa3KMEGWA2AbVP0uzgWmwAAcUTaJtV8RFMSF9sioW1
Ho7kCiKurwp6v5ZTf7biOSmTgY7TAP6/8nFc0P+ZK/ujhX6XmLyzAak0/WRmcD4Vzxr74tfYmSfp
q4TM0bZflxmd5ySl+lrBp0SNtCw86TifDVCK8Oz69Thx2UiHBYMIp3gEuqSn05Pe4xqXy79la125
ILXtRbddLSffLnKfjIAHD4YVE9lKf8NhuErImVmbE4foocJiqtytcOhuIG5ZFV0nmBQikCMd9vfk
i8/xv4IfxX84R0hlcGb68y3hCCHZY21lk8/tmsuz+/NJQvkciOd63AcuPt5B38ZEvuPUxn+wpMD3
7sVZUuFDyNn6khMfLtU7R9tVWgWHaSRAsPdQAGBUEjkDfGfxpZA6ny758xlB9CVnFTrpAxQ+6imk
PMG5UPK5ixc8cZZU63TbsaBv2i7ON6HRu6u86jClmJ9ApRj9Ev85NZlam84AxjNtkWPapuczwGx0
Gpx0PcJtmE1f4E+PtorExjDd74U41OHw4BYDBJmeAXrRtDuVGHTYZ+O3RGso5fzpaSwhh7JmeQW3
U5NQLcyPuggJFM0fnMph1DdS0ZQFU8hSwp3q0mGrDJu2LSVc2rmJ18ZwwoA6rueOI1Ygs0M7k4ba
yQm/dt5tw157tYDxjIhQdmAmnpu5ePcLdAZwvV/rqWFKlEaPcayhuAjWGMI0Em7ts5Mm5dpqtNtq
7oAJQoDtW/vC923Wvu3ug64+gP6bAGMOjyCw93ADoOtn0cZKBuJa425DSvraTvmojJd2oLwcq/4h
r8yvqYqKXUYTjORDLJelG28slFKk2IWXkIP12jbJAbYSuU3cGG3JzMRxDEEp+IrdaR43fFabdCJG
Q2CoWmEC6Txfdw9awOGrTA7jCPfS5P9dKyzgHM2c1ewCfmindDmdyq0hQej4ZGJjY3c2DpFYXWD1
d01TRtsexy35qPWmivXiMNqwQpHTuyu0siG3v0FfOdY5AuoZ7LkFoBYk6lTnpjiUy+aMO3/lpGHL
uKgMN4nM3iCT0s6rwpc5SB9jszpBDTjEVqgAQ04Bfu8Qlky1T0kyaP1yO0C3Y7oDvCk3GOQCIY/N
EbJcuieIesHpFd1aTe7FDVCCZ1r/GDTgnktZP2c8rqte6pdwsLVD3yQnRp0zDMijlfBl2EqsXekb
L2Zl3lqM77xGhhrLkL5jdJaxyFasgipQBKfTszQZ+xbRc56MJ+QKDdndgnl6Wj6PipHU7KYNxnB8
yFknd3am6L4n7KVhAsDd1WD/0H7UaOJxlp9YUSamSXBD7oqoPM2hfgfK0ys17VtWjBcOrfCPE3qQ
uuL0NNI6l37/3qv8IRBcfyxK4mTWGA1tICo9J1ST00phltD0O+1R91mZ55wl1gjoC0UhYqToEjO4
XjXO8NBoAAe6DvufwSx4rpvFfs9T3cp4PyWgLkArvOs8NqtxCQj0JzRKQwzejPyWJNtVVfFeE3a1
apDa00FgPFX4TENoqn5z26Mfdr9VrDYHxpkIJsZm15j+LVQsgJ7m4cLwLYQmhanN0XIIIzUpmKQi
2+FLkvU/KpuY3V74xDCVt8146qzqva26Jxd1T2IcE2IeCa2KVviKQfxMdrxqMUSRCwIW2zQ3Xetz
6G53ZlLd0kYivgCOP6MZMA/EfdOuy57rtCcIN3W/JQ7DdzMZH1MwWzRH6AbpmbWyix6MCkt9Duvj
rq3TGQwm+XlBQscnGeVOUwZ9VKvZ2Gl6pi/+NGg4kGnUghkM4H+q9D3O+XRC46UUQ4asIyqgy6F4
5Wj7iggPIVMskksJVGZvQ6mm81tdUKVq24LqIInDvTbC/OqmtU/duIrBqICMtej4GoiZ+JrPztAQ
K6z3DxB4ScnkYS4LcJSV0T7bLhO4trxL9DYmVb1n2tGBT4MdWxFrAFPKfrapbw5znhmrkkjs9Qwt
DQ+En+wapzs4bQhE0GWUzhDtmw+ftkG2MMAnhQfBSAfYyxyABdRhsGLrlGH8ZFespHFtMQahHUVv
p90jdJm8NgGf3FcoK2zD9vqOMSXNa3xIw3PpTuaqUR1cubk7dvBqhkWDNmnk43CtEnf6rkUfPOWN
58cD2FXXfeka9zJK9urATZ6bkubXCK62FSJYXRjEYwVvsl1SRbZHmkyxIT2sRvLUbUUmzsKh8uMc
udIgsyG40t9Kl049HoQy6zjgsW9GfXdiiHks9eBTV+Akgs/M0MdVVi0UkLF/bsssWrdpienARH3l
N69Ccz/9DF5lCRF48rWXxGKiB4QAutq6rzwSbfadMN76enoiY75aTalzF9uMalo73bu9S7uMMjJJ
j51rf8HvESvTWWSQffE6uGT22lAxhjy8LfTwzQ/eGnVKc0hHADaIkNbdnSxH5u+Y1a//7zBFwSZi
e2tm15vG1IQLxNFgkCaxrxikKuh/djC84k1WK4yw8aqPNVoHNl6ZupuftS7dRkMf7nOXwfrI3+eC
NbdNvszeIiidLvZeTvK1mMFzV8L0VGUAITVIZmSNoxfBTDFynNNYu1/j8s3wmvCoBelLWLb1Cjbt
aqqC51BRrpHeBPPqvdUg2/r2G9HG5psGDTUSD0R91p5mM05U2uyugXlwbq2z7D0pNCy20WaYYvgw
vTN6ZokURHPljzBGZt5N3/LWuh8G+IUoHtVBK8e31g7OgCuOfU7MeK4B0za152mSxmFETAiHEL0X
Bx5PGrOxYRtIN51t3CcljdT8wEifZCEq18bY+pYpdldLFQVgvVSB9RHmFuHEBcTT1jIvHFfnbaGj
EHOSKVt3s0ZfZ8xQJOIbP1wRX6Cj++P1V3+8BEuDIouTbsN0CJzg1VcFF2zCUbmzFuvc77GbFefv
di5upzGZj2HVzhjEUHS6gGeWz7KDzaBstKboZcxgj87ghHwJdGsK1nyJBE2q/KV2smgLHbs9ghBn
5xgIbghtYlmSWO46Xd2UprgRub5ByQFStFU3sQq5Q7NnbnG2XZhPqzawAP4xMbRMhFmVliUboVog
bAB+EXKsEI//6OroflhEU+w5P0CZ3NgAEyNqj3kK7n1/vLkSkl07vB+K5jlvkkcSUE9wRX7Uw3iK
lLGRjvp2VfAenaX8BFOx6rLih0qDe4WQRypGdszuEPwCSeaUcdN3Fvt69zx26Q/OUFB8lmOKEW5i
MbP10QxzRIlo0AnX2pSwmLZ8lzmCCko0+gd133QkJnA6DnqXez32gFXBSC9D2s7jqnLjADcN+2W5
+8MBaKnR98yueLl6hX63XHGhk8Y8BRmPqBYVSGwnxz9eX/Ih1Y4iSm45dxPfiW0ZzxPLWMrQkiZN
daxF4s7rCE7vqqqLpzhpP5uWs8r16l5/db1XohkRWjT5nLMJkg531yDQa6zs9VeO0em0eawMgg+a
B/S3lqodqB7zd7r6cp1Y4SGqxXsQ0/0Z+vzFd/xdvjQ0RJx8LdJbCqa9kRYG/gaTmKLgmbAUPCKW
y/sV5p6QJFRvImtXJHAenYn+TtAO4GZ7ZLY8BAc40ZRdsEzXFUe3taG3TKRy0wPd+5sxDYdrD7ON
4baDAoeJqjEnkhRskbmd6+6Nqo3jkdCEZ803C4sh5i901k1vQNsHOMxa1W381Rs05EyGhWOP3KWu
+QFapa3McgQQNmccbjhiHm3Ky9pmejZOk8Jt8JUs2/rS+rsWiT5QoNIqYUkSte4UAISvJffc87Xh
ACFX7ttDqTJnMy7fLvL1Z6YNnuvAWl1aeNc2l5a5T6RjflQzcHqUKyW5B/Fn4ydfAJM91K8gC/n5
4vo2FBrg8yAdgW2K0Ita8RArEhr8gX9kT3dA4IqVW7C7Eo2Depn10GPyqpVwptGBz0gEGbqTjsJE
2w2Rpdz7bY/SZOIIF0flN6f1HwmM3ccTeupaT/Y4xr5lFhr2qFeHlBb5Gdo/dkpnk/mIhp0cVIql
hr1NP7X91hRUUMsdA5HJ2lRLH9OalZeF217SPajbjIAVc9wYNQLAQDgmbQTa0SjBGTETe3EYTZ7x
bmkrDgU0FX8YL61d/wYsGw/YMJ1KGXBe72lUWHHz6jvlzp7ocJiieJFAo9cGYdx8gsOpNpS/SVt2
7aE2vELn0ETPPd9kta3WicabQktwj9O1aE6d5OG+Xp6QlSYKEa1ZfvzRciHgTuUvgHPIEqczOJjF
XeyC3SR2diAQaniYjXFgfFzyeCT6raY7F2HSOIlQRCK/cB6gIBKP6dKVaPlU7JguRmpF71EXXTSf
Xu/1rkvGkLmlQDkxcjoZRkTFUnzNM+eHsP+9EZLU3DyzHuTcXiElFv1FcBNPKTNPbgv+jqqt4oY6
OKa6XgAdteKqWDoxcIsvdW18piVzORetA42kH5EmbnPjMewLIuJDFyQGH2kUY+bVo/XSqJwCnlEz
JzRkuZxF8o2zLRPvuQ/Pdrb0cbWZZKtGZMsN7gFNf8zGkfgbuvN9QS2XLTrVTiAWSOe5Rdwvb9Iy
2ROxQcuGjcKblzjYseW6XpvbOc04OtsD8K1oLZCnbzQry70i6dSe6GLOC0PsqZHGcFECtyT6iGjV
KaFtBC25a4fqWEzxR2DQhZHauZc0JVCWYZw1HnwHXRbte7bj0D4xtIScphVkfvTO1s2I+GuMvN27
/iMa4WgX+kS9LVYEyq+8KwCExkWyTQcqhdkdDzIiLUcz3wJGD1QFpVfl/rENku9L9twh6ZClp878
lYnndrmBzZDGmuYmH1C1p1WNXHEmoxjhU3Yva3EZSnuX6XTnRExbCWBgTF+IlgU3Hv0Lc50np+tM
JtXiL9orXObBeYpSdZvO5oU0cuVxgCI/o/XssuO4w6T7eo/NBiE45JIhU68mHt1aeaKrLk1jUAkU
yZeYWWm7+kZnqVyJKFOIHk26YVKdlDJIBNkRWlftlIoQMffpJkP2gT0FJzYxegT6cencovn0ff9m
6eL6ybmtpoewD14FuHbkSErbpFhY3L5Z+micgoPeOVg+cCjQEjU/YfOjAtTJlDs8mWQ8UpXoch8b
NEjdeNhrrCnrkBg0+g+M2oAtEXLjEtszRA+kKXyrSbNni93AJTlQ8J/doYCVuMgLhM0pERrxkkTm
71Dd3QVwZYvoUFSoFYghHon4NIZdUJYLEMF9jYz2IpphX9CRkioOVjSxW6ZuVbGTOTJANuc24zAW
BMT8WO+1TBl0pNOzNdtYm+1vvaN94nAFPCcB9SlOcJUOVIpjYRRHtKIQCdTUN6WKX8s0TNbRNH7Y
5qCtmj459Hp6TjJJXZNL0vnShXNoNbekTO7NVj3hdwI8Hd2KCl38FF06zCVemkXnmawgZPn13q1F
cKoK67vs0rc2oFiMnNRDLhd7ccr9aAv0rGLu2YvMN+nPiNmb6lZzDYR7UxSfYFK6G02w17UgZ7lR
i9M4cUyx2ktk0M9cEVwyzdnkAYL74c+qctbCr8iWJ9V+5evFfLy+gAHoINT/9+9reGlpVQxHrSkc
BG2y3hEg91DzDogtTWHpG6wh/ahNpwbsLGtJtdFZl1bjLAR+En0iNoE0heP1927o30ldFSv4oRnd
RT0/+wxkgbfB5OnI96FZAEdJoYAZxM4a0GYRSSWPbZKQu86OKY8lsV7wDPjV9QU+DhNT9m4vbSd1
vL4AogupcWHyXL2Kf/zFHEZnev6jF8T0CesCxEKgYwfRo3O5CaqhynjykkKtDdoi+9xnPknLlNK4
OXRsR+ZJ4PyFxEO6m0/w7PGPF9MFP6sb3egRbpqfNKP+X29itGhk/72J8R0/3M9iAkWGA//TH2IC
hyGlw+hHkn58dSr+28Lo/suG+imYCBmS/6ifTIyLmIAZFjFrttQda8HB/VtNIP5luC5uSMk4/ndP
5P/9P3/qxDe//P5P2L+/9OWvuD2TwS6uSMeyfpnSyd6q0KEFxWESQXrHMLN98LmzYyT8dNLnDW1m
OuOuwYLjf5lWgjQGDuA/jHTlMl7/08CId+G4EvCdw2fBxPDP0wFWZQ3vlswPeUroSmn6jz2IKg6t
8pbeBj6+rL6pyQqjbwV9WqJbMtuvaSxDMr/meGWouv6HyZn6yzDRhOtmKHAiy6xZ/9XbWWu6sktH
5AeF7pOWhtZSzlKZIm3+LWtjcZ+O3b5aGv66HnxHFFKsO9OCUuUsEZbag58jxOzyodvppunzBaib
bXdGpygwOtuYJQCQV4u1og08B07YprDrvTY0+0FJnyJ9fP7pzvxPQ5hflCNs0FT0SBsYjDK2Xxhz
fxrBVJoAR9PU+UGQOXXSbcAnJFbVXknPTKd9tFckLuyaZFR7WRo7lJQgqIl8acuzM+ZPUWGT4Kmc
Vwpt1/uH98at/usNYHKjE4uG7uav+MO2abFjOTZzjWB48IF9DYSTHtDWT7tAuHR5XQRbk169m5Bb
j6mpWOMGMhOtcFzrfjLfZWysAqHbP7yvv9yYTDIFpD/emMtg+VcqZozTsVScOOl8H6o2t9e6QI1l
ahMLqszPLe2SKWyZ78s83qlgeCmzAYxtXhFDY87yJmNb+vu3RMz5Lx+VbQodQx0twmWW7Cxv+adJ
2tRIMQeczPd6LIetiQzgZBELIJSj3UBcrx9T/yZRenCphjR+yqUFZRw/8mxY0Tare8IC/XLksE0r
q+gxufQjGQOTHhzyYhavNTxfmxClm1lPZ46OGHLMxHiycMCdyd3AxWhsAdkCQR7v4qunZHGXzFCg
kVXjN3JG3ev96XvRkfDlkByzbYrijLe4ByzTHEy9eA8XywzOPUoPXDS6hodlqOkVF/V0W+eAafAL
xxUnRMxKm9Eue9QKiy1nMehYLvEls0tXklhFaHf4eP7+42VS+ZfnxDblMsHkuYc7rRYD+c8fMLJ4
B2tw2+0VA0aLgOdbIiVOSyAAOj69PsSw+pmkYk4e/fF2zI35NCd5fh+HOYw9wiNwDpAPJ7Xg5Pb1
jxrk4Haq+ICm7rchLPjZJ3SNpH34p9C3P8sqjnZRNLl8vrC1LQNIn62V736bcOR0XCbBqsGeqewj
qOb7xFFP7hT2h5BRya1W83L9VeIGAQit7r53LeI9wsnyGk2Gd9eXNHRvUSdzwiyk73VWcbKb/IHL
2N2m7Tjum9aUTz3hCheONkTadfd5mxEbkczyaV6G4k0d3jGnq5jy4FHk5pk3wJMtBE1rE0PtrhRm
vZayJCiVAcA2DIr8UObxwTDmhKzdMrlR5vepU/lmHGVwAxJKbOe5Sw+Y/jcCU9qWh5tCS9UJQRKN
cbYYw8bnRBbt2XJ49y1A9htJTlumguCSxa+T1hCHYFBHh3Imbrru5S2ddqVN0y0MgHvHrLRNX9Io
kip3z0NY1fh0CvuYitFeyaKUBzZ2LBEiYx5tTMVJOh1SUPiXZ4bnRDTN01FDsnNu0hIzYafvMZB+
y/v+2WEKeLxeIysN63UV6nJjA1Da6rp4N0NXHvEUUUwC1yAzsMDwqd0GJbkPRJfYZKzOB7eyo4vd
Oiecc/o5hB998bU+uuBzItZDVLd6jWVE0yr5iIeS3CvfyTFmEOmmrOBswrW7ZW483WLGJ1wUu9+q
S6ezsmObMZtRXVwrig8YcJBHl+1HtODym1FiZ3e7hlAbGmGJOR4n0kfXHG3nTawFmef0huKbpPEZ
Cwvo0InQTH8Ib5PZ9rfQQCDwFZJl1hkf4iHPj5opo7tRhME2BqDEaBrvbm7V6aEP0SUTQyTufYY8
ZIFFh2rqvo11Nd13WJHu+zZ7cZOEsKZW389y1B8MUWl30UADc/kdQpYnrBt8yLIgNw1dK2ps92im
86ELXPvu+mICwTm4zGHp3fJnM+rD3/8iMfk52n4ghXD5szCOIJvP5bjDVj2fr/8YtWPEQD03PApu
h1RdejZl0ASXenlJs8UDYDFduf52qlhMa6QfN1gPIAbwLwyRE+EwyGOj09ERrhNSmybBY5KHWHoT
8CksMNrD9UXE5jFMiaYTy78IHdHtU9paoFJv7Ea37q8vNGTz42RMn9ffZbUz3/Lj0aOTrM1ND8qc
YN3H6wtRce+k/+TbiUV71aB/X+IoiJCwW8OrU+gS81iV9y6ikJU5uu1jkNseGywJ3iV81U53X2RE
WleGJvMRqDkxv8FLCRiVmas97TszJqkTJQwG7yUdx0Ud0JGUsCLHBvy3X5ElimU3sn4boiR6bidu
YsHs2EjNF2ki73aKzCb4BgBxVxn2plLjZ1p07n1N695WH6gT+nvCRXB/v3QWjgyrQwwV1nsLFmGe
48ibWswiPr60mEzcE/41Jhux6xEcRadmSA9malZeM7QmaDLz3NV4xCK7rneJgRw/sOdhPTk1Xcdq
mHZpRgEcDALfFHaRA7j1L8XStnXLwWDlQsmeDqwTtXKstdzhm0RcrS9dudG/ECf+0ZKTtDVYfPcZ
bba87pzbAm740mtbNaLPdnBQDfrv6jluaa6ydFX3Vpjjmxqe/FGzEL676FhNBjbYYfJNmrqh5zvB
TRqSTHX9NFOcHEwv6xWaKv2AS3agUn81u669F621iZcx03V9Irlef5q4l+vmzRFaeWGnus30eTjh
hc/X0hlJkBnITDBPUNnM3ZzypxzdLa/Wx/I4DOOH0Rjz1oia204Ra9oNLBKA1Im5dmmsl0wgjBie
tONUe6kzzOcLvAfp/GiRP3uOggYfQa4XO5IrV2JE1SjcSAN7AVu7IfowlNmJ63fvBLg628C+t8t5
pDXp2141JfTEQ3tvpgW+YemsO47Cu9wHRmsQscxBQ5+2c+bQD4mQIBEaA1BFk9+FltecVxESxMgv
Bxpgp7jXiUOI2vA8EtZABPWATsrTZT7fEsxwyotYIzN5P5Ens2EcNO0dgqRIVChvEc/kWwqydEd0
Z7Q1tPA4DzDGk/41KrCkO6P/JPSEKFBhPibBtDG6UDAvlNpL0AXOJhyLndv1NtyKYL53qkttxhKR
fxRs7XIs+fZqxpKPETLu55MzYmMMGVuyEcj0jkaURSLOfBPF8TrwQwC/VWYeSyfjBI4LfjUxYz6H
yzmAMJqxZRpnBQDK56a31wKWc/EpnILRFEbWPWl5N1Wqilvh/ggHvccWoL9xqDEPiVn/iBbuYCUs
/aC17p3sdPtoTswgc5LcFscHoWK2Pj5Yxv+j7MyW5EbS5fwqx849RkAACATMdHSR+1r7QvIGViSL
2LfAjqfXh+wecXpGGkkXnZZZVcyuykQCEf67fz5b58JzuBwr0nmzSL292Y76QS/pj76QzgcTgepr
jJWhTwf3ZDdaMb6ksqDLcmONTdc+Oh3JoC44aamrvWqY0aoYIcms5V3dowLGzDoXFo3RwFhJ5YOV
5CVMjk216F21T76u9YjkeYsVQ3mBPt5+eaMNm8eq869lWDFiqhlOuCRt120Xm1c/T8md5BZd1i99
X2tOA31MZH7k6q8c0pvkpOsFxtMixzr8ZZOhW5qDKDxrnDg/jxGlhj4BMKryoGl2vX3w7fo+070+
jM0OemF1LPuqp1btU7tFeaWUCPtwoH9VMwa0IeQCnlCImcMQoTvM2Kmw1Ad4/faJi1qxpQCPMKvF
wI2ipBq7jOdtUDq9DR2U76Kv7KVeG+MlIKBNCjTgKBKOpuU52gA2ZlFYNTWkcCI626VRL7HZ31JZ
YwfkvYaUjqOw5doT+v5uyOQFEOiWUIhxySgxBs5Cb0nXoEENldi0lG4k8jPDPfWAXUnQLncULcQT
nUB1cCZ16ios/eRW6UZAq0DsQ6j0gfp0uPCNWkES0/V5wBqJBvaiOyBEoV7lY1e+B/NAYTouQ9EB
hIjnYNPROr1wSe0V5w29U1Ilr1QV/dJuiDiIteVJk+7qmsn+6HsDKwt1ezuLAlLqnZkTJ5iXzxmZ
z5fM5aPbdimXpja5k43H2tSmNNigNG5ze9h1/XjhysJL3Ktz1HKN6hfnS5fnx9Twt309yKsqqNyq
GOquskkGTGgpuCaKmH+hl/IB/0//yRQGD5V5VboacXr76VrnhTwLgqoQlLpua/YCyc/iA8JX4mGQ
ZyXIC9UzpURJFleaI47vVLd/1VVnTVUTkzdgxVkRDxfdUcjbmXjsirwdztJbxogR2yRHCx4awU/f
EoSEh8rcxW7+TbMhO9MlRCvacu9244Fd2Qym163dsDRwHZiOQRkoXi7RO6fbjzSgcca6Nfbj7P/y
WoGLz5zuDDeBcGZI8cdNkfHu1X0dkNTzaAxj+zXBqsKKYpbZParuVxOa0Y45jDUaJeV3D2Mm5YNB
FfqAG+qJ0YmLPU3R4NhP1dPta507ahLVvdo3lY1KbxrWlpC1firTiERsWz/cHgWWsE50KTCxWL4Z
HtyCUD+HcQEPh5pxqdxqyyFjP6b0pz/i2Cqx4WoiZPPUkZVok2Ntk80cpTXemUN7IT1XP4f8P7hs
PHkUQTBsqfOD4/DraG3VF4WjxgoG72K16qicgXyqSTWhGUYWBXuW+RRJuk0bfsGg9Z1diUwbL3ot
0tSwEouEu2i5RD4PbDfKi+L8u3Z9l4GTYdxbjW+epkUYHuYSU93tsVc5SzULHVsKX1/CBulsTEqh
DqMuN4vO7CA4253S+9km1UXQcjj1LOwAKcyn202ZKUTr34+jiY4/FTJxFbzOXDIn+RlbzUS+9UAa
jghv7T5mVdefPD5EmCPIOs/Y2/O88qG66uTsRaHejwjsYlHaBZK7sWjv2aLCs244AkFItuBJsm2H
VC+Q7DXSPdD38Gwg5ps+qn6OvN8vOj9Oh0dzSCijjO80gwDJQIAV3iGxOggr/Kp4UHjuZXowMEZo
uQqoZa6QMGCol0kDSeh3gpwrazbtdcIwQhZsvbR9tFmj9YF01lD9mFvk/g8Chx8eA41B9a8wtTp8
hV9zU84bWTBBDF+iiupuWonKPdQedoCKKexA86DF4CRhgMLi5D1arjAZoxUoQ0SH6k1VH4SVQCg7
Ch09QNkN9m2wmFmwLFnLrCZYpjYZ4xuDMQ6YCJLp/YmCvo+ye2KdH2wZXhF7GVnVWNqzqHWiXMbt
x0PvOOk+gxx0yORSI2/F59hkomeq7tMxvG4n3fQDlwtzdE+9i1K2R3j7I0Ny3t9MHpHayB5mmwRN
6eQtp8vbTe5upI7kgd6gz2bm70y6Zk9g9mip1tySa3iU8YgXTqfEb3AfG0WlgGKYu6GH85PahrGp
ErxU0niikrzZlXXvwWPJvo9+xyJ+kXdyhUNVvWHoMbaBVPGqbkZ/g1WcUaFm3FLGKVyFhBqsnu0Q
botfAS91NQTFZja4bhuU5JBlrD/Sr/iD84eKMR2FExDJFgW5qOb2JyeOe05D9AdQgXGvDGqai8Gr
D8xvfw3Ah9dB4oqdNfruWyjtO78GbxW3PgqotE50RTnsryL7VfrVF8oJslNMMv/iYARbR/6QXETd
nJu68sD2LKuvQn+Laal85y25GlnwxmQOc6WuP2THEC6T9bxvBheMVp8FcD7SxaFmP7FpT8+OZ434
em0EMwI8d6Q1NqSz9R2NnN6uaY23ntNPEbNrT6ZebauKy5cKKk0ax9a4OILo0GYGqVUTVs5dV2GA
bryqeoyxq2JtxUWbSvAYHp6mSop9b9GfVwb5pc8qDKDdq2m1GPsGuyI53GJIKWpeRPFns0IFy2zj
ZrpeW8CSjr7bfisQjlaDak7UaEQ7znucv2iNpovTe8A/9lAY8kElx8VW8oHJkk5XOn3PSeZDXKVP
vWYttU97HAKzvM6BiNdEUt29sqjVynof+tbAJD17GRCVD0ac9BtU6vq+rONnKqg2xhyoC+8aRgkX
PSkwfY8QA5Jywoza62Z5dlI+/UdvpMXV6r12c7tuAEF6xStpH1koXMqUdrG04bfPnORRySF4LZNi
V1bTm+dTVlGEgoKBqasRqnW5nim92FhD+mgZPuetEdY0thfGtXiMxJCtmybAE794xOywvu/L5i41
cHBHCd9PJ9a0sRkEbItqsoS1WAfF4s2Ij5gFIPGUOCjCarRPt7SdzL1yF3jzK0kjGq2Qrmfs0tz9
A/jeEI6P2+qb6jJswuZLWfg7Ix0czIkNKNoqz8QpqthTVp6zyervas6+E9FV+I0C3JK9cNXp9ngp
NRujODreHFc3irP+KyXasRYy///x21RL/yNTeqBtcDcN0bMSBW7KgdoR+dVLaxq+nUxITCbOjlbW
9NDXOXyd5QdQpk4z6GmuJjgCfJ1tbtTx202fQF2dfkbswQkZjizWLuQ44mNm5Cy97ruKaU0X948M
GalHStQJHiZxlCr/mHJK7Qy7URz2nXGaxX2T+x07TUNtvRTwnCWjYReSVH8KamhnmATznTWEj95S
IZE/x17/qk1l739z+UdSo6PW4jxhF7L3lT94z51mrOL36t0EB/PiAz96mT1qXsIRl8FwNEqZYoBT
0100xTW+XaPZpCV+fp+Sr7rPTgHegUMIbYs3rkPJmDASO4GBot3mmMRHIz/Rp4t/N3SeaaMtiB6c
/HL+yZvtcco23COBfLVSAst3XE1fxND6d0M02/sMGicbxTVdb1yNdVOyA5ycTY+1bx1hukWxC0vq
vJqrKsviXINs9DmSGX4XZF1K4BL2CObAbLZCzekXmUP1ZFLL6TJuaKdmXnZJMwJtVmnQoq6Gncca
4UgssX/0DX9exg/tjzElaTa3+35unWfPi8o9H4HiEERR8VYWwbkoEuOjC1DvHILFd2MeZXdcotko
Qd+pWIx/hBUaD03WpTc6X2mUeqTqw/sE8rLpWw3y2JD3WWD3l4IM/0qb06F2Gvk9L2zF1gunoWci
pBP9efJHBjp9h8jLhtrblCA7jsIYQGfkcMEA/czw2zh1TAAZuLa0RA8QJsuKFkmzHvdIHICDC0JU
FNfIO0J6GXpgaWHL6QzK7YxwMzW+Q5oy+2VDtmdDKY+ytpNV6BX3qdVbL4ht9AMQhc1yn/5SdnCT
XUbPuqUvennk1Yzjurz17lpmvBhdZ+OgnQ4szlS8UERWrZOOXXCosU1TjF7uHXMxZk0JUKTSeBzD
65S4HhxSnN+mIX/QlT4d3W/FCCiVqndrHI1V7JriXNkYTDwfy+6QAB3UVe9dB51fVVIw2c+IaHnm
eGY6WR45Z157K+keRS4/UtCgkZPlmxLF9yEx8RmKiIuUNapVLbunjhpbkLMm3j41/2zqvD/AAMFQ
jLhKTwtFvNJkgKshtiUaaoeHJeBqK7xNi9tWGpj9hhTGUtdNX6OoZYk+aOvuJkv5JEgYG8kny/yo
bYdYT1lyCWvVF1mlFd70yD5l+DhRMapdJwTH2KiZeobzWzzVxUFMwzPv1rRwndgDpf0M9q5zVp6a
SK7Rd7RPQ3PeWRxgnCLITSf+ek5Rh2GAUI5p63cfizl4nn5VTyZm2Ky9IHO6FzByXpffF26jH6O5
6FCgw/Zq5Di+HC5pemjGvTt9nfzhzi988xKS/nN5eU9TXHzJZjWcoQqdE5HIu2Ia3kOcWA+4JC5e
hE3RHiT5o5GRTTrJe7+ikDsVcgUgr7mfkbZDj4mNM3TgQMo6Ordx9zRLGLPK/YnHCKCroLMuNFhs
J860bexi2am3KJOGYn2c0z1se3sp3XAzDu0PkwTNGb40Ftt+LA+QvXQb70nPdNeo7gVUWJQ0Y74O
tXL39qRhQFZVtL0pB02ey03Q1qDUCMhobyiOfUooJlaQK6aUl8NxnLs4V95X/TpxUnaD9n4SPZD0
Pn0ORxHfQaYT57S1NrJ2zC04cpfWh6qEb7OmsVCcfCHkwSAbFU1sPCMEvYHI4H5u2P4jFVfvnO1Z
hZvJbraT4ls7H6c4PnX0hd1Jg1kzi6SGKLUOzPs4ZCXkMXl6iBpOh7ZujUuiDZ5UhA+Du5jG9XxV
TmAdOmgpO2zL8TZkKrGWM68fC1t5jkqgiF3pvw6jX+9roYO1pQv71XMm6LUF/wg82yYKOr9nopKI
8xgkn/ib5A6PvXEquifgGt0XfLFfupYrrFdAwsJvaaBkOxYcuDk6YkYmacB8Hqo8We8EG2tJqwQg
NLO/I7QHEI+FX9I6lzmsvCNZqTeH0sSL24iFJit8UHqBTbiwCTkIjfRR8RSbWI0ztfdJQAhr3810
F47eIWb/f25anOuuP8lzyZpxKcvcpL3A/AZs8uoSajyNEaqpW1q4QuWbmTvdgXPVG6MK/ENFWTfA
1lhaWJqBr1AN+pLg6BOqAgc1DQ5GtCHecnUwMJ+HKcJJYO1vlSe3BpTKSfu9E08Xi+XGxV5uYsEZ
WYfdORhYEVamqmmNIUMQS4bNmHhfBrKS+yABvWzUZ5TU/BzahbVuBuNXFkBEbrqgerFBpN0bQGZd
9fWGt2tAYb/MiP7tkH6Nzb69epkFq6wLDt6ArRBobnDiFYHSzD6xnSr3rq5n5nlgtsDZ5/k5z5z8
HAGaWReatuXawq80GoDtiny8GglLvshcaKyuBOVEPP9TJjUR0Mh1ThJC19Fv3+gqY3JgJXR2eCkA
ScmFHblVcFdn4XyK06ra4r5koNtwwuAXHE9Fw1Rg5TdQ7foQ0c/DmLwWRtgflzpsPdSBPlRdU28o
EB6XZngBwZPryywCgD9OWw13EZCQHWY4RhJF+ypsUJ4FxNSJiTYjpqywaa2E5uNzSk4b717Xurlv
l5vbaSfjE4wPBSP0eM/QkrV63arizlvG1OSHmqs73ovQjQ6KjvcVAKaM+ZmV3kfLPS8GRUu6Y1W0
gzyAzmM26vebXmd8LSiusuybi5Nke/JY2OTkSJZgTrMj6AN2ClHElNVjB+rbr4XOuEw6prk1nCDh
yh3K69BCPoLWdE3H9uQ3RX72hzQ64quFshjAx7VpQESMzZt9Vs4fkWeH7JBz/7mz4mvR4uAP7Jlw
7iCLrTlbD13Dxj/POxKqvJDrJq6LvaNL+IFY0wdLEL2EZ1YVbrFMzb03nxI91vsn8Czhi24pch7G
6Ry6IP+jxOvIl6kfU+ToPRUFA+244hwxN/oK7wc2BEEvzZL0zqrC4OqM+C5rt986CCinnqWe5ZXW
95SYLwELpgcsQguF+kcNjma2KVB29r0tYI/Wjf+SwELyCQsMrF0vY4ae0INUtCwNbs8s75Hot2kq
qg/c1Z9u2P1wy6I8BH4zvVTI00gLL3Flx4ehRVy6HQ+3IwPS895hybGtAMJRVJ4Hx4zkypqDmyO+
SV8dTT+FQs7YN4WjHwneboB8Qr22gYPWSGXMob71UUu6huvGimG8voSJ9cIA3NxkcJO3PXu3HcoW
2z7Gnesubp76NHeOOCfbBVdH9BTu/BvZik+jwUWdZJlJJ0wrXgGW+ZtiFvP+dhK2S6ZKMeTkvTu2
PwZsKddcNyZkb9JzU8FkUyfC2HeG516pLXyLyrJ9KUzfuUa2eEvrR8n8/1mmbvziawrfI4zfELF9
bAJL/4Zz69vAvMHla7khu/nnvVt3xu0hPRHYrOIYcKjbckmIE/9oO74HzGXp47rdFMXwDsKXbBgW
DMenyabzKib3Zmb+/W7KWPs4TFfE5hJ0IzcuKeGTv2y7bvfMW8tP2SKA85HHl68oNlIuYjJyiUeN
1h/3i5jEWajtxMWikB1vNZW30ojbDfELGjlkfbba2jw2dvczbfN6m9x6uIalSe/WaHG7Z6Wl5Bwu
3xNvaaLplyqMP+7eWjFuJZS1x9koalws7DQ7nsBtV/Crubk9/H3jgqHY1imz2lvZ5e0Jbk/4x1Mt
3Ze3e5r8/eyF5SFnA0ZZX5qRExqHt9s309vXbk+QmiW/0u1X+KcnTCvMWRQ8vNVLMKiUA2+EkZDK
/uPx8sUwMma0Zo13prdBrWVFQXKQTT6zu/J0u/f7YRAZLFTDlrUSP/H767eX/5++9vvh75+zbyVV
v585C10a71TRsbTnDYx+v4u3x4ZRLU2CTXji4DcZXMa0bjlUb2VDJO116+YYMvx0PwzKRzp8vv2A
4Xz3RVMRMB+r5uwvlaW35/XmgqPjdhcu5Z89prd7RNWbrZm0P24/fPvS7ebWfnq71/iqoYCzPP5+
utvX/3jOckT4cyr8c7ngJIyCR4dLI/+8d3t4+0ZHx/3CW3TWcfXsM/w8tlWEgttLzNpLjiurqbVh
XUTa0SYFsxxj0e1w+/22ZumuXz5Ut0/SuBTY3W765Z4jIZLWcxxtF7/8qa6K8SSQ5xH1ePj75va1
PJrZGRqo5inheJCqOe3Lyx9y61i53UyeDgks6xG7iCpe/aTH6oRfAIJCsYBm9WrxNcEutFO982RV
raYYuc83p63KvT10WRxb6oWuVL1i3LxP8mLkEi13QBZ/5nH0ahXFk50iwQ7jdmKUv0I6N1ZzaGE7
mPYs0MRZgbkDx2OtJ3Z4K0aHr1ks7nORqJ2Y0p/KZ7/DIPxVlvwPc7Aedcdn2ijKdzXZx75onHUR
ROG+se0rFEO2SjVGvRDeGyrom6jd+xa7/yV0KIGcF7E5Di4B2baTxy+4IoY7Nd/R4piVMxhdYQAD
zcc7wxPiyVhB4ySgHKD+Q2xH3aRXIstyTC2pPAbSvgaOo1d2dx2X2XDX0mMhk3vT888OcIg1al3f
1sxIwTm5TffuZPoBxWwPQtQyQwsMtPpRue+tJPlftj7FeOkPztYbhoD8PWG8TwyFX6uefswz03ta
Sk6CwayaSPGElfsqBu/DIG3a5Ml69OBCt8xZALgQiQUasgoaGkDziQlOJNgscBmPgZZELnHquEud
lRGQGjNd9xoG8bc6rsl+0NK+ssR4hH78mDC56XP2lkHwECvmiZDw9lFB+YlXUR7gb+zMAajA/Q0j
GbEbEFCd1hgXPwrFD6XVYnVQgPzlyrJ55Rp2YlQc94Q9oKUzV4h2VZQxP/etr6XcE36NVnbOEr/S
wY56lMe4vSvKyd6WOSB2v4PWzbpm01ImwJ42a6h1Y/nFIBAIgmNb+wCzzWqsa3oGHFRJUi1XX9vP
Uyt8CFMkYfBGPCFRXfnbm1U1xTiKQY7uPNKxZJEtaBGQYytZvPHp/GW1m3ZGJ00aBtws8I9OyMFl
WeIQzA4zDDvazz3wMdmZ39lANHxkhaU3HNvJhvUhnFkErhHEYvU+tTbJlzL+HlfDBEXX3OCQDLaz
69X8wdbT5LlE34INcfGKzP1at7zGHTGWbSDyiSFKHuz16BychTdtLuRpc2FQtxE0arFwqUFOTltW
ySDOF2q1XvjVyUKydqLWeRmBW+cL5Rp6KG6ABYY93xjYwLDnhYp9+xKkRlqKB+vJXNjZ7ghFuwGn
LRaudj633tFbWNuJg1wwL/ztcCFxGx1AYnuhczNXxNAJsHtcyN0+m8QVWQc+oAvXu1gI387C+g74
C5qF/u0sHPAIbmi5kMGNCawyGs688xdueL0QxG3GaCgTUMXHEb54D2icC0X/crtpx9M4wiJPyku8
sMkTIOU1yT/2WHDLvYVgTgkzl8L5M4upMYZAFj/EtqFoN93ZVSA4Vy3YKG9ePiZG/BRG3ily7EvJ
YFb1bn+uZ5cZQQvMJvee7Nb2nkYr3k3Z3D/QdvVcF/pHZOY+35rQqie7uJcO6fUBKNhRWSmE1UBj
timtcQPHvtrmvt6XTmPfWezsekiKZ4zfH6x30l2CjIjuN8YsF53h4iVveZUoVv+D3gbNyFEwvGD0
aFeiH4aVpXyWThXLwsy81lI5V1dMDgXP2BVHfA07CUqeT3ICJYfGHWR/bx2HkXVxLOex7sGaGjIc
t8hVkECMd3vs5dVu1WXEd3WY5zre5PnSLYBsutFxu7jV82iLP/xzysQzzorouUWej4I2f5XDeZob
H1Y0gTM3fc+tabgE/lRdEwP2+uK6qTWqZEzVTzjrQy/53/97Z7H1L1QshevKAzPoCeCR4p+jFnMv
Ej/27OqQWio9DD1D7zaHKIJn8FVhWnwe80aDtZ527mLuGGUb/19+BfEvaQ9YbJxQTcu1TAaB9mJ9
/gfvuB9EbUdxW3UAKkPKtRP3XsgZwBgiOm8S9TUTC93CLKudX/bRHaSCtS+IWBtV2a+b2s5xxoXR
eTGbmmQa73sVvrQMl49sV827xQV6U6P+/QsnFsP1X9Ih/NYerV0SDKTj4Hr/629NmiGzk3LkhYPH
sc1cSx3DPrizbArFMS84e7en73zsLTK/U7Rn25R+ne2D5aTf42G6BI3jf4zbylLRdynMtxIxB/HH
/cSg4jqcv1gCo8Y8NCXQ6jyO5z9CT3/J3PxjxmbJ8fzL7780jknlS/6Mm+H8H171qUnIzFiy5FQH
WtBwwPfGbcMf4WqGbJN5xJVRrLE89bs5877ApuD04FyT1m+3pSidLd7+y6C+uyCLDrNUX/xFAamT
6iufvIdkXDL8VQlmI4+ghSfOndMSCry9Cf/tL3/FH8mhH8zXSEnimrkFif7Xw/+x/yzvPvLP5r8v
/+r3l//6kH/055NuPtqPvzzYFm3cTo/dp56ePpsua/8eVFp+8v/1m//xeXuWl6n6/K///GBxVmzi
ptXxj/avISxp/fvkFuJp9B/rD11mcfHxv/mnf89vuX9zXCFBhkjYZUIuCZA/81vK+ZvNJxmRw3Ik
1DabpEaxPO1//act/0adIVNBFxyh4J/xr/5eQmf/jR/l3CdYdZoWwvn/Dw3Wtha47V+OLuYEwrZ9
yE4Cuqzt2X/9dHjpWOc6a5JDDHp2L8fq1VUs3cyk3xaV6B4TG1YFUUFmc1aGwY/lnF2Z9lPRketP
c3A17oK5Ggr5VBk1UZZGFLsYuvhlmJAJhtlxH/oAo0LVP8guZGYHcx8nEnbeGBpQs0i/tr76VrpO
Y3P+FnRFsSn8AddJW1TndC5AaCQNRr/Y8h5rHwQKvV/5swcgJA1luJ6swH5SGPd3rSDwC5HKP7OA
7XYwH4KNiOA/Vwt1pJya8UfrG1fopTCtQIuenUJmh3kM8mWaPnwxtd5gxxy/xgo3RI1DuNJcxJJc
lu/QEkY4Zh6+umxpqAy715Ha3VVkcBHo2rl9bXLVkeZGNa5UJVfwf6NXVLMN7ER8xDPy7AisZH6c
ggh4hqo/fNhEmwRZ06pHioRiV10SOUd73Rl4urZV2Vp3NkxnH7PP1pMRFJ28v/hM/OGpnJuAVQYv
1pvZ6k1WSfuY+PNLKXN7a7g0DUjpfBqY2MuS/53ZzEwuwQoSJCPhX9Ncw8zlUMzDEz45f+uJ5wGQ
QBw6ALNMq9kZToPPsrwkTee/mefk0aR84SHsxi/BkA+7fMx6VO0Er7TuygM9UEPY75oB94pPmejI
yfTBGUG5LbGKvEvGlcyzaO/zJwh5MRQ+zyqtt23JKhDlLse0rQTwLuSWztHJW4CzGtchgRilCfPW
VkmL+E8+R/UhTXLnAAKKMYAfZBtqx16alH6xrdfQ3B0190rA4fPcoGJ1BpRNu2LcV6Iddy5vzq71
IwZvU78jsKWP2Vgb6zBJuYrmU7YxgJMf2hSrilG50dlChS4b83tlMJicwtp+NKkI7wObfhsyIW7n
sznnSddZAC+/NWV4sgWjOsUWY8OC0NgZQeLvW0n6Iul9+4HBnWLcnIPHs7Nv2jbTS7XcMGM9B2kf
H6ICF6CZZhz3Eb6Vxj7BoSpPnv/EmV1cVTwK+IboMk2GhyJ2kuc0rnYxR9ZJBfSDDcl0Yu6RLEtA
qt6UfBztiZV1BNNeNgxPdQ5Oj1+DfboZQ/CsoQlXt3FgiJ00NzzvBP6Rtx9LkVHG3iaayXi15fRW
TITge15yVLG53ifB8p6ScEqCZN6L3C5X9iT7nddVW6tKutXLMBYd7KPoux0A89A1OztXtutCJdmm
NDGkqdrYz57WJLKfaFY619hwHjwzp9/dWv78CRgPfnFctQZ9i62j2n27HKwAtWIyctLZNFaVbplA
KbTa9N1EnH3wS4HfPIXnwz5ZhOotMoLyjMyCh3YRIGVYfslLeHS6wSvLGRiOg3x32xCHWkMtiZXN
j/MopqMJqYXrHER7EBU7GwfUNipKTDQdAkBHs9omSSJv1Zk941pAVpsgS/mgOQufrqxIIJK7urPj
uL4mbKESXXxzHCoZSuipOJLXzfhq+Nm2deLuWorEWk2a+bvfJVvDtFuEnpittE8j4ljQJgY8B4yW
yVxkxFI2+1+Uz2wPmBvIQjf/agUB7UJOsKuVUX6NsfxOprfrajIiIQUfd9IfxyfGLfk68yqIF9MM
UUchMTO299ZUoUnC3nl3D8tAPDqpeS8IK96rwXucZwZ1TKTZLIA/vKt9SJCq9r6DxdrWpXsMq+Qt
HKgzUXmltsWm7JPkiCTgrjpSScfeW2xwOQR/9k3E1KJFKhQGvOjK+A6JYnhOAnFfZu7OiVAXpClJ
TmW63HIdKi8SS2cxde/mxJnf+jS9SNxXHP3byKTCtFlUmWLpjw/HvtuH/izWECe53vcOhvKGAHvt
fVCz4b/ZwRTcOdo66RRbEDxNLOwJQ6whyceLzA2xm4g3U1ORLFme8WGOVAltbXDuPRs6lmmfYRB1
r6W3pZ7KgSbkKVxbSb/DnfArif0O36voVilEtYtbIKfgk4wPeepM51qlX7LYekZlN84qiDZUHacv
evpR9cF9Fwn1mhjGl9zrzlXlJZt5UWwoy2lWIurEWpAU2OY5lhRO3vpORPkpnIgTkzv4NmPCmiQ/
2bOP2XW69lkRFv46DCeaPeM2Pvgc8QAjfY2lA/Ha/hnC8HirwxrYgBmidWTVuqMG+TmZUgE0J34a
zbTeF5r/cHZc88je5FTgbazK789OI6IDQ5QvQeTWUGnzkl181K97NedYh41k3wcVXkWkeWg94gAJ
oXzpss5eF00+7m9ZLGX3B9PyvJ2n6UFye9e8+DUjWUIxaq9mOWw9fBPHsDABoEfQh/RUhMTUUPaR
rb+BDNkQORevg1WOlLBYD8xTwrV2pPtEzYgTDsNO0iF3YjCJlcsV7p4rNSVf+Oo2yAa/xDR94KOz
3ibrbPaF/zZlwxMLo48ZQWGNPdPfOmnzGvY+9tjW7JrLXBvbKlUfEaCmU2kMX6rmZFg2Jse6Ktf0
2hJNdKzzHxcSb0qOxF+4KiaetXVqDRu84ZpIGEewBmA4nmoKXCOnyQlYZZrQxIeAHPeYsp0+ZmZt
X0Rqx7uk5kodOfAYnaZQB912JuOlqHwp42QGtsRlvRNLi0WJ3SKjAuqshU0YJw+tVZdOJzPI1IGP
+6oIhh8ye8qWsGjNBHvfWji1dJ1aT2kWbry29882aJB+0P6pcQd98uz7sHPMJ0wnY1OFZ8eKT3qi
N77CTkGtCwbzMcBpEUl4Ok3VPDZ+gDYdBBcaX7o14Du4iUzqIUFGJ1ljcUkq5Covyz7ruWZVgB+X
5NBjnXNkk5kbAXh2z21juC/aaqGQSXNNgsHcqTbcg1tvL3nyLbMJ0qt2+qlNt0RHC5AnmUMtwYPr
OANAp9Wp4vdJQ9pfTZAzsOtRH1OLNsIw/zawtdoJc15XQ6jW8HnMuzjj2C8r0FBEbMwd77SNE+Kr
gr7FqbHsmq3dGuFxmBMLbN/iqFLdfS+xUqiEnf+ELSIYAGA22nU2DhTele5FdJFuCettJBpCxZ6M
qPdqHKc4NoPSD9gO3qFALYbM59Yzyudkf1tGMPSQhBmeEJWtnVnX6WZIu+ILvMQOzsxozA+Wm/7w
EpYdjmg2DDy8q2JduCH2o/fRjJro+V8L94m06XCPY+fDpaZon88Hxu2U0FhJ80juE22v9c4qywC6
SOsCJbJ1suKc9dMv27WjSxvQ0FeEMxcFL7bpR20BzxZ5em7RR7o4mLaFVUWs1pL2gS7McXT+J2Nn
thypsmXbL8KMxnHgNYiGiFDfK1+wzFQmfes0Dl9/Bzr3VpXtKjt1H3aYMreklAhwX77WnGPO9NTz
8YGaFU4LV5E5OMoEMCtllDrFRt5Nl90EN/VYevKtshWgz2I1o6px19D2wBUzwRyuBZOTyUG5DWIt
iRZ/eRUKvJpjxy+e0WcRI63s5ObzPUZ5CoJ+Rfw80nMeeOYZO5BZY7zkdL5iv//wyAKjDGqnvLtv
RX1wkvkxIBuTZvfFonURgYqM94G1mBfXvjA1tO66XFp7ChkSwXp0VbGc9FMl2rdUBLtidNuzP1Xs
ne36VFhAebJ0uW2yfqcTrR8adP1wU6yz0sI5Gzo4QCcg0tigCO/nRh0g7JrHtKy/4EFhYjGc7Kao
QYJlC4i1dPDE3eCDuZVaridOXXCBDQfEcmqgGPZXoJbbjqIwmFVYbs7fxRA/Lz1W7R+moX1W2dhu
pwD7HgVJGM9rcOMV9M5I2M5Ovd0+e5rUo8zK8mOXlo8MY8HWzvOllD5CnQL7tVGQLpG52LuseXJ2
tVgQ+m5F2ezN+iZPcdNBK+t27ZAHV/CtP+j/IHAw6vKmG/OOwQRmAM/YMrLICqo5Ex0Cb2kJu+/A
wkHGiEaNN0tOOF46EOiZLt3n3sGpJxtGeia75cFd4oMdWs385AQgO3qP09P2P7PJT/mx2t1atQtD
M4JGA7eitW3w7LIck0Q8nJskAO0wwYvqKLaPo1uvlBhdSVUZnA2HwncEKGwavROC828iRIo4cBAi
nZgVR5iob+sAxijfmVg0c2LogHWjGX8gnOG24xywk655yIX+6/lw0RTNdUBsxW9hmzyQTgvRrMVi
mROcFYKLJ/gW4vceZmd2CgKyydjumeUgBC2D6WwnC1lkarDvMJATyYfsKwZhQGgmO2a3L5P8Iy8I
O43VFr6xLQO8dRCx3nKU5/dqtV2a9T5U7a4IoY7mnKDmOZK9Jfa2ndwF+KpfwE99BOQyZM0EgpuC
kYBG1vp40elVaP2MEWI6NYPpnzblJYcrdrqN62yWm19lzHDsFwuK5745up5EsBPgd/OeWzy9DEFW
VtFiJDEcxx7VdNyfPMOYTmW+vAd5Z92hOkLBSyroPthuyx4YjLU5DAnXg3LcvmfEuHH7obTzaydD
frF8KnD94bRZ6InWksBFGYPPa8wbSnD2SC7ODiZBti8A4h0nX9IGNuqLOzc8KHHjHUuZJxdIW1cC
b7uz1blfFsmpB40+O2wSie02I5lXJ/HMvqoc6MVQwRO1/z5wZ/5SoJSqnpel4IpP1l/69DZKhjQ/
pMn0G4wYb3eJnaETiO44fIapwjQfVJ0fQdsPUNzzqGUVEWTzAhq17zxz3xbkrheI4/dNWjlHMBMq
THs/UqqtI2FBKsw8VPFFC1S0sCTZx1lzawj8Vh7VisiYM1g4I9Odgi8PPzU2u+aA5ZaMznjA6ozU
l8FdWrDdD6zbRwLpf0p3+a3W88C5M1qVDm7biczNpq6D2y42zq0uVER4nwPP1dFYy7XkPVzoa2ON
39PrIAJBIQKz1/hWx9MPTq58QjnFl9Uf3gmqlmAf3eGhbx6wpp3YxYf7mP3oJGjl7DsUYilNK5ip
OIPK4GadsZ0OzD4gUg7l0ewLa28yqaEZt/7x89Xa607jw205hOWLf1PahvUiMXDcZIjdcRO2HdSI
GSW+VT+l+Dod1x7uyxI25DQk6UnCUQ/8Sp37+g6BpbhhRFieszpWBCzUjABJ+vJ3iqb9wQrY/IjZ
QgsZo9MwBLRJ9FoMEN3aujOH9ghmZD9UafzG/PU0mm1xTHLE5pZDtdPUUPiDFURZdULRVdxxIhhO
OMuZoJWJefCzleBCHOPQsm18+9sWqHvbZDqQv8p+0DctWuBpKaJ16ckyHxa0Z3OIQE29bDhNBQzU
SwP3lnPHKSfB82HQ5hNS0a2f84YUiggf6ZMOmMSknQ+gyzBKl+jaiu69iaHIxHTWx2w9dbE7HggH
Yn3p7QmQdn6pcDCejdV/tCplPTT+j0nhwzfn5qG1UMsrwDMY0Ny9wXZwxo0b9qO4irU2ogUxK6gM
qY9FS5PKE0bAY5ydF+sWQV56SxTkRzkY6q3zVxoG9a/BMLJnUWYfIPPR8MXpj+8dK0ftFisAAkTs
YcxYjdeJRsxqyf45LVhfnN4BNoNwOB2H6cQiZ59ZVijZH51kgJPsOBD2PGg+WLjhuwxoZqtTBbvz
nmhH4qJVnJwabvKBoSxiENmoCE4U0BH0AxxEzCgwuKnZq+/s7bclRhvFaS0AP+Qz5KXU687ZcvI0
9V4yW0s0x8zzCHtHEJ3b9JossopWb3lgthuZoGaeNCWgvTxV7th+5jTifaIVaFIUMJF1SW9KNFcy
Rf/mojdvyUU9uBWSTDBR9jm3agH9HTnmoMz0Th6Y9PrnTpMQKnNilLsTqnhiMbO1uGbaqbGRB8RC
6c67RSxtRJ0/PjeMSU5rX9Dyr/oIv399mtIgpomYN3uxpNkt7Fz71CKw2SWLXsJAC/FrnFCjiXPr
zurDUsFOWHQ1d6zk9wza06jMY0p85eE8NIJbs/ny9XDSulvCXg241s3gMzW4Wj79mZBij4xbdrcH
xUDXJMMJVQCnGSqb+aH74Yu1Oc5O3+17VDDEGTc3VWW4T2kKd1iZ7+k0OD8S4yOOjfGaOS5UAxmf
pU0sXu6XF36Z+V4qAq0sGxAwlOKozFjn2cWNvWEYNGMq89HIXdxgODzuZmsTTmITIoqpeK7J5Q0w
AbBqthqKEPcsMSvof2b15GY9zUyfoMycedlhze06bETNYmHWb6p41Fu8Se7K37aTYqw0EP0Lgb5z
nF9QG3v3Yj5DCXFvAvZl25rjyFW6ChXRpRTfwOFXaeB5r3R+qHzwwTTO6WLVHv9IXjI1j405xHyt
QyNJjCjDn76rCUI/kuDoh+00xzt7UMnRbSdYvVvHYkIRxzDbq05AkwWhCgTbT4lRHbu+L454w4KT
x6O+woSgCZQ+EMb6BBV9CskCvhv1OL0tAZUy+/PdLPzfk9sEzzCtg+dW0CHQ9CZ88TAzQYW6g+eM
lnN+VJU8G3hjQ8OPu+cUNpVBcXcLCfQdho26sFxmJC10wSP9kbDRTXGYV10RCy472vpkdSJiwKUP
65QBwWWxsCsbzFR3WVchCbU/bbrmmBDlgdlO9i69NiJh+K1zf08TRCY6HCRRmuZfiRWIliXtDz+h
ck51cPZkgeqr7e4Q9lHYqrp8zHXzLJnXn6i+yIxbxB2lTnJOzCKNghQBADBYhd3IMMKyIR0k7myJ
TAiNxDhaF8zQPb3gfsv5ZSpmYCT1vZr6iL0it5lF4BX5NbUZA+aWQFRIcg+6giRHRsNP30BRuBbJ
KbObCzsOwl2DJdkufXR2GgZK2cPkLdmPpKSpkHjzKU+8O8/s1GXqQz2SkqFy2sZF+WQwl3eKQF+s
7cX80hmtwapYInuT2w2Z+2zSQjni7P9hdJvzu2GZHK1mR3G/Eg9Hx5UUsGdjAzH6YxotlU+uQjfj
w5/MeyoQ5ziLfrx4SnShj9w0RLjWRC6eODmwfXkKnyWSLRtoSEDlL0cgOFTVOvVhgwULbaPsoEk3
Iv4kmS8aSZfPZaN328NmxQfLsQIdBlm7TiXuzASVN+zXOzVKxGxr9yjizYFYElxnoJc+fP+cxSTB
ZhIFQtj4UIamw/UPmldvbG5zkVhkwBDdMvk6oqRmcW3g3YH7bPaJCVTk97exTKqlu+QL8qFqgazW
rery/YJYiKwdMkCWjubgPBfqUCHuaYf4SGTre9OXX20DhJxI95tqE7bVGUdHh3QrrxlXbMykIdBo
Rjff18M+xZmKdcM7zbr7jX2LXZRoD6PAbBB8rvHHN2PcXj0RNQhZXMNTWKl5SYqFDN10sffOJp80
DR9HFNSDvdhuke8XWr4YOZi/7I1gmS6QpYoTEUQ3hZ0jRdX2fGjS+deQBv0xsYtntM6AyhMozJi6
mUtg7RGmHyYE+HFomDgRMrY/znXxVC/oyGRWu3uVmTs5ygvdweaIyhG6elXdbIS1E6Wus9kf6+VQ
cMiC+F/MBxgMDXFAwS+UKV+NWE9D672sefknNo2j2UwwixHPheyS0KGC82Kk6mI55BoRrfwWm96E
RA9l2zItP1w8Hjtc5FSB5Ulp40Fp3zov7QyNFsUWAaTGZTH1uIsTrWi78UZ09avpEDkwmibBapII
AF8/cOeyBTbuLTCJ+iJFXh2Fiq/NDETPytv1RH+CmydJ3iYx2a/NSiI6vIzIZRE4ex3O6QSL7HFt
l9egdJz994xkVU1/dert37q7gX8MBc0fi08ixuFYUX24nkIjbrkvqaFtFEiec0Eq9EZMoTyYGTEM
GkkuY4zkVBgzazbo/49FIie30H5Ysdg7myCWjtViEq64GpxlSFoXKcR+8uU2k63GutMkzq6jT7/J
HeftZVEt0S+u+fSv+3LTXy70GVHDyVeRTcQleS9V8OUOb32WPhlLGhNt3/3EB0Y6Xh/gXKrlvV8R
/7uOxV9tgp8JEC5Lw2AVDtD92cLfnNGQetVAaHIRI/xqBHFItWdfDL44tclbFmpDhdWDt23GoYO2
M5q5KQlco4d4lCPn9t+UKaSfHgKl4O4b4mYuoVJjpYCjTjwEagnfbn+Y2cTDW1+nggJYPmv1sCYQ
hALo0IYHsIJ2wweO83f120/vKkuOByO+MRXK+WncDtU2/k31TDLgxZhpyyzTU+uPmy4VMRzi8phe
kBzJiLDQZGJGfS16yEiG/5ryqRcvJSjEyYvI3VTZOm7naF6NsNI4/+AZM90gYiK1ucSyRiqoRiZC
IxXvSoes6xD/0dFmyBzKIQN8fjMPHAc7a8FdszSPfqEJBWOSBEzbroI9B1ZzV8HkXpOE3h2ogiZL
ngq7oxtRW3gQVHEnkCqubOFL9pzQfqJ8wXUSsO0kzrzuU2didLwG5tbSMLHwI6NbCCxQo/7KNxV1
HbXpsPcRT7P+wDZCCLpvF6c696uI0t4NTgkHIksOc+SQYDWmiYjQpLaXMmGPMnNxGTsIZi6q+cgD
uZ+ADcEjV0fTvPnxu45jkhN8VamBXzRZqZkrGwGZR+uL/kBoyJxDZRDcZtL7oCDGcIaVm0Cx5jK2
WCZ32rWipE/AYFiOupQxjjnJ11s5Qc7ukvBsxGaOI2RMDgo+HZXSLBDBd9VxXcybKcZaRD1JDw9H
WOI0l3UjXlUdZbUGMLSTWiO5CqYjVty3dvuyOFFseB3vjjIeqRBGOszxvcn6873dfb+029ouMH0f
ctd/6Mz0qu2U3y8GBd9vinEYks+di4omiR0KYtww+wkWFGtdx1nF5lwIOrphQr39tGhsdJgmK492
XWFd5oCK+qraNWNyZ5p8iyC5tGK8bwfIVLLgQS+a5ac/t4ckY4421D2H5m2X3n7y74/m8udE7MjO
U9oOdWN8MMAkVrqu3vSjU2NW48K2LTjEhcK3pZyhPevHoV1jgNmyfMBl5Gj22K/mQz90T0RACdxp
WI9ck+AO0yIJZK2820BbOpzy6d32qp9jIjXQ7hn5fEn5W8FH54Ts/Aq26sQlEpzl2akZqvlo9g3K
00vRWP4l9qaaACuUltAKTqM1v7kuewbLebNbY0yREBB6fE9Y2Ku2E4fS9/PQLfMEbnrM1lXCxwLT
E2CDsv92At+zSx9TY3T+3rdpYI1nQ/10TONFZPoedCdUWye+JomMOks8KXQ4J095cdgOxUq3jCmC
Ny33oyLfBaGoNiXDyVaehNO9LVOecHv3d8Wgrw4dIcyw6WFxevHk9AAmcsK5KHb1De/kgBBgfkmm
+Z7K9pHTGmFvbt8jY5RY+bL6r2uxQHBW3gfm5ghZy3efJ6kbQU/FuGvhWUXDe4FU8ryqxQtr4CWh
TCY4TuYfNXdUTw3YSVa6+JQheD/McfzccwREUK76ezqifUwellJ+FNs13rCy1Zd51KeyRNrtbY05
x2uSY/HS5cYY1mn6yDoR01akjeEy2QYqYLUWK6OVAOgmY+ygkDznw5a8mzTVQ1MRUWVI49Q7XUwQ
mCqjxMoIff2X9cw4jpVrnk1fHetE0S6o/M+s9EFwWRQxRHBMjESufebTTUBxM2bz/ZAgAqAwKfvx
Z5zXv0zeYsIslyV0rVHt0W+AcJm6H7W0fxh5WDoDzPCW+CYz/1VbSFiahbBdxzdm8jHgk3NgV2HN
yToE1xEa01Njz2dOPBa75C4PzAnkHAkL7I/1PihwQQODmgBIOG8BYLvIGr9My4iUZcdnB9NSib4b
qbX7kGPZ2w/QAk5WRdxB0hHNxcA2UssYFVNsXWb3T9ygoExFcnY5S4a9JIYhaP72TVx+BOQAt6o6
2yolHvhE9GUS5lSQ0SxqgUnV/RO0Sh5ypbzdsJB3VcXXDFrkTq4aGHzWnh1lNQd+AchBkgaZcIsd
zWV7zwC0CIfAA16nQQvGQr5xE4Ri3RCAqrU5HyEMSGArbZP5OKhAW5ZJZA9P5oR0x4CeA+SIAk8k
PFRhbSY/MS7U2zjltyQjdG/yhzmHWpklMAwHXJdTjKy8MHt5xD3BA05IqStnJkRWzOWcEzpNz32f
J2ckWAsGHQHjL58eEk8d28LeVYH1RfveffBHjxjj7nZY0Y1PSWuc5ox23ahoupflvcUB263AWKsk
ObFA5WTItCTeCEQXIzk35lfcz/QmHA0xLAjQJCEWPcVufYppDLFaUaWYORkbt3BEgDh6MOCgs2pN
TJrwwMD1PTmPAtUWJvJ3xxbAkntgMq4v13BwvSGyHe/PdLse8KYzk6tIqFiEsMJG5gzL170+mAzQ
jnEuftj9i+PB4x1nNAqZBo3A/ArlD+qPg6kkYCaaXA1ZD7KoHxFX+EcPqhQDZSQMlR8VwmA7KlBY
Ck5Q7jqGTGU4xoPJmoYFsr45M+6qxVWb22kNhU6Dz8Erk6s0mw9P47GRGDFYBb0OtBU1NYZExrj0
LFg0DMGwieCMX8HcL2B/+MFccplwr8NprWMRZQpwYpbaXz794M68Gq6uD0lavJRtZ12XhojXjsQg
bwJi1+F1MtjmgHuTi5n2ZBGkEJT6EUJK98Qpj03aJO+wzVZyv5Z9mY3LWZTogHoCjV2DNIJqxkux
Vo84FnMCLKdfXu8+r0O/RbCM+7bNz/G99BH4Wg5jI/qOYRmMZxNUgA9V69IoAmoWs4iGEaNfXNrH
PJ6ZHhLSQQgPtuOCa5dY85PRJ0GYcne0hXthMEocbdyecmFge4Dv7moT0AKs1H3i2csuUdZvRr9Q
xlvP2ascEMhq6wcT2ONeP3HC6THZrSEak+wo/BXvx4SbO+4Gml76Qza3SaB65jfiVzk7oLdmz4RH
wnNeNdMn4p/vHNkYn2JwZRBsnIi2Pfh8ybEEYtvXeqTS08iQtu8yS1McO+AgnUDlNDSlRysIxhOg
TZJfHvISJhHzG7kX8fK3MVMdOTWCdD+owZIyjuCsunfslI23aMTRTtJ7/KK7OB4EuEX7uSqnm6T2
LfIVpo7cYhG2HfG8ptEwaGZusUd2zgwaMVI7V4fESD57+7Ee6vW1rU6I3Q9iprSebds6gkhsQ4Ub
hO6kSa/XmwmqMIMbdGMOxIxeHyr8IQAcP+pyGUNfjQhd9HNS5RzuXRuQGsS40Ky2u0F5TOFLMFZQ
VHscpwfTzF9Gab37jI8qQUZrjEzUt5qUZ+61RId4RKLBMZ37AxGZox6d1E+vjKluZ4SHu444oWNg
W1dfxu9p0MREWHoEVOjsKgWZbRXW5K2LPyiJMGZMIIFR/68GhhSLiVG1zEBmRUoitzk9dG15H3sw
GS2L28YXfYy4D+BiV2WXqgdN3LfLZ36nR/GbSDkGAm392g4dU94p+JEBTz+mQbcDarIgg7O2NmR1
LVeOFvVEYPKmBpt2OOLHS+Lkh7a7bvyEzGZfDhiFUc9nb7ELIY1sz2SjL5yl6Q6Xud6eRE0Nzdr3
/9yOnTlOA7DBV9/zhrO5Ve7ERCP8217+9UePg5NchNx/20aNpStochAeWVUEcThbY+H7xfqPj/5/
/67KmTsPHDwJbBX7/7QVTrkJOVRzzlzkaB393n82ORIWTbygNsK13xfzJc+H+fL9UfofH33/8X/6
u+9P+c+v+J8+RQjNYSFzx70S1haV2xHoudHDU/BAh8RaMQY1A8o84t72BlmhRbrCckr7VzGLrwSa
6D286BkYGWGxovPxWWPZaKVZHwVy5FDyWWJCZjqQJEqthIaovfj2RENwYew6DnQL5ym/4c47scRi
OVqoScYg1fcz4cdDClqydgmoQlHKpJI2h8uodifG7Jrw/4H5j0d0LIQdRjTb4h8/cPwF+PX+smbq
sDFZ5iBYugfZEcoqAmiB1s8kd0ayhgGi1zNdJEJnh9HxKKFG0qqhgYMPhtgMnDWW+1o7P1o7fliA
eZw8jvDbENsY5192K61rnA0wLxmCSo++0IIJq0jv+yB36Bk6iB8nFEU2EUn2VlES4vw2Vn9NFVTP
s/U5WMsfmqvpfjXj16TDw1g4y8lRQ3tpCDHejRpdzdrbIuz9U9HC8Y9nTvYEvX6tS35L7cI2aKo3
9ND0pVeWgsUv7ygXDj4nIqyNXnHIrPGpikN/Mp5QEcHpsd3XGSg2p/SMzzAhAtnZb0WDAuxfpo/g
warI7v0XgioJWpznZW+NxJlxXr7HvfHpjzOuFwoH082oeCrQN00raLYkydVPR+eUrSvcWadzL9Po
uxfRkDFmWCM1Lyc6XelhaxfpvacX/4gN+a4cgU11AGXCeJQzg+EvsiNjxu18w0Y5xqXROY2sx4QO
bOcN/bUBl8CseseiOfaHko1mn1VAFJcmqDGUVo8gKJ9TTLeM1+1p32/sTMPS3kVWXbPzF1zayiVM
Ee8j8nfaqZjdTwWrID8dvfSqWk5kIrGgBPYZjn15XYKGINlqjsR2xpuatmB+MMRgNNFKBA3Xwkoq
Gxjd+s5BEQ5VANQ6mNOojXvSGoksWzVYlO33t/p7R3q0ULR5x7T8Yq+L5ORdvXtF8eBq5yGf0b2l
b5gMi6tvtiayBBrLNKWfxpx6x6b99P2NAhfaB7+TMdNyTsntHegZTGkvI3Qby45wL7y0nkVg3pb9
OBj2qdLBHHXpBCR3AUbjmgtDK5upenMtMnJay7u8zi9NNfLvTvT0l52XeDI03PjidQY3DvUwGldO
/0VwpMj77FPOghvNv/LJ3ltayrcSLFue3fqu9T5otw6dIP6pWuvGyeVpKD3ML+WH7ol3Jb8RbEj8
6cRpzBQ7H58nJ92Zq5leRjLbIXcianIEkufyG0jyYXWjefSg1IRdtnyC+ViY+NOPmnKjIJ+XhEYf
Lthz43Z/TOzDfVrkTyNChp3ZyTCfy9MMiumpTplsjWv55vleAGyQep3jw8FjIsVo2s/vqyKPTCNO
j0YjUuw8MoC4CXQvqOi6zOKm0YERYcVm4tjj/MTogMY7BdhscZz5ScRgcVOT7Y2+aOm8J00rJ2Hi
2CLqOOJJfSy3U9TsNQ2dKXQLPpMH5o6YOsv5xS/pc5RjTnz9NnVo2uBXjvsANRdhoNaWDWpvt9/g
0qoPFJc9qUkrZLx8Te2W+r6gu2VSkYYxdQaGVXWXJpK5VZu/523r7CAvAm9l/ApWgGgG9u1k3TJW
Wf8sifsyQQcMQX+mFQ5LIvBCwAwBRxoX5AeaGWY78+cUZPrijHBQv1+CliSf2aZv0Gb9LfljExRk
eec7iILKjmSgNb/Eg20yRmgfJ8slKoaBxvfL2CJQcU0DgLEfv+lCyx2+gxaKZjYenEl/VWbjhX6A
1LkbAbNG5MpvO0gx7EErv9QVhSLOiXk30bC+YJSl7bS9rM1Ei3BgsjiqrL5Ydva2guhgjjCxq0l7
vNoEk6xV/2VnBXSt7WtQAHCw2tY0PIB/yeKBA5KJNwEAEvwyA+3OYeY59bc++qbPtmWC1yI0q2FD
99sEGz7cBvkuvpBLpefJb837SaF+90ZgA0lmvKFXrNY4e0BkPISaAAhOF4UgR02SLS01cwATo2rr
1+OedtxGlPq70K/nJCGuUmVwrDbKUL1a/R+/PdRh6U5JKGaLXcX5mEcGxaaJGMud/ey+EN0N/fPy
hCKjpi4bb6H3n/ugbp5iz/1FiMtzItL102iaa+DN+k/l4GUG4bSmn5D5GkBubsYEp0Wd7Odqz9Tu
zYaplK/ufJxyOvgLloGV6Eh8hm32YY/BpzO7/dei3qHVQVE2H5JBSE5Ls7sXtfM39hCj5k0CV7b3
80M82ZwNawRbDl6UvZUmKT3v+E+xCnTU5KWDAQl2SbPWt4uHRJSc1ODZ2yTgQdP7P7DADq16GEz3
SXbZCKcvKc7K949+1b3So2JwVW5ugQpcmV5+uvmD0Fn6UvcWbfTM3WcM9XkyWNm8Lv9pl31ydQEZ
3gyDMx6pstszOW8mJVfz3KCRa2NToS9WJsfZDoQyqv3Amf7lhscr37+0aUsIcs9TVD/JZYS2aK2H
boEKm2dWjFYAYdfStQkOGAtTFO+jTL32nPj0YO3lTwB3FxDfqQFF+dfu0rPfI/nm8C7JweZCBRDF
70ccomeWwvEkUFg84/ninIun6Q8hy9ZqtOTYMXzyknW8JqmLY2a0HnpA9w+6Z6zoSQkouAGqO3e3
30EfoySyt7BTWsC02259aT4OyKWRL6v6NukKpqs5zdQJmiNr+mh9KnvNjllBno23jSm+XyrOhJfi
fU6H9rYu8hZcTCYPPv7n3b/+SCP/pAaxkFeS3y5inR8Idv9IFzxeQM0cFlT7KfdJ0XKCCT1VRxJm
SXzKyesDoG3pEAJ19FjvdIFlHHJhgdH+PHjqA2d1cZO42zVv6dyIwhI3XWG8uiP4LvoA9WFI/1qe
3LbI5Y1x0MQZdUUPKVBLu4yDR2zZvD2oHFVbIHIt14tK3fhuQg/glPMlS5fiwX+eZYGECF4FARkj
AokAmllfk5Y5I8fEvEFJbAt6SS2mmYbFODKq2j/4MTC8f2+ndf/pQ8Yw6OJntLEN2h7mwX/kgI1p
DLkcHk4kbYWJZ1X27TSYlwwy/COX6zjSm7oUwqmHHX2bg4QQwS7O5H+tMaVQSiFmJ6yxRNGSv00b
77TZeKdZkRkR8hXCKX1J3OncOv/XCuWUqR02vVcCWFWR1FkOdS6jdi5K+TKUgcL7MVpXp0CH31iE
xidEXB3oJ6WR3caf3wgkFXT52R6d+xaU9e1/vvhVraIyGV8Sq2OuBf6/nVDAmYsnYWCOqj20pvU0
ekH8v1xG8U9XL5fRdyzmXcLzHS7lP1zJcF8sZgxDAsPM+2qnxPoc+3wKCyf3wXAbkg7HlH2sH+0C
+GjFwrynje88oXaEOFCWzXkUpfPE/FXde6RyoFnAwCIq7C80u595cDHjjN6LuSjjXAQw9mjJPegi
l3uuvTo0Uv4GSaYuiIPTRxsbIpKL9EfZl2iK9FoR8qLrPSwDGqci9QiFVvGdZ41nn/ipK5LQh8HG
pydUdx6YO1OfKevNF8zP//3t5vzTc84FgqxFCWhLbLLeFmX4Xz3ntTPGTYouIBpJQNYgvw8yVqd2
bvh1c3uhlHRzEIDdcJ1MpKzpdMy5B06zA2eW9vBdvGEbUyYU3gKT/NvAlrtDF7kJ5IeKeWP45bZV
cu8fOr0ur5XO7rRZgXcp0DIacfUJDW56NmZxRcPz7383/t3/br7ll5Pbf8iFLfGP+MR6wcVaTyuy
d1mWZ+SltE+Pc+NkP9KWNG2RNKCmBG8E0ytxBEyqd62RGb/AMrJ3NRTBfdlGInfLQ+0zbGV+Cp1t
Gc3XPnCJXegrWt3cVju1guaidaXuE8cr/8tHhZtCf3OGu2UkocawyVifWCKludTvErTDETj/NpLA
lWvdrQ3sWJJjvc+4rc6VYBpHtvWbOeSfmT1lr1Q346nEARMJmJxPJULwHVokhJgzAMw1Md7p+shn
rBLFjixv8oY4c4RNE0DTZW4SLcDMIRzy5FhXO33ofZDcXWL5xB6pC9LyMZxBwd+0AaQ1DrMsCDFe
yj7XMQzv+n1ScvozMeyKxfCjGZcFjTtSUNt9GiZ0DIXndqTkgLJt6eWf2kpD2uJADYUcI2nVIefz
xkl+dLq5t/rV/cPSGtH9jK8SWCMbdhzvhhFkQR4LkPeWK++w2eG4MKoI0yUAbEyGeXpk3+6Pq4FF
ZT6qtVWf2N4Qjqszzy7+3TkYbuwcl4uY2I7mvv2oPRnsyDJ5RYslLnnqVtHg9MvJHZBiTrlN0l4z
OIeSMiONG+vz39+Fzn9fiVzPs1zPATJgetY/nzAGPJkBMaSMAhqmkYl02aG1eetN7+VkP2QbhEwk
vTzQTLSvJfwwWn5wYJHQc+L354HUqA13aNq/Kpc+L4lMyckzmZObi8ukd1lI3MPeYSucAuOmql8H
f+cNqoLZQw+SVJiD0wT07+P0E2Ebog26o6Go1ltz4DNLf3YjcN//y8O32ev/YXxHTYHrDSiE51im
9Y+FhYBxYx1tL41Wr7nPisW+t5csCWVpZHdQ/65VbZM5k9QvDZDDnZjM8YUTzb0xjxwwezU+KIHH
cvJspj9ucmvEpdyalQ4yGTzL7YT6O6kmlIObEHLVPy3cfzvHwAGY5PkrD1G7D5iJFb26k056sRv3
/3B3HtuNK9m2/SKcARdAoEtPUYbypoMhKTPhvQkAX/8moKqjrKy69cbt3g4FkqKDjdh7rbkOlKPJ
5h58+tNuJTapmYldJfYN/a/NRDvr/7MKDOffNz1EAlt4Dn4Pqo9/oiXcXi9xBFfhoTfL/mZMA3nV
1Rb9MvPFcdv2doIQeFEF0adro92wo/JZRf6mdoNh57g6BbnMK1/T5KbtjXviy1ExZ6b1kLmBvarA
KUouIidR1f2zF736yBTOveo/qkHXD2Y14nPTbP3Jism3aR2OtCbGrzIWN63lI9+njR0W6VNO4+1m
iupnLWijdeQn8QX4z+7ec0ktysuHjorQpsrAe3RdcU4h1d/UtJAvh2B8k3rTIzPNdk05og4XzlMD
Y/mmhRt2w/nyhWQbfeOYBrsp6Ik79EMWSMPm2qw6wdQwwx6itKsOVxEsIJvAMDWVNw2tmg0xy1eL
toRz9rFJmfL3OhhlMVbTXSmMO9mVxamr6jvLmpEzCKLuMiaDpTehOEYvuafXetKKEs9Jm0d72Qnc
FJOE5+qdWr2iVaD0iFOevBVGl+w1p9Vnkqy9VRqCVGyKQWmjQHdLeWmKRkO0hPxlQFq2o/7xwwVr
uMVNTba5rHIYOal/JlnjhopDuo97WFSlREnc5AHpR0zft7qREZ0lXcR3hpbsIjPJzzpZ2UhOke9F
zMv9iWK3MIJkNYUqPqHpblaORtFchNLfGpVh7u024VTwxOCK8R80ImK4MD43H4L08JlLg5Rr6l91
12r2U4gIBWckY78Og2MJdZnqCfMGsLm/SKY6o9u8MpBs3aiM4qiNw5RUMQwfTLvOddp5W8cV1nYA
iruN4JPSWs/RArqoLcZIf8BnXtym4RCtlcMrQ99hrD7JJ5RiK8tl3ofC1LnMupEGT+lrj//9hArk
9N9PLa7p2o4hbcN2vD+jckNDozDUuxq4dArWs4nwJnUJF0DRba7Gyf7RM4m+y8vY34xGk27B/OcX
KjTe+twNoCdQuNPgKV8VnjecG80Mj53HZS0jsYoU5uhQgyzY9aBuD5blPLc5bP1yzK5EIWC9jhrS
vapvVlaYttce/GVPyIIJ3hn6b3ie2323DEjxVhimu41yVL8+zXnIn/Fe9m27Aj7H6wLKKYObp1yF
rAS0K+KHXqhuA3BGXAkQXauwMAw6w8U7bXMq1bK46gBdoe5nf4yE4V6baUuUqBM1u1DVMQEvWLez
sX3OlOmeVRJtLdxms09vl4UXmdY1n0DqjhE5Sggtz6b5QfmiP2gF3fICLDSDiGuXES5XEqUOwEPQ
nzgQsjkhb1XPpwSmI+hL+dPBcoJzm8dIbpiC0Zobj3AviEOZffDCPVkOZb0Upuwho2JDrIfynrDR
XiVjBZ3Cvs0nNFcMvK2LUHjYAVvyRrDPQ8cLPGtrY8NeTUC/bpKcoTnCpEt0mGtDK2f0XHZRpyhj
FNakk5MH+g4Z+yxqm5UQiKvRu4iHGOcNlS8gb72PFjNOiungyaS6jtCDTGArtnaAGQ+VZBzE2aeX
IAzwYpPYGN88maRjbJY99v8wnWeeLv2XXPVipvNs3pOi/ZPNM7/wH2weD8qOA0XHNQ2bbGYO1L/Z
PIZu/6XbDoQxeNcufwDw/IPNY3t/6boOHcSmAKcL3WVc8c9sdfEX+igYOryMOR0D+v8Nm8dwrX8N
Ebel59qWi2+Ibyg4lVh/DFGI4kZhAjzy0lqZM1N2uUE7bzFYsibOLq65N2eFozbzZPtFp/l9f3mw
1Ukm6pF3fpFOxxrlK3EyF31mk2A7eVqySuv51KRGayXsjrgo1NqSCd3MG62TuQsTauisKGAuN0pJ
eC2R1XtHqklLkzGoGX0fFrTncl+Y/skaKujkQRaQ0ocfdZ3d5T1t0CnMnlKcSOFo3ZEYrx9yYiNK
Y0JlFqEQoCzr9zewAYdNHtPQxmT/2ATTQ6ar7lKp7Kgpc+vBCaIVmpS7GJQPpSYUq4EtbxWwDtsP
kQJO0EgSLsCVN7YQfYqO4YR9aA0j2wQjKXMFFiL6t9WnxbmFjph7Li3G/TK5a6rgdtTb51RU7sYU
XPitNN6COAjWboY7TIugKTrCv6zyBt9X5P1yBqBm2SyBpGzaRnTo87K9AuSxkZm6sluhAd0Xz1U2
3iB2ujWY2wlwdQSHZjCW3U1u+jCI9DuHVv5O4jv1IPNZtgmnIlBk5UFXmd+wDZtnhhHoGRERDTly
kAwqf6Jm/1DgjeCDSiwhAvcZUEQbGPhdgTRgzXShZqq1smNygtv8rZxlAjSfs3XiALezjOkURvVr
KeUDpvZ7o6rPsnEf8Zg9NRJsY6Dig5c54Jl81junILe6NYmR01A8JHa/nobypDi5b8Kg+lG1qGUK
K/+BZXMo0CClk7/F60mFQH0qhdLX8qn1z5ruBBxzvkVoSv6lwFsQwXYsd5YeDfhGCX5wnWOtU89q
jJC+ZS78bWFXv0yTidKoT9M+7Gg3BrcemfJpa/wUKVsrLR+yHnVRm4/IwEPxi874GpnhKW4DOi3u
XFNXJadufjQeog0hLqxLt2PHq8O3SFV0mdxi3NVma+3cAttK6q6V8j5KkWJyUPVNnr8o3UKkR4th
bbA/rGBc3BvPFCMrZGyZRwfA2em9f2kN3m7en0q9OBS6pGFI9BfyB3jbU3qO0mOuNIjs4BAzBM6u
c2P2UDusibRBO0JURbmX3tb4gzzja1KnsBO0MaVXXQeBgwuio4rfG9ltPYzYZPXkqTb8Zysn57pD
ttjBrWVOJ+iIghDQSvOH3epnDRdIa9CzSgw8vDI+CMuENyrDgh2C/n4J+Us5Pzpg2JtkTq/pCakN
6/Re6tSXgMcdvWm4sSRl2EIV1Qb0PNY/EoAqBwxOY59Jmkb9kvrXgoikDNdQ5eUKwMihtoDX6iPz
CjO6qmX7oBKVIADJtnbOnuyY7QQ6k5FjG1AqWGcOco60AC7VlvGhvle9ZCO79PMxrKiR0QcX302X
OEjrRXDbDtYJROQJ2jt5cTd6TsVcwkcHdDv+4gNes8g+a2HVrpI6+sDydgQASSuzvved+IPliPKE
c5AafrEh5vsey6hPdpYfX0ZVwIx703d71ZPKQk8XSp4I2FAmAFrLxtBl2ghKhQCUMoIMwfd70xgg
AILqV9xqTOiucZc/tDWZXgGt2tbgmO5j69yFVykVTURzza1jRU/KxsjTIKKp2u6oNEXSRaHOJqRB
l4oKVwl2r/itt6B34A/41RBkQG83wQ+pDScn1e+9mJ3ZFKiYmLP81MU1dEpMz/KmSaOfvjEY2FXV
HWWFkC/ZPhiF1a3sESEVjjnIRggZ5cQlhdiS+z7sPxuruNPL/m0o+ZJg9a9tEwVvi1WMX76Rrn0O
vZz8Gerbbpe9a0P9aChr05v2Y4EJgJxgucY8UxnY8fpUv/O5CKDX/QXx4kGpipiI+NcQ5Ceo8DvN
LFusN1xNWno1a3TOcMA2btq18HSTFQnGW7O4ZkiNh0HMbtf8UeftTenGW91HFpNY+AQzcor9bl9N
a+/TiTlXdIx1pficRnvYYmfiTSKaS/Qut+RHMsyacrlqJ1JNaGwFaT6bN5/9SP/p+jMZwqZ+M9kd
rBb30jf7nTeokztClemz6UwkA7K+emvPWiyT7B8KhuveTN/JpNL14E6fR3VZe0nA7ZBkZzvzcYq6
6Oi6UmzrzsObT+xDayDyzW/TPv2JBAQFBcIyrx/epTXoGzkU555AoWg+uoap2kGgml1x4U+Smba9
ImzLn3nNsVczJEckrL05DaXjpPEorKNUCVS/IU62WzNeuZa5/9mTUMLAupQ07z5aM3gaBnCwkvpb
HyMAghZ1iKhCrhpXf8n9Fv+XFWIBlONxqCz4U6DvgDJfDlpyHkOGE8pfM+vEXq/5m9BRe11MdwZz
KqyzZM/4FWragfdN7Cs9hyAQtzjCYudQKoOahvtMbyBcz3s7nTtj30jkIAEBosFgvgaKOgwYhY/M
qm9xKGCJjOl6v+SEbbnj8NMb2q2GsB3R3iNGnft8QFuAifc1RhGzJ5TnopksbH54/ws8u1VA+Cen
hmPrHYxGol8bilurMO/sKTwB0gpXRrayTEjDXu2ccZ6iseefZP7gYeGgK/NuK5MM+Sh+Kid2RB19
MwKDU0OiysYVJec7zGFMU6o9SQzJKpuYFueC/YYcLuTdsLy7aSKLM61ehMoq1Co8Tl8Buz1gqkuG
FGtV6Fzd2EMsu94HeXpwyjlpxL7oHb4wwsxHb8hONWpztvhrZJBYHE/ODxJv9o5LITRW2odHp2Fd
CkLBQu+oEuuqTdE+NVX61gL+3hcl87uGoIlEybWuAyZROL3ILcjNUyTMTdeh5S+j/MGhOLBBn/Ju
2fFDPs7AoLr6aY3UpmT1aCW6t41LBYolTS9pBJkrH5/8oFuPRc/hGpbyyYUCW8rHqEdnarn+cwLV
aivC+tWU5Ik4RbkJivjOyfyfeV6TAeIxfHJjCCwjNWfMBpFNuKIecb4hOMLKhg+rLPHdBvp1aX0A
3F7ZKn0wPIQE7msGNxa5RkDDn2I4Z8TMbh6kbTPdyvRnTdM5f/XsCT4y7L7hJXohn6GLOQx+3JUO
RYVapLpAeEaoTafQhyJAoE19b8jyk4qV5elvSsgfTYgTpGnUZdJIc+XZtBFD8hGK4hErEqquUD83
+JpWMWInaSGyNVuH3rqycVEMELJlcEMzlabNsdMjxkdJ8JpaCbKK4L1KpuvQiu/oqFxjlLmCbuit
cTqfrAbAAzE89US3o4E4Rr92eBpzrGSkR99P0nojQe1UCCQqRpredwQ6k+SJvXTwizX8QQiNZ1UE
z6IY4PckIcU4i/MulX5Ofxsttx8oLugrzaEU79Fgz6PhRcSTz8mrPPsMrPkpGERHQAawBbkIhcFN
ISgHDdneM4ljR2dggG2i/htkYFt0OX7GmF71AAdJTfVgh0yBoGBxYkSu2ZmkMFBAVxh3lfIfKD21
a7JIy5WPdV335h5hKCyMHbeFhYIkbjjBjWF6NzdfV14b8AEz3gXx/jtNqQdHolPVciKSxAhQBGTl
c2LMyrbqE1z+XawhHkzT8H2Q6sUN+x90xH+akzOLZj+IvMf4pLOuQh91Dp0/msvM3b1+39ttfEBN
CiQj249CXTLtPjmm8NdjUL+h1QWujYaTfE5K4WUTQ7OL3Bczzk4kFv0KWy6xo0HEjCk3wpAHxEcB
suTk1iDvcI2M8jNstYioUXVl6MmNZ/R4yEPno03R+ucuYT/JfMEb1lzHi252eap6tkRmR+kgnRr1
ist/d4+W7QPscDj7jveccOGmISbE55DoNuN/lLmYDYZPTjh3VkgQuH+rkFGQmLnOW4QPBRpZaGLJ
hnTHW9Q4eP2orR1CrM8ifhzs/GEMAi7/ax9+6ZosvYDJBn2acJbJaDGcCJORcifEqhIDJU0EEwW8
lyl0bxQRXSbGpc1YNUjnBiZBjUOUWLbrze6yKtS9ifgWo0dx6CZzI3Xv0w7Gu8ZKxaHuqvOojCe9
lPSY4ksNmQyHLgeYpJ6OL3GVAuiaJpWtlWYe+4hjqk0cBB/GbaKRTD50jAem6DLMOUNV3pNpwEcp
YOhvrQgjjO7aN7VFq6Y1nhI33JIdDTljDlNS2SF2M2K+HmJlA/1J51GtDdXFibkARhQ6teiqQ4q6
g8jSra0CAffIOcrz6FH4r74y2mOXEQUchCj/HjQdrFRODX3VzKI3J7u0FNITP3MfLTt8kmA7CuVe
l6zXoOxmvfjPjralUZGFaD7bZv8zCv0fwaRewA58dKHzFNiMtz15wfz7DAPsV5WUt76UqBcjAM7U
Mdeoc1ZoplGdiE8AB0fDGC7r6Ia+cbsFH7KXBY0MwGiG1R0qeN0cxSlwOjUW28ih7RMU5QNZuBdt
TB0tyZnUejpGM5rP7xmwJw7OQWPGF76G9Q2YPLEOSHTFxQg8LEruzMlqtt4Y/oylveuCB8F1z3S2
n50ysgu0He4B38Jq8UwvN9CnKDMsizEQm5XjGNF2uZtlWDBL9nX60KQ65MSMBv44K2pxAfdzJcIL
bsKoQn2Tg0nzyvLH8rp0CKiJ11Wwoc76z/cu5o/PobFshVMHX5+3PDYAaSB4YkBPhOP0YnkHORc9
+t5AVYXwF7OIWb/782PLjeJIAzDZQM914mKVVcpB/0BYznqcg1e0yAfPCKOdX6UHb71CMek1Ie2z
xbncJs19P5LF4yTyhpolHJSvYoyKEuxHyarFpH1Bz7RFZoyQt/n71xJVSw6YQCBMiEV20c5rYFmC
Sc6HLYteNmQ0TExwUuy04NdZSQiMSRBZFuebQgvyTaLtK8rTXLwVoRnLz0obzZ62vy0ur3ZH0DYc
tXA8vhZpAGyd3IkOy+cNTUOftZmHdc84Zi6WNfe1liLiUAsxi+ZRll8sayVpueY3rUHVZX5sWf/L
K5al5bGv3WG5v9xYc5AldIJDhRGxVd3dsuEjgF0Jnk92hO+9YXmmHpDQ0Csi821eFcuXNPua9dMG
BSTNmeU/iuqjHZqtbFJatfOb2LnbT7htrF3m+YK9jhJI3h4DK9zlpLNvWmAvnGD5x/kmix13PwUT
tIuKzYocPj/glu0c0IN58W8f/Nt3WBYRceQrwwxnoStf8WvrRSF6TxKLzM0w7xykC2CqrWE0OLCq
hrs0RU2zrKqBcl8C3eDvo0aark++4LxC/1yDVhVeYzeSGsgsK8xRgcUyfNO6TN9+r2EOkQvTlSAT
571q+UoFrgn0Yz2yd75Lj8k3dSad4D4BoqvJONCVqe2+/nU+rpZXLu/4Pz5GnslEqyAk8nk+PmjE
U0tAXb98ZShU7gFGBJ3Cfx5k8z8AO+MfbIbFZTDSAGDnHTqhwBLN7vZqm7uUpfwl9Op//FynICYr
JFLAyy0c8PNnLx+5fNspvsK5CpXCKhwcYMuRtvzipcz5vXfNjxWuvZ3PSMKc3K3vVmoXuunZDTR2
xGXPW26+j9bfdtGvxeX5iTIoQNZZFsvK/npJG4q99tQ2+e5rq+ZV0OzNoD5+H+HLz1tesjy23A3m
vVDv4W23CavJjXbLc/aysy//8f36P3fB5f6y1Zalr9cs978W/3h+ufvHY1+7bVk5zj9OPUXGKEqk
NjBg+FKpeTAwb651glG/1o/piW4VmCBtR3xfhHxK0TAbmre4Av1DK+8mn9pbclcoV9LPTBkG4plr
VXKbS+ug6u4kyIa4oNZ4iwOnaABHAPVqqRHhaDxYGsC1SusO2ggzYbkpEMJf1EYNS3S576bSxEut
ExfuFm7LaAxPssz7kCpoxTPL///nxZyI9p2SBIKk5YSC42Ekzv6k5hs/UlwFlvu+6aDGXBY7E3hi
VM8KpAE8BDbL4LQ8EQRcKBwJIZfcTdg+HD7LjTfvmt93vx8brIFVvDz9tbg8JZfd/vv//8vz3+8c
DW5xsGszHi4F2ai775f/9nZfi+78dX579Oujf3vg+wt+v8t/euz705dnB4csY78Gm2E1+Mz/+482
553jj7ef6jyAfNQ+fr3d98r54/9++6rfbwMQeEAdzlxq+e/l42N2LiPVX8McyzCsT+pWvy0uaWRm
NnqES4uvSL+l/WIMNY7r+WaJ+VuWlieWu82Q7DqAKfuvXL8l56+azZ/LzbiE/QUgfpmhBQGEwfky
sliu+DKc/L/vJ1nprClUMQhdzvtLzt9y8xX2t+SaeTVKo8IybpfOjMgU1/t2PnvpXOBQ1jCpqZdz
G7g5xmIuAN/5BCdVFV8MXz2dahlCwFUPDnYit8yX6QgRUxrq26WhE8zXI510oCLKncPiR0sxCrK+
ZrLEtz9tuYsG+S2jd7A1lrDA+aBdlhhJ7Ek1r6lURsQ3A8eG6tIxM69zHa866sdNPjN85AwhKP9e
+uOxutZBwcWK8LGKDlZrgCtebhS6pYuvx2J92EOmXuuTvVqe623P3ockRi3bEx/5P3LmDFbMxfdj
6JvZBwTEhHGMAfbWDaNfITDXD5D/0JDN7bflvlObT35R+NulvbZ02+hYs0KWLfzdfRvLOlkzu6Zi
PI/rqvlmWVq29B+PYYJsKAxWn/Fyef/qwH0tLxu6z6mptdJbL5tz2cTfHTlnuRR93Z8vWM7E0CtH
4rg046LFZbgsjotXsG9I40ui6icW9RJ7NQ5DW4NK/tsWXR6M84LaLGPVTtNZA8TtNnuHs/wSu2jP
29bvwVQwGYS8B9cUxGyWPoqZzJT2baFOZRG3x9F59XWvvlhiAb9v/tNjVGAOWtSQ1GlYzcWIHuDr
piX3jqqkBer/78fGKiCaMKC6DAzB3tRzUuEUfViBVx6pQYqtavoXYUwgNJbtFCybaFnEQPbo468F
gNiwr39viWXDfG+dsDaYpLpgDZZN8H3jzien77tfB2XrFNtkTH4um2HZQP9pU3Xz9lGFWR4Cyl3L
Rikdb2eXmbNfjrSvTbQceTLuxRoOIy2R2SiDOmgNi2o8JH6e6msix+uLeXR+FBqCvYXZEiXlp08n
Yavm9RQYrPZUOljyl/tfi17g9ms9ZP68rEJ9Xo9f63teWu4aNqwPiKSr5WiJYlOClJDP30GN3kj+
1no5eJYbo3Cio1NQPyslrWknk8PaYuuDKsHIGmqGSZqbS5SWbiaHIVdb+pcUmpdnp/lM4eeYjJyp
fPoj0vP77rJU2EBbhKbReGAAsexp4bwatPk9/m8rIhDjox3+nxURTIeLf0kp+nrBP5QQUv8LjImn
66buijlTCBH2d0oRGRAoJDxHyFnSgAbhn0oI4y9qD7RcKZQ6/BHW30oIS/6FK0tH/2SZjuEaUv5v
lBA2b/QvUk3X8wxpCuESiWTAqfpDK+8rErJx04gj+83GlfZ443sDwQcCv18WiA+rwxMkP2Rv3JUe
MRmpRzoK1oKXypP5TtCmoZgW+Nva7o90A6gR8LxnxdMukf05LXBPGGrwGeq70yGHTS28+rYkcgsZ
JzVQQ5EoM/k0yyz8mgEI4+MUXxct7dMxpQks9NckgTDj5pKD9SEv9uk4hYfMmAUPDdHNTWduf9t6
Z8bHQZH/SyjYf1glJioUwVoxLUojf0hDYIfWvqE8+zhpLphnE2R7kGrXcL/HfaFpeyc3oRQ2JUrK
yQLMhxdiSt40JKIbgPxU2vmlbYnUqqOPNxEc6pU6vbXYW5kkLeyw6GLj85wXjBDl8b9/d4PN98cG
lYTUSKRxwkE/49iLNve3SDM/pFnvdHDZ/cB/ySoquKUFTmBwAGm1HvagybjJ1XPOBAozZ0VblHnX
0a7lcxFram/U0NOGgIKpUnAr3AK6hBoPpLKAUo8JuHTFxoSkSokGiCMiC8uk5FHIACA0pcRGpCcr
BbaTIa4wzOk2MqqGPlb9M4OPsyJf5lSlEbK8YjiNfUA1boKaDm4pHOSL2QePbtlS7oT7rk9EXIFG
NpIYQIE8B2Eh8PF03Y4xweN0CT95Ai5pHjPNh30sJzysUOFtgOEW0GEcv/NI5aMOp2oVOuCmKWtU
0l5nvG6twhupGfW2QYS5MhyyjJz2hxmGwASYesrYH49BGjTbEJ1yajvPlRr4v6YCJYZf29GeSlzc
tCW1z7ZLkOu5rcBe1B2QLs7TM4/mnI+SDT/OZQUYYqVCupkIno5QBh5ymvLreiDaq+VNtCLAHdrZ
t8jvPqH7xitT9Xs3hlIFsf09GR+GHupQMtjvMjwa9D9WUDbOkZCgl0ob33iHqCNrTkkmd0Eav04T
nHg/xatUU61ubGzCUdZcVfZk7fQQiYWYzL2b5+9TMhLZAKiChm216fr6pRQ121JF5brqhoEUGpPS
v9xQdj9lHnhyAm8AwsSgQ+AYWTeYGKu1AYrRNy4R/3SUie8l4JaZ0rkFKkAnxaBN0A8Xmdt++HWL
ohWDFp3hXUj0m+bQ2s3w6Gx8AkNIe51uaYugGwEdkfWPdQ8vP63yp3K03+q2+XBTcrft7sWVyIH7
Nv/RxNGtGeImNaLopk7Q8UZd/4yw6XUSaw0YyKrFmbKetGkbALgTtn8qJ0pCg26/kD8OPsq8qvSp
RgJp7qPRz5ExgPQrDUT2JYk+Org/LBSSvqtNalFIxnxIrb7tb0Z0C6HZXoZFvW+RH8pBHZuk/nTN
W1xuF52XPTY4H7aBPrxrhthWXXeB/Wg7y9cLSfm8mMbVwIUakEqFV91FtYUJSwu7o8hyanxFuLZ1
+1km7sNcpbK16TIumTjAb8ko/gWou+jndyif+qi4i53mHRDra5j2ezIidoIjifDK7q2VoFC4oBcu
DTPUwI1hkKUDNmylA5vBesWJ1XmYCqZKbvqBvfIXAKi3GhNyblvvWhOWVPc4obsNHOXBO0e9eInZ
nkYMQ8WPTklF7kldPWJcmofhZ1eIT5BDJWEH7/aoINhDmoAWfydj8jw9jdlDwMQebHFq19vWJjsO
CTAtRp925pT1e2JWfuYceSsJeQ7JT/pI6MoOuSB0YYdxjtARaZlTQWLy4K+ihmJG4xZ3LiB0IyHZ
amrTmLMG6uMytW5IssKpRVp01t+OrjxHQ3IbO+O1Z2mH0vU2dOxTKpcYm8Gxc7oG2q2a6zFKrJUT
oCOgk31s/O4Y1yESI//DFNklePZ7tG9AycfhsUwdczP5KMx9pZ+/Pjdpp43vFDtqzlQw4/c0cTfz
8T02xdzuDU91Fh19YtqtWN8aI4gVO3jtq2JcTf3wM80QVNE2YSVZpJAaZ780bucnYs99SRT2xsH7
MFv/LkDo1qjaWkU+ohkp3+SAwl4SdnZ0G282WvYv03HUUTtVBqwVIGlFOg3byEPuXmEmU3TbVzpc
t8LEFeE6NQkSoah2nRM++ArqYBx1R9PklBm2NE0bI4Ccr26YcRzz1ni2xNaO63STuO614xbPgVfP
gIEXOuMkBE82Ntx33c0xEOAYmCJ6IMh1tnkHVwtt4cZF5LcqO+RsGDsemrovmSKGazVO8VF5Etsu
l7c13XywdNaTFQHTTo15eGuqHc6Tm7Ssn/xwODsuNPwgd58MuG9x0vwIo1kw1lk/LNKBipZZVM4C
ELAZIt3Xy1OjV92VNtpiT3INlLR8Q+vNHOgllim5gXWwCb2JAA8bX9oAsAhhOZ2GZNIAkPW/Bqu7
dSJvPQTZhwPh4WKoY0TT2G89iF0oKoa5ctCXO3MUNwG6my1TD6hr3cOgFWoV6CPnF649o8FvTozP
DBfHykLH4gIVXrmWeE0GCtSgld5LzX+uw+7K8jtvDmzLdwMkSMt2Ijp3V5nLTMI0hbbq6xFt2gjw
zRvtq9JEDzLK+1gMG026LxkO5lVH9WDzFpfR+5iB43WE9S4YiMRtuKs1swWVRuuNGlC+TWr3GpMq
ar6OXbFsnfNEMg+Q9sBZI6AGdZQc6KLUZ3tuiumYZClsqZUsrRbQqY6NFuvKlQNP4YQz8sck9Ydq
gJ7EbwChwQ6vNU1N6Bo0Ur2g7+KR7e4UPyMMM6uUKLbVSLcL/9KeaRYoAdRl2WxbkeKBKLkApOXR
JSMRApl71m3FxrbVjykCM1mZ455C6CPT6XxvExHOyaVad677oMj3TgJ5YbZoYvWVjZnbKQS5zYQk
Ss5b/tS+pw5JMYJd4mon0vhK+d3zJO3ZIJYBLTAhldr3s9LdbZP2dV51rY/4fN4eSoiXoOp+TBoH
cRbqLwS80NMEOYPr8jkwsnsa+CE7Op7iwnhxa7PcuXa0IiXoR5/31FgZbcP+QC3oYQBNtTM9rDd4
79N6wg+v/PzRyUdkUMS3raqqeJIgHTD1XYdOdexG504z1U1cQjCNkgeGnxdaNzzQ9xez6phT0+Qd
DW/V8KrVFIjH5ddxeVyTC7LKUuw788daDmisxLuXsfOziQf2+cF9Kt3otucXOnazhaxxkP61g69A
82q+OFkdIZGFPhEeLYyL3eB56bnrP6YeLlWQdM2esgb6b2vrlMpdCxCIbTa6x3ZwyF9Ho0uHgMIN
5erR3FZ5+aja8ZWeX3dBX/MAP4GpbjqaqMDGAvgjYEXCZi+GYqqgRxJ0pzmMfDxgWKVjY6acAHGV
WXuC5H8m0dHcagXEwCon2Kk0LZAsYbRFTbwRXV9eJjYqFwKCdrHJDAZLNVb/2DipbFjhM1J7ws8e
TQ1Q/KBF6Sa05QMpNA7yrobN2OFZT/R7+LN5HuVbX8R7oMMc/oY6Mi7pDl7u/YyC2t/mhMGt8Sgg
rFAquhxNmvJJg6Od4xCKPQh5VKb6XZ4PXAiDiOgumoiJB5u7zO2Z5do16xJtStocB8QRxEk05BnU
Fjmo9MAHk+6TXqJbTJV+rFztlNqiJYVFQ/QZ2BtkyNmVm1WEpLsJSpcU/EU4Z0Sb2h6tZbfSqqzn
lOaAc/DD9IDgiGKbNUbZpmhQwbU4KC/IL6MeK1HCf99dlozRATsLM355UmkJsII8r2go/v0C65zW
08DIiArf91ssS0iN+53ba+eqo9xVKN1D06Bzbbf2YTA50PJdtLR9RAEsnOsdGvk+jJXZYZYbc/5C
yxstd8vBPOeYiXfVXIQdlnbNspjoPvMLv1wHUr4Oc38oDy1/nQvsTC7IXpJXjGNWa9gHXURmGLPt
I057Kpwl0FkuH/czJLeLR//BFiTNL28/v82ytHwEJlqah8t7wzWgBGyT105KDwpvLaky/MdNhAxO
Z3tV6pLoefeIv2hLSlu9KomuOHq1rp98rwtW+Huna2DxzJgsUe5JxTjIyJ5O7DLApjQjvCGG1dhp
I4pdwML5diYSrmGXx9ehH6TbQZk12WWex1E53SNg19YDYJY7osRRWccdQHGRMZqDf0ooxwi3YxaM
4YwVt8Ikjc7MyJIJ7MpcA7CBBpgZ1hYZyCorRu2q8GXFuB1aYZPEM42IulJfvDEegZhOb/4yCuun
NtMGRon5FqfZbjSyCqOpNZ21jMEDQACEn6O304xS7BKDz2/EEFyqXrxSX/ic6ik5ZvAfuTz49KB3
KfboY5RBMrS10r6DH3ThjR0AFIEKxWk4P+Qll4o2I/ELsEP6NnFBkrGFsbXs61M1n2dt2VvbKqhv
M9uuT6ZRE5ii6nvbMMHiTUym9GxsdrATjZNDqSNEyHBjDFDMzFwcmePbx6b341sCv51VwCHDUCP/
6NtLOALeRWFzAWvAQZxyg5EYgjMCDscI9JXmMbp0NU4UYZ9CsghuyfBzKQDEw66I+uBBTf+Pu/Na
bpzJ0u2rzAugAybhbkmCViIlSpS7QahKJZiE98DTz0p1z/w9/4lzIs7tXJRCJUuRMJl7f3ut4tuq
uX6PDDvQ6egO/hha0BfG91ridHRHd7nnEIGZa3bMGQKThgoxsMZ0vRN2Cfc00JK30yvmFoonGfH5
iAxIW/nzRTjDA1wx1MF99Msuu/lQlXAYJzc+yRBb2OS09UZxJs4dvtezZo2wBCPmsHvTOc5LPT8D
tUWoWAxcLTPzamPbeo60tjhoQ5+vS5MoTt06DxMjL+TBq2UgeK0Yyqln3lXqzaALskYkimPk04G9
dOYtcZ0HWREFSvrpvp216sH3w/OYGtnes7r2FE3jDbEDjQ8olsviPniboujTawM9+y5BEhNHIAjY
mlznGd1L2thQZivxlmBq4EWUw3a0Le8QTxHyUScygwLtGFiot5DVyIabmHVo7dQ/ZEMZiLypzlVt
Q5fLI3FwMrjNtvWARkTfawQj2CJlgCxbjBXjs4F9njW6w6AeET3TZDozysxyhxLjmBCC38Z5+NXB
Yr8ahIvTYnB3cyzIkBs2T5ixvA/NJPdJt9PAlR76Qp6sQcdlw5GLzHGLk/bGzMyRqQrrAKin3bpx
8Rouhry6gIKMsGlPI0TkWs/xErocEMPCTCF5qFNEVUal16FxUcgfz/ZEvcRzpkfmNv0tKkAEAELa
e31hH2/YFYaz1mTeSYu1UyhO3eDNQd9UBIL7/g8UzfjST2TDcutl8FnJTEsDDGJuHhuO3BjD3NGI
4Ab1C5LmGHjtwFhArny3rCVM6hDJB0z7gUxwFGidPDZ5ET0yankOLcgSCcBMNiC4rBYS1YV2qrxZ
eaDyNBDLywLoeOsDGd0laXakWkrppXMnCgokp+buJEbZn1SfrHm0k5yQ+EJeLoR/unPmVtk3rGoX
TwWTCtp8YT2dbpmR8Q4hFmTZ+xedvD336kwLIhdshVzM4w9PW89Nf5d0vnO2HSIuoilmEEshiCmn
uIEneGP4Wr9vXutGS55Rv2yYYuwfQrLb5sSCESMAk1YWoypRJoJCGAGNKjVgw9KuKRsW2aPc5BaD
+4p4v2kn7wsV9Lxbxr4+TcRpXBu6SIXWnFrptoo8SmuOuM1+3u0HxlUq+qbrKUv9fQXEct10xV0j
b7SaAQiEGCK7MTzO5B676pRjcDkuWXsysWo/UrNceTCMFet+JBhD2NqH7sabn/eS5K6quSVrNTKe
VaPenZq7HyMZEGzl4U734wwfMIWcEIQ6tSStweK3zjRC7zNMsHXOROYxi+vvQjPmoNU1EzqSiujp
6KSY+Id7afSlBXpGvZtUk0VFoc4Azx+8YtTDi5mBXVk8ElkO6xLqi+l2nORyFD4b+C5P8yCz3fmI
EW4TuwTk2GFgQVAf+nmDTvZl6il1EH+ia8kc9XKEFzD8611Z1gmzKAqlauvHWb35ec9kiot9YDf+
6//dnCUbHZUW0G+VRGpU/069V7APZ4Uv6NA6U2Sx3ykgrfOJPomUoAe2MEav6lg79EfM1AEMXaJt
+flY+LN0+evTDvf+IGrlB5d5Gs/Sd//te39+wM+bv77hb/+F+0qTkEkwc91E7EH/+pbaZT2L0Xf5
+w80GCSkbaoe3D/fNci5U33Dq/DXd//bF/180NMc8AuE2iE0qsXX//UB/Xy17xkVW+C4+efXxXXo
rDpzctd//YK//YCfT/ztY3/915g4c5OORJRaLXIhRJghpow4rZrJ1BzEVBg7gcGqT9eC9rE5qvZx
2lyTCC0NKZGOTR1v3BBuLMVTIis///fUByd8Zog5sjKAm8jmzcnzYeMMPXfRWXvKCu/ZAZG4NtUR
wHn126fkE9jlXOoBh3h5pK3BJ6KGDX7YTIwTmtmT3y1I5Kd6p1RM8ylrYQVONBYoAVTlMRX6x1Qs
h2YYv+K8BFsNIzUK73uzOhY5sz8sLLhBzrbJJYPYAkcRM0us0+3hJiSjU42snpLE/Y7L6uLb9Say
/IfSiD6dUmJ+HOSZSuw3pOl2SB7qqYc03GOVr2gYsu1+owXN6IXtMUxn/XJajYyGpncrvdE+e8Yj
lGoC2Fu11+rpt8xzi9rHhABE68WasU9+ezffY+n7Dh0WwL7xVIzilsrxOa5RkPamh6uQDkIRMqSQ
ZeNv2HBMHrAzcszqtRF/vIlKru0Nl1wf9mZ+GBT8RG9Gxhnj7o/AHRpb08mN5SnXop1pRB+m+pth
F1SttTYN7+TazPC3dsxvGzcd67+0Z2C2J4MbRcUT/O/TOPkIJPKVROlc2OJi2v0LQgArppie1S/w
L6922cpVKcSuS7Sv1hM6TMUEB/v05BnLTZbDtDcEg3KNX951TbuvNBq7rN2kDOURt1G0z/35WilB
+xB+uyXcG1kjf4yZZoArCyXTse7ryMo2CeMVPBOWWLkhuGgGYFajwW7Az26T5aGJG5etd2pYbK2R
XvsbnzqEXzNMoyZL1yJl+Q/m9trVt1nO4zdzUSTIfckcwqyNWwzTB6MPzzVRPX/w77ui5jJpqeX5
WffSZ2H4+srFRAZyNZ3vaxuNTjfc156NUmgmtEtmthWUN7Xfo1/fyQGwQxmJFxzzlZm+TiFTFVEI
1tWr0hMt7jzwRyRoFBGungkdynOqX6WV85ABZAxcSHZWarnrGUXvdqwde8vRAw3ArJGsMR63CWkm
qZbXuq9oQuRWGa9EZZPrZpxIep6xFSUL+UhtZBwSH5s6/2q0cVov5oD6m3gFbMBYY546ly02npQn
sBoL6k8ze0F26kdv8Nfz1dcSTECL9+X22UW4olubU0jWrWYauQwfmTdiaKWQ0ZqS4rMHJi5w7fCW
lO6ugKfLpuzAXsJZ5QOvndB9ZkGF/UBvPtxUDB1zpi8nQNJ/ymSLe+apzPxv4B51MJTV0YfDwfge
4Y7QNz9a3XKYkpiwzMPoFVRU1yZcxsV16lXKtO3GpX5vvpYZU11ljsGc2UE6Eq3Tr/QJthaXFLmX
FU5H+k/QHD0kgvUJhCgcoEi+AR059DA3KBSh7OUpqArNBtn1kXGT25rqXKucnE3LEULKWf0Lofwi
i+VsmSsrkB33Vzj1zxzwXGkcIqN+02G7771NU1KyqzOqDM3CzbEsEhZCE1NaOtOwSeqsS+w7lBjK
DSQ9fOALlpMGI25Oq4C7mUtyU4+I4DPKgs9SnzUzyCLu3NlYUCh+byn3nNpSxtvFs+DtT820KRml
o32LW8WTb6gRlsDKG7D6Tf0UZpj9GpFdZLtQbtLe8smlQTVyXqmQVeh8mCXEuFo9kUbKODZU3TO7
FbpajFeK+aO1/d8N9RBeDePD20UNzgH8EQwPTX86+pCNlNcE0q87Ft46dKKbakjT7YI/28WoGJ1s
1yi3iKMowq5kNHOsCV2EIUt6Qy7TyrXzdD2P6cHy4mQDRxj3ZKf+/M5NNh6TznVj4d/23V1Wh+yY
BfvByXL4hczftLb+gNBzDAYmaeBAtjtAa1FQ64eWRlqT5RyCpqDnJ74Hj90wghV70C6TKtgz6p2u
ix7eahltzB6BnkrvxL7224zTO5mVvxtVTzcHpNAVpcLTPc51QIgoRFCE4Hhx9oz3VYfQnH/XnEEN
ZWfNMF6GhNJNN4MRmr4nGNPMJ0D8L5vzaNDe1Sh9M/q16JROdedbUjLYVhWtAyoy647hztheCkRW
EKZzNjPk8bxyVjACuRXUYMnY2QzV0TVO5W8rM7PAzhYqgmnlrn0U4gtDO5JraKXZN1caJ4avKoZt
zIuWD4CfDfHZtX2y4vxu1l3LY8pwzBUacyYhXq1U5j1KrdZfYdbccLbz7DuIkVgipPXPSyGeaawx
auM3OReqmQMi1BsS6drVU0PweYXsvmO+rWSOYTdZvtwwW5xpfxqCi9QN6Oz0tjZxE4Vvk0/1i8wu
GUStDYI8c9VEa8uqzPu+r6cV87yB7BEWFXVQ9cyEWf29rzNLT6C1WUOu8rkkRPufhv//VrwIHD7j
/xmmeWKJEP/H+rNBOlT8D8DIv771X7Ea1/uHzY9yHcfRDdsxoW/9V6rG+odl/yQfXBC+JqGW/07V
WPY/wIrA+zBh9wiTr/orVWMCJfF0mwalYxD7EOL/J1VjWv8np8i1IZhwy/EocBuW/jf8YK84T02a
lPum7KIdKmGXkff+OQf6uXYVUHhoGbtANNJMw0CB2bDv0vk0LFypetvxdhcX/A/VqzA/w4UIXSaB
/cVfCKAYR6uMpo2IwzAI5/NMUHU/MOiVppmLYkWmG4ei9ZoJU5QJSVtTDZkwPJ69PEuffKkHKGys
2xxm3iafLG1rLD30R6fDFS+tHVATJkyplq4zAsVb0ajamsEgh+6yvQOSmu5N7oPbCgqDW0T2iRwN
bQ5sAaZBOJUHysoxLgPys8WhRH/rTSwrG30EV4SABOBGQphP+NsQ1xEMDISWzOdj786e0DAgKB4s
Z8/UJibXoaR3aEAqnWiP1aN3yBOI5mY8wdDw1Ixs2txp9o6aRXKiAExI3B/bd82aiKFAWgMFR6kx
SwTidKawKb/5R2csvhpJn6ygKrYZSpPxaNkzYWxMLKkdG8Re0r5xibmjiB6/qMtbmsLiQ5Zg7dg7
0w+FcdSXrnFkQvpXo2wdHoSWA1xwNzHsZ2q3rLJI3xRmI7ZFHud30RSSczajI+G/aB0GOQOjn8vQ
3uUW9x7bP1nQRAKkLVdLT4v9khEtdvTMY5O/igbuKb6TX6nTMTemteIyziI/0OAlVBqHYh2y9znZ
vXYCZJQdgXEm53TwGa/yqxszwt3W6ud6s9DZvcsqijpxHGQ9FA0gDTOdJdp2WHm3TSGaR6Z/XwuW
HXd6475MhPnXlo2Xag519zoC5M4G+vdh3c9qrzWCLB4QcIw1u5quXC9JaL8geWAPGFoHs4muYk6s
bZ0RjqirmHI32LPQgV4Dznk9QeXeMOq+nGa5ALLs7MeGFOqVJ3Sj+Q6g43Z8rhheXre+zkR6Fi/k
SACsLhWhTSnLca3JyNpGzReLANY9LqAZQclzVVrvVW5Un/Bz0rssHIpHbSCJI/SWAoo5OK+0xfZj
OtvMvgFNLN3s4jqAC+RURRz3zrDiFn6fxy5mzQFtul6dcA1cvcIMkr57wlyyHGeAcB4861Nl0PRp
KdsmGiDFGgrRYwhHt8LGezAKuKqCqf5kYmVsdcI6YDrBqVz3Qeehkp3aDkGO3benTlseQcsAIfZl
fVq+Uq1cjm6i4w3L8ydn6sB9JfNjGYVfeQ/ZynSx4oGLJxEX9dQfa+7waU7VyUhUEXqk+COQOWpV
Me418IwnoEGG9gG67rlOmprkxiZPgR/yQsUjK8A59e40n+VYacAX8/rWP0oKTXou0AL4/t2cFbA/
yJsysXyZzCm7FLvo7LqMR5MJO7G90dZJpOsEAsxjb3h+gBt82PlxNW7tsjyGU9Xv5JDGATq+5oLZ
eO139da3ivi5MV8KqiKoneES6QZ8yAhUXuqj7TM09yEsnWcuQe4DKLLvuLWYKEcLvE7KvGSFNjt3
OrPG+cAS1+97tmWgpXZpjcUL1Q9CVac+TzgC78rOD3eZRzsfQi/Cja7X7oXXXxHqIVpJnBhB0UyV
PeqtQEtrazNXPnB9y/wwXCFIIUl/p8f9Vwtpn2CYudOiTO5TFTHoRPPH7WfVfKF50ulaHIyplz/Q
hpNU6hvthgXcZLJVdmsaFSxeHKLwFBYY3Yo0COvpHDD4OQSx5X0LP3xprDin6VeQ7GB4fFe+Es1O
zrPHAiStw5DHPV14aiGFzvm1Lv7kWdffmt5YlfiSUuFT72U3Cf9FabZyYAvAXqIUNjwz14hA4cOO
tj5thgGbDmOXaGk6kp/zn7CCltjW7rQinb0w+FS/pjYzy8nQMNfN1/gwehpJQsxzo5LK8nQrYJFu
qLO45P7Cu9hoGSvTi9+LVx/7EosZLfDfyPPyNezbQw8sN3DnOF3DWA4IvpIwzYydoVOS7i1g2gmL
qNDA391FM9mJhJMy1kl/4bEtLTms0LeTFGLMYMtD309+fAAD5N6xypwecJopG+yBCpt+7NW2idZr
F1iN3QTAnnIu85Ogm55TrNReRRLd5nZKArvyrcPs02Sdx1/IY6e1Y3nTzneQ01lL/Y6w85cXZ+Fj
0xycSQxXBHcrYJyPLB6ThygxDLbW8ACFA/RoLvkjAIo+0mnmEjdzaja5FW16gLUFrA4rhGUBhtAn
qhRV68Yy1hqCaryNuJx84bfBkuXdRtfvvcFeLh0ZQMaAC33vFemvZbExoBpkPRYRaKq5A/sI8Es9
HyM0J2faW7Uqhix0qCie5o5pwm9nYtsuUjuYwbEzvFAzZIfWz5dCrherebU6h/BqlxgrQzWyQc58
otlZT52fHpZF2qvOWahJ2zBGYg6wrDa5wJIuOpTVg+Ok0W3KtT2r4oBc3LJvF/HFhj6+X1KUMpll
c/HpvtFmG8+QwPUyfzOgSF5zYp9lvfwuLGrYCx0JmgjJ5gewSEop06wDEirYitrR6Jt3Dz35vs4Y
L/MrsCv02tO127rOzneX/Mkwu4MMNWb4uX7DPgnBW/IHWI1nPEJmDdJCS97QWKeU//YUMmQAdx1u
YEEimemx7lUO4slLpkd4mfHbAIi/sCEbVGlvP7P5vHFZooQed6+uEX3FYmjXsOLbs5tgpPFZwayj
rtT3snbKjez67EkkIziaDKQDRfV+p9cWxo24Dd8mZ/4w5647G0khNn56R4dKfA565OEJAYPcOcYZ
5yoNjJita+t07if0z7ewCj9jfRkPusjFc9ETbi2jzL2Lm0U8D27zOgid88WIhi0Qz+hqO8CAmjjO
9wvx6YCiFzIzd5LH3p6uIh+Ge2tA9WguyAQcFU9DLlBrNWkVJRygPNrvBiUhoBJkX9KR58NWigJf
yQoYfD2A0RffJR6DEJ/BiNcgxm/gKtFBrZQHNu4D9m8RE0kgh6QSIzRKkUAXjDMfaYJTXKWSKNQE
cHylVWDCn1+uVAsTU34V7oVESRhqpWOo8DJk+Bl4qnTq0igb+g55g6M0DpYSOniYHaj9In5RsgcX
60PZoH+wlQjCSR/UOguk0NZUogiaajashfrGvXdLk5eUnNJK9LRw+qp9QIsZKu2EpwQUrVJRLEpK
ESs9RaJEFbFSVmSgGAQOC1PJLITSWlRKcEEKGQ+rkl5Ipb/QlAjDxoiRKjVGTAAMxrL+AA2Mmser
AHDxZfX+e6i0GroSbAxKtTHi3JBKvmExNU/68GVSWo4igiyhK1VHq6Qdk9J3hA8FLo+QEvkfHNyn
WGk+5tZ60qAZtEoAUmACmTGCcD3iCuIhCcmwhTgj2hCDw5I6MSoRZ4SYg1okV5KRkmBXUCrxSNjx
OrpKRuIBb2IbrwW69k3+LD7VSlySKoWJpmQmU4vWBPWUQKIrRoZTR8rBSn+CCjGHkfbi9eLIOi7e
jB6qFGygxJexp1RKo9KOxgzJaHqtMazUFVAAX0lXJPaV8EfD4iJksTGzTIl4AcXQkQc0v0clb2Hd
00ETR+hiKbUL24QvC9eLdJC+ABAwyTSS9cN2hQGBMAhbjwUwjdLFqO/5+cYfh3GstDLgColpT+FT
NWrtZlHyGfZYabacWj1+KZScRmCp8ZSuJjVLyGcEv1cjLhvnR2pTobfple3m5w3X50OsV49ahwyH
tGV6jJMDEExvS3H/XMLR2bEAu5+USgdEKuxA5dj5eTMq5U5C999QEh6RGJQWiMZxbgjKrA31IpQ9
MiKICTkcxBb4Cmj05MD0H8tPo+aYQmAjG5xJ6M+r9NUgtLjtu/qsKVGQYaMMipU8KDHRCI34hCKX
dJEdCyJNSjZk6WiHoAjNx5G1JRU51VfTgacoTVGuhEUQABJ0px1xvjndtEprZOE3wnhNjkwpjzrc
R7WNBIlwkXdgeUKa61piSXLjX44c5F33FcNEZ/+AgsnubaCOeI9Do0X2lUW0a21xNw3HWamYJKFT
xp7RMxlK1IRrBEcH6iZPSZxSGkFIE92VpwRPA6anEgAz5B/kTxILlIENaujRQiGYTa8GpqgKY5Sv
1FGakkiNSieVFYTyJIXSTQI8WRu1fE0pS98SFHwrzIQkfDeKHe2cfuSUbNM2Pqa0CrrR6p6WlJCN
FnnvKYarWamudJxXPe4roRxYlXHnjvEvELe0DXPxqjX3MdWmuvPZiNbocM2UmxaTCJeezFuHX2LR
CSso9ZanJFyREx49dWWL8XP5ytPlDCeJt0tk54xcX4jNi4TNRtjovQjyIMJC+FUo9VcP3OOHixJy
zyKBTxm7Zw9INwlCWA91E3KVBgtMJyaCWCy074YcY5mFcWxQ6jHqdVetRUbm60A26FtL1LsvgK0+
ncl64Nx9KHr5GlqVc/Q7IgEYzoRSnbGw//lBpZKg1djQaqxooq24cVQWSgW9WdnKnBahUAuVTC1u
0KrVSrA2KtWarQ6/XqJfA2kf+ErIFio1W4ijrVRd8xlrG0U554grG5Gb1C4DDYNOKd58JXsj6KaK
p/xNrVLBGUoKl/zo4fDEceF5THqLNY5SyOVKJjcQwZ0CHPEhMMdLImRzUtn0+VIx53KgC6UxMIKc
rlGaOq370mjnrxsfgV3eo7Kbcdp5Sm6XKM3drIR3P39/riR4NjY8dlb2UVgI8lIWb0dfSfNsfl71
T40e6B/dQHI+q2uaj20PEvd75nQXKrtIDkeEfKVS87GWeTbqElaL74LAYxoTpFP0m9UQBdEoolgP
6kBXtj+l/fPx/xXhOsUGaHhEbySj/qsBU+DiZWddqQOjhQYFt9cXXWkFNSe+Z3j+K/cyAw4Q9mVN
31HFhaEngQWMKsztClkdJd5sMVREbXAYuiMywx6r4Vi8YzHLn0zzj7P4Lxg+IkKkHoLFmj5PD7PM
mj1zl8UX9KEzjQfkiYSgD33WbkhvG6fU7X5BON8XMUumxXR30GUe0sj46I1NW/T2AdvXe0cN8FgS
07bnxQWn16d7ctRLCLUlTmGYW8anT0ViZWN+7JQCMgJJjRGvntaR+afSav/+3GM5+zCplHmEYvq8
345UxiIPZbCSTPpKN1njnSyVgDKeCU9GHWBTaY0XZDf0QfTU3Nqhx6xznt6ZLPUJo7ZRoGc9V+2W
BKMIbPqXYg49JgqMr3FCbonGmz0AlRGOS+cUaoycJ6k3BMyV1xci9l+pXd70CmjU4kBYye2FkAgt
m1FitMwM3wWfgq3WbWGGehZhkqE3e/QpAOARV1lrLQF9qmhbNYf1voGqU4FAlQXimKn8gwaAAZM4
2ifu4OGkny7VjUml3Tghpyer52uCwHWcPbQ+1po2+TBjrQR5kynOntzZ8JQI4byLklLIYp45r7fE
eY7wVf5UHYeDadVAgbEr2s14H2uQnvJQEkpFSjHMRKuq4lOnQg7E9KkmY7GGmb6RoaUrEfWkosmf
czHtB4u7nG9hBuBeQnpaW7mOTYBouXddm/sCwhDdAhDK/iMRX14af1E39OP0ifh9H0g49t3UvElH
vo+OKhEzysYrZ9RE/+B72qH9GEf8wc2QfZaxcT9McKOKCd9VOG7IMB7cLtxHOmDdpj5MJabnrLOZ
mm3XegptSrBSXuU6wYih0w+iC6s7NlUnPdUeqhK/d4X1pUmfk6F68uKKuHHn07flWWidK+dIF8HV
SIY/jsmkS2s4r9EwnVEvq6gRcpXqSoEJvZP2KwlV/zATpB9Scq008wWX+QiHUagHrVHjWQB6D8LQ
emg6p137hJHMQcSsWl8Xv/m9jOJPurS3nGmDJZpg0owvbUjDp5h+I3aoN0Yz32uJ9UubgNsxojyk
ydegG1d3GTe6PxwWWbwPGbTGlPkvxdwBWph9Qg6m5TtOXwZa+dDsOH14HdioAC2lbMo24eAnzHLa
kXGzHPswV/IQMZTgt/mqqbr3srafR3YBI5D5jIs5WJF9OzBYE5E3iLVdnrvEewjkUZRjSkmjU2nF
HNyVQeJXt77wcm6ojjIz5ibgGrrsxXZKHmPYkmlNIbXUfMrTanweMNG86hdl4If4IPKvsrYILTX3
VjNyY9VJTCwjEfpMzPdlB6rIFKfQng/lCEEunYoXSHJwUQwf8DPrsg785Aw3bBYHGJwc4USdSDMQ
5hW7yfC+mnB8FwP5wdRg/ViiA3Oq4lIv1UmzHsiCMaWOXcN+LmX34HNMkRnK62TD4N6KdDkvrCQx
Z4dbEaHhYbiByy1KWrtN6IwBSqYDTOaqbsgXEJABFWxrTwWjFeswFS/SuknpgaCi/lHy7Qs1aGw2
BsXQ6bsSkm2U9G+NJphF8Jb32CPjbYfWcmDeCB4+1Racpd9tYZ2xus+cnv6h9/rA7OBqAzTS7+vy
D319gFRVkFixtSt6T9s7/RVLpTjoeB2ocazJEc+BGNUr0l9bpUzLPCYzOj++D2UbsyvPtjCqC9Bd
yYWZSxamFHMK7G/bRMmFDYwpyHDGXTOQzDRidG1LOP2KZPxRqH54EhMOSRCWKc2agQPAm5lGp3h6
ymhNoM6ranCCekjrOow2ad4mOwTn5VpUnHVaD5VKT4HdENEBScUekykapu7nnlJVWM53GqeVmdUe
StmamqxhY+2uxEGB4kG39Sw8QYBrRfrpxNF4mPRarnM/WWsc+itMdWCQMViuzMR27ia5sxhIXExN
o2CeU+B3j3nisQaib9kP9i0yeJbHs2Mbn0X2m9ku6+bFdAgQ3azMUE9PTAIZRAXs8YA+sdhmkc7s
UdZsDWYyVwRsWGMQxNYsEcRADDcFlONtaybXJe1LyuUCqFZN8RMFOzv1CLpuGJNosat9MzT92b4s
/W9ojAJbRumpIRmWjaTITW0uN+MwPM+m7q807bpUVs3TQElCd33AxbSRZeGrxs6ID66ELlLJacd9
UezNqdc2SEnajW+7gNzD4mWmCtdE0TMCKBsUWfIqu4bq0yguAxct34ATkjj+g16LZyOeCfrTPb+H
Dm6ukiiz6MHaV4CPzUFlZ7e9HH41cfTcOXS4RRtx3Ymoq5ZmE+ht++Rl5DX6znc37oYJUYI286Gb
C0YtqAAxW8EdoqJQv20Y41h5Ph74VjBbYFmx/yCKdmuD7VvNEbMKHAd3jb8Qh8eLKMGb87i87yL1
8zW82b2zGEUw1ISPmc/DaP3KnFX1IKBlGg2HYVdEQZ8lSF7yLohJrjBc98ICl+kmDDFHk5oIK5Ds
d19q5qo0b5F0a4xxbMJsP7cuerQQV1CU8swqz1h9t3lW3/LQhSxmhwDW54xN3lhttDz8rPDZUgAk
jT8wYkpVKtuZGT9WDuy36+GFaj8GEXK87XycrPxr7IZNa5bkkDXnXTgFjrAoIO6/qweAoemwvBWt
TFZkNp4mlwelP3pKWItGkhXvyHr4w3THJ8Ka0NyNUQ8qm4JCRPSJVE69ZVdRo+zNq8nZiJ5oUxM5
BEhmgKM68iEBZteY2r3h9oqLp61EBzh+hqMIGpySTjJx4XZTNnC62UEjCh+10H1qrfDCsoDS/4KF
p0iBYKXWxuUc91tzZK+Z0gyTFBToQ1znH9CASy291aFD88VSRN/5/GXPzb2rhybTnbT9rKS6mklg
+CmLb7FjrOxc5c1HM3YcsRlzXAw3TROzCyQlJuruGhEC23FJ8FqE6NXewIIJPWf3Xf7qTHQOY+mw
5tLrPwra58eQSX3KXdZO6v2jOY2vdBeDnPG9Boum5vffC0/JYKtAXNZs9IqfMhIq49hLrE8rbANi
b185syGR/1jORGsMk8ELf7wzdYfua9gF+eA8NkS3l1aSmJCB60T3ddJ+tFi/m7J9YZUntknvnfvJ
vdewtkQNu9YVDOTnoe+Y6Q4xCjvbxpb3RSlOrFh3nQW+oVnTsWCzxTQv99ZEjLswKU5Rfqnd4s03
54dRd65+3266cMfY45tpune8kv6Ybcy52P0znQc5PuHqYwVzYexMLpGIKXsiRXaQcZFqGNijhoAX
oVzY6lQkCisulUluPHnzAqS2eIMvjXAj3UzucJc71ckay1smnnnWILxCPwUFjimaLrl/scf+ol6v
XqOgm6cXfuVZJ+JbOo9h136MFVWtJSXL4fTstaeRsRWBEjzchzhtmGpisj5jWLzJuTMKausVeSPK
9PWjk/WvtdfwdLfcAcyr8rhrnb1KneXBSZugscot7ez3lMz+qkzrx9Z/LAznXM/xofEYT47R8LIs
Xo21/ZL05hY72jHsi/u66eFZS+15Khh+98fHNKVSBVWCZk3cpDDK05dJm77oKoJUbrs1mP4Hq5dX
3SscauHDfkKELhQDG5DkJpZMeFSDuNRmtGWa54uZUmZNarjjU/JC7VlFDgn1uGZnrpmZvjjnUHxQ
2Dpl82AiuKdoTbQbGvAOIfS+ZJecM0jI5VH0D5EzBR3HCHnu+0QYBPFRI6Xxs5my8Nas7dLNO9lW
+zDUoAw2RKfoulTgO6uJrpKxCT0CtpndP4UUgTviplx2d5NgeJaL4p2JgyRPiid14DMw/1lmVD24
p5XDGUbqegCuz5TBWwZHudH8cybtoO28G432t1GWGyZZT+ywuVzV+qsxelDD5u9CxSqnvH2cOeVX
hhPx4gyjtiZ2eWLpcVcP4mDqzS5v4feL8Nmk+lCxfilz8zwlyblIq0/a1+/k8vdG2tEbB0rsjr8L
UWwK2p4M3RMpguXMFdXrtF+L0X71Ofl807u1YEi5AjpfRQe3TjrQvcyD09Uv9DE/IE7Yffih2+Gj
WNpvWce3opBbactHes6HMV/ADdFoJV/hYzXQh51W1s9OzHzBxKnsZ79MnT6wYz0VURIkdv+bMsx+
YbKvl5+Npl+brH3POeu1orrr4/TNrMb3sdMYhBaIAqS7J9D7sNCCJXdJedNstrXkBkS+mdHcY+ym
G+4xTIpEN9MyHgBQbBgg/+KxklKN13Hb7Mr8ptNJc7h//id357HkOLJt2X/pOa7BATjEoCdBDQbJ
0BmZE1hKaK3x9b0cWbciu/r2M3vTFwMYQDIoIdzP2XvtWuQPyfRCf+lnMLvXOjSubZZ+ycBzhE5y
zKLwPl6mq2ujOdGKy2Ja58asfhL0sGnS4Sy1/t3koLKVPBtH2DamZ5rqj1kbfy5yw4cVQT2PCW4P
iJoD7JPU5L2MkeVTbKwc4B1xdY0AsZgDzRS9G28mSXEY3fwO+oqWC8rPXC/d0G+D9L4X4wvFpeeG
awpBUuFTidY5nJddV7Jrc/aUAn+xy+GZGw99xfzpCS+gdtdtQhBvG7vvzjb4NOZnzS7z9cW5ydnA
iCkRv3gFsHu1swRGDsH7AWvOPqpc0sOpX3GeARbltA3q+YKiFb5zjDQz6okKLwpixfBmDeRAdsWL
sNzdYM6wVaR515X1rtMrUjjw4jjPZjKe5GwiTqDCHxrv0LdNclgpATnzMyZiXmLE0iub2zJYl2Q2
Hjyt/maSxxs2WGDy5T6gi9ouyxXh7Je8j5/K/MWLIvJoHOfT7H5BnHua5PS9JBPGDoRx7dr0KYC1
O72Oov469vuhae/Htn2PrPmz04tdnnpv5I5KmA53mdV232eiRiyq4LRFDoSw0MXEDUOdqjxNnbGN
tfCIKDSnNUZnA11MjFBi9KjFET88peUliZZDkDJG4oyxs01+phGlugOulDClyEDzV+zR5FekeD5D
Cw63gyNe6W5dvMLAguf4zHGOsZW9WQOH/biEPPty1ik/YAY8YsRj96PwJK0Hxrw/Z+4PhLvDGL+f
xM2u8xdEuIfQfJyW+BMAhWdbyr3HMILuAOXyaFNWEfO6aq9pEQVqkmxtYf1Sr5vO9qNueueoji4R
qKe7xkCqo16QwKdnJ5fxFn4R6Yj9kxeh/G7ZU6L41cgNWBDlm7Mh4vwC5CC8CyZ85W00HDIoLlpE
/1k9aMrrT70TMt2Lfxpt1N05uU1CZvWIb9OB9j9C5SyeXSQlFjFlaQ4Hog1qRrW4kJaFK7m3xdAI
jh+cydYC4tTay5u5QGKWuLW09tDG7sa2KIpoDUVuBjuEwxgUmNtUu4wC6Wk6czmYxmPjDDcvgJmu
W6dgbG+z5lzm0DyFCGQT7F/W+9BTxJ5fhiXeTvF8dN3+ZsWfQ1XKHMufyeh+o9p6sgt6oEDw7dD5
VnuvtGiOYZD9DCz3EsCG38z4HwmS/LoE9lOAE2zsI+xBVHB6MiYErRytzVBacoqs8vRACW/Tgycp
6KZt0W3fiGr2RTryVaa9tVu4am2cwtG2Dm3VTdLBsxiQDdCBKjaWSQVgyo3P6pQZttM78t5ChVUp
atDNdjtz4yU6icDl0TM4PaKauMgZADrjCb/Q7v5HqzYNS9pgy/4LBFrzE6jW/w1BW//lL7WmEPa/
LJtgN9N2EdGZqCv/LdeEOUZUHKpLkGa/tZx/yzUt+1+GzX2eaTK2lKbHe/h3HBx8NI/Ol0O6s0Ua
pO79d+SawrMV5uw3Cuz043//L6SaxNTZENckahPpAmvj/j+oWWnbL+nYe/FDERBtCipzBWTaAFM2
Lfgr4lv3Qdm/RWYd+ItHO9JCIOVO8Y9Qj9qNi9Vu4yl24cfCVWjlgGww6Kxim9E7WdGD66Ix03NX
lwSGOpKTDdL10keZ7ezFpF2ITOeqqBalMr4tOUdzh5vQG6hQ2kKUuy5Cbp7Aq2DqstDBDSNn36bD
uKtaysC9OZwD0/qeZFrwUPdZt+9M761wsfaDRartwHnArtaE4/zQ13X8mLr5Keisq5hcCMEtWZd9
CuJlML+hi/KJHNXOoTXad7U2cmIWyuy+KAd8o8zu69oKZrSN6a0awY3WpX0zh6I6yExe00FPOcMx
2h7a9kcwBd9BUNn+lGE9LStmp3Fu0wF1CVEiZ9Im0qXfF2KUSOtYENlj+mb2dcQIfabOo28bVTgN
+TRa4kvlsmJ+9xf8c91ckZOiKF6mtEv5yfgNitDWjphJ7+hJhOd0aTs8rKRnFwMpApz2fn8G1CL2
cV4w/qduiPdNfTidV6OIWGW7YeziXVhmLyOqwiTSs/M8U4mfS/JKjCZ1fLePJGICg3lzowz12Nsb
JlYa+AqdCsA2byO8HYOOVkgMdrsdcSz0IWzVuLNPYeC2h0IW1EuoszLx6W2qUKPTnIMFeDkxElTk
Q5rIeegcdGcQJ9P786v/xy/x8euUcYpYqOl/mVZx0NFTHAFXQppwp2qHm7T318U0wWJyS/lTx9+U
0e0EcMm059ArFKytDoZ17WMxaVHr0/QNDtYs9yYv76+L9QP9Y3MFXTYLFc7GAEISwQll9IuxFXil
WgVw/zBmZDrFwvhsqcDFZYIfsa59bK4o4MVpIJDk1EXUb14q9O+69rFYd4Z1c5knat6yHVR2HNdi
tSM4SwHEd0UCrzeue8eYyHczp+7aKrHA+tV9LD5uMyMshpTm4RMBKFXg3myZoWaZyhMq1GK9J1tG
vFIV3dNYMXxXcu+6QOzJu1XHeR4rD2GbUuaWVDh3VPErvzGVxfMD7ft7O0v39tw9WkTjUMVUWOcI
rcCya7KvIeUGn1GFxXiLEWgOdMoH8Eiws1qsm+vC8BLUaWGlofP4nIj8KKjGV0ORHmkkmlt3ouTj
Ge5Co2hOO+UJYbUumN8XU0coUvDJLbFhlOgZED1pKEDNl9ld8FLQqIOUp94U5e44ZrCsvuP1BqG+
8nVh/r22bnrgbw7gLg7CAck8q3/AKWUc8oRSoKOrWp44pYQKnO1cQMDSNazkJmLYyGKha9qMgXmM
94s1vcd546G7jSLfWl75ZlNAGFY2+CiTBn+IvB6WQs1ZO5LvVdvRxnWsF9gQ+X59iyu5I8rpQ030
ZtDVcEJb7xjiJK/fHd2rT2ibUWWJMXmZ5w6epdBbFDpM/mvmkMRF7fqhvSbL9K2j2M7cZySTaLiH
+0K4Jh3LDb65H7EnshOSKIK5kPYZQfOcuXp8hI7zpls1ybQjZsfC+5pXQm7pyzx6+95rMj/O9fsx
j7N9UfOIOu7QapGZ0I9InFuqUZXrFAek9Z+ncdmKKf0cWqV3MifqZS1Vf8woCz0RtStMBAs2KVpY
GqkBKWuIfEFuTn1/jQ0CfcpERRUU5CzEQ9ySnQ0qjK4VoUWzDTraIDI0KpCOLzmniCG+V7JSmrC5
DPOL8mLqRrWQcaVtlfbiNHfGRShzZdSKzUgN807PHQ+5BZROau97vBnTEQ/jeUnG3q9cRUSbovbs
pfMboWXFZk4IKHSj4kdKq4tkp/67poeWv1TC2ZluRqGjbZdNPRDPgtCW9PjXeKnTQ5XMNy1xKYTP
JCxAcVGZfPO4sbXoZuJUPDvUWU9F6nZ3JIyF2RIRAkWsnQzSQysh6IAB6vx5Ls9a45k0dOqBcmBb
H1oUCRuzpQyHAsjYhuMN9Zuxk1aNyhAV5UR3F/rfkmwGGdMzM3ttkyVEp8qe/mxjmebeNBnNunn6
cxaLfiBQ9KXP5lsGOueF9EFjB81h35WmA46QcExdhTrZ+kDR1eiPRsL0kUaChv4te+gWSWqUU0xn
o0g10EER/4wucc7sq5tp2bYOEB0WQf46Vd20S51E7EVpfSmpiO/HRfMRqykYJkWmOaPU1rk6QSnh
RtMa7drbqY4fg/Z4nw/oVGU6PY9JQ7Hc6udtmMOUofd3cSswOMRzYvVnnPQts5EkKtIFROM+w+I8
GhvXNT9h1o96UEwUP5fCOJXRgK41/pGGZMiOxEiDzCT9fTA2YqaBPHA9P3YTB9BQUI9Bz83sHy7k
AN7mhIh45jzrUSm1UW338w80rED+DKHtBI46a/mBWPrByYNHQl8vacZ3auvll85rP7tIG4PJu4wl
pymH4zYlZ4+wivA6wgU/GhkRGepQjVKOzghMEp2y/r7NhXxdHApdMz1eQ4YaM5nqNZ2TE2Ywv2/o
hNuW1m8zPUHZldTbERZ52RM+VNre98xIuJzoodhiONKuCwmMeZkciB7jmBQUf5B4YoOLpg2Sl/7B
o3O0GzxJT2EYv4eFhbMjC1A7ZZLG3imyxaex1Y1tpVmfJ5sLjePhuJleuxiCBJSsX/Da5GPRvDRz
dA+1aNo5YZeeGgwhW8alhl+UA283CY6tic08kGm+q9xjw6z9wQD4xRt9iOOw37TaWF8SZfqcw1Ob
2z+T2XxfqpBaYq3fm3rg7iydPl1oVkx0rSs28m4/2GiCu7zH9pPr2iVnukgaX3zWzfpXVXKJoL8X
7cuMRNFEaAWz1YghrVHvmsb5BhbjlmhevafBdgHqkezKIbKpEoh7BAZXE9HnBmDKo+FgDdEzwsuH
7sVC8NFGFEzi5hzZ9JmV3DIkho1gvkHcpaJd2FWwyzQuvQtO/cy33Ro2R9UwApvaT6Tz9NvqFpdo
VG0bRddszeJot9nBTPEFuIqMJ79QMA7OTUB3SUaQrdB/7Loab2yOAmp0GMroVthtBCPvov029Gm2
dxbt60J3KeqL9yiMGYkvVrzNIpNHeZ8iF3lSH7fMHyzsxdHYH/tKP2sTeEjE33gHtfpHQcPyxBdB
/y+5VZKaMYb0h8VFroBh3knkJaPMZi8VlyONqj2AKUT8CF0hAIWev5p7TcrBBlfs8wwvkdNTf+Va
Gm6q/qFx634jgljbGoXBFzsDwrUJMc51fGpOnDDN0QecMOU+UOD5CHQIkxM1Plm31zUatAgN1d2j
YoIi/Ty6alizLhibYhL5e5NLYoHOhua6VTH8zgvinvOC2q3SKSZqELUuRjU2+sdm2U/yFE5+YTDe
M7maoA6an02z0UENVUBLxjY+O73jbqsapd6aYwOaMGOWlNLts/uGkBv06UX2apb6vMfeMu8w7jO4
EQQ79Fn0PVQofBqrrb8opvu6SKaJEbDLMOhY8Cvldd76jiUThTw2EKfQrEK23vmZWgg5pIc4iu8b
mtF+MQ9f01Cbdya0g5i+6mG9uRHxJgRMckREQiQOcn07XKgnq0WsQ2uTCC3ZvQDK42b8MWcLGUqF
hXBfxJUEm4ChZmz+WHRqVI6KzlHTuouthsLrolLj4bzC1OytCAo06b6pxtOdhaZpF6ptLwvmfZo7
N1fFL+QpMxoSY1g1VQZDokbl66ZQwUeoE9TIHucXHntDrXLuish5Y2DYj4cMEN91biGXUXd5lmb5
FmTpcOQqAthx0sNLONQXDBfWixUiSDNdIGAlO3cptFvixD/6yEwP9Vg657nt4WlQGSd2NaGQrBao
+Gmw2WgI0Cj42ki6kmiYHy1R71EHI0bsEAX6l7hQrAj7exwCpbBmmGV57Ehi9thFwLbXh3nM7ZsY
5mNQMF4oIvtrX1qS1kAAvSYOiRCumJrmdP1TxNKM28Z23zbG14kplzO25dM9l4bqWSPZPNeaT6JL
QrIRNVRoFXJzZuO0NmUhX4fATn0b7A4mv19zFpSXTnTGHQCzULlYUAyZhrWz5MAh7YjmFvUhRihb
Mv7Uy/7QJPLMnoccIeKUacei4KgsyVOMbWwflhZNF8ObH6esvRBHf+WH8I5lJpMHS/w02ya9WqgY
igVWZFSh5C0SCqNc4hGb2Pk+h5C7b71ZwTzj+ZYsGP6ETdxuKoCHlNP0mPdKlTXVF6iMzP/ZYWjc
Ay+r6pWfiZtQX/KzFuYNBhsXoK/VXL05bq99Ca+qioF7RlOcXFo7cvf62PyUM0UDLwwOMBvrpbt0
rbkcp9l6oARZAghHWkw83EKjlLcuzXBjwbom0pl9mfE9CBAdAXZXwl4DHgpPPSEEyaDBUrY/alK+
oTZSqNPGAPV3hN+yxog/o37QPEHb0nPeAdk/RP0kTjOGfbx58jFBxbd30+lr44VftGI2H7q5Hq4F
KVYQ3bSL1M3g4PXWj7hbskMJfBmfDy1dU4cNNkuS6Bm1HBg+XAdRZOdCDozn3E2hd+UOkDsaBHM0
MVxxpko4oja9kvhRBKeVfOvi7l7OvXVNDO2s9+l8tKb8O/QOyLAKdxS5SXJFeR3i7s+AXtVhcSRH
m2pKvmPWPN87pMDpjCh2Q9G1m6XBodFk78THMj0p+V0zOcFV6XHh9iON7wit8rbjEwHDax12rmo4
RJHr3eU17yZmBF9wmjm0y2xudNVTnMGf7FImrAZFB0TCySfklAEsCxwbd5WW0scK9ScwCOLI0wL3
CyHDuqByLa0BpVESR83vtgNElt4M5BBRHAT3bjDRFs4t3xHtY6pP431DuNj9usYUhcBMLdG3tt0U
h4wZNZbcpGLeA4J9JBmIWd9Fi8AWztkTQIMQEBpKGcTjOoKwRGENLDSh8wBIJMZnnyCaF6hLUSju
gmQcdnrtQemyPZ8Qcfs5TfvoSYTT3ac6lQevK79nbobGXM1xtJD4d+82AYW66GJ4jaZAf9KLz33H
8QWIe18PuX5Ffx/sOLumm6L5JnTQapbddPvC0ynNG/lyGlvF3xiozE+jyMgGp5PuVlF6zdpvox5m
uKrM5oSgEonMEiopk3uqG54iS8ofo4BnD/Q4LCJnk0PmQATUlFfdkodkQDkRNXV3Lrvuq5MJ897r
E6K4+wa7n0A8mWdBtaPW0R9lqf3oK2fe9xaBWHphv6VNORyllTyjlmmuIpJoby3xsp5o26V9CiV1
DS2U41UkOdP7OT1MsCP9rmhorOezb+kZO0Ifkdfnigd6zOGll8beLNv8ITJ1gDTN5zYQjV+406Pj
euISl+yBXdDf9RXMJtnl446QLpRsTqrdkfwI+9bxXjnRZCfAryemwN/hzmc0GMD2d7Yz7QMi6Q+n
xQOkkDiVuy1HA2NC1O8zF/xJrruAFDlHsse8pxaT3WboLnFriFuceuKQpIO5pWps0/BEFafZab71
ohEwJhL1aRn7J1VNnY4ZlobvBAkjGUYz2YgWhDNBRWMJHyhuS6Kiv1mjrnM4DMcQ6ag/iW8MMcZj
WszlUZeSjIOIgAd4E9uib2ssCsgJtHg6FDVdhMxBiqMbrxaj+x6k4ybSNPsiJDjTvCZub/6aOJmk
jc6hZA9IE60WbVlXGcFresk9iQvOzq5DWspHhtdQSBDw7+IRuTzybBq5hverJVzirrC7jqFuFG/Q
zdIB1hAgByUDbPpoLzX5fPMCBtSNRiT2E1KyLieRmPY3IFmDASxd5mprqzFAPTbmfmyM6zoU0zvU
AYVELNujMelIuNlGTSmQHZqvNedpC2Qmpr2eBPWKllVNyPyWS9n9oBDNcpxggc8UYxisdx11a6TT
5RYz4WUx4DYagUZAw5Ifwj77PjWzt83n4cnpjDd46h2GeOvsJT3pORm91xz5iAPD4+QiOXmhSwel
avxqjQttxazm/DTTitLTOL8NCzDT0LMuXj4zqDdICUDnvNXBtkCVPOPmaS6ivVYDrp7RDoY9fKr5
OTQdhA0ArilFQU/xHPTZbYCXOM6iKw06epMWThqP6SsGPWWOBbVd5b8aPQkhnXvjV9lUTwQE5TtZ
K5uqHXTgSIKXBZ4CZU3awikshouHYXon0UL08RKAU8AOtTD82cSxx6zVeGYm9WtY9OneaRE6MGPE
9loav7zOoGximCeIoTvoOvE2TEHORC7QALOj0NEb0txVVjyde5ipXkMSqync4rXR9enWI6myYagk
Sf/J6hOubAuQhc5tv7tpFgkQot1Vw/KFUFhK7FPz3tSt4bFudGi7siBbXljBQaYNcr+qocjZiqeC
C11Y5949yTGf5sxjjFgjhhxxqcG+Kutzrkd3qHxJYuY6o1+YHHE9nECvRRjnUHJn2n0o9YG49bYh
ymU8VsKi0qV2WLMBkGxNu8KuCDf2WmjIRfWuo865L0eCAR3e/aQ55aa3c2MLaFockXp8zcOqeiVV
dRsPLidZ6U1PuBoPS6WFz0kAngYq0DYv6H+IRDABbd3yIN0aaUqHaA7/yzZjarvL9ZCWLxcaJJQN
vO0W9Fk6DuYRjcxwjpoUiY85atugM41LrF4F0ARge7FwIS0ZzLsQjtIcn3PTSfFi0voGxtEiXqVZ
w/ShxiyQPJV24e0KXhT0eGscI7x2Iq3Lqxte0YjJMx7r4K6rs+zUpdmj0OJx7438AI4HKXIMCYnG
2sQFgCk2qlitP8UGjP4wyi4UJg6j5WnHoTZapFRFt7daQqoGYiNoBTniRJbWd0MyKBKD2x0wXAH0
JoEah7sIj4yK9iYe+O24tOhOFpfSsTFUJ9wszNdQMWCQW4atM+JQigqtOKxftIjSjSnEfNXq4I5+
vn52EMILpmcDV6KliPcW/sxjR05zEDvNI4ZvwkfBJMQIoWf7i2Z59aZwyxc9S5ajDPHdJCHZD7PR
Xcp8RJUONmGxUZLRNqeimJNsvWesTIG0Td+teoLani/mfZDn3qGe829dnjZ3+uw5kNL0jHpkQefE
LO7J+Ya/QXmV5niTnMux3AswlpS+6VieUqeCBqbTdMKcxjUZe2kXZBcSJaEZpOW102Fp8MkO1RQz
MZThU0Bt81LofFPje1zE472bknhvB2a9s9zOJm/YY5JWak94lp3zunAbmBme1iQb3bTym6wqKEmj
0uWEDCHr3G0O8eg4F4PQ6Asf2+1j7Yaj7LOUvYcrly1s4Z/xeTVnJvUDBXzOBaNpf8odrbjWAPWv
iWkArJuacxITEz0zZ905Kc4QYx6fCrWYcJpnBSKFgZkq5PHmVgOCc7z+bMmy3jJ5MO41EjU2Sw35
Ns0StEixSE4l2sttkYkHfCLTs75E7Os057fxtJgHwD+AAPnhkA9VzknrExfTDH4GScNyAA57iF3G
rh7nLvw3QeKn+XKbWo7fspy+WUMdHw1+1GtBGo6GIfxCZL27sSKB7Tzpv4+TtB4TdkOPS/LzANYt
yvSrFpbiypz3tOgOkzo7xay5MDjPTlYpW/Lf3QzhnqMTAdHfKBBCVAvjmfq2lZ7RJlw8SeE2m73+
4jZbfHdcDJiaQo9Ot0Uqm1OVcxLOM627eKj7EipOD27HToSJOmWYeU9idQ1gvdvGcjS2WWW+jNI4
E5PtHrQkRBgJvufOqDuaJ7WX3oCJ3cAuDn5GObBNsWpbXhmfcrjYTTyAY7HgFiT0V1sxk1eALfCO
oBmKzKS+wVVJkLGWhUnYdjlw/vA4rgf7V5w0P/XErg9e4X4jRYa6zJBfyw517pi0PfJ4gCOyWa6o
GMlH8eAPRhSn8bhn2mGepu5gZVzqE6ZN+zGHq9Wjv0ejXx3c2hHbyAj7t1w2971mmyfTod+8zE6F
Gw/JjJ6N0VlmHXrFvtoMZcd7nRimV27/UgWee08B9yUUXEuyAERdHAvUNL1zwslStnV1smeJSMSG
IR/3zN5IYjnkktquWGq4W0aOyap2H7uJ8tQo8e1pGirIGXT9HVZ47JSi/WmGU3kuaoeoHVke4wTj
qs5Fpu3bT4VdftbnEgb3PH7te0a27pTs1s/Ru7U8mIvzCW0IOzAK9OMo+tfIxauKTVuj7XZb8PhO
VrgftHrhFGhTIIYLQRssbwDDWy9VehYYmd4tyXVnbCzoZ7L/3eNbu33/6Pt93AZn8SWqAUdTzaXY
m6taUqW6sX1b7vqAIkwZwapwydCl+YT+0OszzgS4hdcsSVHo+SZzlAZh3U5aeCgJxBmKh7BuvZEi
q90FW4Fr1bcsa/KTzst2sRXDttHDx7D3QAag0N+ufXusKoXPGGo8kpCwJVsVaYKef81N4nQnXTt6
zS2B1qXCOLj+q0oZrGYHXnhFJowtRj80CqiyZEDdJUkHTUUtoiyButThyaBU47czwYnWxM6d08Ui
oaZhpiyNRw6W5g4Q3psEpsacJY7wVwdY2jFkgGzModXqnksZwxZVRVzYfAcvdD5lCkAcmkv5O6nR
0fTG9xauvMbigQkKvVeR4NoKMYVgLOPyF9QtjfYI2T1TEKBT6pOsizU0M1NFvo/bNNNI9ulcvv6j
Dx2YjJJSZiNyCkZ//eTrWlkV0x+b6x1OhT+6MekkMT1kFNyko7+uuX+vrZuR+q5Kw3hZsGlHdW5C
iJnITA6HbDfLKPBHtYC7whTfBPg4oIzy14Xk6nVaiANxwTb7KqcEpKtarTI6n+ti3SSOmZZXUnqQ
zqd7kILzuQ0XnXEAX4Z6b4uqaVLPVzIMfDuIFFLOzlTVaRrTrWDAm5gq6cWNDm2lv4vZxF+iiqbY
s1o/XeuljEFa33PkW+8lpMnQWfZzJIH+upaqNcJ/JZnayW29iUbidIqcN9A5vV/GyV+LDqI4hpTM
vFtzVFelTGi7PukDZGVoFdZ8m9A5l6JZYYfDHZJJhDJ/L7A13PcA/g9DlKIakQNq4bUiTHNQ7Igk
TI/aYFNGpJIZT9aD5aZi/z9a10VOkGH/V7qu1+5r9Keq669/+LeqS/f+BePOBVZlqxnIn6ouYf1L
R2HuIae1PBcO3oeqC9KeMGyEYLpnC49xwd+qLtP5l84fXAN4kA7kPvnfUXUZ0v1HkqPuWmjHGEmB
4LMMzzb5sH+qusq6jKNydueLLUj4yNZ6t6Pmun+s2lhUuJLGfe3/Xv3nAyz6QswBlWM4XUg/cJYH
aGqgBUhCP+DH2nDoeG9DCbqD2rIKwosPxaw9RA7nVIic9w1kW99C9LiDg/JrKjVUZjOpc2KeAS5N
qYLVa+gQFTIY2LizYRI0Iw0DsUq1wh+j5HOkLe/EXzjKtRofK4tw3XTEgZv39Z4Gu7XxLNHCG7Xh
zff0cVvG1stm/SQovovytq5qonSX53XVyrGvnN2lHLcAHdq/dDnrXbFqA/z+Kv54mvWuP76l9VHr
jTq0wrhdxAG3wKD/Tj1mPmMP72vWcdCPGSTQ6GVVv6w3rYv18rhSxf7TbTgL0aut9/zOxF5Xf1/w
1v9ct9d//9hcb/t4GTo4PMe6/f+s/tevvj7Rx/OC88baGjfTqRvRJq2xM+vamo2zrn3c0So++cfm
uhbKiqy/dfXjXz6eZv2XdZPsXmIrY0KI/9ODAWESwvjPZ/x96/rvEis/kguXrg/NwWGpo99v9h/v
6eP11uf6x0utm5HaKTTDwkP29+epJgva8boNtcYgfGXAZzcrGVSxLuM1gtmCrYHTEp1UpnRRCG1R
MzYlAYvc9PuBhbrj4yG/n2N99O8Hqbs/Nv+4mysUr9YrFvvv1fVR/3i6dfP/f/f6EuPHuwyhfEPR
jUEKeBlX2kQNiJjY/PUO61CjJeONWrVtOgElYN1e43/WB60PXzcXdI7++LTeut7w8UyL3fEk6/aa
EbSuffwnxQCUaR//48KauOtzA3VMpN1MCAaksSt5oPxY7YOi8cnBRXunbpwKgn0qykvUYULK4yLF
CdI7FkpDbaCk8phLKYESMtYJIPz5RdzeO/Og7Z1Om49LPIHRVvK4VQT1e3WVbEm+TXx4Sqr1e3W9
lTL22UrC6LBurYv1H9fHfWz+8ZTrjf9JIrbeBpVuIIWzoNgeQqqgbld+G+Y6IluxOS9IaXzwKhCg
JbMzqsNf1i7l784lwARGTOupfS1jirypKJw1DI8VXGfl6lgOVniAcCq/40o04Uspsxn/PCXpOw/j
lm/L+yZv51OkGp+uEq2tax+L9bZC1UqxXINNVt/H0pgKUF4nnNgb8xNVDkZPjsAs2kALDaNx8oOQ
RWaLeh8v4iXOJxpfbthiPxmCF8+Wjy39+U3VdJ3P5BLiH+Tp7bqZw9mzOj4FLQWE8ioaIzFGsvZi
V5QbYIpwj1Xvd237Ok3toSzq911Mlq/o36Q5fGUAL+j9hfU5ZrZ0ptaGf9DruELQ6sILscDaxg9Q
9fqxrhcGcErpKTXnr7XWRW3pGP3GXMmPMcxLqZKsZtWtB4GI6rZy6aevqx83xoN+M0f4gZM6gtZF
pDr9H5vrGj5asTdz67oymtZFSmwfubTi5DnZjMvc1nVfC2+13hG53Ni4YEGeENeJnWuD16ulDj5s
i6Z/QAVGbrH60T7khuve+HEbuHAmD8SJbjMHzUXJfMZVR0FF1KAvGzyNNP3/vb2u1QYVyzsQZZgb
oPuTgz75aeWoX9jE7VMUEIjidZtJ4+RPdcCvMhrEzFhOZ+1aonG3s14sd72L1pcoWeZhv1c7iq19
a0ADXfYB80Y/RJdxF1boA8KQAzAqwG+Wwv29qPuTNZKualNQ8bumdX1aqag+XTrE6MXAwFJ9YVYa
7rV0G8Gz4UCGfYLcIj6K+bFN9vMznXUzOrXP0xdG8WTmuTjhYdO/ZUftVxnhhQG/v9ENcA6b9Ac2
yZQEr0MVvpP1VCl273Hu33ffzepaD5ixjwbTxGg3TMZm5wwIWMnJAIc2O8R7b+LlGuoPRMLU1o8+
AL+mnjppNqa3wUmd0eB5w7/bABWLmGJSCqdE7LuUrt0jEvuIMqO3tcv3aD7ly08y/BI53lWRTwlU
hqfB3ujaRuFl0s1AYg6JFLZ1tOTJNM9ABZ2fdnWa5SuWnbLfNeLYJJfSRrN/qLP7AGQrCo75bKX3
RXRp9FMFWLFBH4TmiDrTgWDipe+2lXlo+ToNjd69dWfxtmIqiBuqb5qLA3mj/Zoq0lLxrI39Oyh7
yHY8Y1DdMNrlsFj1jdbfz+5TkR3G/lMO5akPH6ruh40exHfP5PBBN3CHg4z9BAsY0NPsFGkS0dzR
QtGb+yG5T4iwIfvqV0pFNnFoOVapo/l1DOnIlAeEv1A2jPQ+b09DvSn1a8RMnARtvl/zJTbfUPDm
D2SMoj1vwZaCtfhl0A18b95czZ/0I2A6tGaM127ikrdkCh4DubOjXRzcld4hI3XvDairtxtvYbwV
r/TWsAdikN+kwb40qUudZvs0mQfcc1BNZPOzczZU3cLyQndUxGDd9vZy7xrfkoVxJKfJHkPavY6/
WduW9oEaZ7T4jfNApFMS+8PCcYHUkz54ksIWfLPaS8h+dKa+wPedAG8LD5R1MnKmfoG6gSTPOUxj
N51wJ0BghFTBDzhQ7D/LXxyzlvwRLbto2tbG1kWl86tsHov0VC0A1dQXxvekEZ5B0YW903CO9GET
AGfIPOsN+F+erPtS9mdJ35+stmI/dxsSzqW3KZILFLji/3B3JsuNY9mW/ZeaIw19M6gJAYK9KFKk
uglMcsnR9z2+/i3A30tFRmWWWU3Lwo1BkSAFkcDFvefsvbZlU7k3zIPYYHF3xGNx1RAiqjcr2U/i
Vg2cekd+k1c5SCOMHCfqmt5j1QAEm1Y1XUh9lVBXJ0BuXK2H94G00lWELn+d0OiTdz0AnK47ao07
Ru6AC3fl6z7qBxKS6ABRtVxJ39G7LrCrKL/qDcLsXr726RHqmniTadMIbyLMQuMcvrJQVqaN3u0l
rOQkn79Zyr7mVPA3qfRYYAQQYUhQ2JxUwFniYxXtRKK/6VlIqqu2K+AgBCP1/UHGgwfsRYIhhvLI
AWeBcID4jkY4RhXl9g1YOdR9t9Y8g4mtoi2d8Alt3Re+PutOoUpbKw+w1mA5AIugFgEZLKCbrrr9
W0xIqrGJRrB+bpFuWBblr7N5mIGzoI7liCTVpbifN1EAf87hMweGbBsn60E5pJtsCz5QaFyu42a7
orC7qvnAFJsYIvYkBJhD8bm5s3CiEVoc2ldNeS2JaU/WRE5d5S8P4Ey1ZdeogJL1t6IAjY2SffLq
jZkeZXKgqeHY/r14qTXQjxvsf2h5WnBmbi4/QdoidNxiKJb6Y9cfddENPoH1Thb0nJ3wkcxF/QbD
KXmb4QNehEqGemCH9+wlPSGwO6s3Yd1M1wBJOz3t8h2aUeA5bd6u9Iw53FqMnK7cKDQxhqOgnirv
4M/QhfuYu6W5JvDTSi5dAPfOTi9YdSV1S3cIj/tImOej9UI2jvUL5yG5oNthi6YbiswKzIl/IVOS
6AxpPbxgPjRJPcucPl53mIk4lwUnehUVeLGktsmrztrWlA/JUAhtIoRjLPXMgjn7joVw0+iFTjcV
JvZ46VmU1h80OJuKCwMxzytF40u22VyLoNPYSJvV/OnWBrdxQu0GXrahcrlvE5gGm6yl+P67H986
gjZYT67C4CUFgENvX/bPdLBskR/gXtPsBWhp4nkExriNvaMORIqRJdwXohNiYS2OknCoEZeZaBlX
FcgTGn3UjIjnoS9JXnCzoooN76z7MgFHrM7Ba6geePf4wIImALlGMArJxjfdLjf9NceyQ8h3sybA
CCRaxjrbocWD8BJ0GfHAm6AiaNG5ifTxbX0v2yhdXQPShfNLI6jlpRgdkg/X1U69KLE7uZGTHcZH
vVor7x7+QhsRvbHmSEMB2tviFyHI0bN/iwixeDLIR1yz5xIN51XwMpCM6G1BFPl39dH8KraI7E7f
1QviW+0hakiQJefaplgmcMTyg7CmgL7SrrVDfskWaOQqXFFTXgWudv21+sbA8Kt2dQdk5Up+VB6y
rfxI8Z1oj/gOdIgzJnuJXlARQYWqXrRr59kEAaaqg3vIuwEs4/80HdmUTlrdYX93QOHkjvfoGetO
viehaxIPD2PSAxeE2wXQph04FlOo3EHi4vfrHYr+NNgGjZ2/1xs0ueuBQBxU8vWV5RKJkt5k+5UL
emWvOp2NKFJG16u6XfaA3wWpjOR8WqvSnrbIcwEvSC8A45z+3aNHcxzX/haWUv0g/BKfsZNQEKw/
fE4D0lsv2ja9iHd/H6Md4pKwSnG7Rg/I8/J7vonYq014Md/IL+E56SWN1ygAp0+DvV7H7BrywnyX
k0RlBybTNpvHwhWdhAtxU8h2DT72FyRkHGc8IN6lG2Ep3ZP8XD/AFnC7R+04BCsAIwfdxrExrXB9
2Cofmq0dlWP90D1WO2/zDo5tOk7H8kFxTUgyW+DPR8g8J05vQM8xwYPgMlfVrfG4ZqxcoKCrMXti
C7wzK1Y6R80N3pqdhgn2Y1ybe2//Xn8Mx/RhQLqxAmbnZEf04ceA+EYX878d28Ia0PcqXbWr6OTZ
6YpNnPyUuJYr29Fjs9NNu7jFD8VNeA2vg9N+RDdrFd0Aufwun3Eg7rQVepJ41bz5LzqRc451o0OO
txsRLbdps8If53LVeGEk49DhE1Y5r6CM2RyxA50J8sUfp2t1NAO72MUPwpbI7aN2K2D9ENy7sR4z
O3QNeJ0wOpwAhJA9vbU2lpYVFHq64jbtIZ0YiC1dVS4ubyl/1cbfMCnZJQcOh+fo1hz73/GDuemO
5UfCrIdS2av4+zV9CK/Ix34Hb9lXuhX5JBhjCOA50CkU7AnV8VP21J7QTrvtu3gPLwQnk+/EYcVJ
Fa5u4jf9SQGBrD3epVU9rG7WZ/sOi0Ndx4fykm7ND/VevZHZAfyGOctH9Rb9Asv0gLxteIoP8UG+
wy19LC/qPV6LNh/qRj5xa8MY5hd8gslk9HFrO3OoFWpHY0s60z54nQ+6rfAyoHyeoYXzCFe+z2rA
EzluPDis0guMxTOXxH35zbEKYyVb7aZD5Nb36eAzxjQvebzOT1yd4u/luG9eojMYKf4NnEUO/A2+
rwg1z4rWNhHKYW7DhpvZPKxJvxv0YS88x8kEVVmXDiZrFD4asr+4YPEx0fHjmvE5fUZPAnJgMrp6
NAguNAZ13GgikhROE+FTPDEuE5LoDjs6NZwtj/re3w67gS9kfBi+qreSFehKcTnesxsuE+WXD4nA
zp+F8+TCQNtCZmwjaVsjAXjuldd4I+5gEOwGeGY4QF2ipvbCSTk1AEmMa/qNelKr6ex9YQaAWZkS
e28Nj/ELGjPdcoPLeBU3xnk6tuMlPlUHphTgvzhXxDeYyetu6z1+h5eej5pMTAKi8M8zVd5H5/Ay
vQzLALiMEh6zWy5EBPTe8284KQwq4kr7RPvFv4ZMMMYPLoOf/QnCr/rc7DJn2Eks1T6ac7m3PtME
wojdXy3yRj64V70Fr5BbzwCD2Ovp6KPFv3ZwQyub7717Ml7Ee3VGdxNPm/Qyzw/epc/ynV2MaPZo
TvndjcfphQsiee18jcQ5ZfNgzMDGFKE/kaLnjGsBc+tq3I/rz27LDI+15lV5MB2S6hgrAttfV2fG
Ui6T71N66sdNfU/ODHnJuT/xucZbQN5r4dDiFTrLexLFVkyBbOld3KHiITljbe448dWCB4s1woMt
amgHsvtZ3IgP+bZBHH/zXyq3cEbqVauAYezZ334GTrHWNiSUedvhoh/JbuKCF53Zb0j0EoMk2Rou
q7GXkivOp/E1vTW9rX1Jb9rZ5NodudZD9lIc9F1zwLttXWXAA8a6jWD4cR1kOkgdhoP2PmwVhudq
B/XVEQ4gizblhhkq77x5pA14ZU7RfyPaLN/9fXfIN9O2/e4YJ7bpFsaoLW0jN3rCX31BWOX2V7fC
7fQicwiQ8IYF495xZl44Zz3YXQ5foPqtoCQM1+Lz+DF+FI/VLb6mD80xYxQ0flnn4GY8SWcAI9PO
2+ub9MG8iOvIid4+I0e4DoeO01nZzv/p0HX7VVjZ+rP8kTwK2joqYLluCRZHEiK8iskWJxCYIdaz
4erVDE4z+BNg5NFsXObFe30fr2cI/6rYsV64RK4Enmw+auU77KLEZZzOweLd/D3w3QnJiCub68n4
FgmdM/0L1iO+RYA1xq25gaXw9zrHUcUZm1+tF3bi098wwZ8D29ul2toxsdJlAwZmwvpoKbsJs7U0
n/3Zy82fx8gCVExZp1ZA/Wkxmiz3MHzT05kf+1ONMkHwIhe7sAqhCKXO5eTlZqlE/fy43MMxiF+G
fDnkXjiAl/0xxWTfBsRGY/R5iskr2UEBXJVeX+yUorelpjZ2Us9csAsPtfDeUcyRiLOfiWBlJ4fb
Ucz9vclZPe8+2TBw0NCri6J/lqnJb6rEZwE837B00UUBB/jszqhmB8dyr66VajsB/JBnL3SNUJSZ
z2zRoAA0+4Tnu3EjhlwFeoZLYv52WBvAEZJ/HZl336wA/voKFZIsu+bTHHS92FYW1+WolI+VSm0w
1Kk4SLMRc+iDOYBaQjU+xp8SlvR0kun8Bsyoi8GnQTUM86R8Brgg1C10pkHzHlPVoiMgRqJhazGZ
6eBRw80w5bBcFQbcUpiNJtvKrxIGTvZJ8RXYNfnL0BmGjQ4e4PbiUDHm9shytx10Shohqvy/uFOW
uu5S7TWWZl1fojH0/HSD1KncLzfj3L9bTCo/jxXkpmyhCLo+3hxKKrOPZnHPdLOF5sdWI86mma5n
BbbUQZebQhBKeb3c1T3v0uCJdJe67J9arTzJCeu1kNsenPY2LFApiLOpeZgrw+M/72l44v88tjzx
tx+X7ZaXxUJBYyPNxnfJzCl019+xWH+Lg2nTW2UAiFtOVUK0Vo2UH3CWyHvk3Akd89m4jZyBgMhq
X0rKsImw5aTerm99XEutMkeA0/BcUnOHms7eco8A0sOUkQKJffkxF/UMQHdJlTFFJNgdJKU9t2Ul
IX3RSZWWcTeVVNWpkerPhmy2uz8/LU9YqLEdMpExVi2bLA8ur/vz83KXJD8rM3CcTtRYNQZ8eYnZ
9RcnvDYjMJrl/vLwcrNk7iY0LPlSqTcvP/48W+KiG8oO6to/t1ie/PMuSouL3f55itCvi9kawJ1L
Q7E7MZRIXBC1U2jRBV3J9RhTZehmdSEJxgSB7QkdyveC2slrSxre8NnAw7LU3c9zyz0fJw5j0EQN
fHkBwVa1uF6eWm5KWeBLU2vg+HkBfm3ZaHkR1WvCJKS5TbdsORgJW/55q59H//y8vGB56bIp6jAu
w8vdn/f7s+Xy4M/Lf17z5+3/vjnAW9jUVff0t5csv7A3qgrFOTXtn7f52e7ve/aXn//tnv386lKL
wVZaEZ3n+XNb3vIve/+Xv+7P3eWV3s9n/Jff9OfussGfP9BqWWfqCVXbn33+j5/J8puNGm7Bn63/
8pt//s6//THL2/4fe/DzK6b3qVHvtOneFm7ED1tkAUr87bG//fjvNqEHQF3rb28jLU2rn82Xez/b
LG+blzorsJ9tfp7+d4/9/dcsb/G3t/2zjaFM14Z+m7sIx8ylF+tHY74p62i/6Mja+Xr7Iyv7+dFY
OpxIb7I/G5pLF3V5/s/d5eU5tSbZRAX4795i2WK5+XmbP790vm7/2Zv/+LqfPfm/v82y3c8my/v9
PDbMXbD/vyVDmqLDTvrPKKjnsPIRO/9rdOefF/23bMjQ/iEZyIVwtMt/Ejr/CYMylX/ohqEa2J01
zQT8REBnRqs2+N//S7H+oWoakZ/og3RdliA+/Q8MStH/wS9QTNJADTKc0Bb9P8mGMPj/KwxKRTZk
gMPjPdkNERXRv8qGTLxeeT76mN2m8qKDLl6pMd5lqhBNyOTVh2ZktdnGKEu6JcaB1UWsdtJGT7X/
kXOO86wKKjFJiMZDDhRJksGqSQOzubyo4m0Xc22Z5XdpIdzrKlzTib9P5F0Bjmwdy2KurSSD3Yqj
k+ikXknD1QCrjiR6X4r1ky7fJ5OWT52BJTQoz0j6nLHyEP+epuql8IZXDzW7C1GLFqY/vPf1Y/hc
aTUVfNAbYSfQwCreo9r/HOZ5U0oDiWH/Gsr60axxMJq6su6E3fg7pIqJk8pz/TpjpmcYOGkxedlh
DN0WVxtrW5mezBzFm2eGvK9zVdmaMKpjzdNpxQSDQFHa3E0q11askCAji4k4cjhzQpb9NlJRs1Ne
XFYWCwBL6kFclh/RQFGmI7ilEp8T64uAgJsSdqcotO6DpFCdmiWFSa03e76+a+h1levPM8GFNZTi
yxKAfIjgfNdViv82b/2WXjr9O5KsWdKK2YiheQbwCKJHNZNYUNWgKUkI5msk9L4LZ3jTzMiiOGT/
mcvqa9lU3v4MMcvgIGQaZPm2cWPrcZwnz60AGnaaO7NFdi9Gds3yB9LCAqnlA/APXTiQEVXO6VyD
iXtzEHgdE5jcIsiV7AmOtvfWQ5a9aEXTWn4GJxKwOKAnHw6VtRt0Yhz4vLEt+k5q0t2Lkm+tt259
gOfDz78mU/gMsN67vRz3axFUJxrOdUToJ416isIaIHczO1bzLFiWstzFarw3meWHU63hv8JzAhbo
mkuSAhywo9uWpj2hQMxA0aXvgI0c4kqlBF8lkp3r6RP5RbWbS+PnMMg94UgRKty2O5JUE28Waak2
qPgFZArTyrwCW26qFDzwJOAskec1mz7WshPx/isC6dFAzDcq5ewULNN2gTQNyVtYWW+qiHuk0gB1
zkrW5hcZ8pDIY9Q6VdY4tcokNK2GepVVIvQHLfmdzrLS5RgJa//I+RzyQedfiZG+AKrw8BiuMbHW
66EEZR3luCB7Yjr0Wf6w3ICd36EU6jdazby4DgzYgKTrQscYUi93DEHXSHaDhxx3IG2sgqTs+YMR
UhAaaXWPo2YbVVDxxVir11GnT2RKRDN21M/X/SzlyUOf2COxvlSQV+AWg3DRI91tYu2hLDUkD3S7
hCJ6NMoKQ4BGpQIGGYMPWVO9QhaUrIZEVSTTrsktt/HFuSvbnoMIM00hq7RtCirM2N8pY/YgjGsB
xEMrUBKoCQrsZuVt1JkgmtFrlOUMrNJ98IltgFN+3s9Qe8K91LtdztQ0E/mGlLzbABdF/tsHHwB+
WrdmI2lGPlSEAWx74qCmLzEGKA1WBO3LhP8YOVRPl6dv5zYC+WCz0EQxzIfCN/hoaXLFeZTuBgDw
9WCM24WkVQoSwDSvpifYEhPXV/7GAHSOwQUQHACndpQe/T4s6BDOxDjwG6Mhhy4poaNT44bjWCov
msSpbXXVyizGnccov+fCpsgwotrPaR7f4AdJ+ymF1Nz65e/BJMM2lfRvvE3HXFBbG18qyyFVehgL
zX8yBJV2i8+3oI8jDoHBw6FSk6kTWylOWZ0gk2gyJtw7oWDXYd0+BRicy0A6x1atk5E5SQ5uZOG8
3FDcg3Z7yMLyF/uaUB6d4EN7Cs6CVJ6KHapRUOF+hos88y5GLVP4HgzFjepp/jEsj1mt4j3zjk3f
9HcQu8QJ0JATAhIT2r7V73obJG74UHpTsEtIQnqQSlDCUGya3WDRmx1YKuGRUv0LVGbqeTJs3UrU
qgPBpPjSdA3TX5eQGc8SyQ4Uf7q0gkZju6y/JAzVK8b3xFGlIr3JOfXuEpfNPRJOVoLZVmbU26Uj
ebDo9stNI/W/9JgCVKyYlASjLnliHfbwXk++Ru6Jvqt1F6S8cCn7KTpUQfrse+hJgkndKoMJEBSL
rB1H8XhUgUc8DGl7ivTmSTEj/2tKw2cV1vuliYkHAK/wSFrjHf5MspPtAqlQbBu4H1ykqUvOmHYU
cuMzLRJ920Cd2DZZaj62yqUMiN8YM3ECVRxQ3E2FB7ELm3NP7ummx5R94PrCpWp2kHYK+UxKrYnr
DsKWK0IY5gMbzbOlMQrklai4KiYMPG6JehTHKL6HSrTBJ5a95WE3bApdf5IlOXZItSpv3tTQNh06
naFJsPOuJBs6N/lVVVidCXj7NeLER59XQP4ea/3A0EmH8O93yVfRD8uNVI43LJ7FHLny3w8tG2fz
i5fHwM3yDsvPyzNqaHwB3/tolWk6Sl6qbdQJbqMfPQfUOlXjFzlOtF4yhVmDFlB3J/LBxlqtnHQV
eY+Qx0/YAk8UxeqzUJp7qWiiFx81E648NMaZ3o9u2ZewuYyoelR0xFBwc2kUdvJB++cNRBP5AJHC
Bo+RnXMitlH7S/KW6GDV1X1srw1Q8SsRS6PekZuTV+M1VAIIE37b2MuPpPCmTs1ZXQ4IjsQqdS2M
q445VYJteBIhwwS8bhuKczZ4zctgQBLjQiNufRMdtkqqTqAbFWo8TM2Zyt4QOYVCRXGkHNN9bta3
0RrnpAg6E3pi1Y7YgSuWRcIZMyAh8FiSbQ3tLGq06B0YlLxOpQzeS0vCTuC3O3JTgNkGdqxF2qbE
sewknqCu9Ttsn2EglCTD8+kOFvEMcU32mxUHz3qVlEcfm5UjB6rhZsDYi88+9gfwxRod3a77kobu
FgCfwviubRWsuOsxVL9L0frWkgG2npT+ajP9U5oaRAFaPqd/0rXxClwaJu46CZl6NVdVja2gnqkB
PvFXvap12u/y8GAyZ7tkEzKLqttzUQtWokSHP+7GddA8lHI2vnj+pIG4a2kYlGp6xTi0s3J/3AlG
dOy69llinoM+hqBdLcjPWi00B0Ho5VVVoQibiONEF0RfnnQgX4MuzQ0p3zGDZ2E8BXP+Q4I1DJ/W
2jCq/KB1fW0TR0oTOvbP2NhBHXdj6PrM6XQYx7HKBzYyKuKsr950AwlEQDDEOlDUGVc+XUmEfRo6
3IljJXib9nWso45LNfL+SkLiK3jRmlks6sKscEXBhbfUu35Mu9RviF7D0zQRv5tvA5luS8pEyvFS
xtNs6snIzVHMDTpDTSd9kJaTrx9lY3jpero7xpAjzmhJIGsn0eYbHR9iWC/CKkn1jooucfR6W1y8
OjcPuoirQBZAQ1uARxhbwzc56HZKqifv6eivVWOmh4ZgqFNLCfemwTBXD6WPYRP1QlUx46qHtiY4
i3mWyZ/k6IH3hQqT1kGlp7BrR2B3Qhrtuqi5ZOakPNaCAmbQFEAhKkxvRAuaxBTxB+uhIIJHHEEf
EpG7rTiaypxLhzHbTovv1OfqLgGQlzAaOyUrl0fVhw7Uk4G7FRo4taIVaiecIMWaBFhj3Zh0JCZr
VZX+KcmSYTN29VohQWEVjKp4ltFzIH/HAmZmm1ppU2wDHSezHrptqz6FPdrFspEPFUosmGk3goTB
NO1pcGHZAhAW6Nl7aTTpRUs5KD0WHX7hJv3Q4LW2qAHX0tnCSd1SVEdxjGpzXPkBasLRPwHTRh+I
9qfR6c3VuYKOIua8wx9tV1zf7FzgqMqL8FPo6CdZ5YsE0qVsx48hlN8rH4qPp9WrocrOVU8qHQRG
E5yXEySdcufThZw2B1jIxdvgqdt4YPGY0iVMVcU2DNpbmamctAmZqhJ/opXA9HmvNOuxMBGiyFju
V968nPP1+rca6iSI5ygaiQPEEiJicB3lMyRLO5a1DROAA+tApj4cfSsINXgWg7vfj6eMeJkgUX3E
MsI9Szo0bWULviRGMjrBxxH69k0ZiazutJMRZsSjMp9hKaprbmeFtK2i9KWX4YuRO/uiqRtdoCis
9Sm26+7YZkghpIFXFfn0JoePQTAUYBhfORbf1Rm12WWK7xZ6/dYESKlkyXu2vOgX0Bh1EwvioRjb
HmI6bAZvWMmqBP2bJLVJxgtLCMVVG5mQyTGHJOmzTpwYzAj5WNUgvsTC1ZDQVWq9wqyqSp79kVCy
JMgKJxsQhFSpvFGJdCfwL7qreb2TEzR4rBArm2ieyVH5IKH2AjqtBdoPo8xlnK9PzKK3lvk//AYd
TH1HSlHPH9uk0+9EMI8x6au0bJDnDGuzOOrmWopBIORqgcKsnjELcfnZmsOnQX+vyOhwx0WGNmsU
t1UqaAdJWteSrztGU1t2yWqxGspvPfTeJ70meWKI+Z6SB3S/mFsH9YBcRqbSb1jlVlK1g6ymtAwn
Ig98It01Ji/MX43HPI6Y3gOeRPfWbyHgoaHP63cvNi+GBJ1CnErPJebsAIkFLl28VS3IHx29f8nc
5T7JXlaUy0xhD1VR/PIN5LhTGLpV2WUnyThY/fQpJqng1D7TKiK2DloffsKHrncxQfPMzx8jcZR2
mDdN8k0jwoEYm0xDOeo8xcXfJ/cRMmZc1N8eINDzhAwxlfxfPV6TV92EqCEa2UkLjU3v9c8GM3Bs
rmQ/idABV7nCR1sVxKH0RVu+xx76jFYw4nMzIiEthcl0Tf429A/oSDRWtEAAOLI7pXPkAnbVlJO6
FtEg70lFprMiP5DIhB6YAoKgtM9QAvd6RzB0m76LihA5qfBbiGSMuRNHHAhvf6cpMLYEvLNig5Y4
AvMB4QCJxWhgDdE6LMTWMGzKon4E9xGsaBAdG0UwoSUzccpR7Z+ShgOhJBf0puXBbpAErhbZCFGW
16gdaQpx3bU2VljMZWr5ItYTKhFU+utx6ASUupPiaALq98FDxJoKqBqKbmi3Qgy72kqbk6loRysr
LpaPTr59FCbPcmTIjjB3gXbWYhoA/TDHlU4EWU3qUTYgpsqK8aoP4EcnBARK5RMWU6sXvafNm6c3
AnxoelsmJLuE5k3Qm8JaFlhBl0RDklwl1cE1kAvwhm1+nvrkOolNsY76OLajh7RCATK7B51AN4ND
HQVnv/SZ9XfTuyeLn61MR7Ua6EsHHFsMN1Lj5RsBa/lKqT99WEpuF5zCrp0v5N3oGqAebYjIxTqp
S39dekrlWnpgbEh5s6PET46ZmGS7jDkBin4LvMJLMJL1mJDWCZ0p2ik9TWr4RhzuWUcnyvvthdPv
MVbVC/nlLRIWEFwtq4Aw5qJgkCmh6mO+MuC6cPaQ3q5Vws0o34eCC4M2+a+B5rOqRg5XDhdpNMt1
LcsfRIxrhzQUHrO4ntM4o30iSo2jZhTESLh+sOTikyMilaioMBc7ETaDNQRUzSmzmEWwhEJ+NzV3
qOjU8NqpIfK82PWN5fQEHtpFWE5OmlfPkdVcdZDrNvHvLfIq2F6aggBNTwibwzLPyvt5zFFiDVMp
OW04ygR8jPrRKMCgN8a9LkWYmQTyzszUeluF8kERow3XumyjCNanBYLjNRHfc2b+LhHw9XYss9Yl
oEPaTlMXMDTV3rbczeG4SdGT/mq8mH1+G3svX3tWPbz0fTQHetmhFyKekN/73NMwGwV3qQPaBRQ0
Jm+CyLMwlP13YtXW+pCm0BpIyZJJ+w5q0xmrYJuFrx1TyVOExGgUNEJG9eRQJyx4PeAwU4qgX2JW
Z5HflXpKuy4VAdSs6fEb5KvAGOmmpXSLPI/rEbFFvqfvx6DEhGINKEzQjZcqv6loR/ITh/w7A3vr
5vpXX6Qgp4ihdvJYyB1pALpVprRH+cSIDFJ8mfocEvGUWtEW6ibWq6G1xQ7ESuoVAtWZ9trI4vvI
zrleh7RfNfqvVA9IM0zF8aI3xqWrGbfKoXTVSuMiprdzsaOnvysZaHMPYiC3l1HOz2Nbgd5kuyoG
hRdMWzUzd95Eaqzeyxuf2prd++m40+rCLaKOcOa+fQH4boJxea5r/PPNYNy6Kb/LTfukRwaq3hoW
tb710z7d+bD6H4tOiB8jpoN7TbSe/KITkXK1pzjQuweNYTVXdBgkW0akE5wyeE8NF1nRCHdGICDN
YmV3oMCfvYKHWRUSg3dcm49DWj4yvZ45ucrOFHzpQYhF2JkF1ypW8LGmyMe0tdaV5omPnMNMfGfv
Fxca8L4k1jG1Wyn6YAK1Gz0cB5C0ixSdpyjqjlY8EFJ37lnUrLiwjsWw05Py0ilEgw1q+dr+gqXd
4f7S3zVLw5orpiPg3eRplAE49hjc1Rghq9B1ptPKXMlz4PsSmXrgCeOe4ns5Wh193hSNKAGaHnlA
F6CebpSFPgWmGEhJ2m1Mga+n3uqedQNfhF6QJO+0akW397yVUSXFnrm+tG6h34aRFezR2seqh8O+
QG5bBurdJ12SixpjRqyQiszUS0SgJVDxLCMUyMzkHIqMCdUUhrpAmxcaVlydRuy/tX9pmnlsD0nW
EaE4TpaMyHJETDqFLmU4RNsZB2bQfEaFJDlGkCHo6EX034zQuVT3D7312RU+hcppvEEXYVKs9MCY
W5LBYvkbQgrS3onyYyDoz1r0u42U736qjoUxs8SSsFibfubzx3QEdoYV69JoIEpKMi6Gb+xGTErp
hNzTKp+zisOyUZpno5C6/aBp51CCIF2ExCHCISKO2/uKDblZqZkm7ErBUMDpxR9tGufrUrtKEuNo
3Xt3czKvg4epa/RF+ViYw07We+L9pC5xpCr/NbURy4YpJjkSo7mdyc2m6BW+Daa7NTnw67AdPjpJ
d6SuSJ3C+BiMlgzQ5AOC5JYOpLVKDD5jg+IWNkqcIUC7CkzgkmIDUdaI5kYsnGJJkKENV93ZFL0L
nyCRSt6jFsjlposJy209p+onKnu+lNkcv7HjDx2AyjJ3Mo3guM4CjGXF4IwqbHvEWUEgNzaG2X4L
8UuJuSUzzMKtdOVhiodw3U4w1AzCnzvlUkjBK76k2jNYUNaUMwewvhb54dtOe8zMJngdpqrHGlPg
00gQjYks6TdV1rNKnHqMgsVDNExfsBQ5bcb+iz8IMC/4cuTs11zMrtZlmvz+3lmNq+lmcdIb7UED
EzrGWmebKotYzfOuwGRNWDQk+DIOIdwq0SzFJZYyhIxldaYaW0LLgr0Y+iezxA2FRIW8UM3YN5DZ
mMJGa5nAsx1g5BfPBDDdkUMYtnxBE3MShwbHpukK8KIZ9fcAj1YOhTPVsbuZCZWo0fBZ7A/6KkoZ
XXNirCUd2T/FHDg6pPg1ZdXDCUUWTYrXucuDV6D0+joM3/PYEuhbGeeEhOhSgngkKte2jJlkqslJ
82lTSDJFnTb1b9bwK019sKSjTN+FYE4pYQUIpL1xFEvPnELifMu4HAmj3TZK8RoHI7JhmoXMXZF/
tDVAypzZ8EoYK5e0zGYDnA2MddkWTmD0EmSahHVNoHuOYfQddBYds0yXk0FFWYHVHg6zYHytTYhY
WZ8cyhTNlt9gvkSL64coDSWWXeow0GJK0AfpTe22YYXCVgLTnRIXqmeI1IfIytG61+8toHMjQLhb
Jca9ogQ7eDT6MMe6lYmvpx+gW5PePT8b9nDYKuNcCtaBhddaSEIAKs8Re64rRG7pVCL62V5U2VrQ
X4amfhZlaT0FAjlsWGKSQr6J2xpyWhtUJ0nJKdHFVrZrIStFtX61MMXevAQHVRATXSkjJSzLwPXn
1GLfB0dV+B368Y7odKGRBKSG7KAxFqcJd+96ngLLBjkFXhc6LM3Hc6cHaI79D7y45NGNLUgF6myt
Bvhw6J5Im2xXEALFNVxLQohFHStJrcFiiCMLrwo9wjqmMk7leP7aRHUtUdDHlFBPj7Hfnow+61wP
5rMjy08abZ21X3BZy72MQKs62AxUhHf/xd2ZLTeOZVn2V9rqHWXAxXjbqvqB8yiJmlzuLzD5EJjn
8eLrewGemQr3yow068e2MGOQdFEiQeAO5+y9V8SyKzMQFc65Zj0dxyEp7nU3kUwphDxBH7gIn4BE
vpO17Q070LbZBRTy+6A0fAMWRZgGMMex94h4ATpA3XxrmhKgOZo0otZy/DgkcVFKwpmO+EpO5Tb4
7CfjJ8KDkq0ZWxprolaunZqQ485hljsHuXcNlRzZXVEzna/aNT5VWn4jca5x7N+3uf2uN3wNNhLn
ad40qKqP17W9K3o8VUrvnWON9aHu7hzjEtY6Idde/T4apE2wX0+3iZXUZ4HEsSN3B2xz+sMiHGxH
QtL3kGzmnq2aGff4CwP2yGbZdzd0cyVN0EMhlL+NjfQQj4gwi7pbtwUafzf1iYg1B8xBOl1FBVev
dx91IlEjVlzE3UZAF1BWbXSPjO3Jbu9RB0RH4Ucsvj21aamfm9TDuPKfhDmXbsL8YLaEV5vevkkh
UvSgJ3bsP6xNkafxNi7mAEOhJXTpJmIDwT841Us35WqjKxfRVRiTGNtc9Ua9yMx+iQUlQhW3e0el
M6ROX6V41leN+y4LER76r61y3tRApEBk0Z4bIuMxzWIyIBV1EbDpX0MvNQifqkh9KmhBERGrWeMm
zUdzkxL1QL4VpzokxmZkko2vSGwrz8DSg4H8QALgMY2cbU5njpUW0YbvSTwi2WaSOMVpnlOfHRES
Bvk1y/GmFlxPoFHytwRReJnH3/MZ4TQEdDbgBOD8dw4j01VD7XPLnvhYsFx8VdW1qVX/xQ5trEmJ
jm7hyFpMcr+f1qNdXCljX3DXsxeQT7ksbmYnmotAsefXfAArKGZmrcnmU44Nm2TXOxQdpxPLLmrO
qizeaw2tdVGD1GD0OmqR3Hf4U70YQ9a3nP3pRqfxdLRLlBBOJsJ1lKUQsGN6tQmA5yAkmSwkq3sy
jD8imnIbI+qeDd2nfOC4bx2wO5KNjAdD64wHqnN4vgKKwWZnv2WBNa3x51t7SubkwQ5pux57+00n
R5qkfsS6bLnDnElqsD8Tdjbcp+I2yruozcUn5gk+d4zOOsImpeypo6biiW3g0i1NiJLYWi2ZTTrI
1ILvFQQseVxNx25JMpDRV8a7Fpuvbf/F78i7mvQ6JYutu0VOl+2HMdy4aLFTjbR7y52LtBVPlLiy
J2fr1S32O/Z3q6SOPuGnNLQ2e6nH7L6lPrzLCcXOmWa2YU0WX+C020jFV76C6in1vAflqwofJQlp
WfqoHO/aV/nn1vXStQMQOLFFs26TMUe7y5JY4KyzFRKTFpjKCnrExi9pewOoTjZu/a2J043fqzXL
8JPd2DYDQ0glddJu/Yi5lYCwl3pCYzoW5s4mBnhtOWm0FsW8M0AWuc8TmCJFNmKWr1zm1E1a0a5h
KYQdwJ+uU5YZB93CotDS1NpqOuOesg/KJWw5CyEnx8KmqNwxpvZ0xdatS2YEEz5pWFgQNFDEXUx5
1xL5J2D0aDylf28GmMoGPVQHqgZNnUEvrXIo3wAMEod6hiM9Fvbx0Si0Uyjbe73hmjCnnOZgZcub
9LNd4jtfsxBXZiJww9WwSnYWh9usKTcJNuqA3LUGvgOGajeM3TsiF3behC8nKUuMDF5ZkcnIJajI
qYVAeyxcaW/QWzAS2Nq1qbIf/qyLZyc96p/rcLqO2YQJv360O9VDMarbo5bibadzhqtuctaMbdvI
xLYdSM86pD3dZgq4cV9sChvEmU1GRe/E9l3Y9ogUqKMxpbKBy2m7c9qt0pHTMmthnDUdu7GWlctE
A0yN8WOZIzYHfvMimndjic2aVTZpqoC6RI27aaK+2oQWixV65HgF3CrG3kxPP4+iI4TODv+q8WNS
uOcCc9b+zOkaijpVRVPzqJWtfczq8K5KNWeHIgpha63Xz6kUxP5rhqAhzflS65o4EQq2DkY/OenV
uEn6mXpZttEuTavwaMsWjTMa5amDwI61O9qMITTkJ9cwpmNX+o+QaardIuEg2pAoQkJXbW8krNmC
QrqIKZgJ7q2pAAQKDckxRb+n3k3gQx1dKT1TXGnL5wUt16vWOISAoGxql65D6JLvUwBfNe2gn2py
86fQD47L2/Edl5okDzdJ/DTUSPbp3VibzFXt6qecakmYi/r2kWJ3tQOHhupY4N7Ve1/f9P00YFmn
pocSBbzVhnTBW+eXuKVYBKjYXVeVV6x1OV+aZNNvHEUGtGNISuKzqD7Ihb3ztOre6gJ0Onr0DdzS
YRi4OBySetfgD7BrqaYCjfq9b7BGkTVJ0p5zGOKIwiR0jynhRGyy7LFjHkZ1/I+4Ns3N3ws9E1vf
C/EW9BbkUY9k08BXn6c+n03P7vOkd94qy1BrrI06sPYu+YygvLNtM2lfDCoQtFfym5PYM2C+dbdc
tleEXajWQ/FlyTKkT6SfUhgRx6gSxEAUzcYiJBxg2WSsfCth4WV7G0c8ElHkbWOLgIU5Am+5qRLS
Acpy3BMno4BYRG9Obj+FjrrTnOhMwjzttoBoxMjYjTbZlK6Jt5qntmY03hOn/TK570CFcbXOkqBU
WnvTJjahJG0iMcQfgdZLplnVrxPpG2uL5NMNmiTSRMvK2lapBXaZ/TnI+6TdKk8UxBIgy0IL8WoK
g0QKBjmSpvNjTN395Cc+MXd8lilHUeSRprumJjVrZULlfIV8YG19oonWoeKUaANMX6It39nifvJG
A7chObRMgBGo9U6ditlY4hWxtava6hFp1LCNMvdRsh2w2ZFkQ7unOO+vU2LM2RfhiSwJL7cpM9Ya
W5snBL6vE8C19VBob05DzEcX+eiJ0vdFGeSy+vipZVIUUfdWLG9sHFg8qXc7mdV27ZTAT+juNSkD
EhHIdSbIjGDOFUXMCudfcR8EM9rZz2FrkoJ8yulGS763nFxfouGqXccUTXvLIPmSUmZp2/WuNlGN
zBe54VMNGUTYbEs9PGuW/2DOoZ9LiuCialpu5mREJ/XvgxFdYavd3ArhJhVxHflllWFWUq+pIQkA
H6lPuhaGvCoJdkvkooaLyPA7fU+gv3HqCAWgYXNh2EZ4NL/busDoXc1niu4TdWop8hL0mNr46Azz
7KA+/4xHrAJ+hY2GdEnJWRLFBr+6twmA3VSF/4ae4uo7cXQwGZOcPntMBa83gqlhTA41Pl8f/JD5
wDxXE/OuANgeBmgePcmNFiCJQ1vNZ3ds/aQMLlFoLRmXc4wugiSaPwNxN60NhKNCSlMoMztK1lMU
5rDS+x3LyxDl3OknkLQbv1MgZ96H5BXMyTvLBYiFqFtpAsScp1GsjkjQDPp5kBPJU2d0WyQhKQSP
zrChR6lR7qiJPfYJDVXZp8FGVDu3GbH2lg2XG+G2GSxL9qj/nyuovTny8F8rqD+9NyGaK/Y4v0Qv
2svL/h69CFBXGqbtYH2SJrpo8hWHH0373//BvGj95yxdFkt+4t/l0xZRjchqPNfAHoekw0NZ/XeW
rv2ftmWjmzUN4VqWwbv7P//1bfzfwY/i4Scit/nt8f/Ku+yhiGCN/Pd/GHOm4gdJ10K17dBjMyyd
LrkjEPf+Kp5GClR1WtM5ID8AYuc1ga1NGxxRKA7roCPqODNJ0vAEq0ppJHtnIL5X1wv8enjlmtKr
drKWhzjt9KuWJn/86Uj+7d3++d2JXxMhl3cnpSFdXZcW8iFb/PruAjSpqRu29LYIBKimwrqmANRx
H7PJiFLjVlj+I4nVzkwjmfmujIjM8saBOZTQl8yLtklAy8aHSRDCI7j4E6VCdochmftDeN/50Y44
ZxzlxMiYhf/137z9+eD9dnClNNHAe57jOnz/v779GsnrUBeGdZvkWH6upyK+qyaK6ISXs6ScLAiF
RigfQn3VmcNnaqPtQ2uIMwWz8GLSdL+IID1VrZffuYhBPC1Bj9EaL5LmaFRo3ibPWOFGMPKOfd88
CpcUeWqXFN2yeGOWunthMXL7N59pPuS/fiYXPaqhe9Ljsxm/fyZBSn4u49S8caLn+7rBTIjHJdjp
Q3DsBEtvNzTsS8L5sSuZYg8QBrQTGHV1IQ6eYqFXvXijqs5uZu7gwBh3lvcsoggFTZxYj07KVBCA
SRhl0P70bvxy7v/5bJovmv/51rl2LK4orirzt7MpL3O/Y5sjbkaJTNrR4keFGDsjvJrqk78m6js8
I22k5q8SMAjp+KVkn0LJx7Y1REdzHDbuByyTwTTuzK4AL5AQho2gfF3xEc40n68aRA3CtRrgMnUe
3nuauW2LQT+H0BGoFjZqHYM9wbPmpkiY5uQYK6TU4pEoYhpUDtpMyG0VEXSeDEg8sG2SyjyUqIHN
ezso9HVqFcFhQih6K30fhCQZ9h0gpWOlgrsodOR1uaE45/ZOhmY37NZ1ol8B7EZHikXtziBn2QIV
T2mrUF8kSdnofqNPvVZ011iz0i1DxbhvdH/mERlzSailYD7fGxIiMOKWrANTax5NIUDeVP6xMCTh
44Ksd7DTg5M8OxPlRQQRxlYzrHalYogiY6PXhBuW35UzymMWNW84EYbVNHrWLTTKg50Bl/h/OFUX
U4gDpUQ3rd8o4d7gET3thuKmie7Su6xvU1Bxe58pG6SxdfRcAVgSv0OhmpcwgsuRzDDWIoC/RxKz
cQ2Lct8REWEk9XRJO+MGTCJISGszZ0vEVEsi6XP56d+87V/9LPOg56JSYmB2SeoV/P/XUcPRdDce
7dq4TcT1MHCHj/T87k130epSOK8Q6fPFA13wXC+/WtCdIy15auS7LnWBHC36w4NVfRg8ywQMKVea
FWLmrfJpoyjD7f/67Rr/ZEAwDc/0qOtJhoXfx+heSkg6rBNuGdzGB13NAUXJl2hILyHJSCSl5dUm
zjEv5NbFmPLkYgTxS5R47fGv34j5KxR+OW4makYX+Q/vxl4u/z9B4X3ltkxNfEtd3j9ViWFdahIT
YudSROYq1LXuNes/J0WOLm1KroEYJQIhIe6XQ6madhepIb3DoGBtJtWtAa3qsTiWFSKguoH3G8Xa
hS9noLuRH/oxc48i6lk/WcVdDihw8A25C3wDYZALgFODWnbS4vQtTiDQ/PVHFf/kFDFN3WJJgTfL
/B8jmbC0QlYsaG/NGH2zwAyfB49EQCIu3U0a24+qSf5wCu+GLTreYjBKv8SOeTUUFXARmRPt5rbb
A4auyfUWZ9HScl1NGutTmWtohJGY//Ubdv7nRO66LC6YM/gPO9lvHi2jjPVIM3t6sU3rbURGYiGD
9H5yu2+lamfCocXuO6Xq0LmJve1cNIVZHVvHBqJ6l9gPRkj8lVWM34AAeRe6D8nG9oovlj7ThHS+
FNMzk2MoYlrLrHOF09O6tj45beAd9NCsiWcMgcjzFw5dY1ItomWclU24QwBOAofhZpcuU9lFJ8ZM
QrR2xcg+VXiXNulJvojJJ9RGl7j1HvW7199VXn9kVvDuacu1SM/EQ94ENvqjbp1HpXHTOvdkxl1w
KmLjyaCo+pKNGsFjorCovmHPyLORDQX0FJhHAEj4UKImAuCvj7s1jxW/zdau4JLQ0ZiZkgHl17GE
5rzfeUoaNylLak7u1D+qkFB/4Oz1wdEcwDuS5ljE+uKi1NShFlKIFRRZKVoG7Ue3fOyjEJ09Y48Y
5q7rTPLhLKoxsc5uO6bvH3iFOpfBC3jttW96kp3w0m0iLNJvWRvmynoKctJZ4MLdJ1ruPHsoYtJc
nCfKz1evIJemQvJzFYm1m4bkQOEjfeqryVzL1tpl8Fl3I/MgfAy33GZ2Io+CrsO/OUMN+58cKTLR
PVCBHC8cJr8eKW0UXe/4lnFDbvLJwn5BRF34lszi1qYyLEx2mloRAFoRrJZlZ5uyUMgOE7HhCOzA
R6Bolkg2TVwtf/0dOr8vWxzdZkxj46AbxLdjqfz1nWVtIGKdTsZtKE2UtkOCWs1m4yeTF79C2Fi7
2oVWRL7SygghgZPmGH9o73pOSfdhPn1LE9SnrWoi3ARGgNqjCwHCQ78oX4L4IoMHfU26t0Sp7aw2
iXZJMyWbtgvVNjcPQWfpj4P5aXCYF+nOGqupdJDEuu27lqd0wv1Vrk3RPkvtaltYtMnGFOJIhWw4
rFCcWg3N52Y++U2qjXpfwk2Iys3oh2z2IxnuDLeoCWJNbLBI9M1MxKebwTY3C6YoSd4xk3QXFMRl
ytDM2qNgrS5ek8wg8sAjoqIvS8wDwVCvQ2kF6yagLG4XFvKEqAg2iHXTfzf+Sgv/6i8XFtslnQvK
ZFQTWCp/N51OXiKpUqjgpiVDcZdp5InQPCZYA/cJ0uOLbVffI38k63BS3rElOVOaefjcThoJNdjq
16H71RtBgc6kSRSz7oSutaxYNhr6Eek8cVpDq2jmB4jbY6pKDUxCN+59GJQDcTsNCusWtrFufG7b
ynhMfBDTvaNDeX+IgdfovRZsOGD6Pozrb1FHAA3s0hF+rB0+Dr1wnrJWOyUmDVYRCwA1KENwPRIB
x/rXnCGNpHDs6O8brFUBOEIh0TdLCYUcGPKvUhyuaUqiCauk3pEHtKDr2KuJrkAmv3I8le/1mjyS
jKrtuplJkqaTjJef9wR2jpk0OSMngxk+aUCh1GccpQ2XMpsBleaMqnRhVpb4/jDU0fdENmIgfxKP
chr8m1qbTnfBruJvWgiYxgAKM6YYhPuy2E4zJrOegZnZjM4MYWimM0wzmLGa1QzYdGfUJr8WNloz
4zdnECcnOnX/Gc6pz5jOcQZ2VoA7awCe3YLynKGeDnTPvtLURZYGltVm20D8ONT+MEK5RwRixF18
p6jorUZfOiT8ZshbMNzldcjntK07JM4XjWjs+3SdzVxZau0VLTqMvL2JcHx0EYlmM6h0hFiaQS4l
SZoUy6G5y3oomA6kzk3dEdgJA/lmDZw9fL3pvszc75BU/H0dKu06DRWKD72/o4lrPvRt/IUg4ncs
peEuTlLnBtFwxZxh0LZ2Hqzaf6vjEFJCMUDozKINZg/cqJZGmbspDhXdlp0NzdWasa7jDHitZ9Qr
ijI6j8Bf+dqitebNCGPAsKYNInauNEUzNDYukUrqCQT7VDkPJZcKLiHZXonrqQsgrnl48YruBznZ
HrWEJsYeTeCacEzQ3H7T3PkKcm1aU7POuvroGV52FlJtKWdUNAeYb2UlqXE1Q3b1y+baRa6+0i0P
vCVc6U0pNAS7fCwnatW9txAKvRBiUjTLquwCldCQzfhdGu+9zy4smI4uus67If0Dh0LyMMIFOxh6
NXeGrj5LriJoxqsyaRR0tgXyV2CJX1WswBmQoe1qpnNunb7bD/Vc+07q+j6cgubeSlEWTTNWOA4B
DKMxo2pKuAodGYdTTR9fLV6FrkXPKQ1o3qdR4/P304FqXLtCLqw/oEXWH9Skhof4aOeE+UYtB6mZ
6cndzETOZjoyRukAZqJ/agvLvmQzQtlPoq3tToeoHZ17xDBYGYqGICubIOPAm6hnuma5FbX8piAZ
4X/4Mvqetu/jBiHu2AK3dieyUggVIsVxChhrwT27M/dZzjduSWJ15VEUYm/nnn0y//f9mH6nFRk8
TFgej5rwHwpq2KCZrOcib65034Jr5JioUWTdH4ywfs0qoIpOIM6hpqa7iBg3ag9Ip1DLa5y2X6Np
+q58zQWJOCe3tbK/TCVQ0YmR0jDq8VzaL2HJXiihibnO8CNYcnIflrVMEEf3DazPO9+t74LQDw9B
mfl71OQ5MWkm67se4ToDgbMNm744wXRbV47vPnTF+KVycK9XY/hkJdT1CVXf9ub0ZofIbwD0ypWB
DGlT9W7xPFj3ZewSDlcZ94xT4aYr40MjCDh0w8Yn9bbfmA7Jxa3j8LJ+rA9hr/0IW8M8djWVcYro
q0Z21othiBctnNAReD5F/wjeKrnUBblBH3fZvfN4PwqC1NnNVqeF9rEgPpaHgsbAss8FEh6TRuYl
E0ZHOk1gIid9uzSzfj7WZ/lS1MxiXFpa1RxrtdyQBoCgunF3o8Zh7ZYUpn/c1PJE+rB9dBf4+cgo
u0XP8d3X8TxYJusix/VRIdrgwKP5xg0mdfJLZEGO6A8VEpClPxDO5HUB2C6eWexgRd9/Pg2mPXRE
sl9AW/VM21q4W12UCSomhFMuGKgM6Ls709+jcQbBL2Cj5eYDedSCjneyod4RNUN4zMyVFzNhfgA1
j7bgpXZgz3szhV7SPt3GHqFQqUJsZIah3Jj9DEbMuVgmnNcrwhCe6GUYG3IHU5ZCp3zm3vdzxP5S
l19ufns4zUywSavslSsbousszDt9k78i8s9ZHNDKXm6m2Zj98ZDAfeuAkgd7R1ixjeSGuRh79T/u
BYMJCGd5HJPxUhsaIYAuZqbReIoxDR21linZxaa6HxjsadMp8BSCqGOHkEEik54NYhQQWHTNpk/U
gw6ZbqNhoayxCWxd44deOlfE4MQC6za+bbfH6+A5wwpCeLW2gsrfjGR1bNtq0DfpADRziIu7VD63
bY2/z/WTrSbS90E2+2mIbIRSyC+6PnE25LLtCKnQVmHpr7uQBkWDi5kA94iU9opACJd6xYkW7B+a
1N4l1ttIc7k8Q3a4SZse63jY1i0xk01i0YpHccQSB5qjyuG+YUCumPtTWrSHKH/HPrgbvBys7dTQ
9rUD2phFfxFjuuzVZ22g9uTYEWH8PhL6OigJVzBI+4Q0cKY0dFjoJOkSh4MO5G+kEaavowzgHyxP
LWCQ5eeWe8tzHz/787X/8p8/foMdUhxsey1c//43syW65+PPlJVO2p8az3/63T8BKmJO2TJyF1LC
zHn5+OXlvCryw+pH3ZSCoOj5oxQMT8hfkEX6qIMPP//K8i8fr1veyvIwCUrBmh/jVaC0jV3HHQGD
4y6OuUJwQCPc0tggeUX7HX3aXhvRnrJOw3Il0TGB2Yy603IzCbr4XaybaztuGfCVsRMKc2ZukJk7
SnQEng2ZOYZ0fdadxNsksmfHYQmKYaX4BgjPOUZ6aJ9ycuFOyWDPGZiAVHZwcZ9ol3MlL/+83HTs
g2gwE8MpKqKtZW5GFpxLXs0saJ9UjIM9jqf98nPLU8vN8jCzcyygtLub+Zcsz9up97d7ZUpbsdfB
H3y8gJU8kYvslsHCKe9g+zAoPa09Zkk7Qa1g8vQ1vRHrdALwnE32IX4LBv8J66O3pfyECCuwCRpb
7uagCKZ1szQjlyeWm8HRSzIk5+TEgjwPwkhNMqZnlMZyI+cwu4+HSwaja1tgYj6eXMgoHw8/Xrf8
9MfD5d4YECUuG4/RZyA8cNO5giKCmONBEsv0pnnN/hy0Q7QTH3CWhdCy3ORLsNXHY2UjYvuXD5d/
aOdwqI8fCVToKSJrYb4sN7/9huU5lgP9ygVhhcaQWsfPn86yQv7t7mSOxGt9vLKJkhZRRna0Cc03
Q+EffC8iuetf/oEl2vLjPfyzn1u6YR9/4k8ffPmX316ColzbTuZVmuVDTfm0na1gfMSxc02D8Jf5
MCGpatonfb7rZ0mWEYDAkSmTPs8O4FPRkLj2YfnOPr7R5aFsBRuwrJg5QD/vL09//Ohyb/l6I6KO
ABMvL+h7Azl0jlprb9Ll7nXBun+YZLkleGFTwQteojZrBalsu5wB4yTi5m3Bw8hlgHJqdkfGHE4y
EgRv50iWkjn1J5/zf5YbeChEMH489u1AW2tNSAi14SAOm2x2GJxcyy9d0j9tYQTUJfxzqpElYGv1
LtIxji1Hdfleaha+O1EVzyW7uiOCNyII5y94agk0b7fLAfzt8C/P/ekrKpfT9OdR/7jrJyWnTdR1
X7wu+OZqEV0sOyrOqsArNHUemtDKzW/d6J9HX8OwNtnjY5EkCfYIdlw6HiENo1AUl+4em0GH4IAe
ppWQ2++S27ItMYEgW+pyhK5sNmMx1TCqzetYieqT/aABJr54+c03IKkkUh0DHdTcVAQBymzj62Q0
mJkL/dnGcXYU7V2X6PVZZtYN9rY4UGj5Gu2ixlZ3lpukW4shmDmPLlFT1Vtw8w5sjPCZqAWXJYL1
HA9VjHrW+1owWK26NCZnaMAtpkXM9WMkv1R1btwV3eCiwjL9I2Dz84L+bBz9iww9BGECGnTrkdqL
z3arMAZ2AiBsgQ3/PplQqnc5Hn/dH5E8sqHXLPUeTeOXXOuLcxRTgdJ1Nk90mARrA+ns6oaEZxNv
yWo0i/FIsuO3iQbwbsg0ufeDJnjQm22IqC236lscqFcwu3hXcvd77mdqhxJQ4r7EFePq8rHKg+iR
/IhqX/bxS59ZMJYzD+uJKoONqQrUSNlgv4uegplpTMG+gQY8cDHcBwXVqghP+K6KCrLn9U+2QtJs
5D4OuWxERaTXd7nysIDW+Tcth+XRlyMJ6Xl8oA76wIBUna3JIdYlSu/iGL9q6iQ3S+rZc9cHJssi
6+solP5apwfdtItzobnuDtJpsfHACnYOPqd26uOj7wXbQSVMhXElTw140zXfx7eJbBZ8KfY5wlCV
+4Rd0x36A6shXWadlHy9AUdgV3h6Thl9IHxbXv7qJezFzOexqb33NEBBHohOHCBUp6Skrct27C6J
w/hhG031IBrVrdDiorw35KUqvJVHtAeBBP6Eo7S/78kAO7jGSMBHWB/sTl9pLto30Y6UUExFjzLz
knMw2yvcNGajx0SneS5gL6R3SIN9ukNkGYXpvmtJbo2TTddb3iXty9cAmTZs6OhY9X5KkBA1RN0u
vU3tJziXerSP46B96Q5pYt1gbslLGmYACdB7niPjK/jhAZoF7QTVBChLJzT2vlPBH3Jscul7iTAG
xI7AWyMpYm99MkO+ZzKI7mJpvNK/YQXLDn1nGMOWq7u4GytOLDKa1iT/5GejJvCinK1w7xMt59dW
fhX4clVEBpARWV/MyhofUEHap0KpKy287M52YwYxqffHuhj1tSqa13qs7SdRJddU1PGl0cdvWF1x
vnehcyXzYdh0A30kSSrARHP92dPS7aDHIyYeSCh5U7wOpkfqcwXs0NP0fWSCjbUU/YuoP5b0TZwi
r8+9McmtEDHvjgMMdcLSDqmaXuIyJbV6XMW+GB8Scwe7prl5ODHqwjlpkQ2inpXd1oA4ve9SiAKT
Gvc18vg9TRtihFAN4TEL0FuFTrEvUvoHFSE4Z9Tya3ytxAIwr9ZJa29Q0VnndpKfxh6PtdUARuxF
h2d/okao9AlGh2+ZZxZe4zqHpHcwKhODnbv2jbxDOBujzOeds9sn0b1u37RigMDSp/4VceMPpG1v
YQkQu4vznSl8zm69K8/V2HWPSA+eRC2oJ/Bw40+lSbcFFIHrfpWg6vFSe3ddiOtXuaB4xrq8IziE
2BoCoUrTiU5JOmW44b1vQi+wFjXPbaC8XVC6h8KeCA8r3wqtvnPsetzrPr1WOX7W28QgkiBR21jW
PukNhGmZUL+PAyjjd+NN+Pl01UJtW9fHEpPac6S+RK5pHove+jKIzjmgFXxsce7ZSVwfMBPck2hC
NTcLNz172eeGDvWKTkNNbtOjF1VkG42Og2A7n56GngqjmfMFmA6ANnatqRNrL4bQD657EWksnkPT
mzNC6osNNg2SmoTMoUF2UB72URXoxyKsdwjHPk0WkWsYDds7uydRsSgquZXuEwlz9SXIWwr9cJtG
gsn2ms8OUGku7CfqUSu4qKs8GmZvt3a1u43VduWTaDxKWibsrW7INl5kdJds+loMqr55lOs6MTyx
lHO2A92DkcSVN7NJrqaZXhozDp9k4MAvxLJ2qpq6JDpuCF800+9vLpbMaJLIfyanu/XqWySs+qvW
OJiRKpSLbcJJSzUyZxtNjo3rjmpd98FADSgpb6plTvNSMve6pVOSUk3oplvfEra9POObQX02x/wH
lqP04BA1lmHQxriZXzzL1g4TgOa1mCJAUj4XTAkrPir5O1bcl9cgHkmqsQeuCzyRlIaT+EW1zqoO
gLsrL4vvW78j3WnK6HjImpsxvx8zOz2RtQyWh8CMxhHnrmFicJ0SoXqrvjt2e6cKsoACFb1D03aP
QT4P2xm1aJWD56hZVLL0quUubUdK9wrRQ9ceJtZQD67T7k+mXtjH0dPcrd5XLVOvpT2lMHQ8y/oj
J9bjtbTjU0KKC0KRNHps0gAQRxQAJ4unh1Am72aoimvT5wSv0Kc+tTfNpQnoVNYuZqDf03ZhK2+5
WIHzgHp3xhxGVVQ4x75whhdKK5y+WjutattcF2ZgnTwIxKyVhneK8/o+jdnCe4hur+hVEQ9NAspD
Mt7Vwy0oP/Mnp+PAUdgpA86uU6P51NHoJ1pPFpEysR5ZlEx9jgzWGfelxQoOic6uyRz03RUu2k9B
CnHdcwRhaYNosGwqSnO4ZHalD0BGb0J47iJ9s6z0pZ8lr4ISq/SrdqOiwWE9MD4ndi4Ql1nJbhiC
+7Gm+hk7vIlYg3MTeQDqTQWBAJdnD+zypDvvNO+MO93F4hJAKM6Gz2beGCg4gx9BTWeuoM90G0eN
ZWUbXlz5MOIy2Ig8fSoCTuU+8oC7Ggz/LGE4K9R0jwM1Pkn2ykPrNveTQXKhE4yvEbtmKshT9EwS
2zUIsO9Xtpr2k5L4vEhpi+X3qBrTvd5zubYIiLax22DxbmGgKXMbNxY4CusPVnXpQYrB3eR2zunS
ER80WvgahP7d1CIKydL5xOxVbhPlbgwLXVWJAzGcsuk9DEhf6OIJZIKJWWTEdw3JzyEJTVTansyw
cKVhFj02wYkpVH/Vq/yrW5ZbGTUDYYYGDlALrlUm/O4yBaG8lE52bzgu63rUI9soJSq+SdhpEEXQ
XdiKY8t1b1ozr7x84Gt+l+wTw7tNVV6jvKVcok/ATYRRFrMLodxhQt2gvu0oC/9fys5sN3IkTbOv
Uuh7VnNfgJ6+cKfv7nKXa4vQDSFFKLjTjKuRfPo+VFY3qgaDwcxNorIyMpAhyUmz//++c9CJJaUi
AJFhWonyzP0ZxAXqRVBUTuHWZ2UMWNXGGIPclKzyXOl7SDFo5WLr5i9AOqdSu8hjglGo9MRKcM8o
m7mKPf+sg1Kcah4GLeuY0OgZwwmL4hnZtugIguuekZlZUx7r9rXWclp2c/SCFQy/fGRhV3DYTwoU
kXpgngklMC+2yedmL9KDadYBu9t0nk4QKfBvcgymY27qP8eyWEzwvFCAo1XgQs4cFSBM8eLbS2/8
XTvGdZy2Urk8q0svOtVAUUmBXk2DYYtRQ6+fvXzdoRpMS8e70Wf/KY38lPZS2+mGiWd49sA0sH3b
tYr/HI5VGZmIbjgkRnnPJm04BH5Pj0jz/3DgsU5aA6qpCewZfIo6uLzbFqzioQEguOsHv2KEO364
LQsYGwXAi6Pn19Juj+MYcWyCrbNNmzrf5J3HdMly+NDbHbo496FKEH37+bsjJ++raqMPW/xMLX28
u5l+LXrrpyBaevUC+UZfzjh2pl1uTNlOnDdVxBbQQcJj9CeRAydJQCvQtTVKetDcgHmxELccygey
WMdk+T1LpyuwFrl1YDwPhdxbWkQ/O5l9mtEOqy/dv+c8f4sJJkAhumaNxZ7EXFmXOx2c/M6wR5Qb
Yv7DbPyeJBVfLAFey6Nd50oXpW9s/BQqunA8ao++5e5Ikc8PekraoBlvQ3724vJnbSvjZmK6WBl1
LZFCifk68p1YSauJQGQyx7f6lTA6axdN3W3qgP+DfjwK+8ml5AD0r3PWY2yIC4Cyx4KCRC7c9BJE
xbSWpKa2hUETJaAX5vm4R7/jmXFamBtbg0/J83XNvKRlybE08EbgF2BGgLAth/FcGx8+B/gap574
+3e8pAS86es6VrSp/WVQfrFZUJ8HX+0BnVH1Adu85quA9yudK37nNPz+GScmG+ZxCT0lVX+IIe4S
A5kXyxe2/SxrVqPJujodOVPq9qnui686RmdEDIcSDqvjI3YExo2lcafB9Jr42pktjXgAq6xJgpo+
Q8gbgWjKyzXJiO+/5IRdL3U5vanc6/ec/EoAJRjH/Jr7GW1MAvwkkQrMiIk9lXuuN88tYLMu/9E2
NlHJAPhL5MqIWjWIG6W4g3yvnYQ5HDMVWZcsql//MRooNOsQ59pJ8H+O+ZlfN2wn4qazI4NzxX1k
lXFxDnNeNvs88H+z8Qc+5vanus0f6zw3TnHm2tsom06T5fEN16mhAbCkHFmb8BFG7Y6A9ov7dbvX
JufTHCscOlqV7FUiYHRpXNwd5wcLPv/g50lAIFf/LWagPh5tli193fbU9wlImkDu5YBlKmnhALBV
iULdxG+c2RQJKpu5kGAGbzfUS21FpbMIyvrACNg80GPJme1TZ7XEhBTYo9sncIBv2gp3K10IBbKS
d0HJh2vN2KY4VULPNlM539yFVbUEbfoG0y/AVbGiikoYaVORvtq0Azwpb7DeHPEbytHGm4QC2FQ2
B87hb/zMtKfWundMNR7zPHjQJFOaTtepgiT6eJtMuol09df8mNKKjxeCUKCdmC+sWjurQD1Z2you
8fHodP+5EibbWQYcESLQEiaT16OZaf16KFrO88S6EJWUC8w4fYPBn1+cBr+kA2BvGXAB+028YJdM
YE3IYaqd5nHOhHlbnPjNJjviIzbV095tXdJujRmttGVAUnTtb5kO0WWU8c2Mh2uSRsHr2BlElCvd
OPHe7VBCwQlMuS3qBAOPlW1wJKXBtA8ICm4sryAn5/Qbtr71Q1kIiK65la21SZYbzcrGUACT0jrz
bk/Zl1DsWGm3jbs8cvpzUObB3mFRtq4644/W6tbFa3HT9E19VUq1oZumx5mf0vUIeWBfuazP82W5
nUQFkJhyn7cCzyQrL4KQOjRSVx+PNCbVLZkz5LKHSUtgv7Tui5TaxbWAPtkemKU+0A+EO6ZLlwX2
qiuX6n5cgCdtoEQuF5IY7PNDOfdvc59sPcqHv9Xg0VYLsCDbvfmieCQGnZs+D03H4nfwHurWrN8D
NDCNXfwyzSDmPm4+1Y6W4qAkRWGCYlyVEAsfe5cTSTfE2wipy0YEc8vJHJst4ZMb8UvrEAH79QqZ
bDiMteBCXdjyzB7WpHWykCzlcmVQ8BtYebYmATpvoBhXE4oS5gaTeQQCDTi5xTONxDeK6U6fuK0v
h5JsAaTEkjsC60s27bLZ1wnhyxn9+EZa6tkCX8NutrNYGETmZszoYnQU3pcmvBn5oW320S6j28MG
gwpD29kp+zsdLAomvLrha5zLH0Oea8feMbO7YbEMgf4CUXL9XUnwfS4vlHaROMEvDoc4/qT4NrBm
vMc8Lh4SrfpTLmQaiyu5n1Mua+FQgL8ncNn2Fc/9udBhOqcwwbJM28IgPsbZgvGtVHb2p6tGJ5t7
IxggEFnzzm9ftKwKNrmfagdW8BZpJkQ+XWRCNxXs7NvS9nAlIUwtcgSRnUgNFk72lk90RVCSD2rD
Li8CzEwtKh9ApseZ3p/03F85Cemm4hZ3Y3KQy2NWTVh0Oy+ROzHUTxAIfULgF4sV/p6cN+K4yt7+
NV/T23sWcKJuZDBdp5nrAt26DFRc9DbJBlyD6eM9LGSLK/3G2yg9a63343sEU3jKBqVhGvv8pyUK
gx0ugSCx7vi4zfbIEnHQwzbO+53WfKWNAzUgVfatggTrlC5C2Eht2kwnqV8ozKKj8+S0lbauhUNs
osbv6YrgcQBzc8glcJTYGiOmpPIPf+xHq05fygr6G/hZ7MsODMlKOhyOBqYoaolwJJH+3hlZFvpx
rhO77cqwtBAdmwkUf7PXj+lkbyHPpDtJiBt2YDVvtSSq96YHBJUVHHtwSxZ30yhe/CG9B2OMjjZO
x409cACBqVJu9UDYW1E6D2Pr9VAh15X+YItoOjrS+uqJWJyN0glHI+swJZCegCXAj1sAgCwrUQfH
9INJpvhw5lPof3VvgAX1lwPGQMaxlc4Fjlx5yvLoqip963vC+VDyYs6Jf7ZK5khlRvvEyebfudbE
MJ9pQ3fNDOIsTWnx9+LrOwwfjf5nBczybcWsKlsljh/tdP6Qm4QP/BXoceiYL/QL1Z/ZEmvq45ym
LXvYD8YnB6702s0mcz8Q8RfLF7fBTRk2igLGtyCemvNpBjWlaGv2zUUo/+yAELozt8Uhl7peyGnq
pcvqdMe6mfRA6vhnAkc/bSmbUx3Tkeg9+PBNEZmrrC2ooNYtiQd/ZPXRuGc3cteTXpJJysQpGnqd
zXbAbj+IUfOykiCqSz6kAkaY1a4Tkiru961unOdC2peIWPRIU8WenqYiQfgJaWDLWAkx6zJ6zOIa
Q3B3M/ORKb025QRAsx81l+Fz5mqvQ8T+xSfzeYpzeW3TJbwYYMOz2J7iqYmPKrhLL/NO338pNJuf
uZZypBdZD3lufyXcUQkOk55bKYDwU/bAKVmcq9wd3/LUI3eabADVUm8AL/As7eCp4INwittg47bB
8qnOGcaNBSOuPOmuJOHaK0RTXHd6wTN+owNOYdBrbbyg+FMHg77x5MyLrJUXKy/1E0uW7jDNMPkT
kSCgIPNv5Nq5LvriJR2z/LH5NAGHVKnIX3g7G+eKWvaqqXe2ZmZPOsl6qNATKxvDni6B0ay1OW93
Y4t7cWibefc9WzCaO1cUba8rCTMPsVqdsP/Q/Sbd67/HREtONRqrXW5pT1XH35m9E1JMDy5U7Q+a
SD0i9019pAD3ntY9XNISZ67woeUonykvLoqV4lDr2WDr6Tgww0pMmJxmDdjJTvdThrHTSYxoT0Jk
6QgDuppKH0maW1UhlxE31KL6SW/RjSkj2XaJ5d0rb9pZlOMt4RsPZZW/d/OSoBlke69ygNpKCWKn
fXaSlLYPWcWg0EhFd6q1ZCdGU78mlXjlSwArZuYIPlnGzUr441dsKNeE20uM15m77ivPDi1OxDsy
uhS+mbAkIyrO2jXPU6F9amrAJe3LGfd6g1I8fe1iqN9JpKDfVUDsyGZcoirHXlkM3bnwIehGY18+
NDmswypMfbP8yHiaQquBHa78+CLzTm0q08q2jpHxNHJTETojJQ5NGdYPBy0yo4436MoRbDLt2ZKd
fGhjnluebVC+bYwwgbn/2ADavEXjn4ql/GZIuF0w8kEEnUTZdYQ7Bff0B5SA9iiojBHNAzIwpDN4
m6jqLn0l4dU43B9MILsKPi+lI+fiBvmvMq6Lg/An7cqy/wnwHOXxADvcqOBJgq1lGPTEOycAYVF6
p5bSfgttWaOluR+CO3Pv/EnT/hRTh/fYBLZsL1cdJfMzsCSyk4A4UTqm/LSBBTi7uXXNbCGugeGV
D0X78tffmAM/F0Sy11pKYM+1K++kWQRWtUrZm9S2+SJzOXtOTcUPiREPZ6vDkjz0kCRUM3v778KF
qThBmS03SlZFYufrxBsz1z/XC5rPjDVxVlP21ismebqh3wQLqxa80aYYawDv0miYRJn775sifwRS
v5kGh7fj+wsL8eQ7HQFb19uZ6dyvPR3mUJIyvBuz8ebE3Djj6LFJjPHKfwEndOhshTLBGkVi3JD5
3Qm+WWvONEZIOtS7uHP9MZfwEcaeCEcdGzCwmvxnvDxPPA/Aek3tPG5BKOnDNGLk9LSQY6S3BxG0
4VL9WFQw0tgbaLAAMHXUy9pRtrz2VUBmz5aoWJcTa8WxmEhMtpI9LweGXf5Ko3+xqtAG2EMrTjrw
DPjWkPjRN5qJB84pak81CLtNK4nNDQN9M/5MZBI7OIU9A7l4NF4HwbWsVr8YYOb7yZ6SbaRKf23I
xlvZ6aL7MDvrLJVxkvqcXbknS64CqbOG+MAuopIg7Ep8003nGM8M9AfC9MxY946npmc7s7NHFB0M
lIGz6N70pFqHX6GnPrky9HtyOZ6lSAdn88xwgaJRhoh0EpMfRk1PLocKzWQk5jMIDXLS2aW0Teo1
FmNe5csv18rtg8a5+KFScs0gLsy11H236Ch6wBG83up4MPX+yVgenqWn93ud79uCz2qQ83D4M/Kw
ydJmbwqP+V15Gkjz0aJNHDLSS30yZUTIEuso4jq7Dcwz1u7IqLftsu4oiVuw03QfpN+h4OTCdW5c
8y1y38fY7V75ZkFN8xX7igW5YPWkC1ww0Yae2NvExvtqiU/brNVD5O/MEhRz4XABklHA+cMt76DT
2HM2u8rp5U/T0zaqTJ9KU1UbrXe72yzKg10v2vikWH9v5vKCj7o0lL/vDDhVtpniga9N48G0s5M3
Pfc2AfQF28QDspiuIhkJaLnqp+Nb/CGDKDSFtde4KZ0L+1MjjruLexxDk6h5bfaIdQLYcVPhJqdO
6Dw5jDx6LZNu4ye0RyoDezFaFyATTco0JCbBXMwgxtvJkruqZATbqRPoGnV7jgkrnRwbOlr2ytGp
DgkzZ7yQG33Tu/PejyxWJZprHcyqfCEqPZ4Ce1SniU3R2DrWsVd5fWkIrOwCHxe7FVcnHXHJ6ft/
CUdWJ5Ubr3HdyG1kifkY2/zl+3+Ns0UzVJuYJRXtBUDPxgX9uUOHwMnciKa1aRIb81Nc0mMv7or6
EJvkb35bQiwxC/SV8Cr6CvlsPE8ITde1R429iX17NVbJeGlY33/XyyrWq09z9osg1rW2I/dny30l
CYyfEsLk3YKVefIUyuZOwUZ3NfBb+VIqSBkGtlg0zKFTj1b2TizReersfGdDHyVg1kP3XkAdUAmF
Cea9+yPS8kfCyX/H+oGpLul1Xsqzt+Vse2RlxvmrTI9pPP5AncRjLvEBiPoWl8gy+/jOR4zxxHga
a89ltgE9k5QmXa4qBpm+L3d+glUiyOAiQk/eMIb66PkPycjqrUhT/DE6B6qzw8e40d0lr9KdBtt+
LRGVEc/D+JuJX1k6lzsj0kJIq8bRmZ2LHfkibDvauwFU9iyduBj6QI1YF51gK51lH+ehktR4bcGp
2+p66hoBlk3HeonpvR85Jrlhx5ab6Slvh86bV39FZBvzIZWTtU2X4HKl+ZJ1IECvoodFJ+nRbch3
+9u2ZHqSKkvDh5WwS5bPfQGvGf8HD1SgYWtSAek6q+D55oAfV+3IwLwJDMaKqouopefIIcp+YLUn
nMc0dQvyqc4hu5CBjF6stmYZz9N+HbgkUgDYMRutpg+i4fVed46xprkXRlkc+01tk7a6ianG+ypr
clG8N3clm5eyh8UClwtmYcZMd3Yc3gOT2BOsAuhBBKHCb9LVA6IPXd9r5SdFF7EbRHpNGMjiWDba
fdu6m9ZVu7zPvF9q34pmo2bV34XZXP1ENSEerSJUPfNPwBIunOvBCpM8MDhpm8a1HrpLZlNbLsWP
kpHaijqRx/NFom2VWFRVxC3PIzQxBVW92QdFR+/F9cbtCJuHRF9ZXMaq/zVmBnPJKD9Yk/dSG6xI
ag/dxWhntMWhgW066TBQZV3JSdoMXT8wLlxQHpvIaI7SaX7Glv5gira8dY65tVIVX1rfuEF0nBnU
FhFY+3I6JjGFer3S2Yexf+L+t2Qe1YNmI/Rq5vb+3SfobOOZiKY4dB3nItvOnjLwWfu5cl872yu4
WnsTLRXtt6N4U5RJjrV8CgLqNoqaHluntVtggKm67iNu6u6UDtMSIHX+Kj7/+7/wBP5iafwScmrw
Z3X/29/+5+5LPHyUX+1/LP/W//yq//zXv+Vf+sdvGn50H//yN5uqo3by2H810/2r7Yvuv9Edy6/8
f/2Hf/v6/l2eJ/n1v/7t4zcGqDDlU5n+6v6FSOKaOs3C/wvI5Kvt/vb6f/JB/vVv/rcP0vu7ZzqW
4aMKRvFH//x/WCa++XfXsWyDtpztmvwC/tE/fJC2/nfX4pjnEbZ1LWgYtMj/ATSxvL8bgQ+khiGF
bpuBG/z/AE14FgFT+adqnmOzHYGYYjs0jtk6Wt/Ik3/qgceTrYhfxclBaU629U3xVQ51uzYVJRCv
a06KTMEG0R61077/6Hq/ZC55zjmBPDCLp45zUD0Q0yqGbAuHoaryKHTsUlu1yAY5kvI8jq79QuLk
oBCt2hhyX17LiLU1GXsVR5fUZQ4yQ3ZjZGyxdoXtp617s8k3JK3f1AcNBslUtfbCnvdoL1XoxXLP
DpIDD+2Rre4y8u6scK7rQ+PDFrUXyuiw8EZNwKPeQiAFFMXGmbKlAZx0WCilCrQeqzue5kl9LReS
qcErsQBtmixk+YV1GizU0wr8qSbgoBJRcDeG+QTmKw2tvB8Y/w9cIaz5NrqUAMoJXnRNIWY5SFHf
nCAAclsKNqMFfZBgTbmzfVEDTNDQ1qV5z3p3fMp76K2wZBoobUi6ahiC/UczIfq1lwoWL2eelgsF
VsIp7aHCupO8NGqEHJJy6nZrrp/IPbIVS/qaLQ2u57onxZ/22TZJJMAxwM0JSaRna/DvJSjBVhQY
D2EWhqbTXsjDrox9Kc1nuRBtddC2BojbqWtf3UQ9OrApBhC4NShcFyJ11cAlS99mM12l1MpqXTsp
GVxd3u5DH7zonvywecsO6E5QojUY/yZ6Ep1/WP6pVRB06MDzxmB61cLrdRZyb7cwfHVgvt1ypoTu
1DIlFqRIoCmlC/sXmd0+BwasFirwZA3HWDjFydeZHA/6j1S0+XmeTK5RoyGIzMC3qVlQp1gcuM+j
+QnYhu2yYZah5ROviQxSHZkNN25IyP62LMgEP+CrDqrGWq8959SnRf2DRjVVmlPHZpgfuJhYL5e2
UBqzgl9SrhGpxEhu4Jf44y+G8M/6QlQ2lomrivOL2SQZ6ybrLsEvsy54NIvgKnKcFLV6t+PC2zQG
kyOZNNem0FdjCmGfPSoaFc4GTsr6s18SKhqSh7QxOLmh6zlzzwBtmSb0cYwdffuZr2R9bBeGtA1M
GiLwFNI+hMRpsTbq42hT9v0bPhj49/RSN/2CpQZPbS6cah3220qi2YsaoJYmLGsPqHXCxQ1e8s5o
BxUiPCVqAQC7WEjYRpo85a1NEm/mtNTBG62l99DZWCHJz22HrlMvyTO1aOY7d780NUhpFdxtOf/O
OrhBTPh/O379EEXTNqh0Pot2W5KUg99NnQcK5cL0Rku2cKxv0UL7Dhbu97AQwDtQ4Owj+dj8yLJ7
7QBq7pUMB9yIG7A7D16T1VveSetmekNZ88VeHZL8gG7SHQ+90ZCTBSjOcGbazrkhGFoMN1yHRdhz
9V0PPlB2rmZhpno0jQFs3Ch+RN27DUCft8M1+iahBwm/Q/HgVYJ1au5aa1OaNCJt4kQDeeYwFogG
g4WvnqT6Xm8/mJI7a6P9GJnBhJ7uhWxnPnTyrRsocRTxTHvrRf3OQ0rGRqCNYR5XA1ux5hexETSR
pW3vimY+1CaRhkKBrtet6D7WQfSSlLCOiqcyAbDbUd3h6ADplzvksa1g1DQi+ZK0H4xAWddUAdAv
LA9CaASXPlGvXmCVx8R+hdFWEz+Dcqj8Be3soxYYgXmCuh+HmYVF0OABINbLgo7ro5LdufSdLzf7
kwLLp6PJVmjh5zuA9BVAfYycCocdF2PN0Z/xk7Ub1f6KU0s9kNaFx1+gc2LvTOwQJmhAqbtymUJP
fhIGjKASVjcWvejQp5rq12LejZwNSVijcnRBYDAu7rSpXMuUmHjSpOUuwpXhdg2eEdpPKxuSSO5x
OUUzMC6+AWbR6yaxX8rFRMDErQ7bjAEne5cIKRXkBHNDsootvoGWNTX0bQK6S7e8ngV3/FLD9vbZ
5Q1qN0ogSCxjFntUto2ayHwsA53YClGnmknEsQVvERrOxlkqMBqbtgHdQqwY7jj5KDccjPWFPxlS
9X5qCjZKRRBnuzkP3l1QifvyD0fNH5lvswxC8NAupgdjPy7eB6pa14IlQeEScBqXhY7sqcGyBG06
ooksCIqVHjc7y5XoQha3RIpkol5sEwVzkswhdFukr7wLgDHkmCm8xVExIKsYGl5rhC5u1uKxgLxF
sLGiMMisblxcF+5yWZ/RX/SLBwPpmTinqDHaPWFJ7WojzMgSho4eCg1qYvrJ1oOntMWuIRbPhtbr
/KXAvaFl7j5BxuEg5TC6/mn26heKNs/wBCHp5m+JqHxKveoNKhxeDxwgyCIm4LE1qVnXguiIxkpZ
waFO5UzP78BzlYuEBsmHJI4PUeqRxJRU/pr4VPMQKNaAYmabjZqJLP0cQP+E+G9p02PU1zQup/l3
D4RilY61v+Wj9s6y6N53k0bEip//oB4oJfGDyZlD7eFDdmuCcsfEXJmiZ7xZYvpTaBJELsO+CrCn
KO4Ptvwi/4w9BsFKvZhW3JqJj5ECogfbuE0dGF8sO45E9avj0CY/y9F6bno/33K5vMccQNIiG8hm
Bf0mge0b9ALuFuoXwilncL7crHgdpY02hbhMuNm7w8UbfqRmuo8AQ4Vlze0VsQxq6PJKPYAJIM6Z
2lvsM4uHhvBiwpcleRkWR82ErCZBWkNphRc8zcnFZuM2Oc3munw2cu/N6Uf8GuPaPULkivaWNJJN
zTx97wZdv51jvqHEKpkRph+ONivGu/EvuJbUAv18Z5nWya0V9zWfr5iu0V22zOBloFvopb57Nl3b
XCAURuh6Aa8xx3wtF6OPi9on6xiOFsh+vMX64yz+H00b7uXUvRb9MIeihvQoiCR67K2mOOjO8Uhb
lU7oSx1ArJ4znlyt0vKLyMg8ed4sL2LE7kx6FzGRvhiKLFRFDunOcGSvcZwnemdp8pgaVANy6XzI
IW02RjM/pprkEo4CCRUSjjWeiPW722jPgL2Y1Cf4T2z6ZQzZNdxBXnJpUcKQQpsfi9QhxmplDpgD
409ZMtyjsc5Nc/a5u5k8lpSXHWSbbAp/iRlEb1Czgm1jZluP7/OB00px9uGfOhXPulRFzbZclFBd
S/7Kj9FEcbPFPTqxrWqaSxxBSJu9zyyXagXuWyIpXBW5ybZnHNbDoqHSTP0T2Me7bQoEVUQS2R2l
J6MMmD3OkpLJtdJ5RFcK4r42Vfeorq9otcTK6bN7NtOfSR7h0pYbkgMcKRdZVrVos4wZgZbEpOUx
aBGtDSyhMUMd19ZUo4ttWv0u2A48wO9cewlH9EXQxfInWTnm8nDP7HoH6CoKSZ/ryliPonlk/nT2
8X1Fi/hLDCOlhUUGBmM0W9mLICxwUIWN46DteSL1m3kRiZUYxTjycrYj+bK2BjZ8lWxv5AhZ6Bmo
yIB0HuQiJ8u7zl9Vi7CMfj+m+UVilpC09xetmeTf4bLPNhHj2eihPuMPRE3yW4fWIUYbFkWabVmr
fJGmdYs+LVpEaoXGNhSxmkt6+d1ZVGvQQKz+tdHbrZahYqOW+TDEyNkYIaNpW4RtjKQP04DCbQxY
5yJriOiL0IBfRG9yUb61E/K3btHAZYsQjnNS/V4vkrjKklgsF3GctSjk3EUmN2CVs7HLzV51mTzK
yIJZxI9IZr8Gn9Nolo/XNhm+equ11pntwmotnZvOZePsYLJr0iwcF7WdFbmMN5Z/xM+fiOz2wDzx
s7WGk+7zM0oyVUP8aH4mxVmj90nzQqTbRNVvkzN90c64s6LHGAYBedWP5rnF/+Xsqrq6VAZ5a9G2
aMayRfzNvN/Tk0/2/fOKk8g7VLuDT7xvnG8MsI9tLz+4RT260PoVZTZdA8pmQnws6vdOA/XLwoJR
1BzcyyHeORGoW6JYiZ6BJGMBtp7vrgzuzhh/kNzgK9xsGodoENWEsIk/Iq0/BA11H0ZFMdcbz16g
SgUJEqMPA7gGlAKPeuEd0pIlp8nmjeluSARp70bJZ2C8jPO8mbm9DdAqJeVzww1ebG9MV+2GFNZz
NAW/OH3+9AaeISAE1xoTb+MS2EznAdxnvFp8veBuUIF94PHnRbeZQGCVyNdUY5+gwfvz25sdxDhT
Cu/O0j4skhm1o1Gxks/AvowZ8G7umzFcaH6rrCgfpd2Fg2sdDazleMbNcmVq49VxCRqp5pbN5o+q
EfuM/oEz0DOMeEJr0aYgMa8TPhdOm7A1MrGHlPA4EiQavlsz/DIfhW68WnWzpyuOqDN3PuEzREJc
gG9Qf6vz58AmuiebK82Qm4k/r3V/gv/f4JM9L0Rmr9VCSQJlljI9/2hSXCiGpT8nlU5/g6eycYiE
6fLwtsmH2++1kM9M1C8052nrbUxN41C4uCJJsAYO573a+UT+gh8BoWOejCwObeZytbslREY+K1lL
oPt5PfIq4CBAm77maOdmwEHNfkN7+xf62cciwhMZYWvRTe/mMH7F3fGcpua6LhkaLN+aKq3WTlBu
y2YfJFzeWTppZv2UCYa5hlrUt0AtTEqWUqOSKsxjF1h7ahv0ss03f2Y/kvFsV7yRlq85xpvnRti7
JYsQycug5IdHDakygWUNrrsSjheSPL/R7qDOBfW0HTZoRPFqoliynReOFa9ML1AOd9yeyZ7ccnfY
AuzAZTXYztNd4l47VQR1N2OXw7os81sOyuNgASoTTFwuuMn0c+q0tBNm3H0DDw2J2EDN3KMEuAif
b1Ohu/jScD27reSirNVryx92vPv7Y2x1lzTWr2PPBIAXV0bmhBSw0p5SYRKGYeukRQR2OpQ73ADJ
vFKqIPIenap4PM+5x3OXSFQj6i+8fZzkJlKyfIbm0Suube29EUIb9oJbROJiNhr7dtmTwrmetfmB
osMK2cTe7AHC6nry0XCsSwe1igpRbnSDFVMsd0yuOMbF1oOTZP3We8AD0dQcC7LE5DKfXDg7fpKK
ZJl+aBuOcZnibeESy8aY6yKpIhM8ckUjRpHuZyk+SRj6h9KWAxYJQ62NUm2xjN9kXCfrThNvrpud
RkbGq6jVPxuNDaGeXms/iulAVGIddc6zHfsXXn23wcq0lauDapq0Z3fQrr2lXs2WEYzAHM1NOdhq
qXn1HJpivZjfqWkvkSJWax3Ol0j0e34ut2ajL/2VgHVhlV9o+PoPaWyc8shMtj7Bu4Z6zVHLUUvS
yl0LiBObgp876on9LpHmO+QUDtHylz0w9h8bN8xEQc1P95BOWPpa5OJDRJDIVMeyyzvnwUIujdPu
uUrzQxRkmyRpulPBxDN09OQY42VTib9KB6QoXrvgC5C7slJlfRYFOzJQ3NsNtIAZtSEAG6gu4SdQ
1tdXBqPOTZlDu1KDsRkXuKLDlUOMT1kysBwpo3VZde9gn7NVx8EG8XKobA0JINWENVGDE7aJYNP1
0Q9WcysifHjmcqjsQUu3pbGMvdGoB1JxKfdRhpPpLCQ3ij/lwAe092puks7ww+1y7gvqqaDxsyZQ
0K9SQfOwDbiVqMKzTkEzu1tob4+0+qqQX00Oaum4EPjfjVaX700z4nY3O3veqd6q8MmaDKyvrxzF
YY7wslUeJI7ccfbT6B6bBH0ucYWNbUcg51rGG6RmhvvY/xaWotXEUoM3t2JaZV3q3vYPBnzpMLBb
usg954JyPHeSQSURO0JOzQ399s5gFLtS4zBuam2bG/UvJ2IUmLnZ73l0PRoSpo03yfjlRc5X6RnV
VuFnX/W+l50GqT81QbvXoVeFCBVunR4/WqnGCnfgpzrwiHTTuZbccjgLjv3agMS6yuPsJgv7V9qS
6/Sz4UyN6TIb0TY3m+UjapVh4y2rXMkakgz3oTKfoxkpOnHT6L+4O4/lxpU2Td/L7PEHvFnMYkiQ
oBMlypc2CKlUBe89rr6fhOoc1qn+uztm2wtlAAkakQSQmd/rkJCtIXGeU1mwZ+L2khbaYycVFAcm
CZmzqrkA24e2ByKH/QKfRcZQHtNfWKdo2vGyMiPmbbKWeEbWy2uLeOr2uWiI3ZYDc1M6cbbRycDW
Va1BIUllFOLfoUMDjc/UpwQ4ZYrMQzMOMD8y+tmjoLrz+2yHMiVbSRGxE1Y9EqSJPKsE7mNCllUb
JM4b1L72OiRceoa6TYwNftlAft9rSYd7wqkslkwXJ53UgyWaAPDsEMapsSVO406Dm7yLYgVOTczc
ojCtwxA2v7YAXmfo8BBaHV+SDlworAhZ67iGTe1zabIwJdhTV82DOlWcgEtn60RAvBqXesM989AF
UbfVKFjtY41Ak6BTzhRkSLqqsuZQ5nJI1gbWMGZUFgddNFoQQJmB0lscpnxkUyOuES+OmsVGrOz0
KZo8ysnVoZz73ZBlkFzyvDxowmBn2RpaJjX2tE9LBjCQ9H1XXDKlioATSc3yB4elyPLuIYLOQ4kL
kZkXTupSk7dhX/K+yz+zbFESL/jZ/9HHLBSUGj8VDGkwkwNSXA2OBbGznu01dENSJEWMSm6qv5ow
Z9kKsvKiCbOPUbhChIvDxbJpLf4VlTCIsCMyW6KW8Yc8kVMVkWMGZ9Y4AjnGHldeeWhxm0N01fvw
uTp9reR8iUvTcdVsBlV+v3aphn1glkukp9pRUrseALv99aylL54yBUYbt/brgaEAwNAqJnOAa3sq
gI3HUrI4XBun1pClL/sRVg1VrUI5c7gKbOF4lqmEG1qddMBXtXXxwExcO6seiBnLbgi+dudeYjQd
KGBXmX/MgPvxeyX9nCzXjdKRmwk3VXNrlDigyjaAKT7VOKaA2K6xAMZwwZEkbjwJoqYgumQ5Az8m
cPJ96tdg08yRYsZSxCazyng6RCcLPQ65mBR58aWCjNSbP2ZVandl3u9ZExinboq8urWzDZFBvjQ+
qAHSyozZLVVISPbYnAMb4zkA0R9Lr+xpihuEEBMOBZyUx1jXhHCVkHuDCkQyxY+Kn5YnqUwo0Fvh
hnv0YQpGMQggXjDUQd0UfnenpxBS5DncKAVZhWWeb2f8jxhvtHgHVsuoapHqQezhmttcsZ57wmqd
Th7XGfFguTx1h8Lvv1VS9iSPcM1i6kE4aKDPvbBO1NahUVr71O9YLiGm5CapgQd5mNzSFEzi1OCD
tW96V0pErJp+6gDawPnTB7fOy89KLW4b+Rzo6q7SWKpok5da1D0z4zlRiMVKau0HkdgPNYtqRHlH
6C4p+HNB6VP3RUgL6l/1Ca3dBHdhlSX2HvltDXiCnVTQj4/NZB3i5LFXIdUH2nDrdzq5KQiHnBjl
1IT8t3imGM96Pwfl7/38acJlWEOFte67/i3MnDvxtqWNMQd6N1KYEaOHEWFrBaGdVPAB4qZXH+4p
THUUi3L2AAL/okOT4/BA7of8mnfcWYu5/hxq7bXlExoxhRHhmYe5bfMtnKhhF+pD3Z6KLjJXFCqh
/EzNi/h0a51yw01imrPnzO271Qd3jsTkvMBNidIunjv43PXnOLBZuRGTKBuPpc/8Z+bySEth81rK
T1U7er2Kt2AYdZ/N0DK9Yp1LBZyxEvdqwdVo2kc1Hv2NIWct9zN7r8JEjlQo1iFAjVkJ/8Mo+5Eg
dwUxIYkKb8g4wpM1JFvRZ1VBLk4Ny0qZHkvV+W4GxnxsSmpQCuyZNc60LTx/nMGcoWLe1+IyK4U1
FQfP6CjTIzM2UD/YPdqGyCTslCm0ISwhwTLSguS7rCZcKJ/5CDnInvjqAIq09wr9fK9Jb+esYJWK
EtRZWZ3xKpmDG7Tmg9LFHiilfqMCwcV9S4iiSs3bVyj4+vCOTNiJ4veoScbY1mGNNL9osMC2X/pa
fudeqbl5oX3ri5q8ZZ/PXNW9SAT8nhBKvEJnG6g18tiBYHPdrx9NPaGAMJlMbLTbIC+RkA5VvaVe
g0lMbOBsTs3bJID2kLbxx5TDzVMbAuKan1ZCIXSesSDKCkIyDUwpyICEvgYQIfMrutoYrNAyvs0Q
1FaFY+OM55xmp7r3O+1zyHpUD1gOM6EmiK3F800X3o0ciiILu9Kk+VQb+E62/mxGXKR+1HM5Fs+1
pdw68Li26DnwS4OYnVbPLLIQCoDdi2h4DAMGgo0dH8vchCVllhmPIOo6JynFXwcTRHfGStuyKkIq
YbxGTc/UOYrc6pvczZVrZD6jasRPYtdHwype0FifdRL/XMoIuIm+NH21V/XhtlWCbdQKiYJq6+Tt
dZABidoh+/MxDo1qa5u1mKYC3tmS7gUBqodWqrhxxmLuzmrLUb2pMSmMIHdZ2Tuq2a9SqKHYsRnM
jwm07bo23yqmYI2Ra4ylCdF39n3lmB+2BXLDaZNr3Q+1mC9ldWepxWbSKQMigqPix4HYSACCK/9V
nPCIOjdd5GwkPPQ0XTqMDczYsNORlFmuNMXvJIvtHJMIFHy93M6kFocj793kU4lhsqC6BEY+kRyA
BDSR7rMkPZX9hxT49cruWyhC8n6qYp20z0Bb4VJ39rH/0pqOSExCiuC2E21u4eqlSbuE+CvqVBfT
Mu+0tL3knbTKc9NFd3C7vO/UphCRE9jRZptua6u4Dxu5WKmwEpSZKbcuR5ydODGumCAxI0omwprS
JwuCM6hrQE51jlTQab3CJqtxpKayGg2KbIZKQlR331hcS/BBkXHW+Y2T+/cmRExtGmov09+JPoAm
bBjfST66GyZQ27p6ivERaurwaOAVrhHEHYXcFUfnzqaapEGQ49JFJA8K+96Q8yVN1ltr2z/t9EMu
8KsDO3vEKRxBDBa8uUXSfQHqXss7bq4DRWEqrKO8m4f6jTKu4JbGLCNbL+dGK+XVexyQfVYOt7Vj
EOyl40cEQQxRKJIc5iCnUA4O5Mw8GrL+UuK/YGZ8AOaW+2iyUheW8NtEgu0K1qUwelyVwDArifIp
c/IN6OshNvCmyIA7O0rGXVo+xf2I6+a9bLTf5YA5jopsemjwmsCatO+8lNwMmcFACYFs9Glfwvrm
d6EuaeMcvK5QVqQ1thvxBCZWxqpXo2nEFAZP9CjaTLL+Ws2yQK/8Y4GXZg47obNIiwoMsBQZsVBV
fou7/qVJWnlN/sitFpJGh9X0ZWjzTyw1gN717tVOq03TNh/VpL9lVf6cp0wL0FlXZv8Nc6hk1ec4
F6dlvmX9aDEAROM6JcQ7RA7pgE6gsANoyOsPg9/TtxEjhAD6Y6FsyENNdvb0EMRSe4kL+VSOripX
JCaWo0ZSs4JiuoKtxLptXhOUeyg0N7L4RctuxMFmiDgTjLoCp0SkppZulEcygFcLLqkk720FI8Bn
oAAW07ZmW93IGXixzhcDnSDGunIAv1WDbw2UanmqjnnLzEe3GSmhkBypvN4ZkhwiltiTVPs+9InO
V/1oT8o7RTOcH4fekxw4DVqWfxfXtw97GAmduabEVq4zFS++UTcfsYvf92HP3ccEhRu06WRYIG12
bWYrU7UmbqXdLrBa47bpEhagqvS9qHgVQ3rOhU6gqZADY12Mb43+AjVgp+dmLUJWpn1IyXiZ7lvt
p2pSn2oDLI4cSRFD823e+0xUKm6ZmDUqSftdQnRFiVn5aBA6zXiOzQ6sR+LUTIg8a7U2HGgdyh5B
1byTDnisPiV4Bm1JdcV+076TkQQcO5ASLROw2QwiUwCQFv6jE5mvcgguEPhYG8MXbuX+aDZ2slEq
IoW6ENljXv6YqpxbhjpfciwTrSjBUDNLjgXLIaoKQCGtXRHMF8NqIoyvieZVYhmuBbOQQlK8wf57
l0P010H413hNmYi/bXUFejB4hWS84NUy4E9GXklM3ODail4qdb7tmER6vq1imqAmF6ZAcBQm6xXi
za4mgAUTybDGVwxnhkID4+6EMTQ8x7Q7TxRX+64auWVA9aZcgfye+wo/rk7kanhfVUG1IZ/OJ1hg
i7U9TOvmVZ1jZTOM2uxKEJMaRwg4cMlQNNz1QU8OODe0B9Ab1LvzJ2DQsWxYVRSNcVb83vI0e3zi
VECHh2+WMQwIEQu8UeKnQcYaEvpOsI5yBjJiezbxOBQu9DBkdzizMWvmk3OL2udwh/yJuk9D6jHY
Tcf0i3wVr7ckCFOmg6FMnFe7MtiTDA9nnwWhXMHJ76FBM1/UCbNNzDtnghhSIJ5JqVt5YM6y1yvJ
PZq8jzJI0A4beyc51yyyL50yH8cw0PZAZq2M10rQZsxsGLAQTKACxCJ6r5czpHXZWM1lDFeKal7Z
ZcwjQ3mFzfVTS1loUFG8oceuMJeHAl0/tw3p4Zrx6pTfTYwOXKmJ/JWsRvdZNN/nGmW6GswSb67h
3k8udhEcZ2oilkRZDGPuo9mlwxavzJ/1TE6JMF7htox+C1X93jC6n6qTwV33JzIN5SddesPA5odM
SPCQq/lRy2HOaH10wi9k3jiBajB91zbRkJ/VOX0WKnc/d0oQDPgEc+PiBpdvJSLdt10Z7IamPffK
KLv6pFIcbNutHyrRhno0MeEJgrlZk7knTrkbaowh/GrMbeJ9gyk7RVHUV2Rhz4XjmSMOskVuefb4
THmGGiEU8i3Cjo9cBZbJSv9hGK1XRcW1paueuhyFOlyY2pMy8wwrl1r09KnUVGRTDDX8GtQmSM1o
nXVEqjrSfi7lzkvsbkBjFBi41jOQSGlzh0MApiYIqlw8p7ct7i2VQ60+sON3NIErtctehxT6k9+9
oefd5m0NLl/6FROq4QZAnLQokAO5CswL2Kyl5T/MvLfXxF5i2NshTxhYfgZztmtmolsi4Tc5Yw+M
+55COq96S2gBEy1KnYa2DZvI6wdcvMtR+cCJGK42MdpZEO8Y+wKvUJ46R8/WwMSQT9IM/y4pRMeb
3cVGGDI76y9Orj701mcTZwhIcftmtv5Rtt2rGa/9ss5uUoMo2pa/GcrSyrHSlJTX+aTJHctcFSvK
XNUPwN27hADuliDuhmRJUkbI5lZs3Kbim3rcmAR3RxHk5kybV6Vea64jE+Tbhmu/y39WOfYFThco
8NTND10kgicZbuF9pNyHOmnh40BueDOZr92HXZAmnlSgSZQYOwu7F0OIuwkexyq+xNOdJW0yPNlG
dROqZuTZtrlqZ6xhjOopEinmDnHmpkquecT1y4SPrPNWJfW8E6rvWiShw5LxVKLRcyLSFY2sdPCt
hzlAPWoEt4ZIU1dErLpNvnqv9reNCJCtx6530zGL16HIYxd8aEcktEsGSQJEtmNcNGCoyJnbEOfe
FeS6RwS8R0q6A8xBGD8NZIhIO7Xsu0siUuHVmHx45M0svhEbERy/sI//9/KrHRUm8n/Dr54ITsiD
f3Kyl+f8lRIp6/9i/BLUZQx9LEsEXP2VEqkoHLJQfGikQmsW4TV/EauNf8mKpiPicExZx2TpSqyG
c+04eCnJsq3BrrZJ7vqLXn73lRH03yVF/jOFxpBt2YCxqjkGHD7eRxP5Ob+xqvHgovbpIIPSqteQ
4VmQQaRtPuJgeYfVw2/fzK83/z2qT/tnbtF/fjdx/Ld3q1ATlOMgRFc308+xX5nPBZQSDNwviMLh
LhgvBZ6SN5pXPEZg0a/lJvoBX3tPXhALBhYs6/A0PCun0bX2cFFJxw0B3Iji2xTH//5fVUz5n1kw
/LPkc/K7qZqmOwY/3h8BPZPSKDBPdOXGIh9khelcQ9WUBqYiVVNdsppDHxALU+K0S/DTI06k417C
7J5KhzDUJ2a4PixbMdyfVQBa7IYQ391Kp7KldlGCZJgGG0eYeroMXSIfD1IwjAfcSlGdx2BHS1/u
M0oqEKrdKnYcN4kaDIRgUFMVzFgaSFV+WBp7MezN8RXd6AokA0247kZyQa18Eegs+/3fvval3FO3
qYZtAjXogCR3XhdKGa21WqoO1+YrosCKzW0wF+clhWBpsF1TvNLgBizkPktTKxF43Iywjxn16LjK
SHSMnJK63VklC7CuKwm7HK1gFYm3RKao7kQa+OKQr2PqCSa3tEvHkqY7632Ei6hCwr1d+9yY+m2h
E0EMjFz+6aC/GOo39aloFXVvNCxeESsSC7ikji9NFVqkF48SKSVyxKgiyfVhCTf4Cjy47heUYNG0
+i9VWu3wAVDFPKs9UNRqDyz2b+So9bdLVztL6PFsVTMJ4o6+2XLVAMckP4nirjam2Fu6lua6q1Tx
qzEwukmilr58XEOkBsRtMOLdIYCL5VcB3Thh1hJB8uHzXnMC/F7kBCydsp2U22yOH66fUE0kdEjL
vtUOgnepdZ9liOLOrxr02mPJSXr9sMuWoqfpjsuBRXHXHJhWNZjBsoVbD0Hs2HwR1h5sHct4Xo6l
ET6vTamterXR+dWQHY8CfAnzlLd21DbY2l3x/LULQJgfJk8VZ4Jh2OVh2VrODpUaBiHJRDuJ/qWL
Xxy8xeGcJ72br6gSWEvlp928VsKWaO6mx3wukCw4DAQw6EZLLntYUUzTEB4chsFiM8iR+OJAFZA5
Soh8RJbIYdABGBF27yzxXssZu8RrfG3N3SUz/Hb72/lK7gdn7fJPNQVBNo1f3yz/TbH8S383hsCn
rjkbvgCXowKctZ84aXybW0VWiCWG2F2a8e+tf/cQOGs4rDY48usFv5c8gUcF+L2l1LwJUDIdcFSH
U3c5OoutP3Zzn0UtVEn4X3EP0TdlpaMBtrFOEy9oUtdEKty9Xl9+2RJu5Lsu7b8eVYdEFwzjFK9r
ne9raLjMJ9EsW0sfJQFu3znmsdi2hDB9xQNnpQtWRuWkm6/Dvz2ylX9I+FrsY3HPSkRcwbKFHq2s
X5fNCa4UdUZxfGkq23iHsoWdSiAxI70eWJ5dXTuvr7Y8RrIzBXclO3aXbz75++s3cVvjslPvu7Bi
Zco4S5r7wH0qMMQtCvzU2Q2w+Yblo1kB5/TyeZdG1foEUoyMmER8cN2E/bgKJ3HX+zoeqjYaXO2l
mEaxgNdO5FduyKfghrU8dnnUsl8ooJ7X3WVr6ft6ud+ek0td5hFiiTexymJUlrZjLC6yf/cy1z6E
/DYWpnX7CTcSRYmDoF6cpjbGpcL7933Zi0WXLM5XKFuYJ4rdQeF6W7auzZ99mQBgkY0RY8u3IXxm
+QbE8/I5/DmJD/9vn7s87XqkWJ533V+2/nyrf/5LQaeHssPXMKn9upbVnwV3sw0sq/qghcrGGst0
h2H3q+5HBpxyoMmlYe3HPYTVrpVK6liCrTCBx2IOo6sCh/w5AiaQ26mBtlF33ChobEO+12LWzF8w
8oIli0YGQvoClK8H8DT70URYXS6BDjJ2seu8icf1EuqQDyRxblosgIGsu9rtxMm9NIvj/nX3tz4x
6tWwwrhfCcv/2PJlwtz4ksmiV9xuQkTfGDP8uCrbqg6ht2lXbJO6fePr6PeSwszfDFOPKvGInuUA
RtRzT+8f9FsdM/uvd+8FtGwtV1ClF1g7JmiU7ZFIkcjg66kRtk1GZe1ygeOqLXppki5qgO0GoHzZ
XIDypUGDYkCFCgipx+VpHCZ/V/bfly/I0KQc7WxeskRTz6kY+JdvyRTjXWI1aMfm2Auaxthkg/Gz
i7VKCJtWrFbfqyYMtoNFZT5ppp2Tux0lpgMBPzgGQ4sSM6wRB82DY3WZDEPMvyf9QPAA6ROnA8Fc
6a4eY/7hRpqd/aCeBoUhBAZXQzZMcjEV57llrjtNASuz4VjUSgLpPYNEidSwEkC+Ain8q5lxFnUM
M9n17bQD9bYxH8hXoTo/Alb3W/DyQz+gKlKY4BQKcixQIWy5c+sS63W5xjsd/Fqg/EuzRD84IiHi
2ge+2bNezjFLioH8l+brDFg2IzNhEpwMiNEhkLLakM5WaKlrGVqxi37kNMBiWFsq0Rkk4+wxZQxu
W6DnlQHbCNSbeavZWbfmnI4eZR/qt0qm/GxGGQtNMVVbGmUZpUWm1LLLWp1EV9P28kL/ZLV/l6co
2xJ8NA/LVhVnI8VwFFshZd9DxicgoIpq/uG3fRKMq0P81Z0gV/w6ZnPr6I069a5dyxO/XgOJN6Bh
A+MN4mhhrBsxtlSiSVNbm8HT2Oz0uMNKjbQb1B3MiOTBwTVpeWiZMNtYHrRs4e4DNUT0XQ8sj/t6
yjxGn7hok/snXtaqKtKv8esxS8iEtmjkOdf5+sQmJ7tCyT/PXOZs7WHpsyRwVmRqJ2TJxn7pWg6G
wdAhu+dhhZQEFH7599Kuhjpty5saO6993hl3o4/7I2cKQ7pKqACxgx5OrgkmbEtfW/8I7KAGR2Jm
vnQZmSIRmumAqYlHXA9cd4dbMqkw3lPSTU841YCTKAGP6D1XlqeQdZt6AUCLdiT/HKxqeMkJ68tu
4IgXjI4eroCP6Zllx7208R0qWCAu94Bi4ei1wtVxRXpHZR5m3Z3q+2Y41RHcO/AONw4OU//cqe89
CtMw8ahIJeomTJ71+FaJPaSLGT6Z8a0Ve63KNeNZytHu8Z/1ub5PeXyuxlMHBRMeuAMx+NhKe9tZ
m8YlkIEAXSIcEhJIpoLSx9bnc23NA57da31mxF6332fI4pvsJ+W6uvU6/BilN0EV4PM/tNYeGGwt
YwZHETR5UeuVFq8CN3wyg1X1Acysx0gQHonxCHE5pHgLcRk5COzJLaEhuuZZ8tbM9h3WcYSptqtK
v7VJA3qq4zsolemNvC1XJ+NQvtur+DwC666Ik1iTrncw1vHbdGrc+Oe0BSSDC7EpXAkkYwXqO77B
PlyD338ql3wz7JNX2S2fKxc79x2ak/BW2/U7YPRVdGdtTIiZdyw6yUzYo6W5UXblB9YrYXvGrhTT
Z+CQNML0cN8Q1naCsF92W4UZdusWwOjuB4G2tyRqbWfy3Nf6JrlI5+DH9Bk+lz+LU3UaWfmv6032
iiDSZJn91OaucVYfm1fd/YHZ+HHfvfl7/isssTw0FReuOaIQ7g4aJlbkB+DwvCEvpigYslzSajXc
RzZm9drGuyi8H4BCK7cmtq3a+VtHUAMzLxsBR6y1+UBcAB7A8qdeXEKqrd+CYosC2UQwPcH3XyFO
HrodqDq+l6O1iikOjAeh7WrWwldRgZdav9XHk3XBifCS7/HKfzDHgw0zeRPtlQFnjhdt3hUBntkb
7pAIG60nBEL+Kdw5F9XNb4Lt+EaaBND7KYgR3BJStQsiF/xrwkjdJey4HXd4+Az+Hv+EwrzHoSd/
h0Aqz9tv6JRj9ZITdFych638vZQ25byBgCkzQsA8hx70YX0STUgwc4F6x0JScPSZCg9r7VZxVslz
Na2PxmMvraSjsi3d4sX4DBkHwVghFzsn/56sVusbRlyTv07fUDNKmjioH3VC5d6mR6c8qfpOPjH3
uqRvRL3h62qv5A8nX6eH/l3mrKxO2Ggw+8HQyy3XTrBPmaMA2YyYY64ijBox5HjJvbZ3MYuyns2P
/pLd2a/VfrxBF0gJv8xPXP6YQdvw2h56c5XhCP4ZrOsfQtaobEgogHUxKtu02CIK5T/k5VN8JuCv
32gH7YJ/Eyihk+2w+Y5+yDfDu/Q9vdM3xZpF2qP6Gnwmjzh4wJ3rYDuv2rV/Tl6qF2j/F6oD6Hk2
3RGLYvNc7NDWzq/pXj8/T/fGg7TT7uIf1GutALRxRd38JyCleRi3xabCXhXOyFPr9Rd1px/lfYId
3DNZjv07q+Nk37jjSt9Ir3KxtrZEz646t3uMIGzjGLRmVRDjoJRi7iQqxxCWOOmRIr9le7wZVZAt
ExH8Sj7BJvaCF7J1k1XwUJCAYq6LTYb50wqWlzes0OVtyZ67ON8SF//XjenOu+QNk8iNVOIuf6uh
mUCTseam6QYw5NaDa8KGXRUnLjdsp8+kNoPcvHAenlC04vu7oSQBTBBQtfXmcxyi8d4a3nj57u+C
EyvPXb7DIt5LAafv2p28H7jz1ARGrmbugBoO5CvVrR74TvftET1tggvROudMDXZQDAIqy7Ibc1nf
Oa9YIU4jngDrStv6Jh7A1N9X1dkijmeN8qfxAE87L9gk68qLvw03Rf3E2iuGUssrOlvjhUR3nKGR
fhKA5Ab76uRvs4P5rPM/e3ga7MZkfQuD1zpiUoIRN2MKpqguXoKUI8En4s2P6TY5Oe/6XfIU3ARe
+CEicM4jaXnom/8aF+28ouCzDJEatw2iddsdxaODrFu1F2r+WbGZ2LRipeILThyEEbSRw6DBgzG7
TaTaABA2c2so0oNK+DcaVo0K2AHgCAqq2ArEgmTZIs26zXdfm/gfkOGW9sdEb8iKEI9Jl9XNf/1s
DcxpXTWq4AqSfVl0JpZCOILZ1k+UphYLqtAhruLvJq7l7iBpKZwFsbUcaJryDToyFLQKmNYZah2e
+7wNk0TdN1Su7EFS1vOsc6dcNvG3mJFvITC2TL3RN03IhHOofFjqNryHsLTSbJXlIcCuRg2CmCv2
fYtDlpa6U5JgblwLoqwsGKY4wjeHZasNxaLguo+um9VHKB/NHvoZZroTNv0C0xSNJeisy9a1T3H6
wcvq7o50Yxc3hWZtTvzALE9Y6Va5UrpTrEhkRN0GpixjeJsyB8EUfA9S3HidWMosTZugpZ8kZTuI
6sK1CcRS8LqrDiHfUi/fLlW2UawOl616yea7dupmE+FgUQubYNZ+ptqtQSN1UqCoBLeiJLhsAQBS
KcOoH+MavChN5QG/DX9rO5SmSnIS4E4wTPhdWeGzRMC5rnE/7p6JHhqEIfpWwsLSuxaQZJt4nCkx
xcUYdRmyJbIGs5lKjNbW3NWdiuU6tk9m10dkvnTa1648RMIK3bg4vf9oAYdBJx4HoWNQHsvarrZg
AOMBHGA8OMqoeVpk74JZ/MK1brxkU2lv+nSERxmLep2eaCTwQaZybZFA6Ihf7tpc+/penvaqf8I4
FFF0X8NN1rticie9QhnVnC1WPRqOyRgdMmAvJTqBgqDrQji0WEXpjSimfBWPr8VkDOHfDMPixioV
sNcgvx7whMLFDKp5bFYfU5s4XCMd7gdFo730GBOxcqORyVDO5aHbNLWpbJay6vIDL811F0VaxIdk
YSgzJ19+XkUs7aEvKSyMKuhG5TTYOG/alHcqUXT+akQN2ShrOgOgw8yBDAS9BQPKWaFCt1RYYzWu
D1/7ZEBnm//VGJoi62An/zWE9v/S9yZ5/x1B+3rGXwCa6vzLsVTbdJDBy7ppg2F9AWiKpf5L1/Ef
clQDZwnhMfQXgGYp/9KwDOK2rtuGZigGUNMvZyKDQ0BxHNU0S8ebTv//AdA0S+BAX0Db/vP//h/x
/2A0g/jSRE6iA8r9AWrZVj9lWSfrP+am/VmPU3AKZyM6s3iFflYrM8ZCqFCUNv6scnjaOGZrF0w0
4r1iWb1XAGvhdDFeghCKe9dlTI4Mo3io6765dBEqTzstH5Ym6HDl7NLM8MJgKh+CqtRvOhhAOCbF
LH16QKYmkQWbi2dQ1plYHY8N+DnsbU7hEv+uHukLVpxNWgjr0l+NRSDAjR22OG1PEfLjhqKSez28
bC2PWbZ6GCsnv/l6kaU7V314qVm31QPYS01YKa+ppZxxKu9+KPgHTkrXfZuQqbg9ZEQqQElKDJGG
w6HRRg861H64kZjbEFWAJY5c1DckxFQ3euuXO4g8T9eupX9prn2VjYSzMpzD0o8DZXMaugvGpyaz
ZBTIRwCm8dgkAcG6YoszjQCcOvtP/TYckNVQlKREL49emq/9Ykw4trxQZA/7OmUhQi42fcbXs0hk
2RONhtlR3fQglU2D8yaWQTrW+IuN/1HqO0OshzFBTabA/M+bkIGzo15K6R7WiZVs6hzWhpln2BqK
rXkoYLPaTRMfxdHlQFuxmMmN1t7KMfSKOqmrb9Hsq67f91TJyDp4LZN1QID8N8cvA0xKGFCdbjyH
Y4al1WSV3xQlctZ5rTPriDv9WWH+Zw1l9W1UzXxnaZhKLw8bIvlSwO+8BwYcfnt6FSDMlLQg9EpY
3GQKoRg42HZ197XrR4l+JhMaMqBv9p6Zo39Z6fataao+F0jZc0ZUEoCoY99aSuHcGqJxTOUYdgox
IH/3d2HuHyw1uCxdS9PNs3Orp6h7o2z49Rqhg5qjCMZs2+TxcOpE01PnIvijTzfSyPn1x4HlIde+
JspgxIdNsVmcrxtNJ52sqV6WvW7W4YAtm3/uh1LKIZzgLOQOVFHzTtfc6yPzOmOtYfTqL0ft5Qi2
WcBxTOh73OTul0ZOW6+2JAvr5q6F9Kq0R1z4L1XmxJ+90pwJxMpYb7JQS0sneJoatDBRYamYZ4cz
vCQlO/rxUBITGIyeUTjdMZDRZz+FKA/rDSJr6QyVGDZRNTHh7qfo7quh4HjKcbn/rUsclOzKWJP8
iTXY34+NGMXvPtVxDH89VxxBMulvYF/q5IAU2YqoELI3Feex5wPdLw1WqxKs6lDfXPsi6DwOBJWb
rBvb+1pPyXyypa8n+VEc7MHxWIsUqn5yujk/JaAgYieKZ+REv22GU6OfJofpS1AzZ1mODOKRsSqF
/UoP/XEzaUg08HgIz/YUsJat9BtYtsUN2HV4bkW/ESj0+zbAeT4luvf1uG72fx3PGhKyMoXqVth6
UqvL902dTvewx8X2VzOoJZXsyVpXVULlTBwgVum5TnxQadE1Quw7tVbyen1SG+La/seL+l8vUJAV
gquxxs8Y5nc2FvKzrHY3/szeV1fSNdsYD16Eh/Sh8svhCKqs2f967LXfmPJmC1KDkJlrmukkzkKg
6/7NEKsOJQAj+44xqCSl84fc4gsL6pTcIAPiAcavUeF/foBYx8AJ+B+II4BufwyyjuxoqgK3STEN
XQNM/ydzpGiI2W2bGUsnSv27li/2NGq1clKhL5tbTD5Nr8raJ0lV5G6FCBqaASJarxTfeUfhc0LL
dQt2JN8rPR6U8pTrK/KnlPulLwyoHll4yB5EqP2NksUIqWux0I/jD0JCwzXAh1fOwXtCls9j2lfj
pZxICBB7SzOIBNgu+7WDc4AcztFdGw7So9EaLJdwyzktjyyzYGBaT0jksktGGjXuAhVMbOe3aWpI
Bxau1I5SGUpmWt3hChh/KnL0miSd8kSwE3E2UWIRmGWfiEQ11+UQy3dRrKMtTTUMo5peudFxStmY
vpw/KXkJlbEZE29KI+xeOzU5YGOMsKjv9Xupo4FjhEYGX4f9NMZit09JZQlOy97yMJvauZuWvPXU
WPr918OwK6NIgGd9dkfEqo5sJxaRK5H1RMLELUKI/sMPSLbl7Jrv5qqej50TkM+XjcWHfx4stP9K
1lAlTEumP21inn+bRP4bthFxL3+eNJblKIYFf9MwNaxL/zhprFgdM+Du4HOwcJ5OcY697wNlvmiU
KWL1Pwg7ryXHcWYJPxEjaEHytmVatiW177lhjFt67/n05yO0O5rt3X9PxAQCKBQoTUsigaqsTE5l
ZQd5xNSUZ+GM6Xr06oaamCF9Vou0OdgZaezej4a9USZ8AyYQ+9xPlD17UffOS5F8ABrh7W8Tsidt
0k8OP9luaz9N/JvzzcYOEyjwQNUeaMNVEZrWsTCpVdZmwYu4M7tzSgBgEZiK+T7a7ZNr9OYfFTw3
RW3439sg1UBX+ZDV9EFMNJrq911fqQSv5ThgizDzD2G9dqVVNFZ9rwchwPjZfV4oG8QDCRVxcDv0
lG1vSl2tt4WXFic3IkSQxob77uTNadRy72eoZPcamiLb1BXpApI39SFBIHbVRx1VPV3KsEnBJssu
ehCnCHluwAz4SdPoiXxlpRGPudhOeTRY3waU7VCH4rcG92yAXlVnrLxIjS+kS+KLWjQqNnYFFSnN
i0Eh18UxobRElqIEx4BN+pkKyg4ppTtQhPy1tndKFHWi8f1mMocuPdqTsTX4ky/1CrwS7hFx0Nh4
icnppYMQe9nA19OvEEwCJT4rZ9wmZE/a6rAlYPhv021Faf+gB4gj/rqg7DW6XyNBVBtAfPvqIFz/
p5kM2sPgtNarjUqXj+rVM+LW/RPinas0spTHggPzAbVyiAtJVH0TtrnxfEd/s5E/I+bhJ9veD1QE
KLvv0gEymZ+FZdVPrhWWW3M0yWMohvJWtc69WcB3TC0ZkQfd7U8idooDT59pKScId2bxvT9BM5mZ
BtFOb/KP0IYFx1Hoeb20An3b17r/wNY4eAIefw7zQD2WpgietFxxN5HdBQs5KZtOqc5jpalHObp5
lFDBP8lVv64hPTi0e9drNJEPZENP9VXplQhUooXtgBmau1GuOYTNnL93h/PUj3MpsgFbmNUqrx5q
EEuOcdbGCBzlVTWAzJgOTwM5K1BxVWxHeQriTHnsUb6wZq8OlYgrAfHf+Id/B0nO0M7fz5O2yoMO
VjkXaKbmCs61f3/UeUEMmyQ54J+x7nZncPHIM6Am8K2Ig31HGWNwFz/A1lZRKoOGQ9TY+gtIK3PX
RMohSBwYXJCLVimVIwQvn25OnBi7GhLJXdhR0L6Omh52SQTkIcDI+mts4n++/fk0/untG4YFlFRY
msNN1/kMm0wA0Eww6P5Q+uhYuuiJDJDCQPFtvNdQQW2z3neWAtDle6RyYu064KDzgfm5hFN/8grz
HbRYuAlzA2XFeei1+Y/EqKuz4SjKxbb8p+vqIrPXZhMEMHNy7dLNL7V6NMMWBZsv4UB4TirHqZVO
4afsXsfULOxlL7bKIl1bxVhDqd8qQKGzjqreHCFLQq6EgKnvjlqLN2Git+hYVGwSyXP2YWLb1yYa
6r6CDY9xHznlcip07a5LwZPIpx9K6KsQBq93UwPiPeiz4H1eVE/8hn5Ih4pfN1kgxXmcJvibvLyK
1/Xg1h+JRUIzRJG3roN4HQ/c4iy4l16AekEaAuoOhV/x+9AcSWFGKNGktukfIxhQj7Inm6DguOk4
Trv+NBEiM7D774euAM38+ePnzAspNMIFNujlef43iK9m+KPqDpH4QSiuEg8W4Hu/E9VxSFWEhsLx
ESASjQ2bG7x/wdqah3IiUaie0cV4dfNrsmwBRVh3Yg4sa+qWnAtI20ukxN4lrgJ3r7YpChqOdzGn
3ruMWgHJBjKXSPnlNmnerEdNR0RkTuYV0nHy/Tfur9ZerpB2gcIcV5WGzDcdeVU5kivkVVNEMJAA
/usqwVhBS2ZRbS39QgLLpV+vjVk9iYhwjCqc7M6N7MmmdwJrR1KfI43swmi+VCvD2rRxnK3/+1MA
vP2Pj4HAl6m5hkk8wyB89vePQQ+zJC6A8fyAe6VahF4Zn9IqeYQHL9nZlAqdZANWIT5FIQnVHFHF
tbRJX9mrGpQHewLz6Lqw4jYxlH1D8dz4/sk+DlX8UPRPn8yoXsYn3Y8OTT4G+9tlpFutRFRjJYZy
fXVpuzZA7VZ1SwX4b7b5fdSwq210mIzvPk1AKREffc43N/vtxRQNOYVMU/ZyUtpDGPB3gQP+JM3K
jq1/QCODytfx5650gHKOqPPn7m/L0OMoSbl8vtg8bpQCJuxCcZdtNaBeoybOUfbIe+lmOxytqH0K
B//J8CsUd/K6vHN6cF1W0IzkEPNZG22eEYQhD3I4Ep9aN8hH3EHUEgPpDfqXWtfeJrf2H4lADQ92
bqt3tjKpHwkqJwuti1EQ853suUj0vbRzmCa32DgFuYtQ+9DFI9C66h2FRrEtNCj0pNe/XFUDDr/8
7y+uLv75+IA8VYeE3tJ5hnA/+/sXN8pzDXyTnv4g6MEnLLxhIhOsQ6jQw9LtVTE6pozySA9gddDT
ZEXEtaF+CeNvM320GbykvJqakeQcqorgSGC575c352Hy3atPXcTpYYS4q0EY9J5MSktNGKre2gCy
Yuqdiysc9j+2vXDtzL1IU9Zk9Q5lRbgeM8e56HNTTAIGzAhid2mTfnHjkDYSor2XNqoqqWMdgy31
1xbkU721l71bI20CPeE1t2i4FmY/Wy+hY/rkcxv+Nm3F/bihBnY3hZ75+fr/8+VulyprHomjWP6b
q9s09i7hb0RV36Ac0GNRDrIXhvVrF1vK/Sf7MLvdbEbFDhhpwXlrQhz5tv6TX49a1aLq0b37NJHn
pQd2Y75q7cPS6vBuSSz/MsorCkJkG5c4WtBa5t6Le3NPiCraTy5iOkjVrRUwf8QYaZwhRuMzNULr
6ndbQfTt4lGDen8z3ZbJawbmfeg9IdKqHhzeC/SxTf/a6NYH/IPtT/R9lw1xhq+ii+B4tILy3iNy
iQJ8sqoE/KzO6MCUOFLrZkPgewhq6mqhSEGpnECNPPYLpP3ulEBNnga9jzfQVDWbLAqWfVJ6J516
4MKxi1d4Rv1TkTQfqZeXr1BFFYe2pKZaDtswsLdpXOmLq2/aUpGOAMKsqVW+9tVWsQ8p9E3IZLc9
xE8RRZkq1CUFmqpPPdW3nFcS+4fqfkTOUBNR10hJKJR6OiUMsV3kUJgTG/MTvZ0eC9O2IauqlI20
WVE9nccQbq55gTQR7G/XWVC2S9+Ppkc54fnGxaV0/yg9uiHnP0iIa+V7ZQ+XXUSUeFb7AZvADXAc
LAqHbI8o0KiVHOW5H8pGzt7ujLeJmGeLpROXvpl6eZHbDfX2Sjeb9NZ+Xd7baFv53Ca9znO8cSEN
lc/163h+uAP8I6eheceb6fb41/5lNyD9bpuDT5e7reVPQJ2xHJtaH/w/mwVD+7xXsAzhWJplUFQG
Ye2crPt9y6ZolFLk8Md9h41/LyoAx3dFGHeznCpAGzl2wyA41yWUAVQ85kAAZiendIojMqMruxlj
5CgCIzhP6iyQQf59KZc0seYtqnwyAaL3EVpMabeEdXdcGoqITtImG5G44r4O1eJOTljzrF0hXNA5
kweZ0n8/ZYx/HLEsDldi/qc7FpnF+SH02ybVqJK6cqO4/m5W/pZqzeKQFJ6+bsvo51C5k7q2yro4
XLu++9YU1JrwbFC/+4r3nPPcetUCQ115g+Xua9euj2zpYSeukNCp4jLY2y1KCHoN8fWEqMazSPU1
WAjnPdOybNPZpoBDMHDfG7P9Wni1OCe5n1x81/8grH/57//rnAP9+4bccjTLNZF2NzVVE58jp5ob
O/qgq9l3AV8C7P2DoC4bRULoqyCvZUShoY56CMXqiQIXwCIV+cXX+GjlbNqLapfokAlBsGeu4xKQ
EfwN3n4YSw8uR3oFJE3UixKImkdkPFEBl13ZWIDqxYRmCrXMHkkJ4e1Kpav2DfwWaCY1DWrYA5sM
ohDPTlBCZu4W5l1bZcECyjmIEzwr9A8+XM4HIqnKXvakbTL1aNva3v3NdHOTvm3cQYcijUo1XysM
uwd/DMsXtp3WGoY1mLWiUnltRuDjienVOzk0De1NUVzrJEcqGKlhal7dQTXObTld2IFGm//+mLTP
aWRbtVy+kGyIVHbzuvY5WOmB2R8KRKG+hYpV3LeZ8gWkT3aRjWcNCQma6MzbRCKW078KnyalOqPI
LqEVZZeq9dNTbCHroJTQETSeL85UUXVhF8Iv0n61esU7yWvBJJ0REoOLWjWrh9trWCGfqcMdVl5P
2pWwevE1ySQ5Xaigb/n4PXffepYGgreZ1okn9MckQpk0RHzgaw9rINrkJswv/X2WCOer3gvIwyzX
fxqjqaFgLvP2UCnCTV9V6FyL/OGWDjKnkrdqaPHvKaJKPLquZRxkigitq/aYaOW/LgrbRk0WIQvs
eYG8ruIM7XF+lYYKwgQ4B+RTt1ewlPIM232/gFGseUzTsj1WITRxsdo8ShM/CqRjAohi5FDr3Bwl
ocQf0FgZbXGAQepnFhf5uTdC9zIYzlPPr+q9EvW0pqwbAVqvFe9l0B67zo2eBmgRT1VPyUAx27sU
PXlzdJIt1VpQc8VJuCRyl+/NMYEYpUfm+1cTqOLPYdUML17cEWN/CvTO2BPH/rPRPdPYJ60FOMjz
a3NL8Sr8Wtiky9ikxh6dIO0+VokVVCgcv+nfK7sz3tSmHI9piRSNHCpKMaxhdRNrUYXGG9UTEIl1
kC7/uQY+FfNR8wNxH/RB+eAYEHon/De+1+I4qYX6JUwhPqSO89BVbf4kRsIbapR9KWHdXlqhYu7s
vhlfAD9sUnIuXwyyL2jYg+qGSy18j4AhSP800Gx+nYXJlpLlLmwnLP7IKCrZEMhtF//PL1DT1c9P
Qn51tiWfga6jO9cs1G/PBcvvYR5oq/ybU3OGMwpHnLS5KScQshTxRGtp69uiIplI4WLl8Jy4+QVO
0e+9xDuUvdHsHYI/UAUM2r0/tu4b4nGrCE63r5ELtLhXHf8gBbWNMdv6il6dM0vwQMrE1g5CqN1n
U2NG7n1n1Rp8N3/Z5IQ1CX7ASXf0PNzKCibMKs3RkoOJg2y7AeyCdEG/R3IQEvMOHIkc+n4xC6lU
I2LMsiutQtQ6wnqz/2/WApBgEkXDVk408+zVe17tVlDHRV4s9h3EeVRDe8WTOQThpp4p4QgBq49+
hb5LNtkgvSKk3aI6Dw6y8XA8jEUGjWFoZsubTfacefZ/2oy4j/eeeL55SVdyZCNEhp27DIpaJQXZ
2itFKVXQ0Ql0aq3wKAiej2fefHgTRUMppwZEZTZBE5WflBRBu3kkTXWXJTsSE1Rx6h4qjnbPY5+D
qJHX40dZwVJj+ih2tIUYP4Iw2OtsIJ+9JDZJ+xmwUM9ufDCQ3ztx+ICco/HYVeajtIOGgbhttKEh
m910znTRlH5YkXMHgAkaXkrgIwt+i24MgudmbmbOYdA9T1dLkBrwhQzFLhCVdYpR99wHMAzrQ1vx
EdAoJp9NEvToRWiioizYV3dVBAGsnA2mDnSDOhZbhY3Dcoz88AGYSrWrhyS/b7K4fdQngMEc0b1v
PWSXYWN6P4Uo38hpV299DRW1Oi8qqSdeCF9E6wS6LXhwqpijoezaGafEa6OQh1/IrqF63n0RVcMd
MezSWOqW6ZCFAmJvNrF6j6rvzBSXbmRuJ+vIOFrgnO5l4kdNs34LAGbngMp5YxORLIbJTY5e4ExP
hHAfsjl04XuZtYobZViakxPtrGGyz4HZuAfNUrZyVBY5/Omz3QHq7cJs++AkIVkJcNOxOnrQ+8/3
XIcipk2jhx/yvmtlHgUPckKOUxhEprHQ95/uz6FlPPYtkgcpVZU8o1L4RN28v9h5lC/9Sg9fEpdE
bxOnwYeZix82xUjfh3zcdU46s3D3FyVG+rmNGQhIzh5k45QiRQVXrFS7s4zrhKJY3kOeae/hZJDM
lhNK6+oPRdnB/+GqlJ1ONNTAHuTQaZKJOql5XNWi3pQ2mG7pN5uus3LMz0O9LpF+fMXO8lJDnZzC
KsmXWgDL3RRRSigbGFldYF+PMC31T15UImkp4upezvl5kB8LrXuRo9bLuqeyir5ZEGwuNIOgZ+FY
3kk2bhnVS8h6eNL+srUiVk695679tBaHm92O7fnU2v3klZQTzGScObmXp+DTLWC/s1E6qwhnbCuI
9GM7b7YAQZL30XA3jZWS+yKofG7b6Js0R6EJFX+KWowcdnzR7yJuZieRec6z2yiUl7O6cWxKF5H2
Wuqak7zHQwA5Tgx619F8Droi177kMA8RS+VGkA3Q4xdZCqQMNuGvMJxDjg9v3AXsE7AFo/d4v/A4
muMM4Z2lW2UT6+CuoTD8azwoU7bw0apddrMtldN+VLT7WOjNXgOfvYXtW1mVkZKdbRdm8Bp28R+w
nNlDM3wnxztArRO2pzyqBZlV5PaMOLFfh3S4SM9QV1+j3nVeLG0c10riJTs3UD9dC4ndmGB6cbb7
Sdv3iWaXa9k1h5hiC9kdTDioi9bfqqajgfv+3tp8MrUrUBjxRflSplqzFEkfbjoOjS+qR1VpzxNk
zba1ekF1mj9kUGsrOeumPc99z5r12Zm1nYoiDZFRZj4P65RbmgmPw50cguPODog7cuyYZzM+MBsi
TLSKUBIysy746bqgs7wedkHVI1jjOPaXyENlMdQchILrWllZnubx20BOQ3ECuKK0BVBvLYlt0ORw
1fdurj+bWaPdNXYxfq0bdd9W0JjGurklo+c/izpwzpMxrkxbpSKJYr8PT9TpUYeU4jlXw25ltaY/
kxRnW1Kw4z63eMKM6UE2Gvm+a08OW3TdKVSlubkonhhWmpUR/Gr8cY22xkoF3rmXDZHvZm8GEamu
xhEktFJHuVcqs4XRoaeAbG5yN4U4KGu+3kyyNykVgPQw1zZKmjbL0DTGL6mOVqJlxs+NHZZ7afdn
e6QqJyUen4auMvY9kB0ESmJvEYxB/kBAOX+QPdWu8gdIV/+cHeehtMlZNwEKg07Q9G7WsEbqo2o9
GGKojxUpL6i76vJbVymLqRDpx0i99LrWU7jBilJ/Kgz/K6S4wwtw0U3gNtVDPkbVg+zpxPuWHLIF
tEkcRBBoZ1rOOCIinedbFbdjbLcJuXisLch17TG7lxPSdr2CpYdPNlu0e1OvDy6PMRC64Ql8HTnr
EnUcOZyJzq5Dj1A9RBjFoa8Gbwd58Lhvir4kImTH56lAptDUVd46x2WqcIf2XDd2tIw1aI+LMDJe
MrijiEmm1h0CN78PlUpA1z4S1ku/ot3Ml7hMjWdVz8OPzjBhw8pAFJtNItZD2Zh7tOvqvTvzVieO
WlyAaxiLqRQEwMMA3gi7TE6da74iGKJujXkkTXAcJafEbqOFaKNqje45hIxyWkrxQpbDH7Yqjw7K
HY+QLE73jaAcEkhz+xGg8ZdOon3Wws4+FGqSL/S07D4aiu2RxgiHY6iL6anRzaObOu2HnuUpclw6
4JF5+cy/pnRZdCmV6F4m7glQODuZt5eNHWTudSgncpnWv/mYiRcsMwvaP6U1n3QzWndJ10DKSDgr
BW618MygeYuMHnbfQEEHZ57lo6Tcreztg5xVKTjJjNR5NqGbPGcluL5oVI+56kVAsXLvTFo2OuaC
/PU8kibZZNkHWgnGyQQoeJ4Ut9jGiQspYwahrp7mW8oB6lc9tUy4qCt7L4eJPnxtxt56kKPM0zeq
WkYIWeHqKCvfHtonNYURLirLpVEIcajHXhzmHB2qqXNXjmUT9tDCllWdrG6OcuLTsLVzA2wYRBC/
rne7yCfbv12zKcmBUlQRsA9JrFOr++HGqMLmLiSwEiPMAzdyaCJnoMZvo2jFjwZWS8M0wpkKpD6V
YaJ81K5VLSbD8B/7+dva9eq4HxOkzLwczTkNQZyNNxDnHqCfp8iPdHzFXeSLb0WnyleKZ2kPg/BP
e6YlJ4t90qPefW2QRTuXA2G3ohiqb41FaVo0+K+Wh1qlmXEGQ6BqfK2IP0gHRUBtGWrmcAqpKzqI
qS34ffj1twwKtAFs2hcozM1VFTn5TguS/lEMMOjKpU4U/fDRUH0a/NrYmi2CZjXf8Y8p7xbSwagU
9EqaqSAZadoPhTEX1c3vqk/MTZBTVkhqM7pTIrDgEhAuG4n/Tkkm7GXvNvHJ79NQOpdhQIWfGKhl
ngHmtwt8ut7tNXQ29CDzJuhZhRqvLfhKNnU5Nh9OhdxsG3+phQEENuFjijQn/kKQB6p1eyQWakxg
OMpyJd0gVzm4BFGePYFYZWYoVLo2Y7Ufervah2pc72/DbrZBHNCywZm7cnx1/LXkZivyAcbIuPKW
/+YcoJS9qawQUBm1xmGM3Cj4QO25raPvQYHWF5LU2nM1OtYi7iHKaBRUOZSQRxaUok1qQ7YI5pg/
j7W0ROj9FnJyhnBfhiK4Bpkcl8hbVIdv1wjSbcF1HCn+vp6dVUgbl/ykg52CzAcZvjbg7AhtpezN
NsWMyj9M9FwAQbgHxK45lsyNHN6a3Af43mg/b5ZPXtTyWYupoaZ2Pi4WVV4/QmGdPo9giYDzNe1O
DmG5MNlcohvt9ln2LConA3elfECF4dyVBmqKYZ5oRyh51aWSu9lHguBkEHvixzjYr4bw+9fMF9bK
rGp9HyFycmzDUoVJaAQUWaTKTrdTENoekjVSZVOYyATJZjBN9Gg4tdwLLfHP0jaroJ3Udi0HY2R6
9p09Vv2aoN0OXZZF1kDRbfhq/FOjoi5wkz+6MPiJZBDZLSXmVBBM0zEgGberpj69nxxoNoAmBouJ
B/S3ZEjwYBF7pDNK1tDe1ma0dDNrPLVop2yNwUQVuIKl0YX2Q5mab5CnScRzWDpwSaVl+CBmVJ9G
Wc6YT/nFRBD0Tjcz/Rv8Xqegib0XrQnNe0s12b/GWvViOt5jnYniy2BbL5Oa5o+wcmaPqg2zL8fb
5F4O5YRS1RsIQlAgnT0UOyV7TyKwMd44LYN70IofWly/ValHsYtdN2vD9QcIJ+LpxNGQCu1wyL6b
+d6Z4vIHquckqV0tRhRMKbe89freJWH+HMARfSddYKy8Nxqt/6CUQ6C1bXsQz+vOARolWHy7qfmw
kJCRr0tAnC8qe9THwqrEqoZq7mEQ058NtPWQ+/gd5RR/2V1niAgmRSD8S45Ni5vzzWfsSRfko0Zp
eGxdQk+N7qOhDF7Z6sFsMATp5jp0ameRBPwn5HDSIuQ5vGTayaEVG6js1Kq7J5gWvFoN+IZSi6uj
nIV+7Z2AtP3ArTR85Rj8UAx2e75eiES7n/rxo1yoGeLOg4Hn0qIWcX1up6Sw+ljRqFPkoS1tbR+R
Na3E8WaSdkByfUk0uRH+lgNf1DyaVRvcA9f8iogD8NFyTEoUy6bvAIenTavW6Skv+aGUuVG+tiM0
wnD5uz9Gksw6VJLs3Yz6oSWS/CXMUHRWp7J99Lz5IIgAxkF4fbZ3CV7cF1rWXIiqqwiIxRECVxTc
C28Ey1OCtS5cK3qUjdsmWxUk1MN1FNbEaYWyheIlvjo4KErdGxHaYTZMc36r7xQrHo6y8fQGnQvZ
Hd33Dh7Cqfa919yzg31fU1RmxpP7Guqju9YzG0Wveej2nk0dquZu5WxlJD+KzHQe5FILgYpWJVxG
4KN4NNDrkk7CKfRDYcTof8+XgCYa/tE081dq4688k63JBOfSoc9HV1tD8VyuqAjVYHqgnpNTYVgf
1CinKk1O5W6u3Ul/Q34EFK5qSz9JoURiI3TSWocKaSO9yFFu+Q2Cbb/bVb0fLfZ+2JAc76WvEej1
1Q3M6m/XkHZpGsKxPxCqeslhy5GHIbJY+qpryaHbehq+DRPqEvLwpA46zLN5tXVn+9/9pb2r8vy5
8jlyCMPbt10Linzu6Snwch2tGtQICZYPowJfxcxadf3ezjtPmCqNw9SXe2lybMc9y69s5e0aMnzb
siiVivRK//Y/t3dyQm+sn7BcB+yL/rafvG0F27jXiD1LDp53giY9FBdqR71/5K7seRiE/Yn4KBsh
iHOOfk2qR9qNGMYJFZXYQ6iK7Lljn19x3vB140UJ0pAiN5PqklRVPmIddhavsy6Ga8QPoYtoh7QL
h40cR/OCgJbbrfS8E8imuN6Orx6B7l91G7VmJ4skHpuNP5d2sN9Qzh6ikHIkaz+KSK3WU68jej57
pLalryaEblZa2a0Ao+jnaqispyixi6XlVuU9f17riaC5CruNAQdCoZhP0uXXggE4J0dlWAJMV02f
BziDJt0OL/o8iivuiXkaPUcKsoB1be9QmyNslzWD95DaqUeZUXoeLEiwwDnAoJQ0+84Xd+wfmuM4
w/Fko8/nstiy370eGWlpQtM7OQVzIwhqLUB8xiRoSOEpEwJpk+KPLtInrbYzYHu/DmX80IyLY1gI
fSdH1aRzQ3XgCiBPeM8myHuSDZDON2MQJWUFrveE9Py0YvNuozDCsEUi9GAWyhczbuxq4SOTwu5q
PEvfPER8JJpa5Xo1I5zjznZkUUtaKk+G3ulP03cUnUS1UEaE04QZdruh6a21W7lia0bw6VOsoKLj
o7lW8+4Hhb+0M/FDhOiv6lHK8TqMkW7vTPGgalF9qTKzumhBezVlWcd5fPZohsZ+kJPSbTY5nraj
tqPYcAIEQkc5sHOwRQ5ZFVp7T2qlwiIy+hPguhnoIaevnqU2TcvBQJXtt5XSyfKhKOlb6C4Jqz1W
tXFJTXN8n1SO+oSPurUcUi/wJeHmdYYw/+qlNcTUnAbYechBcW7Y0/BlnDqAw79smZ8FWzKkJWWM
jancqQlauhAroWDJtrSvw703iGAvh7KZcj8jrZTkUKYUM+3O7KglShCsZTcGgyMWsitXNmvym8Wm
QXhlkwRd/Yg8JPW3pt39ABpFR+++wYAJGKAy6hNiUz2i8zyeoKAFWtgpX0hNdD/0SN95sXZJE7gY
Uj9t/fu2s0ihh2T7nawKjsTq2FB17XQ2erVf6VVmvHRUMKSJpZ6tTDVeBkbxPJJzPRU3ck6dPee5
ooq169w/18k5bcZA/1pnIkx/1wWoptRxUS+MISOjNiJyBcocKQLLL55yA7XifIYzCQQ6TGKCkWhW
bRqa33pwUXdjm+pnZaryfR+X+UoDDwMp7w+tmIxvrT9/5JDGkssN4wdgpvpCTmgGmiMaJ6aq50dT
1YGxC62GL2hp8yicr51E/Qm6UqTtNcImeq/lG62JlQMgpphNr2ntIvSNd3XS/dlDAGnjKX2wQel0
Bv7MLrdZ2bstC8xCpZ7Mix7YrsMzb4h339bH+yJGXWBwE+99gAkzyMz0K48piPxQ3N0Jbs/P/JnO
ghvfnR9A3lJGU/cMGT3gtLhV1y7aKM8KSsxEzutsIWc7taYekXCEkdleQwwMhprWQH6A8tpn6uQJ
BEOOsb9dqbbBq+fzhfG/ozyt2lde3B5S1zUWfgc7TCGHtc2HPzedIwxE4ubu1XHuxUr0qvFNgjvs
Lz/ZKyf/AtqOUvuieuW2X/9RzTEHKht+sOXt7rrQTZ4LYfsAaNviUA+hujdDGMAKZXiIK3u4dHY6
XoYEqgYLoIA0ycYaSgT76vYkR0Swh8t1Vi4IKnYIHexKt2tULrfvpBx2t2uEpjPu3aB6laaUW8mD
VvSAhOZSYADq9h5uGnvfzM1tmCr+W6ii5ujLimI5Aa5fbdbmXD0sx7KpYw8ax6hcyAt8vupv4yj0
H0vddChIt9KNBoZuqdmK+mrqwDBEo3VwqjTaa6eh8NK6gwVLppZsxzm47usglYIszNdJFqQvge1C
JdQKbRmILHlBrkLfIuNbL8ZeTV46Kw4OAgGIu+swoEpJd/MXOSoV0LtuCevH5MZwoERwPMrerVFC
hxSJHEfkspyrZw116j5qGsiiilaD/ax9RroMihq/6V/COqp31eCgjTkPI2Ele2QirLtSTYeXPICK
wTNN6kHnWXtQnEM3QOaUCKt/6UPHOkIp8T2bRxnhjocoGl/lXFMixeSGxVkujH3POI9+sJdziRla
l9JW1nIuLwr70fNhGpiv4mY88Zrsp5wazCB+0bgboXo8Ihq1QZXTfJZ+2djeRRURUfnadm8uSbMj
ZtjWcDS0InvxUEGOLVKVVAvkL1PQvKm5Wz/IOScCBqxHQ3yQk/zM00XqVhHMKqxU7DBfmuyooSVi
mHfECbJhUNdmpJH3L5x95hXhEcG535txXHZqrx2keWoriL6EOf3pEWnUT0HhsESxU6+X0keNZj2P
qZmmTaJXlz+HcqGcl6ujNlKR2DAhoCngZyhEr+7YDhBz4pENpMdKjIPROsNCIZm+bDzD5aOajX1Z
eeBOpZMTgqRWJ4KLvT4db800+OpRj8wEnlZ9q80jOSnt8Uj8mzpwt7qHyheO+Hk606hiv7s5ET8P
oYhp5w2N8kdXgG4j5QtSt0cOKx9EcpBN4AMM767YR9k6bZNep9Iye0Rlaubj+OUju4oSpQebP3Zu
j8MptuFY0kN/ZqOM6tew5Ok+uJZPPIZhpZePU6xGZzkyW3TWjG58YvfCUSM/xD76L31V5ktPJ0Ee
Toox37HMS4CS3hrFSX8ZQQuOwLoHUsvocmhgTb5zi9Qm0+6r5M2uY61yT0HqTIfU1M2LvI5T8ADP
jPM0Xw8p4ebBGj0g57yENFFwNe3GuPlDmq72KYGzJICvW74JaescuM6czm9XQafla83tTXZN3CPj
ya9P/kS1qOkZx2Y+cFVzI+0w5d8FmmocpatZ9r2FstCftpubXPXLV9pTZ4THTv8/zs5jyXFdScNP
xAg60GzlbalUvnrDaEvvPZ9+PkJ9Wuf2mMVsGEQCoKQqiQQyf8P3vi3C8Ys326NoufoxhHazG1q3
2URw+2Tc96zpw6mmZifUst24JtJyLFSCk1miu4e1qbltMfJ+Gu20fwq0XeA05lVGWKGgTd+XOOVN
rpcso0xVqSmJeq/4dvdkAuJ71Nj/33oBBEE+CtF+kpODNP7ZASVeWe0Yv7UD+nlZql+NNokhFloQ
V7hRaGnovAZfZbAOnfa5QtZcTsgG0hW51Rxln8V6/+Iq47vs80nXnnUd2ci2CfUnpxNvPj6Vupd3
LxHWLs+FtcGjG7VnLveqYNF7xlmFx3NSY/WJDPZODu1QUN0iVoKR8tybTp57+nMdfazldaKY9Wof
Qh2uNf1izDujct4tFZnxrEW9cZYtX23IBTVDv1ZyNktuiNXqPF525vN4tRZ/jyd/269lp2dM1YM9
moi/BYCWEi9aTJicoaoqcJfpC/OJh5T5hFyBQIbPzfdNFYinTNP9y1iEO9kphwXaYK5qn3T8fZbo
n3PIalc5Ry+MdjvFo1jeJw1a9eR4enSWczwld1B75YXN+TX/emHZ9KPoFFfhq2V12qUSVb1S48B7
Qy7lF86308/AeMkVfKwWBcxjzdGnzyb0W9AqBuAjHjObssJnM869WTWbTVAOQvKKfVqz7G1HvHlF
uvOzDvmHIX2u50Pl93BOFBAyWZ6kz5iJ1A96KE6yJUfYZW0j9m42eznL7dLoVI3uN9u0BRYZNran
oJJbkFp2v4cNjFVQHMQPHaZv+9TuLiAiBuSe5TH0XP+sqZ9yxC0E9TJ+kG2k9dYg49SjNodk3JrY
nGRROWBT1HaX3EDbNEri8nOqjWpVqkjv4RvuvffVi5PqxefUq96u75p2LcK4JAeZQIqJp5pbqKIu
S7convL5YHoNuplTUOBxRNPQNBK+bINax3+CiJc/eSRhQXfgvSn75KgCoQeIGeVZ9J1xMeaDyAT6
dqKJNjJWa7FxQUzCuKCbfGXjoh/uodJozYdQu+o164KFnF4AFecHny75RUOp+TFZsTjJg+K4pLrk
KYrTnOamj94gu6PlfVA9tL+HU+8VrED/aQZ+ux+ozO5NL/rOfePngFgPec9pOmleEPILzrtnCL82
5XzV+5pZSPbqhvJLdO4GwXXEzyzLWKRNKp7HIHbXk2Jbp8iotUOIntIMq/avSC6gfe6D0xIrY6jt
zyBJnY0WiWGrzU2F4h0qSeLdMTx7H3Uasq0xRfY8QJIimTxjJxLFeHf97BWKoXjUhyx6maiuynAd
B9FRCbJhKZu+Mav1dqn5f05CUhAj3KkCvUVyutCCb1Yg9FXRNAa/hhFtP/waaBQf7Cs/TWStHztT
CEzdvJMMo87d7caqqvHyTMqPLLaQ2R16iwLzEL5RibnNHnSdNKKdto+Jkx4GijGfpGJQ8AAntEmK
0f80xuDR68HkKdxGL6TxUdSb46jd4AY16HNy0w8+ywlbNlF8BJlmsdCYIkSuB4+tC1Kn4C1PqkcC
pWPHeO40PVwqc3W76kkBjZ0RnUHOxi88Xo6yzF2FwezY0oitLI7Db1v2VHneGlDvx7HAN1YOM2D/
wHursouJksd1HHFinS9b5vhTIoEElGlutmsHu7DPOkGPyrbQZJWV9W7yPqls9+Q+65o76oQp3Vxi
nwolxImqMff1+E10KnqmmjE+R3Fg7Apqk/k20J1gl8F5Ok2COkLcNu5WbQITWkPTNQ9NB4UBHfUj
yVVN45snY3l4bnxM0+eWMGdrlqKI94o1KseqyNHR6lP3JUSO8SLc5CRbsWFOL7PmydzldH17zHP8
i0lQwCaConfKK+r0IRbDT55mqny78uAjddzvRSeUH55XLylWhMGiYaHj9NX4HZ0RFFzDXryhHRPO
AKMSaO7QrftwqJ4nZRiR0iqRnJibHczkRxdv+VHTGtLbBmhN/CbY5Rie91DoTvfsA63iRv4UDj2N
Pi1XsYHIgexTgmI4B2YJSZPOoI4ZEWs/YneMTzGUgg2vS1ErNppl0bG/mMrUvBStqt1AYPpQ/sKd
O0U/gKKazQJ3JcFhWjdguWTl71pVFzvDFGDeBsP6rHJSrnX9lV/xsE4C6OTcWn/pXjDCi0EWEy0H
HM1qA5fbCEFbRRvsgzxA3wCQKU8ZyGk+WvahnA9/9/9r6H2+0bTd7/kyKKffuquGfEGZ6VenJW80
FHH31VaBhdjYDC3iB6dEWwKgdnAJXSX4ioszKrGd6b5UJYxvkDDqJVWpxuOMHaPAVtVHJUJ02FCt
5FBhv3JFcqrbBm7AinlovKuM9W2m4LmO8myXIXUKg4HvYYL+Dp4C5bYF8vwxVtZXB4WlxwoKw3OW
Glukk0t2q5jGxJMFEpn7nrVuB5JEoBjak6fXvXMeC2AMbtCvxEgBcrYafWoASezUQM934G6Up6Dn
N1Swbno1YvSqNaNOqa151ftUoJWtWyI+i7mpoH9cOnn4iuQPENPOfpLhJhvcfVykwcpjrfDOM94D
lG/guTZPclzxC1qui1swnTIkmxguHk0Y/6/D0E87t4+dtdm32icZsXPbeeJZzzT/bAf1Szw49iJX
u2gGOfDiuhZt2nxwkSulCcau2iGGG0NGpQkxQTkoHpVwBK7CVyMs/ActIK+viM8sD95VMYqXus70
DVixfF3zB3gxvBlJa1fBssNw7sWhOPFgFtFr0teIBzf9sFEq49QKRGewYu+eMwRqAPhG8XGcQaKo
Sfn7KVHj2ai9e5bjogZvCxaAV9nqRx09iBTIpVO6V0DCxQGcnfUYAAXge1sP37UWLfQuS794ZhSs
WduzvNEd9aEthL6UIwpU5ZQ8+t6QtVrWDvV4D8fPk13ZOm6qyDbVeNv2yvRgleHJq+rsw460ALRY
jDa/4eGbaDrLnsfQa2tb3UNfBNQQ+EN8dInw1qxE9a1RjdUi8MmPIPrlL/C4sX7kXbBOSr7moQ7N
zTYN5SEC2XkYCh4z/P7Fi+6jzWyURXE1kyDapYainN1e+31Qk/JJoMmxv8cbkJeJOTT7Met1GAjD
8KlM+aUF4/zLS+NVZanJ9ywko2dVgJ1gXcabrmWfqA5qf7QmXljVU+upKXQPaWrP/2YXqOzrYvxl
+N5hJBvzpdYxgVdH3z0JEfkLJa5a7Kb76i00suiANM+4lM0qsKwtmBWqdHOvHqPIEaSe2IBPq94o
3OYrW7Od3Tj3WjoJI8ssSe7MvSyG4C03/CcUkhNvk66hf1bEV3mlooWDkNf9CzCd8WVES1rO0Q09
23lFbl0wEv4KoKv9hT2CqTb1T4rB6WKIteLVgk6zrkczO6cayX0RpNl2JM97VYFLLsdA5F9jp9rB
0Wt+paXY9yRavkQ4gC+zsJqusR5C6lbS5pAVwXg2VRwgJ6/VX425VOtAVv1ptUvWf80vbgE/UitW
35oksQETuDnfODjxCeTb7YByw6NwQQDrkb0RNX9HYPzdQcleAI1q4b60m+qIWg0O7NNoR5RIzLg6
yoPsujctPQRU5aBb9q85WQKrQitdZcfjI3+o5kMN5mSlVX23QnkyfyC/BIRNdmuY+v6rJ2RPx4qd
MbIXVsury06iGfa5w7P4dhC5z+qobzZlj8O6jKEDDTAjq/VPBLO8fSubVRQ5qBACWJ3nqgJrJHKP
HcUXLTxSEZ/dFebT0dfm0ymrt7nXPdx6ys4Lj13nlcFGnv5rfOBcRhIsV9esNyHZkfdJNbIzNUUg
ZXMzbPx6ZxjcHPDg9d/VVse8U/jTTvbypC4XU972Z9lLUR3lLkV9FmNZPs+XHBpNeZOXDNupWcim
vGRP9Wslmz7Lm9slZRN1iK0w8bvhN6ge6oZslQ8dC5EyNVzcY/Kst73pIPoKWwLZvh/kvHtTnt1j
LFh2tducqfCYiAm8NkUKIdzonMfWt51HBy5XYuXT6R43hwFL2QTMhBzB/tZ5TGZUYkMmlgrVP1P1
ij+NbnX9Qo5D5tmgKMv9Od72Qeucq/lMc6LfZzLGVul371/j/qdeQAnO7Xp54p891FzRGLcPzQCf
ECUiGLKOi7T0Up6a5sSqQ57eBsixFPOwGXc6jBXmqfJQyfny9F+TpLtboYlmNQZ2ClFAqXZhB1A3
TSr/cUp9H86GxrKyAqZTZi7Fxz8dY2z7D9Dnl3LYPe7GaMxyv5gVs+PAWcjuxtTPoIr7432cEunh
oQ7Hj0EIe994rrqxa3U46LE7HDphZkilze3Jwesed0XPXN/7zSKjXw6Vwdv4W1s3fR1cICBQVJ8W
kXrJnGz66uezb3iSNVhuhf2zrjUfMu7h+i5w0qp1qPks8xLd969prSl4NqKgxpe9WVW1pbDsCIx6
R+kRfxR/QHR2wqf8CMryNlpOYXHpXuLiRTao/TGrFwoOHD7qm/M15cFIwBYD4eWuomLm1jn1nDyd
WbK4m2UmSZ7Y5ZeVKdgcxVBT/fHVM9LmWuDuc00KLF6KYvxAMwF1wk0ZFOpr81ohHv9ae53BOb5E
3avEOv8+twyEJ1N/ukDTdjCiyPVNbxQ6+yuEooAs/ayM1j7pYTK8hBUIzUBl9xRG3vDCUtff4WAO
F2PuVeo8OdeT+012JqWhsUQ6gktI8Ludqo1m+Bdj7EA0mqV7loe0pci9EN6IKYSCj86tfe+XZ3bZ
7lQz0Q9tG2PK3CihtyoysqtuVHRH0ZGrWHie0h5l256D8uyvmJPoUOnJTLIQM5AQ0U3wPo4RnprO
9i/tbNMkD8JGLniIpnLzVweEAXSuSkdd3DvI7/mX1MyiM9+X5V9xeTkvyJ9HtDr2sjVYOjY9uHNI
Qo9k+0xan++FmcPV+of2I+OCTRpUtDuRiDF7g3H30O3MgT10v5yMyWv+GStDf11dD/yjZpX1zhym
GLfmELEO4bV4fGF5ChOhHSnT9XmOf1U8n9KWZxlKqQsjCU96UHD3sT3jAQkv88HUJx8NIeyRO6V4
sEYPIWItzLRVpEQZoPu512T90Hc4SU18UcAq8+mqMXwfdb5Gmdmla9nMPJGvEG8p9+CGo3dDi37q
M7RJdsbiiV+J/coY75EC42OpKeE7WEb3YHXIGcpB/lBW3K5KHXQD1+dnnSzBQ9ZHOXgIvHNFOfrq
WBb1NL4TMlynokKW1gpvb0rHTERRvtygD0X2WcZW/CghDaxR6isRGDzJ4x3pAAb9r0iufUZxFz8C
Fq5veIn//Tq316nFx/0a/QBZDLryoc1GMAUkmoNjpXqjheGuAjRsPsBsbFbZlHCfyIoWuqLSRqcU
wupJnjUyOE0Wm3Mdif7bINkf1nrze/xtlJwQp1TUkToDmvvXRWT3bVJkB/GpPeTsiI6x29bbrnVf
SPAqx8AcRHWWp2Gf+TCsCI78ILlpQGoA7Wd3YOwgOvI9CD2yIZGnHEOyI4s8exjcH43jRas5jVhg
N0bRUVYi/+eipOwCEFAe5UjFCDY4SOKY4A4IpEBQLfUZTVqxP7/JsN3af7prtVf6hz/NIUSneiG1
2TT0j+pVEg/LvhTxcdCixt/eldwaY7y9QCSosjz8ad6ugILRgFxO2kPqnPqr9mkJYVzlobL09hyZ
AXD7gLtXF9TKPrQrvGmy1rhmdWJe49KHMaJ42Oj9ibncg1d1bFN4nS8lO3K78hajToXxHlNV68ON
J6zL5yvJOPfVVQ1+HBoRMw0tjx4Vu7q9ngxVjplRnm2f5ByMVg9kkfR9yB4L8n4xnIyG+1XnuR0r
1BJHBwQ7Wl64jziqlaDYNQ8YPX+lFNFw8OeJhRwkTz2fwqMWOfX6vhqr5pXdvfnX4uzecV+w/d9D
6hhnJgBd7Wbo2PhM4Bv81q8uHnBm1Ibng9U/+qMYDi2PeQEwjViZ229kYM29bNlxVV0yQysvtlv+
GDCl3N9DcsSoY8/Zoui7GwVSxHFXKGdUVsOFF3TjezJBpxxar3nC6sNaJ4Xind2m03amVicHHQHn
U+1M/tbIm+pRMUW/itIwfZ2mkk1zJ5y3pB26o9Kq4KMokDjANDn46ZCecCvRstA96Z5PJ1LBvzvl
CF0foxNudQuVjbGaiOgxnwuLURjZD46Fv9nckgeFu8AhMZofHSaL0dJuwn5buGUNY8GzVrWVmIfa
h2zuh4GyNcfJwQOrYtOa6cdGgCmkpP3ohg+2EDHyjxxinsbXBune1LGbi2zd4r57YC+onChATDPX
rv7iWaHA6ZfxapIkVwfx5QWla7EzbV/1MRfCcWyqq2B7v7qaIgTaZxTO77G8TpT1ZCTpSl5GXrAt
23FLWZ1PNL8pMR+GLG72RRDki9tbcFWDtYGlvZj1NPpLC2WKc9B02/t7bi0je8xJn/7np8N2FwGZ
FND8/LblcHTYb5/uHvrzCe/vIDIdSiKRb+1uL5mx3QCowvLh/pqRbaPAk1GBu79qFyreGirc708o
L1iF2e9PePtrhYGD1O/86W7X1oXPeodPJ0fL68tPWCOcdn+T/fwJ0+b2/7v9WXqcCat4+P3p5GzV
FgfFd0BFzX8IOTtPsy+RXonD/fI2ZcfFUCnRChhe+QzuaOa7qsW5sFrniVLZc63b7ifkGzT2Mg+A
peZhHqZly8JS0occq9S1O2El0Nj5hRuTeM50MnLBhH1nGcZUPRNTPyma8VV2ykMJGMMQ7ngbX3WQ
5hsSoBtZD+2joD05RfzjPt7VyB/yzGfB6air1lBY65WzTHs6DKs6crSnwM/1JySxTs7QKOdobo2l
3WP3yZ9WdsphlodkPavtAB1MhnhNgByFg+TxfA150JtiWKedXfwr5sX1xrXs+nJ7lTGqyfl7+kK+
jJzVmCGuIFaRHmRz0Mb6AXDzrSVnDQ1yRqVVIkf65/0G+FSFk+Y8ylCE4MMOBYl8eX+/aIb/ytWk
PsoRSRMFZ1uvb+9UhtB2Jw86xAHVPj6QjBmfsd+1tz8JYP9iq0YpMH7jy+CeDS/LHmpFg8A6+uFF
nokEdx/QRMVONm2RoORe6iAQQrOJVn+NdmN12FewHe8XkCPkgVfwsvH3K9zDVlxEkPH/eYV7R1K2
v18lh4SCfjzrIbVDI1kNUjwuFVLbLDo2ulCwOGv8eM9yHjHryR2OVJ0dyu1V+YApt7ce1KC5GqAL
VtRzrBclcHAGNbLhQ9R9gN+4MX6L8uZcOZ33y52o1WTBwJqwo6rM0sxfJI7O+kQNvtum9rPBI+sj
SF0HhbA2e9Xh9axS9FWvUJfYmhqG+sDb1bZW0NlHW+mcvZs51X5Q+OYauS1tWFh5ad53flzjCahW
0WKKNB81lvyN0aV72TMY7sw4yqglL/QuHU+3qG24i4EHwRpERca/oOG/nC3DuiHfr2jJptVYnizL
bC5n4xcZ1+ZTif7QNqyLfYjpEzlT17+oLngQ8MUKApRdsoz1tDlPtaU+RWr9KuOOHxuraKqaA3d3
DU6lscoKW/kEz6ptXN2zKCQzfcB7Tm8R3e3NYM9PA8vzOcwO8diXg/oSXcUUONDArKRB/NWFZ7lh
mUgSkopvcuwHMznWddHAUZ5PJx3VCkdoh17DyQ41jlXodMV6GrP01bUon7UD5giObSWvBc5RBysH
3yGbXQvlKsrVX7I1KY2DQrp7ljPRfBFPqKQv0UbmWTwfnGwHsqR5kY0+LrYotzdXOTeNplfTD9UH
2eKToETsBdFJDk16QIAtqfo96QPlJWX/ueenUKgLs6hDcvUcjEELl6qdGespDH/HphQ+FwrXNUBh
QdpPDowG/Z/ueaDVTsXBG3Pwxn/ihZgTDZ0acyOd3mLcVoBVl8l7p4w68v88+WXTKMh5GpHpH3xA
Wu+sAd5UUUaP0NWnt1as5CAtc5OLgVG0bDl6BJ/J0lgJzFMSR1DOVzxQAvP1R42bY29Pzln2TtS/
wSH5ryPoqqswmoeqSVLMF53wODVhRTqeSXk35RsLjMVGThKFqoDyDdk84LByRL3f2/gzY1IeIunL
44b48CQzD1MGDbCEZEeRgpn8qnqOSGuNcatf29ioUFsO43XOX3gjO/vR8S7UGW8tGara3l9meNXt
kRKsnl1K2ketEVS8hoICJEKor0rrR2wTuBKJYBc/u50CgvmXJupvKDsA+wlnmrhpF4+xWYqt5U0z
Z25A9lDhke22Vj0zq11svt3ia21Dn9LmMrrWYhYFdOm75ZXFIk5z9bUILEotpq6TyDZxuUchau8q
04wnKcI1WrL5a52wNeNL2X8nv7a6XanM4n3Rd+bX2ISpYEEMf24bsl5NEqZnQ82p3MUDjpGq7V0C
28hXjhan76Gl/EhtW/xMhuvtOpheXRWsVj5b0TeArzrl6qL6sPKmCZemIXmdsLV6CfGDeOlqnKBi
O3uSoajG3RfWBsjqubNs03KTk05fy17ujfGpM2c/0bm3QE/5pTner0U9bs5qxc1J9ttumq5bmy+Z
8pm5bfcydumqRMD5vUVJD/hFaCxk0yiEvbGCFjtx9qvv7MSwcooH6BPzYCP1NhQ+umfNS6snqFW3
8GClwTHLZ3T0PCrJ+c1BHxm2o9qKY69gEGfiCn6e9SlWah1gcmlNw1nG5AEownBO5sMUNdYKSyeG
zDN6pHtHsKv0yLauItF675Yx2YscHOipzDqqdRIt237yHmrLt89NbmPzakzOV1JwB3/wprdiwsAh
9+pyCycz/PDNCW+JxPmqQGheZfqE106nRY8Z5Rtovbr9NYvGdw3zCZ/KxiLwMqw3wz58vB/sxjvX
LHSOkBlLZxE7bryfFAtb2XlcEtq/B/shqsummp1jC1bTwiJVtyhFU/P7l212F5sy5c8Timx8rBE0
O0w9UB7JDujG5Hs1oawkmQMNLSA9AWpOsApGN/yuWm34INkBc18zj/x/zJNXMcWwd7QqvKgTVAGl
phDvidh9CkTvPjk18BHHusrIqJL0QSanWck+GbOcZjO4zXSRrUTE8a7uUS4LMIHLlpZXPyLTO5yj
+WK5pzubCRepUBfWU4DHChKaKRsTo7Ge9HxyrokNzIU+GaktgTE3fPZVkteoNkZxtDYggJw1UNlO
VUXLKIqrNy3Pfp/JGDSr9nkciiUYivCL2/8yrLz6sAsr29sQ3NYy7Pnh0bVbk2IvdyusY5AySPvw
SzSp36Hsd9cgbvOH0RjthRxfZwZSEbndP7iGml493fwp48ItPNYBpYVsDb8z1ylPMs69tUE7M233
kUj9j8ikOD+/HaVXkm2CBNtWNnl34s+763tnWOfzu0Bh5li29u9317GUWva6t6mRUonKPv9Z2tqF
jGz+MUW5WFnxoJ69xi2PZY7YY9+H8evUAVEgT5P/hA2+jJvBvLSGnq5a0/CQuvQxAZnP7oe0Vcat
1eE+a7X/jsuxpmq++aYTvHadCfHG0j+8oUSHLIuDc6m10ONVL1/rqWe/D3py8UJH+xEZ+ROouPTd
8PlYfZUrx8iY+jPqFDBHzaD+BCu/91l7/9C84gvWXOarWinZxilIvhthoz70/hTOopnel1jx13Io
ykc4OrlF/ZLD/t50ZusfVKjsF9SjhqWujfyIR7NDfHz0QLVNpr03InfHBiOWYkHvU1Y1i34aky+i
CL8Vae19I5PwkCPQ8bPUp7XKbT9YuN0Z0ZM8WrQW8jcwRhZQPzZmnuIBHaiPmKm134wu/Dl1gdgp
losZNs4jzx7gvbx4Ri4if+6qkg3o6GkbGesms7pAHNtleZ/fRiBX6C/dxCSNgcPcmIdPQRa5lyIU
oJjnM5j49apN8nDdOMiJrAMUx/gPuMdKpyjN45V9oyjjp1tv48FLipwmXMc24kWUu1uu88+UW4y/
6m2KvH6g5do6GsJmkzhYckdKolw8p9ePyQhQLvbz6msXvYE/tr8lVestERvXzvzDrLOJ0PKymjva
8XsKD/lrZPXR2q/YB1gjEJVC7ZFXiyP722QWMDLa4KPo424TOpG6VwqhPjlRgGXUPGLorBcDDuZr
mJn+Dn1QB/CeVb22qfYsByBJlC4Q9QNyVtfVVldCnT8B9SKgmMDr6g8bTPZOSdJiU2EEY7dx8Ibi
v75PTLdfO4MqvlhjuwrtbHz3qsHcOTq+ITJeqd+aIUw+W+zcti3wo63mhtaXJE3FF8MhozAkqr0t
2z75HJNvsi+G47xhW23ssGyZ3kejXsm4JtioRnWqk/MagjcSyjv5EuR37FWohFvDSpRlJQKszthL
HOVZMTfvMdlhBtV/G9KbrgmfojVXf80dQNof0LHH0RKJP3moInDKZVgY/4plaZ9feBNYaPsGXkR/
BmMtjTJgZDjobIsff8X1Bspt4Dfnv+Ken2fnFsR/F1vjsoa1vOz7/j0TdXUtZ+aig4bP8U8I1nt9
xZzmFqLKVpFEghWrsK0NzFFbFTjqXf1cGOvGHBA86Vx3UxhmcXbZ6e1gxQ5HteH/SVnc2/uWWxzT
POh2NSqfZ+GhqNPEBRUMBRe/GC3kxyCq0QTwKv851ToUYiMWo5GuPgADyC+VZagbS+u8RZYJj431
7W+hjjs0EtiZWlZ2kTF55iWuOMAMepAtw418pIzSoDzXFKTCpM8ut1hUpVgIpmqyCsZRfYYM7h+a
qQLA6pljyV4vWAKA7q+yVyQN5tQh9qCyacROfyrG/FtepepzbVbtA2KLp8T3lLdGj0IquiLeyaZp
av0iKyLv1hv209Z0Y++J6qn/0ujtSo5yJtYvlck6XoWtCPALrZlRTNQJey86BZXZvIVmtYxHAzlm
m0zhZHbtWjbbJv4BN358dNIuvmbsPUWTABJ1TWNdWGWD7iWTUtyqciomOzXH39W2RP1UOWSBzSQ8
tyqGiHEjwnPHw1/2yYPfN9W61YNqbVnalACEbh9NYalbHwTJPsMv+yIPmlnGK7W0MLQz8uwWC5sp
ha3kB7iAWsAZ58EyJs9gcFY7taXAeY95SuCtUHvRFiAPi2k2faY2MmvwpG6bHiJITduE9iPzkLPr
2pYblPvq6ob3K0wOPDCcn1Hp/dLbQX1LK2UCllQHF7zLnR2K8CFai5b50GvwdwujKN+0qAipb5Td
T7C8wjDcX0YVvUQvWaWaPKFG63ZoUhuFui69lnGOpel/xru5868YuQ0cV9pFIoJfpfBr/cEFzwwl
Q53WJsCCcz4ZGtjI6CcC5yOqLuN4lGf3gy20dKvFLSxq7N3c+RCwDoH1OJ9GRvXS6VSI70ZvMq4r
8PRl7Db4zzjZex88VFq5TlTT2ymw0baYrY6gjazwXdcUBe1AVeyj2g/fgzj9GlpufeHBHb6bcxU8
qd98zx5IDafPcspU1vqBkmG/lIMSdrAgv2B7kIXlmTLy2Jh6mEVisI1XKzJxpo7H+pJoerLT1DIF
v2BYpzJKkk1QDdqTDUls2UMn+ewn+4kk+wzkZ/lF0WrhwWQPPZYhgWlUS+iOzZNZ8wRJS009aQjT
HjJH8XdTqU6XIsjw+sbI9K3v2SUXH9xz0pMpCkoAUd0vSHCp8Qp4a3LyZ5qU20KFXMi2PADJi0A4
tBMejfE/PfIacrgcc5sj27qCYmvffY61mV6DWfpaG/r8NGTlRYaiOQQCQZyjvtnKkDz0pt5eyBUs
5Jx7XJ7psyb2LcaI29A/10cabHu7oJqSp0vj+uIEWX6S49UpVDaemGqAWIa7FSS2jlMZlYcm711S
8G1wdmrD2ICJix/RxXdWbFzG53wUDQVjo5yfuQXmTIa/clp4Z2ZsakcUWxAxSGe1EK1q4o0MRlqG
g7s8dXwUmj2yaeNRHXUgaBr76dxv6+euT0CCmx7J6lRNt2rbI4w4FOZ+TKtyn82ZyQhFxs3kVslj
ochUtu6/mGqeLi21Lj/wEQ7QCSW12CFMCpszY6k8br15E7UAWLju+hKpMS+3t7YzLsQM+OhKJTyw
AcfvbW7aQest4EsopyhJu7c/w1obdKEzwJjJA+P3MK+2PEzLGOZyNRmXV7PmYeBa/j2MVYgFTmBK
TnHTVFslcSjux6P+HFpWdQ24g1tNIMqlp0MK6FAkOFRuoj/bVqbvcl/A5J8HO5jbPGdQe+ahZpHm
Sw2s204O1dQmObQKcG3ZNO0Gw0u31He9TUkI2SD1OQ1Q1hSuiN8Kn11PO+nWRxOxGObfr32NJ6Qk
gkb7oWQda64EoW1yFQuHNFe08Kst2wxMV8HTrOs4La+KUpvLuoVqXkUdGk1tSuqQIsBXSOTnPGjJ
W0TOzq9y5xf1uVdviMrPIhXF0lZK88kAJbdp0FE9W1Fs7NsxNXZYMHQP8opI/WT/xdp5LbmNLN36
iRABb27pPdlemhuEpJHgvcfTnw9FSejdMdom/nNTgcrKKqDZJIDKXLkWpFwurNlt738pM95OeXZN
seP7ikUCemdaUW+dfDlMJIU6sKi92OP80y7og42MWHHwE0Lbo7HzKVIMM71PUdgZknUC/xAs3ZKW
Jw9BnWcvRVO8ZJ2mXga3TV+4ygxwo0FEZhocpQyqO1srD2LUaqoQ/k6j3YlRsh4F7E6uiT4ncwnD
GpuKWHdfNRcwNAX4dy3+bAfyyZhUV0yL7YnnOp9S3ZzoRoPm4oQVwMxWcdme1xSERUW7qDSr/j5u
XE/Kv5dx3AMQgRJLzrvPlHY4J1cqfzZ1Uw3rOIu1xYeBD12zrNhtURwp7GOQwR3iICGYjLpz8mvC
0JCvs2kNDXb4RdD/zRsZhMx99wPmw1cExf1PTgJPMHVF3TWMe2NXUZdDrYudXxMSwitots2tqQ/O
kscbH/vUNBQYHE3Fhkeu15AXF8YMVVSEpYeIzLTh8vwag0Wge/qpqyr32fW66Yei1ggz0k1ap1yX
jYHkxeSMSoC5HTUduo2p6zcOPM6IId+XsnKnufhS8yKmjuyKHyE8WlqTq1k33ZJXn2ATs5+gLtIb
o1Ues/HMNKnX3pqE20+1Yt/Q+wsgyT3KDwGkA8Yqj4buu5wrTylZxi9ua1YL1TKdVxTMhiWau8mT
3MjBGuLpo5NY8AT6A5yt4Zjte5A4MJ8oUrasy/bAq4YNnp1RxdLjrWTY8SqL3PQpmZqBzAKZhgdh
kV3v5FjjXmbo7Pumc1aVzBjR7aZ8WjbdZAVEqJNXYrwciAhnLXzFVeOeQ+Lyy0Lv7UXqy8+RRfWV
CSXDdiD9tDHdtFwKZiFBHBROBbB1lk/S8cBa5bFCXyVWXy2dP8+O1KvoyYTQQV4/o6la3RQ4hw9l
lpYrL7WMz0Ob/W0lRvKQO5V0gR6apLfR8TtC52GKRj6QTa6+Jn7zt8Fn9pmHS4P2JbCAUGuCJYzN
N9Tmu0tGEdM6sG2QxI6FZKbSVfvSo9zahW9yQC0IgSF5PPFr+UsZuUGiA4LiXd16G9MBYQnfW/C3
wz9GKyVlFymhtCMA+HUoITZPdAjIC/jQf9aywBCZqrn1pg+6u0XqJN2aRd48+GZ+jt1BRYZMY+tf
Jt/kGmYXgs7+zQqLh07yw33fB+YREm8YIafGiK9e/iUr/NpbeB31olnQ/ujUjazJ2z4onE9+5nbr
WpPLo80G4upxicuw4SVLg8Fhg+q2fi3Hxlt2xCKpFipCmKIdP1rUTWRR9ilfNaUZvyiTxCrkKenC
tfKcb9SwyWT7zYdr96ttBzCrdBSc8UAJt2YJM4orG92bYwLXKnW//eYZw7b0ChJ3jfbcprpDlZ70
4JnprtYhWxgsSEeGSF3WNSLTXeLb2whO8mPWV/3OtKWDO2bpWhmc4xhX7UIm6EEgpuk3baCZm8xt
PvlWWqPwbgeLKh2Cr/Ay3WyjsL7n/HigckYDFhr0jSPV9QHq14NDffMFh0nMnAqFSzqAS4+AgfSe
Hz6IBoIy5ShFsNJPpkiSoBVLbGNNbkc5d9agnOUu/9Tb+a0wU6LxWflM+Xh8hdhZfskkBQIvxbqo
YV6dB6O8dSFQnjwJw2PgfA/lJj3JkE44YT/sPQsGFOD9mX6SLm5DpaJvJp87UBlbsOlQM01daTCv
U2Tr0VTb7tKYNYXrEqA2XQqDVSk3/lF1mrNSNzac9RPicAIm+g5HvCL8HeU+GKkB+gJhFw3FWODp
hYvoO371Fy/9KSzaw0uPmtK1iMOXWsmqC4FWfkljR4avq9pX2U7DBUUWybYM2r9tMiEPyARr5763
KG3U/WDJ20Z24uhBDEIa3z2gi2Ad8jH6Slgfj04xhr0TRPni3g9Uq18MlRoDqkvbdd7bxWuhhc0a
Gcx8K7qmZvL4cRT4Zb2R+jcnH5ZdTRkoUTYtPd4PLXatR1en0m85gSqOkac/kgqWln6H7KLvHNJq
uBVDaFztBFRrV691R/ubfV2xkMP6a6cb7W2sE9JOGTSfZfB5LPkdhpK6HJqw+tHpT51twfIT+c6p
IM20gIWqXfURxTNNiBR5IDXuDmk8Ak78nG8JTJ63dDoiDX1L1LigiBOTGGwzCqW6jnul6Mqqnlwk
pfwagerJUDp7LiO55RkELZToWoE3ngebYBnPuWcwn91j0mRLyiDM5zyTk0UATIDEef9eTW6cunGk
8dT1zS//JCYnPMSAw+Nhrw2c/bdmnQVT9hDEPwo3tw99Afej3aBvQ9VNsgt0Kqyoz6QyuYSbjC33
sNFyrbiOdmlRbCk3xHC8m1MX2S7jVf2Y2uTlfH7+O54hJOcyqBQgPByvkDJnazcI5MdmjKxlrHfy
cx4/lCUvoJNc70PbhuGu1VGEDz2nvg7BlHxx4vKz6qZnueCXHsU9auvAmYhyaUvT0pKb1hj6rnFH
eQdWGiXzTI3XimEVe8VkNcDd0yOjK8hM815K1fJalUvzu50nT8qATFCVyTKyNdK6M8L8B7u8i8+9
8LPXcoWdH2VQNAXNrhzqi81PaRupdrftDXu4yZbtreCAVt9kEpSqmYQ/UvNMJgvoOD/mm9nX1mfL
h+e0aJXqkQRTsyniOgPrUoKNJozFO1d1yyq9WaaVFX0tsn7pZ2X8XfZLRBDSIH4xgQZuWqhPjuOo
wdJigOX1nU4hpz+c1Vq3n23HUbhlb4hyFV8C36C805aLg6t3FnjC7rviRdwobQsovlGZAOGb8AgV
cbgmcjNcEsfMF61hfA2V3HumFHHYKRCnbiE9dV7Yo0MVmXrfoLEAQJgmw+OQ6B1lP6W8KdO2eYMX
9SA8ArMeqVojPqd2VbZt+monW168hxPC3CvkH078LyNSf7V5hXrCWQUQ+a+bnqD7oAbDKSXsu+gD
x302dJ1wUNkfJuxJp8EQXPSgBfs6PgcA9aioKet1aSBT7fFZrkwUP/c8XKTXJhz9hd3apL+n0aqx
UZwx9GdZhmmUxAMvRTUP0hJIhaa33b5piF6PtpJ+dmLrewfS9FY4oX7LNP9vxNpTCqCdRQ6Oekkd
HwwLjmzuEZEatn0bpY+eOkWus6b6ZkKelQSN8p1dzvdCDqyXAuqntaJEn+2hzFfkPZ1bMjVglmFS
JXe0c01JleD8qJTVWIJZ8t3SuQlHxzGB5ocksWdbLvUm0V9uLNMqwi0mrnSz72vfF4tNxHWaa992
BJslz1/bWZ6eJa9CgGCMIX5qtfgE6uIvC8DkOdCMdeZXT1BQB0t1VE9j5Rz1hDiu5djKOUfUfTkO
vrIy6rrfOXGl7tEhGa751AS7dCDkAsog2OWeE6x0s1HfzAE+/bLvf1AMN/odO3ZorV5K4u2Lqnay
dQdBErfL2BsPZBCWvi4ZCEXl2k4eALHFhakQq/GsnRtJ6ZKvPL9XJf7kOyo0MDYiMJqcD6eRYtVl
opGODk2tX3VGRIReHixK6pqmXUR18wRZULITtrmhKuyXS2Wr3bqzOm3B28hZJ1XwZlcdYRhLD14n
NspVmxjaLXJ8Z+NTnO0mxpaM1HiiwCjdeQaKN51awPgT1Oeu1JInGBV4r0ZlD+yV3u+FTUmAvsAu
CxxUsm9sBazvikoYapzkyOxHT+MtGbWJL7IkDQdfz8YDeGw+HZcMRkBR/6kBe8SLYPRJqkg7dBTh
rlsImHdJ0dsPMoKmsqW2bHpQmqfulVhpwB7HD5pl7CXBCcxwug9GAhY2MI9VYY3qSvMdF3KX7tEj
Gu4YJin8MZTMcw1C0aVe7UHKvOyBd+mp2hnZiNHkrckDvftiIgSAuKHPS15cly+ofBFEj/Rnvj8m
GJ0lDO/pzW4mJeXmxaIY+UbkM7k3BXnpVQFD2HqYvMRAWFTupc6/iQ7SrvKahGm0sqxyvMEw5Sw0
pe7Jsmjj7W6TDXOrxrYO/hUXMcBuQb8aQCQnS96F0VI2EHCvpaY89Y5VnJom/nkUQ7WwzgjuT6TX
gJSFz/2QOxHfq1huNzFPwnNpoGcsyUa+TRTHpaqShq+Bs29qi/h9Op6N0uQBkIQPdSFF/Py5LfIG
a6GBC0M3wiaUkJSG9SBstZ0RaKygLQ1tlW1S5ZKkI6oL6m87ymm6yorh0kAHdJNhNlhqru89+Fz1
ltBcTLawgzXfG282YKITP7qqU1bwCuo8pl396ORqsq1D/XPrt9HZb/8mCF5e4mbIN47twhYToEBU
uZBuiiM4laHJEYdzU1uXvugHQqfIj/SmbCI0YcFXLcWfXVhR/jKQt1gYulS/cr9XlnXoek+FXaLU
Fpbu1ZT5UgQRpD1BdDQb1IjVxuDRMnVF00HqQRWkk/XZQgypPXHrtFtJXazetOoxEORMshkjz8MH
fOdukgnH7akKI30xUlTCrledQn0IuAmCJdEUvsJrgW82G8WTtTuBU1k3yK/2KvxCE4WT8OvQtYIv
2jxFGTwCeejFq8ZS9EMdUK/vAOZ6VnyzemQ7vZD7JHuG+XENTFJ6mF7U3aZS3rTYKU5lErj3rpEn
yTIcunADgQsaK2nbS2vkWqVtDEz3sdKzb5ROgBFLu+7Aby1YdGSqHowsAi/nxOPWcFwAV6X06qNt
9dgNyVJvyurZG4byOUvsWw6Z8CX3pPLZ0Tpj2Q5Dwx2Wrm0r7pYURbhya/diZHl3bvPBvaTIy8PP
Gb55SVjuA9nPKdzwojczIjZJHDLYidGIOmow8qTKxKgrIVyVRtKTbOvyI8+PnTD3VpueYj8D2cRG
E4Dk6EPeQAbT0Kp4RT2E+WLEEQTeKtzhVFSZL0lF7Bugmbyyp64xyMo2z3i8S5FlvCRUKQEJVeK1
mKs6rbeF4btZ3+c2IId52msw/OLMG161yUbXgyeNpaK2DyBtp/5LdFVEKtcw88sb4Zx2YNJ1aEfv
o7IXpYRu/Hx7n9v37grCH3krnDWKKValb7v30dismpVFmf1OOMtBB+ipndKw4ryjLy31uo624EZ3
huW019YbrE0SjPnJjo4ZETpq7JatInfPUyXNc1L2r+TnnHMGs8AOhgfY9bW+uzZ1vKek3TlamgQb
i7DVypdipDLrbmq1LrroIBVcOVcDqEtT/Uh25GB3dncV/mkZxCv2zwGC7aibWGnHK15AnlgOYwTq
yF0kSv8tzY32S577KsLomnGlLj3cBfBG1aTDbo0RvTQyUmGmk6oHYurtMnR6760kdLzR4DnYiFGl
QvYDtj/URabRTAfSV2XtzQts7bX5UhWJt1P9DNLyjrBdmJjlqpKKcgtymeeW7Y3DwUGmwliHhvXr
MJ4OdSUp1OU7h3eHeqLkm2iq9vKMR8RtvVeTP4+i5WElQQP0qvFte3BjhIimnmR0+jX0hkfRC8c0
uxSg80QPjJVx0lDoWQQTvfpYQvJk9z1859OqCHRqm4ldaxWaknYdXPlno0t7S6LkcDbzwp8fYhcw
5eQ022MdzkV/CMzlh4HMC+VF4SbDdnYWLsQj2OuYcM3/Pp3bsmE0SkV5QZhgQ3338NkeTXc11k53
GpRUPssq4a5GBTgYskf2B8gmgklRSDTFJCskjmLNmHgwEIYdLRSFhE35fRRnU5K5RZ72w4BwFqOw
9iL6Ma0spqH568GjAJHFegREfV+1IrYM7ImkVLMAybyKhjE9ZFXws6E2MD0Q+U4P4mgemP3mgQ9+
/4XLvDxwMwjvxfrzPNGdfeYz/RcuH5aa5/7xKv94tvkKZpcPy1ee9Ovy/3imeZnZ5cMys8v/9nn8
cZl/fyYxTXweSjug7+gHj8I0X8bc/eMp/ugyD3z4yP/3peY/48NS/3SlH1z+6WwfbP8fr/SPS/37
K7U9v+TtUMsQ7R14tQumn6Fo/k3/3VBU+cxKyRHeZ937jR5l7/v3Ce+m/eMZhFEsdV/lP/nPZ52v
Wu5QoVnPI+9X+k/r/afzs5lh693pIW/n8xnvq378HN5b/6/nvZ/x/V8izl4P480ounYz/7XzVX2w
zd2PF/rHKWLg3aXPS4iRePqXf7CJgf/C9l+4/O9L2U4JdW6pfRkkIzg2UjsxJAI2O8a/GzESDUNx
ULWbMAuLOKrEhNnXdMvwKIZLEkh7J0aWTeu8x0xr9KVXGdRW1Yb0kAUxBGp1/8wuGCLbqRfnVBK2
4FumcTFnDHTzQPb9hxgXdheeqM1YwoglbKKpetgyTB0QWA3Z/gm66CukHvG1sKV439kOgs8ddb62
Gd0bGCrjc57CQDp5aVGEkpwYDSwJOJsnn+42MaxG+vcWABWRswZqGbFU7vfUOeeqvL47urBKrioj
sOFJNqgvyUYkdtjZg8NETHXjR2i52vDdGNTPd8VVJ2hA3j6kumfqDoFVXAslLq6K0mhbTy+ArovZ
rVYNO7cA2fButtU7AJPT5jPkgqwoJlZmjiyRUT/Ma4ml/U6rCGp6x/t6QVI0pzCNoeX9dUrhlvZd
f1Z5sbi76SNbNEvdOXLZU8SMXpA3qdvfxeqhR6ZE/Z1wfSNTfzUO3dbg/3YElOud/GrSsncNJgmj
mD4PF+BEHMnRD0nXgKqw84Ki0xSmj8za54Xl3zuOEjigYSZ7DhwXgiuCV/cZwjhPk6wxWpL0qNfv
5tw9q6Fcd3GSHj9OHJXB3zeh9PBhLdE1MvNMpNvYK5WBVn2M0Nood94laBLvIo4Ae3notpbe1gUy
S16b0XlA+HXOGJ1HKksn13nmfSGtfbTtKCZuGugH0YyEzg4oI+sHcYRg2rBPpGQhBpPfbqLr6rqX
UnDCjIziaMRmpUXryMDLUBvzIR5rCvXSSpJyEdYWMbk1mFptKQbuo5O7OOpGmZC36p2E7+xBxsnc
SDmUHuA1fvrOo5HiPyEypBKw/ZdBbcz0na7aX2a7CZ5QhU8rzcjyuPJWjMwnc9AwBFXXQWEyXfXv
67p3U0r1KDW01+IiDMtT+UTKBIYt2z2IxsgyFOvv7WztIhNrRk0I0cLJNwHZgvD1gPLdGHfSuwX0
IidgEHexdF/wPundgmUP16sEQ8NKhRn9qE9NGObNUXTF0dx8sFGnB20sG7HlPPA/LTBPu59D7Z1N
BrVdysan7E8JW0QUkNXk5st+eguNlN1ViKCEGCDeFqFBjUhtBkc6vLT2gVKAMV2IPtjTn0bL8J8R
WpA3wg56zDnMM2bfUghbimXE3NnnQzf3eqoxnHo/ytFnqUnJZOQGTG56GD0FANT2tkXQQOYb9la0
2k54UMDlsOd2/Js1wdjTjOq63IxLIFUWFP4TnKSd4CTNAKgnH3OT1ON0KIz1NCKOZh8xpeo3Vo98
0+wqzP/UDQREZV4plseL29bDw+gYN71OuueCDfch19VyPZRx+sXTDVJKAKwInQ2QvE0pKDlyPxUG
wNWogH4trGt3IdXDXoCNBQpZNHVlu0vDcJL1bBOw5ZSqunUCfmspBu7wZNdxw61m89V/B3r26jba
w7z49e7YUMVdBTDmInDlHpzCcQ7sXPV0IQ5FAxe7AYSgQtP+bi0p0+4L1dhosydkpy4ynJMPeSNk
YqdGTLeLOgBgSVggN6sextAUQnV59Gpkc4LqUubwPosj0eRDQrVtqoPqcKufA9Hvo9gD5ACTs74V
zrKmIQcd+XCi1lZ17dP4NXQdC/LhGMipFA/ohvyyhaSyrmLAn47+ZE/69DX+vUbUPhO2zE+1k0dn
uP+jc1Naq8oh9Amp10+TGByLbgRPUin5HhLakzzaQ7cQPlUHgpq8J8rwqRNRHzitlbR1FWzFYdwY
3+1AzbbvbOJU4Y8cXvCTOJYImfa9lkB0pzuHZGp6U4GRcu6LI3SC0SUxq91Hu9Q6h3+y9YbvHiRE
n9B0n3zuqwqr6Is5omkHSk+WYqQoBnlHVrk1TOWm637+WhNv9mWA7Gbs6y9EPWqzyV89L5VRUO/A
9cvZq4KE/NXozCcxI8zt+FzmvDTmOtFas+FGo1NyffRT3z2Ko6TL/xo829yIXjcU7tGrgCTzcP/l
Ev4+mm0dMFPUcFzUJ6bReeA+WawjVvxwuppqnVVaJxMn/r/Mm51/zg1kVCisYCP7QbYtRt17kOQS
FvrCiT8Rvfts9LryA3Ftx9BJ/dpe+BRbUf3ZaSNSOmHrP/qhzT3TCKWjWZvx8cM6DaRfR78r4bvh
S3xS5Mrad1JO/AnagUWNeM4pQF5iODewAm7aEOglWASzfAsjyVnHsHUtLALlJEyTaA3vWHNqpoZk
3ftmtgkXRVbWUWlL+9kuJsxd4SZsaa6ZuzFy0Gr7lyWNfHx/hnm+FpKOqJPk5hoGhVAx4g4WrORb
0Y3lPLk4SXwBYBvlyyZFzcLzUdvytRqerx4FLkUL+gWkWh2J839pMvR60Xs14PZeiKGwU+CxFoe5
l6ACWxBWe2d0i8xca10Iys2pmk2gRMpUcuA/iabRIZBA6/5B9LwCApzZo5vcOjwCa/zlwVsT+EcF
eW+lSKsVaUfvXAqSpKKOeW13s34tjFBn+udBECLFk5Mw/tlnnjP7VBPtkhgIQ83byWD1YBDKtRe4
QiJXyV/aCiW6X51fI4VUSJuU6iiKYab7nuZl6xAqh6W4Dc53xWyAGdefBmbb/T46DeiDSyB9uq2K
Zl5qHpinzUvNzhmCTcRrk5T7ej0+UevfL2wy7ocxQi9GTSyPXCslRbHlNsWygqvEb9THfhqEGMNe
NgrIbOHbS6ZxDKpJ7zbT2oK0SnC0SzW4itEg5z+SJtCYi65FZv6ie/0R4SD5qRzWLfUxFUg6IAuT
3LmdaSu3Mf19itDFKbFg4WJPlEcrcQix+FAt7AxkJ2Wo5aYe0r5aFJr80/U+Pk8VR10wcTAM7FVE
lyg71Uw9ILxIyh5tqo0vbq0pzwNJz6UWWfoe1JTy7JeWDdu956I4nUMVJuvd0pyyrwaSr3tDK74V
o2yzXZ1sYBo9QGBNuR+nPKxodE/R90FdfxO9ZsrZCt+A0p1/9J3WnKeLI7GukknlHpau+NhHXUH9
Ou9TCp/DVS8BzAhbq1CtWTuusx2LTLrk1Omuh7pFba738mVfJcphFE1cAXDKJjnBhTC8G5rGM7g+
Dl7S/jwSLu+8tSj4lGZyuQO9Ux5UGWLJ32qDQnJQdLMgO5IW8Y/CVAtVwiohdWbK6UTB/0ufUDiX
JpVzUq8CPUay8N2MXsmPhml5x/sCYmReZUyhu179voyhrUiUj168NIL8O6nU/IkMVPEkSfFf5Prb
kz71FNnod0AmkbKaPPJCLZ6yoFlBfT7ehL9SjAgR95RIiUHJMKsHtSZ0P00Xk1w3VgAcofV9P4Ed
J+ckNajt1/J82REqWZiRkx2FMyiCca8OVAqJ86MQIe8Hm7QkxNVWq701VamdLQl4rOhaHqTKY01V
jugWjlUtZD2yzqknyW8/57Stop2lBJ5xt3C0t3kOL7HhTVVR+/PhtAys+GsCBueaTQ0pTOXqq4mx
7if10tkmBhI9QychQuVHdEUjXHw9eOpBJx5mkziiZrQ3Cc7M65A7tA9uCuXv79PdPVVqzd3eAes6
XYJoekuHQT31t50r1UeDvWcO24BaH9W+3JmdN+xspa6hp8UUq6ZG1Yroi0Nhvc8R082KJCJQ3KJa
+yP456bO/mFCJlPzGQXSTmnYQogmbj0X1NXUr2RJvRspd/k5PDt+sI3TjMZsnJ+TxbCuxepWAZf/
cWkjduwEbc9/WTan9GWnDfA3wgsSryIUZz4pjdPxpNUR6TS97JNiv0CKbL1CbVaeqxDJQKuP00+p
O+Rr26O8nC02RM+lvLAyWVk5EzIfKej0aEzITXEkbCNAdGDF04host9HogtNGsOOEUPL000P3qzb
y7wzn+Clbm6Kn7Q3VTHcVdeheDPbTLnwzlXuboWpo+gSltmJ0lUb7H4vjKIJIYbYmgA6Jp7r5jY3
5lNYu9kNdKbFVtGgiDOrSgfAPScsQlM+JwZoNkpMVyH0mrucbPVrU/EJVaGB5PCkxEz9L9XVblMf
9anb1SBYqRB2T2LUtP0v3eAMFzEVBOw1KdXiJsZsPd82uhk/irFAqhcgcOJnxVGclw75YRheHFN6
DmDKuwHYrI6ZCyJ16iVQG9yPGidGhEBpq70Y6A2vvDml3exg0uJ9ZHKeBxpf2suK3iB4gZvwBcfm
bRoPYMrsK1ZHRK6IfP8++z7ml8AxJE1ZS57nbpzOh4cg9rKraGQDaaixRkBXdBE0/jlQ5RXUNLLs
bWbndBpFcqJb+VEO9dzvVaJeya6erzrrrskRCPo9IGYYHVG7ULIgY9KljQnT9p7zmPtUQTVmIqeU
J6k9ZLnQCha0lnN/Hka4EMJL0R/quthVOsXLfjRuM/L/sDx57c3VVL5v05EWnUM0AK/klH9aQjfr
pqgP/yDhMA20eV1SwQCYlGjx2pVi6vRDB55ACGj3nVNbt2FqqMpFBbgkOhYrgXXzE8O6GYprbes+
shazTVck5USF01GYxFThC43Nok5VH4wiq4lBxfOC+2lm23wap6XiuIWb5uj4VrunMJvi9Dgf30xe
uVeJ3hCPnLo2bFSU7esPfStVT5FubT1ZHcGatN4xBmG6DERXt6J13HjVTowGRf8ldKdUPeicl4Jv
r/CCWwXiezaEiFawdFEp6QZajmArumNYgKJUfOcsukoJ4lNK31LNby48qeL7JPRZYB6GqWEtvHLN
kBZlCZ5fdFMLwk4VwW294Gtr5hlKC9AB7avcSrfcdLUnkg3cySES+Dswod+GEP8rHIH90kLq+/rB
V4cnAC0WfNMYlXdeH1cU7zqrWh61Yzs14kg0AVJUR6vw3QIOdEYk4FaLVotqCDfpRmX1qDl1+NZF
tRM+52lTv+Vy811pgo1tFcVD3snqM2XpwCPLijfFwNeee9AeK8/o3K0YDXT2+6iWaAAwcB5Q/j5G
LjCpaHIuiSHeKAE/iEExPyy+xTa7IWHx8/CzV0owXE/eUg6x/wixvGwY8irmp/YoGoqvZMN/7Iw2
f6SYcySWJEN2ObpRvLRjtquprkOM+tu/brOt5hvGRbXU726CIFnfKfG1y7hT8joJOz5oxGszNWKg
T1Nz7/XJS20Wv0zThDS183Nphsu7f2N6h9Afz42gKJ3I58XR3NT/YBsS4z/5zdPCkO9/JtX9So+9
CKy0C+POoFMxPNWcqpWvwhhEI47anDzJQvQ/DIMFDXZ+4J6E/b6CmPLBb7a988nh6tjwe/iuyIXK
SwYnfnemeYo4+ng1qU5sqOe1bvFHR7HivLbw03zJWBfcVWDqRiNg2dmwSvOtjfKNMXFLiz7UJgHg
YQCNs63rNTSM3vWniY0wijlzU9pWeMjzTnoAOGg8tVX6TcqM7iR6hFzVDXszY9XyvXlCOGQXRFl/
ShtbQSWHSo3BDFX0TVP1KmyiaVMDkktbzdaim0sj2N2iHffEbPn+N6X/Cho6oEJNadAKzNKN7gzN
OYoqhzqVwDtIE/MrixK4BiDkj6UHBt3zr+LIUHnaZEoDO/K/DqAyRvTYNd6E3RyTEBqKyUWJf1Qd
iSSxRpLZPuQQvcptTjJRkKU29L6w8C0HEgbutxhhkmNSx9nR6sOHQDeSbfjbJOyFWfr54uNhT0U7
Vj7o+2wx/s7p92rC9uclc9f5tXqde1tATvZa6Zz0XMVBC9EClQY5NSaLwGz97ykwT4qIfvCf+aTB
jfU2Klm9chU7vmYZTIKQ+6m7wSyUq8k72spsm3xJ6b5D8qEeT74OPHtT+pQSWZXVr94ZxaFoNA+A
eltrLnAtMNtgu9XxNA8PUNw3i8blY0I3+cs8EEAPixIbmpdykj3ytOV2DB2p6FEpoR+rbPwseqLp
cn360nTlWq2G7FHY5AAimHK0+XFjchHNJlUbrMWYPpmgP1G3o6Q1y9mWJLW9GFrA6vNCffTVVdAu
v69KOdiBMrlwIdYQttSBW9aN+3AjbLwcBctCDeodPCPXLB+Q+EBm6bF1zP4Mb+Y5nHqUyRePAyz8
G0jTxpXoioYY/neA8iHRSdziynCuLhlvMUmYaqqttzAbtMsSYmjqhPsBJJmLNGOfq9cYdLyej8Gl
nnrCrvqmfuTd4SB6tjzqoBTVodhaSG4thPHeVLJ6dVWkwrQGpjlh8ztZu+hDuKiSMlybjlRcgtwg
Ows17y62FO3C320DeLaUl9YkgSK3uv/3kCvLBDIUirlb/ZDqQfbFLyhctWGlguxIktbRWFgnHYaS
g1PJ+tYiKHJrqYdcQcEivxlZ8JUMV/nDCrcoangb7jPl1qJ67tY4qrnMCg+b2TTOIuPd/NTUzkGM
mlIE43088BVHa9TcyWAh9zESNytNLc0TZfPfoVTwKaBQkPSeTHMz20w42neZ3FBvjoewS/2Qt3BZ
/5pG7eb/Zbl/OquwTVfIvktdeyDlyyl9WU9NM2VeRUOx0SoE8HuaTcLDUwdl06gy/9DJV9jEfNGl
EPQRvLuxF715XapkUrhAthnlUocGWPkks5w8F21Msaj1F1T2zrUiwzZUabHLVDm4pF1N9a+hmQ9E
g1CeclzIldAhXSCLYfzVG81TF/ENlvpqaXTkONnlH+/8qu+oVsXh4CTquix0SmUmZlVVM2jE0dQI
l3FiZ22mqHUwJj9GNR+u3NGgue799ivFKoeCsso3D3KjLfXl7a4I3BAZG/mrwXdsl9oW9DuZlb32
FCBtHXsc1qJb9XW7Rqgp3YquO3bhSja0cC+6jjqRXyF0cRy4Vb56MFlRbgT1ViHL0v8j7Ly220ai
dP1EWAs53DJnZVnyDZbkgJyBQnj686HoNu2ePjN9UY2KpEkRqNr7D2f8n8E158ivVaqrvwxa/qta
z/FWWfUSz0eKTPzqldXsvjTXY6D+ENPkofxqq7gOpSZY3zZPQEf3nGBsDccS/jGrTBHqWdZkkYXZ
LGSh/4h7I8/Wg7PXbQL9hA0M6DCqcb2aN+sQY6qeJBBEM9lhYuVw7eWnZkJRmkentaWvS71He/Z3
t1dZRrmSK16XhVm7GHNfWbdYxSxFKoqDlWT4BGIXu5rAn3+qFiIMuvdVmXprPWlhdOhqN38yEuMT
E89sWwYBOJ0uKM6ycP2hPfXunayMTVV1q1unoQTa0qqxWBq6qt8haPjq5xVkQq/WF57uKJd2Ngwh
GxDc5SlqS5Zm/NFeVnlgLnoX8cmo7YgbMEzOQoFW7CeB0yXpi/i909GotC33o+0DHnRJiU68gJfR
9a1AM6LwPpAJ+tBKUT+Zxpgc2CppaySe+4+E7XFqeB8mkToytaUKFlbXHs3J/SHncQ7g8Q3t5GGA
8Ug+ojN57kbWVZJMHZ5Mzda+wijFuxOIyF4eHWWRcRQKnZLH1HyalEVUQftU2wqD8NxxURouJ+dc
evZKHkLdeLZry4Ol5rfqXZPE6l3R+O91FGh7WZOF7IwTf9HDjTvf2g1dN09daUwVVpVq473akzGd
bT8aF0LFVHBCZG7t6YO7ldVMsV5wdV7ixoonxixbY2pxyKemhyd5lUxh1izkZRC4SbO4daluy6Gl
1kCGM+WPgb8usf1bmK3toeY4Dad4LgKiMPmqNvo3p7C7rezAfcvH+iQqvthmDuOwrMOG77oHPSQv
w1l2J55NLeYHzulazEo+1/p1UEfKTcPrC0GsGTMtUdENem4ax8/QwWMUXWqFUDF+rpO+a2fvnga4
PE/12Ni1ma6/qML/1Yv0XXwYe5zh2Ce4C7h0wefkJNs6Ns2fKOzvm7gjyIdIA8dHf283TnEvA/mp
Xk0LNcjDo6wGWhiuKxVpMjdxXpphwh8pmb7avltu0nYg+Og59dvcXlT6+BXKLLKs/AmT3llWIKQO
hTpEb6abIGbsNc/diApkFokfstnN+nBbGsPCynY2Z7QDyt0oNc9X5t/VURn62b6Q7uvldXgI3Mqs
eHDe5vxrnetoDXuBfHFbM/CcBwcexLbOnf6kBEWP4T1WVlav3XV4mZuY+dImexN16E+yKOr8WRkC
Z5s0se2fZRvSIGBo9LJeyBmATCLC0/OqVT4lO438T4n5K17fcJLKtN8kv8lcfIHOtJC9VhS/F43a
7aZW02E1zDOisCUTVNoRLL3fAyULDEkfG4DZB8fYJEHaUrChKdmE1C1JjK1SJ/amRM8MtWtdU1dB
0P4sS0L5SlrhEwjvBWbFP2bv/Fuxfe/6Xx3SAP7aNitk/KvDzR3Ir7dl5GjpEn81jv97/f9a5tZ2
tY//PSO3UFbht8u7ieZ3E8320HL07b1aof4YmLmx0JSmWhFjKO5xGMvvnfkKfAEEJvtOtshiCnGR
q3vb+WOol7Yj56HddcrvFYZqzLiN+d1azpRLm64qLiOxLNlkZiLE8cIyCSNHYbyZYivwFhrP1XPp
9mtNVuW8rEwL0pmquVEDaOPQ/ER3ikCE3t6ZfHX4vg43/Elsbx1e24ljQ9Dx+jZMdTYBU1YYOTsP
GWGnziNQqluV+5A2nnkG93KQfercVPQOQh3GyO5orsqOtuz6da153kqP2YcvOcH5i4b+2Q3auY7h
S72zEe85yVW4K3QPuNnc+sH+tXtUXc6Om+zcqLMurVWkPF8zUqBaowLRQdngEk+mdZFXblAb+6Bt
n67j5JSgT7/nfj7tMv4zCHwzw+EnsWsbI1rY86py3G2pGRc6OmVxuL6khlZGBCtr1c/Zxl50ARS8
stzJKl7nGAFbUJFk1c2Q+qi7JwwD3CP+Es61+FdVdsg24cXRphzDGOVBsH9G3KcL/G3qBzzm6oco
JudlljqMr36s+Zgp4Jn82SYH8xRsV2mPWoesynFybhuz9zAJMF/n/mu9pgnbbdnAxdZwPT+ahfhV
eJ1z7Nk0QIFHaQky1T8ds2V5hRECcpxW3BT1Bu1yNCeQGay0KljJFf64lMvK0bLHR0GEHxrWSJOK
eRTmm1hilhme8G3snaBME2TrLdzSyz5TV9c6LFT3dB01egEKFnb4+UePJScV83xUzzl+wxNkG56y
XzFrXzlOsArZX1FYSalgw0zWD0EfXTskQxmdIniuqM8bhzhLNwExzl3sQKuayso6kLO1d4HZPypG
D8saVeSFMYl2wwFq/JoQRYB/Or7pAZoI/IW0mzoV1/bcrqdre5/pf7TL8RNwkut4M+2UM66KSLIM
yCf1VXWpZ3fdNOF43JZjdJhm793ewVpAw0Bv08xmuwYHlx2/qHAlewOkWU++nfCAmudW+Wjfq0q0
6+axeBy4BzfwX5EwnR4aWxiLpka1By04bBws48PQOuwxAhEhZ25CcdUbfZHGXnIRUZk+4bh0V6Em
/g7MKt/YQaMgsOaV7x5MZuJHJWQ/PNpJ+OOamJ2haNZnpKsxEKowAerd+toU2CECRWTy67NWK8TS
MuDZcrAcIztkVRalA4/dD3DkCcJZ8+U2UF4ps6Rz0X+7LS+b5SK3tj6MvnbOezoU06Y2mkDbVJMN
aVHhuLbCiLRach9t2EbNXVacVKehM7iLZ16cbgggZYv/MQssVXwwPGN1XUSudx1kJuKLphj1Ljbi
6HIr7AIUdT8uby3II0UXdCzxSpgi65mQZLCXbbch8qop3Wnpa5qyunVoo8s0oqbB1hIZvMP5xa6N
8rKoQXag3rQyUvPPd2E4hOK6svtw66Q/BP4oDp7q/Cpkm6zKjlv1jyFxpaSLP+q/l1Em31z62Got
Ze9t8v93LWd+YaUtwx2ezXukPaZtNDjhop4ltFqU/ZECcMtVqXjGMQ89pLek1FaCaNQ5Ib+zHK2I
YK9fjyoul8xRC76UcdKPcgjyAxHKShgwBUFp7YbUcdg91sp732t7mHOocavhQPJr1i6f26up+mEk
KHVEcahfytY8NGG36RVxiBur+Awzt+EpaSgvUWxWq6FR+ntbtaKtg7bG0cV6YtmlY4m1nY74fdt+
ZI0Tvxil4twXEIlz5N5efPIxz0VwkF2yQPoBSLPa4BvIaPYVD01jLvDc/VbhFfycGDrPT0NZypqF
mdGzM/Ajc5NuNbLXXjnGwlai5CkIO/GUDFm8cjO/3aaZLZ7UoojP3AFfZacshsD/6rJbPMkachzO
tjHhbsYqYaEli7nzYp4T/lpsatJuSyD4PHYtCb+pYA8zi/gIFLLBnMxVlE/WTqtvqxQ1oChSeh7C
/zjxSGMcLW0QdrbAl946qqb8wObFQWKZKICShWSZhuReIq1AGd5VbZbcSxDW3NfMNdkXxPFdo6bq
YmzZdThWW5IuTNQFWP3y0SnM4pG9NGSJfMq3sio7jAKecBw7F9nUWKI+6a3zfB0/TwqU2S414NCT
jiJOl73ZfsZe0B3lEDIZ7l072cvbBE1tlyo3yVOjmYvEYROclJGwkApO/b2XKXdxHSgclgB+XrAs
E5esb8j/qymkFR8pz63hwFnAo6je+r5m8CH6zbKyQlJk88M01RO0jWNsf+aaLGRnMY+4Dfvf20aB
C9/QQO5NlHVhu6gTcqZ2kRtZj3HmHochrO7wKKmWuLRm3/7vERlrDH+v0WkVniRGEeyqJG2fmlF5
83mPp2Ku1XkX7qZ+0JaKYjZPRjG0T0n6pptp8ihbLDxGcDK0+o3si0bPuZgDOklB0z6ksQ6suTIv
nE1x5s6E+Ox5ZIeWEr+1jmdsGs+I9kWi2peOm4Hdu/6x5jFXQ9flcpg8Ze2WACBxfXeRw5wwW5pa
/WVEeula1YWtv3TCd/6o3nrl4P+amxP726F5m016e5KFp6J8wEO3QMrxnzZ5pXYoXhAK9smC5DPA
c8yw1VVRllxdG7sZTRp3zi6zjekwlahjS1H2DgcknknOs9AmZTeKDqh+rkfvamUsEf0MPwFOAgeL
3BfdibFILMHgJAJhVyO6WL2iXxIUZCA38TM5ZUG5vnbacevs7UD9EkJpINXjvxYNtwjPnrqtwMBm
VXiT8VyFZnMk/SEWsqojDn4fNQkmPbXSLQ3ji6aX3ZPsqxFYSJQqvMiaVo7l0r1MEbfyezRw3OOY
KMkSAAD2IqM9nkU1GUvslsJPx3A27JSsL6ItURXRUciyRyV8LWdDsHmAnJnMxiT1gKKTnMnWOvqc
KmuTj471pe/7ciuSdRgg/T2BGK6/RxU+h2OrKa+26D9rq07uZE3VX5uuVV+A1HUPJNfOaVrg/N35
ZDL1NFjKqp732RYosL0Gp/eWwY/fV7WdT6DslWlXgrrWU0JD6lxY4YDm1O+rIUMpg8NAv5EdstDK
1L6OcxD8OCIatrzNTxuSKNgfdQ0KEH64cXJctAa342Rcj8nF61SdO2aqPaLU3C+TsnH50Kdg0Ti1
iRyXMSxLNyiOdldV7vUy88viqLkWIWinRJFR+dYZqHMTcCuwGhqAgY88pQqjxxana/sn3Z89wzMz
/pb6/pLQY/czi8W9iRjV+zTygzGNqrxvvaTcid4mRqhl+sWIK3UVaiTs0ez+kJNGd1+iQvTDsfps
Eap5/ZILjNZrxxeLOsABnPygQFGU31wzmvWuTezumZjE7DUGtl321kUYkOQxv8lOpwi8Jz4Y2SUL
7M5f8e/2zrJm2I27NNwexNm8NNLF/7mW7KyUyf17rQjDE9PQvLM5T5ZrxfpzkGbmSobdhNWluBtF
7a943R91MSjuMutQHGrmvXWro/0xoQezQyvCek612NlUIk/W7bzXFnGN9K3CHVjMVXUwpgtRa/K+
1BSt1J+G5EFOlIs5VrnHwaPnmUc/BkEVbK3MO8q1VGP471cKXsog4tFjBP61CPTWAjoaJtGmE023
kD2eqH51y+p1jJo12h6cx/42OS45WQToBy200eA2WoNxO+o23mbAWMkFptxf5yZ/lj1XQ22MsGXi
8jo6iwDXKlp8mJDIU13t3VJDYMZt52/6oBi/GhPaU/80dxVKu7JZdf6z+a/RcpF8jun9NVo2h3H8
3SvQNh5UV+w4OVnbBDX6Z3MMvgm7Hr8hEvKoIED0auqxBbnKUmFu1hx/umlayBHILG564cHm9MMS
QHv3xYi1YWmQgT+zm0R5VVXa4izrHbjxftaF8vpvbK2x7SrMn3lQXvCVcd97vcbtqCKq7RBP3dbo
7BycplNOQnj6eir65hlh8x5duWb4VtTGfOMxfxIY2qI6vOhyb3oWAFvQJ1HBeM2fmlUD9/iPdjzU
zq1Zqs+BixZsb1m/xkcYRd3G39rn8WIe7zuMl+vLD/Tv8bfXDVjnX+Pl+/l7/H+sL99/Pb9/ZyzW
AwmUZ8OzfoRG13/rUIGekhR/GHcBky5C8N/Kd4QM9G/4p38fYtM5IHIr2HBa1g71oHjju/74Fb02
pNhq5Yujo3lcze2YF49fUeRZmr/bc4h21/Z5/OSaYkf0pF1kGK4cGzOp60WaKfax6g0HAw+hr2SP
LGTHrSqv6sZgyr+6i7g7dOEw7G7to9ZbRMpC9QlbZ3SZskR/L0Xz4pJV/YnebqY46I11U78b8KhZ
DsiwbNLSq5H2o8BPqz7JqryShdKTLg/MtkEJhUeSAkWrnNqzLJLSa8/RXMiqbw3WEomXdnVrq82O
OLasB8oUbwwzmBZynpwiO8YSVVk4nTXy/o76LiYDq7c6eClcKzqJ3tGu7WOMxMmQ2thpqjiScDYw
L6JH/iVJs0PldLiop6C5tl6Ouzfa7cqJQC+8OQcq8mTM+nf59DREHG+8guOWMz7hDjI9uXgXQCkV
mC/ObdBuRoxd2XBENjQ/W7+H3DY+tYOHBC6wDJSPvbpaBoMLoyDVL7LXjmaeFSixtWaE01OHENd8
GmYz2S4N1fDe4nD8oqFL+DNN7h2UDIOFbYOPmGaeILL66y5l36IXwA6E2n3VYbj1W5znwgsSUPMR
0+ix8kWJa9ipTggyQEPYTa3Kg6wNhEbu5FV114hquF4rPGNXlp7ymQ0AgeDwwxrKAqjnFczEc52X
Q7GtxciWGUG9JcnJ4WxB28rRgkLpxxCfflMsh3I00bstlXWgZtEh0frpsbFiJGcRltsNquWt3TZs
Nu6AY6ymBMNrm8yCj20e7vW4G15HN9YWHABzfBjonaqEJwoGeGYWDbiUVDwxfheYQP6qcj6KD4pX
oUePFtAFGpR4aZxuyV6ErEmscdtIAjxx5io8e0TvRL6KB4N/kuHM6poFWGJC8Gu7bPS3Upk9xJvE
uyPhVh9N0CV4QykCvmQYbli8XVQt7IjcdfUHWbC5vzNUDSnDAO2yazuyA6ZS3jcgtx+KFGJKpE/I
bv8zxYyqnrhh+HZrmhDp3KkGAe3bMuRJMbbhyXid2iBMuUynLl9pPkbINWCcczLpxhek+KtAbb8U
lh5cXMQ8F7JZTXQcNEz7TUPVkny/u8GCHdxUQkBxpegzXFnN93VSe8qqi2vOSEVubiahZXduEuTX
IsPqBGNoJLBtoCiXAmTlVjXwYbOabrzLAmHDvtGcr0g0b0ozKH4UfftW1Nrwajpqv1b0uDnh8Naf
iraoVr3etc+iyvwVKfJo12jR9Ep8ARhNUEO+6LXxNXS7rwpYE2iC1NTAYn+T9U9m3prPKtgpvt7p
NceZ5z6cvEc5qJr/ZOA8aAsnQmlZz7utog7JpjLR74P7MrwYwjspPHc/bBcdTGMAnBNFuE5CyUSX
bujbj2qEQlc4qfswoCx27DVwACNI7Y+K4JvhOeUXlPfTXeAE0bZprfZ9ThnJAbj0ooE75uJQC11/
0qPqtSPuug2IBezqWfi19TTteUYcbZLaiQ6Y/kKCRMxqidmX/jkoPytdGb8DKOXuB1/8MfScaGeU
kbFzG199aAO0vREem76DH0JAS/lWB24K7qbR7wMH2+pGOFjOAnXIiyY+erOCtCz8cVJPYH+yzThD
K25t1ysXkWm35Q/q2mPNA0ONj9gxTBqd3+vw2dgYoWKvVpX5cAgmh9Divy9lXRa6aQ4HFRrJ/xyk
topK2jnoh4MVV6wCgDEEI4RUggrIzIg0cQnqyHoo60Hcx95HbBrYqqdZmJ+C0X+UfY7XWg9hKdRd
nYNJ7aEUxMvECs21KGyNHNZcD1CZXXJrLpB9Y7hnovFYutusQuVvLHVtN9WkpCGzO+yDNTI+zQT+
GwNL0d03TQTsX+0vsobgbXdf2i4R5jzR17JNFrOeAl4F2gUjE5aSba2vv2Wa0h6uI6w3PQsORCgm
tEQF3K0CrAXeMTP+sdKdB7L38V2qepjMhO5DZlTOQ55Z7QFP7Wghq4Ez6He4KRLCE+700Wj9YdBB
uiheMu1axTQ3bDrUdwCIyJ8q+2ZQHog8iYfBqZKDa+neIvCDn2aZzFu+2cPaerIr9iYtebPFgILy
i57E6arxq4bXTzECACV4dho2LI4DZV3NavfYhWpDxrYQd/5sV4BE7PjUdaAER1PJ3oIA22bHQajO
tlEXgOf9UPpN8omLX7AQmYmxR4+kWuI2OmYQMdAMR2TPyMXihdXFzkNH4G89DsAPoY1rm7ZqYGMA
PNjZuW4cBZvefSD4GF11vkeodrszpz45Q//mVmQPyR1WizwWOQU8jLOZSRWU0xP2ZirhEQzZBse1
0F4ZtDf8ExIYh/yoHYRs29CpvpvquC/zWYTft2AMdxMWB1k4LmyhOS+TjT1u1NUcqoMahrSerLwm
qN9AIOEMYRSIDxtO/VamC85Cwduo2sUJKZF0KUelDpxvI3WxHZknIfmyctMcWVS9ERer8Wt+03aN
FWqlvLqhBynSIzpR6OLJCpSlOp5C6yLSMsKzZsgPOhZK34wy/26pVvyuasAXo9jFV1azybum6QRQ
1kbqIgvqi7Tr0RHtd2y3Ko2F2jfizp1pZJJJKxm3YDEFcvji0Z3puLKpTwLUWVKhHzw3LZ8muIsH
TKbFoqoTsRvAxG2wR1LvkjaK0K/QLrIGUhZgylygXNhuE/SJeUIGZryujF5fKGVmPyLHoi/Gwfa/
iq66wwXCDRY8au1Z0JZXPUd5AnOkyqNNbhQ8KXsjUQBHpXi66rEDMaN1zoSpjGkVQLhin9idrtVK
+PqmtRBkcklL8zXE8cZNNFU9qEmDzxYyo4tU96uzLLI5eVPzyQ/XxiTfoV5jnmSnmpmojxAjW1cW
Zh6pCyqkNYP4khrZxlaQvh/BgfEzLsz7WHjGfViI6gLBEFXXf5qa+apFYdIfRud4ax8SxVzajSg3
WpQE6ERj2Lm7LscdEezOaF2XkgtjOdqdmrr/qTUT2vpDWPzILk3vtj+UxOoWpluNT249efxLzf7A
ydZb9W3xyQ7AxkWDFLJQ85BMGBQ7Wb11XKskrxKvyc//ah/MTl3F6Gqv5LBbURSEMMz8XraYbla6
q2HUuqVuevl68A+qHohHWYQuH62vC3UvqyiVayj+osQzNOJR4a/wEZnLfBu4Lu7y8yzZhpom7HUt
9g5yXN9CfEkmf3OdMA8r9DDfNJM/ruSsvjbFY12rr1iSFifZNLh4zYomvshJYPcK3EbCXUmG4qL1
BOJGDedKo+4JxiLLz91Tf1eCLNiYthEcCCtrj9qEvKscMTjNJ9Et9alR3XpfW02/8Vu8gtUi3jdF
aRmYvOj+pWrh+3eedUKVBAlXvARWljmLVGFNuEIGtt4Tt3TfbB4uUemYr2GkxaceDNqy9G33zQgb
boVqHXPKLqxXy8f+JHPDZVuAmNc0N9k3maGdwKdF2ziO+7uibcs1aqPqI9F6e2k2TfxaVZGGvkyG
Lr09flUwhPjWiHhfJobBs80dt5E/+fBKKLqQm7OXjzqnG6Lxto+wfjq++1bqLtvJm45VIpyXKLXX
YTnRjv7KVpvQTbVyY3jPdaLSAllXn0gELuQGKZB5+lgACwvLobzryql+8MP+Q04vXd1eZRay7DrZ
6yTKzgSbjb3nATXvykFcDMfJ1yFuu89WpVlQWPPoo7Fxj5ZHnrrfR6K3fyJy8GLZSfEeFUW1VBtN
f8yHMdjIFXuOHtcVHXRbL0rWYz412MVzNQwW0H4t+rBCcdYTnUMUK+agKr5rZLzGb7P3jKGH7rsd
GXwfvW2cjCw0n8IeGEafOu+9AZRFQX1gb6Ii/aQGKadIBAqmUs0x9MqvKLogN7sjd45uKVF0oFq7
5Zh/+m4VYUDlu8taq/Vd4FHtRYpYUt/jmky8Bgx1a24jBYtw2TsknNBCINlL2WtUkNodqIV4+1lH
xdPdFZrFwWcarnn4a59Vp7WYdmXqyYqa9G5UzHymqg3PM8KsLPR93djjC2f98hDocbiWwLK/26O5
XQLR/m4v2S/8V7scrwxlTUYys3ZqGgebzNNCLOiN+CUUhrLtEvQPHD9OXnpdKQ+2jvml7C20VOHc
MfJEmns9T8dNfUjPkzYncdrmU8I9TEWkh75HpuCG/pBt5DtJx/9GfyiDmR5kmwSIyI7GIi/QAA51
DISOPRzazu5kkEZWYv29crmzN7qN5Un53uJ4/VrPAvoEAVE4m4emP6xk0xWgGmWkwBw78yKv9PkK
Qf+7QZnSg2y6tRe53W7737NkBwnxX1P91vpjlh5O3+upMXe6psV3XZY4qwK6z8oqUVmXbbIIoDbs
9NLD1QoSz11Ti44NLtw/eF7mUkyJ4F/4ewruYFuv6tzjdZxcy/chTbYzceWPRkX17ZUzgXforCZS
VsIs6l2N0O0i9ZoQw835FRJeQa4t17nOnl/BLIWzynyNuJPReQ/2pMG004b6u2f8KIt4+LTK3Fjy
MWR3pJatQ4hB2EbHbvcu1BILj7TGWSuZx8lSE/mrrQrYOZXe7Ya5mls10suJWx9kL2IOAihT2J9G
NcpfrS776sW9fYHTnb+aMUd5flWHNuTPRk151WZSy3cwfMgbhWZ8iRUve4I5dCfbLbcoQGhAGp5w
VHp3+nI1enb+iu27eSz76Nd0P0NiLEJF/WLY6X9ODwC1vNtTcZ2OCLt5DBxPXzqZARrDiPxl4hHt
SYyRs4DbxV+a7s1D1OilrRvlPkhJpGdu/KUzQvdAiKfF06ZMvgycWjeq04CW4jtZeIrdbPXRx2HO
qMPL0OLOPqAPvWtGLJKUYBSrNiyt1ymyf5Yp7hRV+gA1mS32TMKAr7GI7eLiGuZwkk670o93buLv
HTsO6x+L3t9NdYVnYZ/FPhDWutvXafUYo06tbuEEtH9U8Y7p9lhFPVadWlzCpIZh6HvZyjBNFBDn
Isu6rylyKftRVBgHjm2c3Wkoji9jx+k2sirHqXNHNuokEWsjvy5QD/XKM1JQeMIYnwefKEJsNG84
EFZkyEdrBRppDigguI0md3oeeKi9Wm26SKykfTMNWz34g6ss5awg0LtlZmETLXvVtxF5vzcCLdEp
S3FSg+PdsnuPs9XY+OWhiVR7RVgz3IiUJzgaA8KGx8gJzDGvlwVC3Q2A3BP4IaIkgux/EjbZ3phl
clbsvd1F29c839EoWxJ9jF/cNgGZhVfqj6wBqefb32NgCISNnenJyLGhHQYzOJoWfDakIqK14sC5
t+oCv6KJcDPZdPQRrc+euzCpwQBpS2wTtoNfOnu42/alibxq5Y2p/lbr1p18ITMKdwlcSKzheJCW
6gTUoPDjO3llN9V3RQkdEoF/tVd162Fgj7t4RuhzNygcOIVqiZOwm/4kr7o8/nXl9JZyVCOg4gy4
Nf9rKO7o/bW3E7Ouil0SmExImyVdmO08rKyuabOeL+hc6fGb7CxnuEgRLcbUTZ9l8stRzA+2SvlZ
duEfkK90/C22spMtSHpdq4o85ZANpJPDRA/uMbGzVhg1AW2KYLPLNn++Iu6+VlSddDEuhdf2yteb
nSB7u5AjbhPSCGkpzxkqUJr/LBJlvBU3QuRnfhnZLmclwjVXXoIduez4Y3Ve0LyLYrV84CjRvTS5
e45GARJkrrla9qKokXeRNacpvvvZrMkxZuLFwdEdr8lyOllztQTPvKhMtwc6wUwV0ZqlHnji0DWT
eElEOC4zfPL2ci4Rb6wlY3PaybmDyg177ENze30PGgojvsA1Qc51SXJtOkNNN7K3T3wL6OPsr1dh
wVlnNhaKoi9ffTveTarufLVNxV6lgB8gD4XlM/zB+2s7qhyrhPP8SR3y9tE19Q/ZLteJxgZ1Tq+d
7u0c7rVoJ/fr0Jkad9u2vgujxLvYumUThtDQEGyzYdUM2EpWbtjfw8Ls75WZnl/zmJxUD8jZ73ZL
t8IViUuLHRojZEdgaZhV5CiwzE1BqSoewq7jXY5ZyVG2ZWYSL7hjWqtq38aAvzV28evK08d9QmLz
uS+mh7bu8QlqiQWOTiOebQcyIg4Bp36uXZtC1ExqNGdlLYavhpd52h9ldfTjfB2k4bjxEzCIbtfZ
m1wyd9TQ7xblfIl5/MasRThvYWjrZnaPBq63XLVxCAhnxuFqU7LNvOmQl47y3nJLtTJ25Bytd4iM
8tcFIvK9zbwdJmrFCw+J5ohC7OywSzsaQd9GXG9U7cnq8yJcjfdhVWnHiG320YAn43ZEyHVu2gur
H+rHXMm9XTjGw3aI0/E504dvhP7tb7HNfQS9hC9FaaYbF+TFgWB6dI8ELnIydmJ/c/NHWx26z1bH
4tfx7fTiaYACmgbUq+Jk5hFthGbhs+/hNkdVFn7Sm8c5MAPcf27849KTrUZXZRvyw2g+zv2tpSVL
bz5qsr1fYkjgn4hfm+6qd9RoFSmKs+qy1rng4N1x5on5tYRltROG4YCvoSOwGgCjwhogKXKz3slG
MlrutdsKQ8gmni0WA0pdq05D70Q17OkR71xrOxtLYeE1thl34+EH5i41Ng3x9Bh4HDgRWbnImpxA
9lBdDfNRVVXKLmNj2y2rtKnv5RCfZ9h+KjR7YaAG/GjNRaAjvhHkibeXVUME6SVUdzCe76HcE9av
Xy3UF4IFxPlHlbf8HgZJgl1SVDypcFfWaobFQIkqy97xp3DPaSm4pF6EHxKxl6cwqJQFP/z2q6jS
Xyvq5ED+WbFBN2vrTbm6xipU35lagqZFXftvCDH/qG2jvg9hEmD36L3K5tFQCa9kk7d151GlY2wt
PdKeOW1PmL7rFt817QJ93NUAlvuAM1Xzlmcr+f8oPfWDbXDkhU7nFCVc7HT4s4q7pbIgCWUvs3HC
aKk361OsQDjdjPOlmK2AZNFolYN3CGNKBFDahWy8jTFQ7t1aZaYuo5ywo3QG1vRxl7ckqmJ+kwsL
jObL6KQ6eaAJHnBQBOu+bt3X1p7/gv4fZ+ex7DaStulb6aj1IAbe/DE9C3pPHm82CKl0Ct57XP08
SKpF6VSHKmK0yEgHUIcggMzve032grGYc/K64K9rC9DmpmK1t/D1JnsZiqTm0eqmW8+VgoXtuu1K
KsBdqw5OXUnLm8rt2jU/2ew1RfSkmQK3OhSYRZRH2H8iRHtneFY0w9ps/NKAJOUNlsR3ahTFpE89
2Io/pBpFTQguXlUZryNstFnluqvbvDbsknlgJto8xZuva9LuMkxFXNjE0b38o0nQABEt0a95ASzS
YmAtiv7ydZoTl8U5N17FrFt3PbDAMdQs2dwGipwAVmgBYBRnE59Xya0C3lVLoy955y11Hg2nuOrx
uWqG4D4FyzNXTVCoQwmAofOz4l1R6mdML4OPVCMbqjY8dR1lnTZKzhZQ93aqXWEqJRkf2uBrr04x
+ERwkv5R7aJ+keaFfmmRgFmpVVgdGxVGidrpE6Gzaxc3vHzr983czh0oeiTMyLB0fnUUwxV8UJxh
uo+KDeK6IByMFE8WYROX3Y2NiY+OAowrlXJi75GK+RtGk1ztoN414PFeYeaJ6SFxlm3UVv68rLps
w1MK2cUq1Bf+9MAVRV2HuX9tR0aZljOtgkn+x7/+9//9P3/2/+N9ZBdCKV6W/ittkksWpHX17z9M
+49/5dfu7bd//6FbCqtN8sOOJjuqZSi6zPifX+4DQIf//kP5XzYr487F0fZrrLC66VOeT6IwbKQV
VanaelnZHyVD07uFkin9UcnCU+Wk9fY2V/TLufrED5XYve1yXYxChnjWW494osQbEsjxQjQbxVD3
JeY7fOWMgkxwz5obHkSrq1zrEdo7eKPrqMbKEsnLsxjI1B5qVZGha2Yj1KW38bKptfzVswN7a49x
vRBNtAbTeWkn4aHX8/y1WYCoTl4jjWRQPCrxXEySo7ZdOIRCt3oaPKV2ehrrvrwouptvHC9rZ4qW
QR8XnWlhQ1fz3YNoEVItL6UiDcu0cqKFXSTlJbPaL7+/LuJ7/3xdbGQ+bVtXVNuy1F+vy5CjhkJo
tv5ao5wDpi67y4eyveuk7EmYwmspmKJ0NMyVsJgPW/lZzGI3EbOZZkfgKelHPnFmRGG0SoOnT/QB
NK+845LTH0bN7scsY4qU/OiSPVNHlVdu5rkX9s8xuhWjS7pAtMAGQ0YJnv06bu7T0YbMyxxPcqtT
aOhERS6//zJM628/UkuxVdXRbEVVbE2efsQ//UhVQI9jy1bx61hW9UrRm2SlszbcEsaMn8IuO9t6
KH9J7YQES2MExLP98Ow7sTQTA7mtP6Gt6z5ANw53beIMy6gvsNkr6wfMR7GsHGP/vq3DeHtt+lPq
QOQPZAKy60YKMZ7x4wYO5o8RkWMY0HOPOqzKbhkHUVMlzTrejhVH3U7602SOF58rZtz63R44K9KB
/N6BcuzzdPD2Fkzz7Nr2NWws+bbWYtScptzmIZDnX49wxBG34ThMUnOO6bz3D08RVZ0eE7/+XB3N
UjRDtabNs62Zv16hSlYq9Mwhd7dSUKy6RHZwD0L/x3YgVBJmYF+KNdopdMv2kNcOJP02q1+tSg32
Wtymd4ERpndKjPtn3Dn6VvRdixbmh+fnGJJO80Qf4rYJsYu2WYtmM5jpXZerNkHUuF4N4sNdNyep
mxXtEkqIiwwGNOVI19J61pcSusxaRLUAUU+I1K7mkaXkByfO4cH8VK0RHN6Eo3tx5Qq0e5jyjXex
seHeNA9jX0TrvtOCcxbG6hLYaHcXckcsMGKMHr2WEBW7dPdZyjsoZv0ovcW+/1WSAZ9Lqn1Ab3p8
hIt1X+pKvRkBRhHmbKKLSqzzImpwZb5xApQZf3RlNSKHYZ08687Y29cD8sKDmZmAC70dX7fQCl3C
cIHE3ZhNgm+jmRXRF8IqEJMtRJY8ubDmutHh86sa0H6nWmSNSLWLajUGzrVTNAGa67v6LyMi9+vN
wWpHUzgwXjq1D4RZFF600e1B2pLcjFCwliptrtg+FgCQ6A9I4LuHWKrbPfFmCPC0RL/playhf6oC
al6ixj7ubnMyh0XbQrRN1fwa6l61drN6G8i5/+TLTb4wiL0fslG3Tw754bk2BbubZDKUjI1XXjHZ
iuyhvsWQm/yo25CvLM3hCtMXyPze9bDos6FyTkD+oXWIs1bAjcQg4Nvw3JXw/Q13zOd6mQyzQQ6x
v5oma7VDmjUN3sF414fR6eQTaMnvRZpiQMNe11qzTx3VWdUm8ilUgOUh274S80zlQx5q/2zVkX0c
UqzZe9f0350O1kc0GGw32sq4WD06bk6mBe9lm0E8cu0YfIwuPZBmOumt6z4Rk2lnTrgjRzScJLeU
vWWLdyRpTWBkTpGfNQneAJK0WGcnY7EXfSlYTrQulfxMpOKpy9GOKNmBeku2eAR2wHZuBkSKvWVu
sGiTUnAR4jhxiKg5fgiRJuavuZ1rtBGEj7lZlrEf88WGYMuW+uj6C4vl8lKpVd7cqMafYDlke8Mt
zXNlqeZ5CEHT/f7NoWufn0uapsqK7iiypiswuPVfn0t96Sa111nGl951l9rko6BMBZG3hm0/NQNx
Oxds2n86C7v3FyXp8Z/6xOwGdNg+yiQdtZHpaNEWNb9HVl4eE5JPo4a0YN2siH7HbCHN6FT6PPZE
0fZpiF+GqCOrIMsI8TBLtL3SgVXktXtxjOi/TgFC9ISelYeiTqXIs8xI4bNpGF3//nsSy4lfnt+a
aWmObZi2o6i6LZaJP71hjSLE3Vgy8y+SHqZzi6jQOityvEUBMr21Bgp26No9Z7bd7Ikno18w9dsh
SolybozneJTci2fo37rcHPCpZf/CcqLaGWovv4RFPhP9vqsFG6Kh+Uo0lRSLUBAcj0TttIPu9+X1
tIWSsyCv5eQ0Gn6yilWlw3ghDlaq7dk8eyPrpUPeKJpAsZ/6E2+u50327g2RvewwBtrG6C6+BHJ2
BRiHaJVe+3Ezb15i4skC6Ptpfkq/AAw7gRSi47APSjt7mPKSizwN9JVoSkOdnWGlbiLiXTnCyyoM
b7/NtmGT5Q8YZJNhqauPYZCU5e+vlv239RDvWotEmMH1MlTSGL/+qsui0myymP6X1m9wglayl9Gs
3LswKaxTl5XdrDaa7q1vfPADnmPCVraVJzRyVlhid29G28dru1GDtaEn9bLyQbpo4Ev2ylTYZNb2
oilqos83VHI1lrUL1Si9sN5B0kXmtinwQr4gFohdbM/DpSvk/OAqQ3fIMct4qgfj7JfheEaUKHty
VOODfEd9FC1/ClLWuV/tRTNpgm5eOla3LacjC4+tmjdq1lqMBuDGl1pSVivPUZOdP0HOwEA2h3bi
E5mTdnwzr6uuOoDaA2opesTYbVbRqciI2+wW0gqlqSbsvvHQN6f8XqKa5MeIbd7zHss3UVgRTIll
QhiRzFQtaqepVe1tLBdyZuUM1tFCym2cGXpmHbNSP5WZMWyLaUCMin6lNq1/uPDiwv58m6rEKA1F
tjRZZ7OmfF4Id0hRt53jae+D6pWLzMxB1BpSdy0ifvCokTjPWRmaK7YU4dEsbPMuGRHetRBYFC3y
4PHZaHXgoGyBJ1Opdpm5ejBLK3A1Q4eUmSjQikpPtsWz36t1icUonuM2qlOEWvpTy5J4+/sf9d8e
1aqhyfycNRkmrKZpyqclZKQbha0pofJuKe5LBan5WPOU+anoO9T54DsqLORGa5YgLn0ENdIt9NR1
LkWiZquI7T1GSmiQGmnm7go7MHcyEJpNG4/j0W37cpVjzXyBftbNOm2o93mgEIvX82oD6BqUUDwu
bTdxtzr4vZ2o5XLYXmvpj9p/G7313eaRWIv+4ZX2t5tfNRxTtRXd1gxn2rx/eqWxgBvZsw/le5gk
H2l6JjzvHvswNE/BhOUR+BxDTaIFikfG4tYnalFjqwcFg63rAQUaNTNRDccJRKwVw0qcQEwWAyjZ
TNEPdz+QtB6+Q71bFAYKf/DRWrG74xX+LapyX01STUO87IiBgjuAMKoC6IEbplZnS+iYTH1W0CjH
6xRQX9emNk3x0FyZoTU7IANbpZeySh5V29B3wmwIJ+L04slGvTEQ0YWARVMUYm6WRNe5CXh/e2YU
frPxpH7VhWoF3ddulFnTF0eQ8va7L8fY09uA8YiQWGxijVe99px3s7PqOcwF1EWUzr6UMWKs6jSA
2BDh4MxPzyBrvHM+uohuTgPpwBqvdgfMwA0/Oza9PIWHGAjH/EUHEPn728QS98EvzwCTNY0DsNWy
bECI2ufIAJKVsYKW7bvZgxwvqoDgF+4Cy1DqrOdCd7uFUVXmxp+aUgeGW9bq9ChGeXXj3ktUeMgN
4zFliSm6BxPsFC+3r6iBWs+NAv7DznR5LgYdFRsWl1uFYhq1szu/6x5xJypORmFYR8ML1HmDsvJX
YO4wqrThdaxyUH+4pmzTwMsfS6l8ERNaKa1mZjPUd8g9RnvfG+Nl7PbSlzqYiQmZmjqL3PGHvZun
Dj7xLq/+6dT46T2yDzAfWcVom16TcCMTxEs7MQn7eR3XF5mjtayE1d0wFdB/vveVqV7eiQKplJ/7
xOTbsVLYVtd5tz41RCmJNcUv5/p8/sICFcR2UiV7/mBZ8smHE/IWa9gLRUWfbrNKsl67EN34ynpr
azh0cSuXqDW55ptVYAcOZZEFfAuuBIMRRM7oh14JNaFKzUub9mhex1BDHafYtjmJP4RCYm4TzcMu
Grp/CH2uHLo9C4/Of3ay+sFWwb6oWfXsQBA4jnptPwBn05adg7hbgBvxw+CVLTZ3+B6FSFfMWbiA
MO+bs5jbjzh4xaXkwlplrqeQDCuzMZ6J0WuR1XPdCce7mI3jwegVba3+EEoReief5E9uIisYaY9r
rJgvty5xwKfjPzU/na6B0bcoDNWciWOFzMrtfAmWYzs5x9Ios+pl22XaxciVmgQHH6tNtX7qE6Ny
7qjX2u/nZWiGrxyZHJs7YdxNAXcXVS9zn7TG1K8DxKaVgyMQ8mLUnmaLWt57gFOYF5EjGjVIECNr
MVDUcngnisytETNwg2Q+oWmufbWhj1srneDC07xmKuS6gd8SqefboaHVSCd1bOZdOKhL1I2edNsZ
7ix5rOZK11Zr0RRFnyrNrGvtZNvW+Xgn+pQEeLAE6Um0RH8+ONvMzofjrasxQvTzm/CSakZ9MdIP
VyFVXMU4GhFqHV6x9fog3+hdHEnR73vFP9WD1b8ahamBpkG9CYeUn2d1EU8aqJWnIcnB5cMYnIeD
lhTz2Du5SJvdO7LUP1ReSLSBlOHaa8f+QS0G7TDxD22nTQvik3hAgXMBKcjcNpNsyCi8nJToQeUd
gS7/cMd2OX+Q+6RZmkqnLkVzcKLgLh2KuWhdZwyFMtc9VVrDWCbE6BFLQNjLKleaq2v7QG1Z/XXp
BptIa2PoZldtxYAo4g7Y58oxtEnLqitnYrYYqS356Md5ca84iGcXtdEdI8tWTm4DIAkQafE1RoAs
QdbxJUuSdJ2ip7gx5Cx/wvrrTkx4D1TP2vlWJQWo0cHrcGr92Nt2T+xp6M9QYJMTZIDZdYbCSmYv
RfrhNkNM8/IUFzWzBpmsyzaL5dImiuBjTd4b/fSdxeVe8RCR9xOasVm72zTttCVqDQXKmgR0rN5N
vmoI6BSR2X/DqAhgMZaa9+3oIY+T1ObGDeWBZ69tXafE3HOOaf1pklQW7IpLmibDlvdxgmLFSwPT
C5O+HgHAKvteOFPz1pcnOpdxIlquQLg5M59c7itWfXOhHJCUFrp7MkDMsMissy/zWhaKAeMQ31tJ
oR7yjm95zDsUn1FtfB/tibKkSP0pkQnp6ZiJqDqbVJDf87xWind4Q6CPfCeDS9M0b1BzzTgt3kdA
/mu3GvO1aMbqLu9d4GH9UGzGQa9W4mAkIecZPLeXTpKQd3KjYSn6/SrY1KFiPOWj3O7iTjcW4jRK
aZ3kmHChm3ZIBzToTsaGqcMWdPs3HRvjWWEJg6JxuMPI/V30Kx7YbfDdwtigf436vT9NV2tJ3jgY
9i3FrFw2znplkvIFAX3UzFxCsbPr3wajRgKgmEX4rc27yDaeTLmxZn1dja+1V0W4PQXDFyP04K2X
6jctTDekSTxAmNJfGdzIkIDOuWDH7s9Ic6+6LCk/Ii+5k/pWuxu9IIUxbfSXFNj8HMKEu4oiddL2
lRp3M6h1xlqv96ulG8azEv3Es2NIqTvTFBiCJV/pKko9VPLDN9WXHXZYRSkd3U6Rjr2FDlikFnvR
desXNblzO/4oFpyfBnRfk5YjH7YuexOHrjE623GAbI8uuU9DqsUgmh3p4mS5d8cOx55pUDjIxNJn
el16MlT/jhTlIZS1bq/1in6Wa8844xcSTbJsS9EligSgDTYtfbMjFUkEu2HJ4MiK/9RFAG6BvkSg
SJrgCaUO6xy1Bc8rBk036h887SMrguApl9VyYQ8JnkdOXx/7qcjVEHmHtNzIblofZduimGpiUEwr
dC2fG5D4lqLv07wi7rG9NB8h7SiHUpXHfeckBQY6Vfg49qTBPcAXHwG+GbXufrSGH8xcpKfIt3rj
0gMxdj0IAl+xCmNlZgCV3lsqwrEKjLQWwUqt3Uh6fbk2UZXXD0OFOszMWurw7Z7qFAODMuc2CY2k
fCogCi4xBvPXtmcWT6mGnCVPdQu3GJpqoWMkameIXk7NwLKsjY+W9Fw07aYtdiwww2sTRUVnDy8R
/NE0ORlN+ajm3rdYfXSjUf4CFPzPEIjmW18V7swrDesxLtVqkdmmfwf7L1uFXS8fe6noCfIP8i4e
uEixmSOxgp/P3JTV5gLDNtrI/NuaylCfIOUZC68cFDbZ7TdF8bu/uDWkMo7/ClnZzSKsEZ6LYPCX
ZQ5E+C87VZNFZMbcAXJoOoeuUDfYLHID5Lr5nBaptsvdYbhMraLO+aY8P30CBRzPJEUbETGVkyfL
04FEe1K5E6OOkqK5iK49kHhG1bbvULlzxpVokjUO1x0BveU4pMkTelT6LGmk6OBklX9WVeUvHobt
S+An2SaHZ7M0EaZ88TJHIeyXy6iyMOq0/kH16+y+TnmCGB7CNlO3VejlHjazeKC2LzV6t8u8r+S1
GOXHgsp9XMbgszhl1y1KYErPOjJ6Z6vTf/pcSIHJUhyjNf1KxZ7RlNvqHsexDGhygWVXZAYnD6nF
hV0m1Qty6S8wk/h9ht2cjLfz1R5dgFrTQQbck3XvG1iFTwf5NkgtDVvjl9GPrweZdje3y9z+6nUJ
AhVWWN170yclqv/zJwGCq17S0nsxJU/6SIr2p0+C1bsZJXPGs9QAJTol40WKXhRlUq/+YZM3xToy
kay/ZuVJo6m6bBI4A4D09zhPk7q5L8nwKazQ1xD+bKK9Wqbqc6KGb6MXVmeE/9RnX4tAsFblY1+w
9OkGdyEmwcXG1hio9fUQvx52oQ6qSDQnwOQaFTqNC8cp7F7qFmiTaBtxRiQiQVnkEUm6aXQIwnOE
Bc1FYVe+I/oTnLLMTTd+jM8CqzWEP4wxOHhOnM38kC1lFvSwS5MeZ6zYfBQzvP4Fzbf2QYz72I7w
2fVJtAKFV1EyyPFucPxnu3JMBFM0duOyuXZLTZqAhPYBbin0oKlZSWm4iaIwBG9E04mLHnlNx9qI
pl6bMEPzWt379vDAg/hZtc303ora9D5iywESk0xGm3MvzL2QmzdIk70YBTHSHH9/BRXtc+ZhyoQ6
jmwQqzFhCRmfwlmhxdOkqOyOHV4/rAkQjhrZ25EHo5sgjlVjph0eG0PW92aZ8qPib4Vo55JoNgfj
4qZfVdkO7/Myi+4LTKy3dmTUpBFDiOUOWqIywsTrSg6k5ZDl7avc8mJuEq0+e5WN2ko+bmNJbV/H
ths3owGM00cc7rXQUN4YCYGdTB2HHPDh18Ohh9Rbu+LW6aaz5Q0MWcc2i2OHPcnzADxbHF7lY7bL
yaJjwMW0YoJTpHpSHhLQpy/29890nCra206qz8Usz0DQT+HpuBfnQBOJpOawkOywn/dEAi8qCnOX
HPMFj8fb6dblGGBitB7RNtEnChcrnpWOuu71UOSclYNemC8yJroHD3/FTaYl6L1NtVvff6v9fp4V
Ot/P5/yofTpLFDjGGug0uVb5rmoldx36QTBngzZOu7TxTkn8eGU0bba49XlKMy7aRtGW4jAx0Opq
MdcTq13f+izDRjBtUIuV0Y3fwIEjj1kpBneeJ28NjTDWaHQoVVeBfY/+ezY3U795U1vjEfyYDwhH
WtIBgUm2i5NWtNX773/ff0v4axp7BNJqJix0wrZi/KeEUWqyyQnU2n9DqCaIdqa1qbT0EYJX/WHa
zdoYKuVd9mxj7quWdi7Q1N+W/miuIftnhwz1+1kGcHAGwoof+VRIyPovzAgkqGiqVX36/X9Z+5w1
0SzHsDSCm6Zm67ZufAqcmYrsBT5Zqfdx6BehM1ZARCj0OMfz2bLqDdvkaNbJ7vc+ubew+MbPbqYm
evtmpdUeah9wcwWKFWkEyFNJ0r154PVniZHIxw7NsAdpSM5mIndveckFUrGU2ST+Atp07qXqcahL
Qpu9jr92FvOSNx1bwTaREVEThZgIUqHDtyrI/gGqodmfHkz84bZlIqJsWjpZUfKMvyaPYNGDxEgn
+wGTB6YRF9mB/Iw3GXlTtaYiUb3s4OZwzglgbz/1i6aYcZsr+mIjQ6s11vH6m07yad6teTs2cyDu
wGoK0YTVu3sNcfO9bzhvEAeIgVT6gEGD5RkrW68YnabABJ33MOcvogu0Vr/lSTqiTcugOEknY+NU
2YG+QY6uv5fzokNM42KEGaeUWn6bXtmg2jIdIE4iuYU/Az7h7cVJYJgNpwjrODFoVE20dPNOF4mS
fUyMkCUnMIZoKkStrvRshsxys/w0kCZotc/ERJNbZa4qCMmWTW4hpxeNc18L2kcrNocTX8h9k7So
e01F0b/BmIoeruMmoVEWydVBjAFiUdO0PmQxnjdmUaPl6vkKng2afIiV4ntN9IkimkY/TRZ9YrSq
dWtreKjTdKOX72WnIfgwxHeGkufExf9TiMHRRvB+lelDvhft27AcImlM0qAnSevgtyuN0kqb3rzK
VMjgV0KlSU729B4GRhMdxzo9d9fXMCD5FWatDTiFaXRy80GCMyWTCKpCnKQtEvnOaFZiTMwKkrHc
oro6sFCZ3uX/7VOVdtgGrv79U8Okl+d2bwDZSMYRBV0MGmMk994qED+w0nLnDHHTPotmpw7Sm9oR
xdcQYDi0vZqek7T+gr+wdkJVXj+Jmunq7ABxyTCLXGebOALCEQMh+3xsJKpiKZq3QhxRout665JJ
PswaJUImpe6kI0AgxNjU1F75sikdRd+t8E3Pn3t5EO+IHkd7NLxwAJxqoqgkd8hmokrWKl6hjXoO
Gz8+hF6KApadp0uby7Aow7xcJshsoCqBHjRBrh7iW/OXV2ToZ3Rt+lDVxK27QZWX12bVNHcOtkGq
prvZ3EhLQi9F3uJHx2Tf6ZpTGo4Hgj/x0SOHh+ypYc/cWtde+l41l41RjWvRzDAHnOnjEJ0Lv/Ke
S1YsihPrL/E4tBCWfznKbC8JJBmWm3VIXECtvnI37wbAfS+umZXrrGP7k2V+jqJlcC8moPQ2zCzf
NS994LR7I8+QEO6d/Cto0OkEdi7ZixTg1B5hIfXSDPo4EwNAxe6IlNRPrevlqMsgKBuloNcDW92J
CUaBJrVE0KW18VPN51Hi6u1j57BpddFoY+dcriYSzpd+gXAiIKsIAhtLZm3jBqr+rFdAs6bh0I5A
c5vsV5KuNJe2b/S7CVwM7wvpOcmX9oVQnOvlRWohniWIGV4ebf0qT+DlOvW+z7zvhA21b7+RT8jv
8EAbTmVRkJ4CgvlW6eNSCWrpjN7CcD84xJVyMKSbKFX7exWVxbtGP4gx0VMqVg46yTfnokns4k7X
dXOHp6K/rQJNW0Wykr0OabUS34XZN+3cr8fqlMQFKbzBMK5fL0LMizTN0jdF46bGlUfe9n5fPBgY
PokjUyVCAi034CRUAJUk3XOWTj/473A1rhdCdRHZ62w0OjW8Os5yXKRzs0QYQWqRvEx1tE2rAp4c
5NbCuVYGUcFJ6Fr5MTTI/z9z/v4RnCetmnJaFtw+QvJU4x9ey+rf38o4U2kyIFfd0kzn81vZMLza
Scymf9L10T5HcXPGvqN4Uxr8MVs0WtaimSLbYZYqAbOSzOC8awhBDt3CzTypjfh6rHyeIogHSVAK
gcT/pybplsMqYwjXonYdLcx/SE0iU/LrtnVaWZGWNC0McoEQaZ/3POwdqiIHQ/2olx3Cm6juyqWm
bCwdMU5Ru/U5/6VPzHOyM66hs0FKyEqhGRNvA4LTu3YsiDzGjrtr1Xw7pGOorZXetVZDw5vn2sad
ZoWeMZooffzWNnW80KrS2hUOgqJG9RBaUsyqzEy3gR8kPJ5phkP7DfdF5QKVSYP0F3wTs4gAJEvN
xslMNEv30QLS8pIDq1y1lV2ap7hPC7TmgvxFbVh/VH6N/+PUDPJs4Wlu+eglo37H/ceabwLoDBbO
S5mD46bPTs+O3Hjto+R07sjyHiy3X4nWEDXOWdTKxpZRGcNPL7KQn56JTslM3lDQcre3yeJ4olQr
eTr0OlccGze8jUVn2+M6HngaLFlNcddeIBesVbr8hRCwBRIgj3fiLwkd557MpU7wNmif2jolwstf
ZOJXMIdT3qO4lVrGW54EX/xwTP4MxvBNLzOdZX/v8gO1QYBiDvk4TQh4TzwFRsGjrnOAzE3LpWtV
rKHUIeLKKkNTzXWN/8RtYVUqTe7Ob0spFErxXIAdtx4bPVnZwVhsWY/bj6SJ7zQt0L7khhuhmOhp
J03z85NXVLyEpoHGH085N9aTI6fe1grKdlV0PHCq8E8xTurZX44xlvR6LU/eDG631Fj+n+KYdUWn
OPkX1QlfYHm1yPqpxo5ErrQQ/Xzr8xB74NdJS3XdNVa1tnJHevURrxETYvyjlmqnlTv01cPHNCBA
M51Q9vRybg+jfYQ9rJ2rvCUlMw00LglflKykO9Wt3P2YJMXCTAznEnYwXNAlfa7KrEK+LPeeDPYG
uacML61l5Yeh1NFPGtLhBZpHsKoDLQWRz2iQI6wqYf10EqMlnCdLT19QWepPJbYJbEmYFQXjuB48
CTGkJhhf6rCJ5jL2N3txkOV4ywbptkep6qSLleIkKz4Y3svWcvx2IQ7CdDFe1K5tbpE0q45liDbL
OIwAO6pp1xSE2tOtiU/U92aRu+We0NLPTTEalIQcxLH15K4UFB4h3YTco6OT+Dd8dxd4rfG9yquv
nfypC3enQOOWln8bE0dIrrHUIlMGE7KNUtc1Xou+KpHsQHAOoCoh+4gETaua2zibpOncXMZXygr3
+eAaD9Fo31/7Y8ck6gaS2K57947V9Ifor1iSzJMKQQBIS/ElqfN65k9QE2nAriXxbf1sjkV3AieL
H0SIrG7bAKxBnHdppbW1u1bxq7F2ou2SjFlju4lGDi9ZxHD0YzogY1kVWPVc+4rCPAbyKO1+AtdM
fZ5yNwBpd3lYsHwF5daGwdey8+6t0A0+2q5Y41Sc+bM8+ZpgEB7O8ubMztjwZ1kUomjhjR/V4J7N
0u6+4r7zbSwz5U0d9R5VMATuesLeM1Tikdl1LQtJwZgdBAQ2h/eQ7KKn2doEuaaqmCRqlVbjFWXb
yVz0SSWUmZnkc45EnIMMQrBGv/MvMXw7zu6wHvP9MVu2btLPHGTO4ZpG3lIyC/3EHleGzaoo29QJ
myO4LWTiDL96kHzWyvZYtu8oxZ1dD7TiTFp4adte2U3BRGoSzCbBYvK8RNn7I8ifif9UD1hTmFqS
zdqytwCgURDsgyaS41nneCELEcisKqe/oKDW7jy/elUmfzZROBOTuPGSIwbx0l50iammjyiki87p
4jbX8nEeVAx/E4elsVDVwTurST3iXmUOONPF+rEO5XapOln6iC+WCvdW875qPRCYijX0rI3yRYSs
z59ZH00KfIr+5ASIH4ozlZ7y/UzZZNCqmZK6NqXSOBLayozAP9pTI2YZeky6MUbYrSuCVWVJky8C
I1ash/AQ8eecg4QkahLWGyrJoZ9qoVIkBy8v602GA+G15v/o+zSaeVW3lKHygw6Qdw6xUdg3U9U3
ZXknGRSiKQpDs1NzeZ2EsqGhYrTBVDsylXmm5MGlRXoztrX4BciPurP1plqoJlRn9DJQBvOJDkBX
Sy52rOHDOg2gh5YvOqexd4XnO89l3MxjU+/xSIEikXbtsBJNcF9bnOSMR7x9QtLFEMBi1Lcb/Fz5
qll9Z0HlvmPaHsyTbBIok7RylcZBekCWFywzsrvrYvT+H3Pn1ts2lmzhvxLMu3S4eScw08DR1bIs
24mdW78Qii2TFK/infr156Nkp005nfQMG2cENIJ2rJSorb1rV61atap8L6x9M3ZdutelgOKD0iJM
Tos15ZWnLswo/fzHXx3+z9xV6sRrpxlKDPwRfmheMZHcJOmnbw6lOW0stz8e/u7wxz4hchnRc8iI
SBNxPhSD3qcAYGNBPQwh3QQphcPP+/bnOnNgMR1+5hZ/+dkJ08+qFKH5FUlfJPjDYSpFTySIiHZG
GvkSRAPXV/UPcIX1mWsm3lI3QmdVmG3BaZCnH4s4Qv0CZd9N8S0I/PgpkuGQpqlsfhzg9iAOBPnK
qVL5MjZCfx7sit0Hsk4kPsJd8K1k4ObhX4kyuXEavBXEPXuMa53/HPmTtW57ElVC1TJkCVjY0jRF
Yjt1MS8wSrc0pcR+0OJW/mCvOMsQrI8emCc5c7Jvob+fftEKZK63DFgf+96qkRmNJzLaigea8G4K
uV4wCYmRfztbISKLr71tmi0Ka6IYiTcPk9j94EYfAj+/iRVHvZQGmnIJWsBAlzgJxl5ZwIBRacog
a1InsdSg+lUHEq4Dc3TQovE5Kz4LdaBO8gb9NnC7fE77CXCyktJSk7uMtRCXeku+MSS6pxCU/iIL
xLUi5ct2A3NWud3HHxlGZ8H0QcFYpr7J5CgzupKELeZhWnwcWHsGFTkUMOm11y6opoZjGisHS2N7
B+iBqrdcZTdawyQuu6QdyUNFejmQDEruKKSOIua0zkKYqZPKZj6V6QZjWxPxjFY3aVbZgTLbaw+F
KkeLEqhlaoCPjzWETGcg4PXYSBNib61Y2HsvuKAXF67MHt6Qr8UjJHpp6GSG2sDjkbOYGo+voeEc
7ka15O3vKkSjtwOmNzYudz7tvWiKyL4xhcc0mEK8S2aNYsoj360o3fv5biIhyMbkB7RkBpW89mMk
+0o92k0jx45Gg8EunISOnHzYwgaEUiCvELGWVzm9YL7wCiYyuGMUbupLCMfWkgmGCJ9nNJJRM3Tv
fJomx0EtAzky1w0S4i5doMM3QQ+TYv42X+zRsUesIRnpNYjBdl88hNJOuYI+881xlbnhEjPpu3gb
jeyy2V2Chju5E16Fivqp3urKpZNLxsTXkO8lanHGW2HlzI7UM2os92R14RXN/OHVDifduIi+FnRk
pFs7uXPV5F7T8vBS8yhV2+oS+PoGWSz9C7534ZoMd2fuuOlGq1jRt5/TQTAXRlUx1MrLxjHlyPcq
ZLoyVUeBa8B+SFwGwDFBj07Z7agsy3xV6Jd7aBDTVs1zxlDfVRGY+5UbQ1AZGFTFaWG7SmymzEp0
rs2MWtUuk932Uxza1cpuAGV9NDNMkdoXRSO/N8lHR7hkc4FsKaLQcn0ntmlxffhDNlBOrHcRI/jc
FNLVTlKWSpNBlVOMq4Rq7E0FE2XS6C7y/QZjaCHbjit7P8qllbMztU+0aY5M113uQLEvB+GgXjRW
+TWkf3ylyjXcaIWvUYHgOpYVBguT0UNuhD85KVMEEuy9Kc9rItlJKBtjb6A8SNVuKnsy10tT1ysp
Cm9zeheZTg+/liZ55DEaJZ/4UcEg9NCdAlhY88Ax4gkiyhO9dta6rJS/cGuiixng1WgFUDShQQan
ReFN0yXImhX79KM9hshrXaIAqC/hj0yYar5lRFCAOhOjQ+xRRJfqCPDQZg53wIBt2aRfUDPHP3ey
lugk/4enYUo4gq2WJSh9nnaS11DO5ZLt/WgRE6PCUaSMk443pem2LTRNPtmrlj/St+iGmLX5pAz8
hyLP66uisvaLWDXnO8kgggbEuiBSqS/tgQv9KfeMmXB3qJzv0TYsSvcLjCTpOtu7135mCKgGpbcK
CzmYF8yF0KaHZJzBiZ8HsWeP5GR77xW7O3yqNXWSKmS+VqDNU0n57AWMHdyqaIipuo+GWQt3bwur
YLmQxCl2ujQVTrkIw0weu5pUjhtHpEyOMmhqaX9MdT2YZpWxdGhEYgpBOAprZhMiG/lk5Z4717z8
qxztEfpL4g+xqVqXsiMuK29wh1LV9pPPHhoJ0/oWxkjXKU0hLWGJqBeRgzuLB8F2rtlyutw607Rl
2RbFk9aoN+xOerLSYNpUqJmmtl9cyVKew/C0GCEgJct8V+SrIGQ4sO7ExRj1XH/kS6YHaiFukfIf
UE3wmJuZNfunn3//4s0dy05s9yPsdFU2DPPkjo3R7TR2mhM9RoZU35aplTDsyVarMVWGu8yVCdIT
MF653Z3JLnbfa+b2F/0xogtAHfagZmg0ioOjMRTplBuPNl9kWKkVPULEkz/HDQxDpikZ5YAWtdwY
AEPQxo+q2jSxWVm11JInJskYc5cYj8lB/pWQfP/Sh3dSeGVDHz233c+XSX5zTNpiKaQOzopCDfK0
cCoGRlbTJ7t/FHHwwBi0/Aq6Q4AcW+hA60Ra5VDNlf10BTNiTsriLNxG1FMwYPjCVWzOPE3+hpJ/
saqZLouWSjNYBjThb5tImlRVKV/tK+Zo/vyxxQm2x9Ii1S3RSWnKwmqLhyd8BuGTf0EEMh69lPMh
+draKip5wqQ+VDVsZ7eIDB1OyT7/pLlT0O4FauPK77FZL7jr6IJlcB+3dlJdD8pkBFxpXWZGE4y2
JmL+qP+PBduK2NEU995OSNPGjS8QVJImeeYshYlYg83MPz0LJwwc0Re1s88mQI3mvDIBx6o8QJgk
ZMAm04xaXezgsz2oo5lRIV/sUtxd7uBbTne2jXSJ45VXht5QAKHuSo8vMzyLeJuNdtvmW6RSDHRp
IRz7g6aYNk5tzGLNdEnc4nKSbcsd7YONNXMKZebGWvpeqfKQpvzAmNYMuprZqrrlCrcI7zSnAg7b
5zSIKbtJqjr52E6I9Kztmk46N9t9G6iqttoFBGSDAfNuhcmkzR397yNj6zWAR/Y9vWXWolK9p4JA
iTafQ7BZNws0a5OLJMuh3wJTzLlixSWisx4quw+SwhxcFDWUtGQQVZy7C70tTqnkp4yL9BjJ6KqL
rHLqaYXm19jStejOQsb8wiqLjYb2YEgUIIsLQQfZbZIR2t3A2CEhkiCaXtrNlSUn/oW7q8SoKVVv
D7wQjbVdMG6YFX6rGAPmsO4Qf6wky41GQP2D9170JVKp+DO6QYRLBlQSTEVi4lRPqHOHd1ms6hdq
me3HOZitpIlbFOHbuUC038X7PPvFTXXSQXPcyip6EgZ4tYVO3UkHVSHZFufSsB/11HMJP8po5BsD
a+ZD2ZkJySuo0pblta5r5bXqCAZibp1lHNAzj2+Z1Wp5V7YT+mj1uw/5Un5+0uQu9+vwdADodPgI
meK9oZ40dwpJDtJwl2w3NcMUmYLBmN5Kit+zT2LGvDfVhWwweCyhdDJOgFtngchGSgU5+aC8n+wR
sto2zOFQgpki9GwGRwGkz8vD97EUWVNp78qzfZueRH7l8fUHylQNNcbmxe7nHJfzi4/zxt8ZFBc0
C8KB0GXjjcCMIlf7vV9X/qbyihtow+JOWNDdUxjGY5ubctIUaXCbo4YGT6IcC7mhI02YYpxrOOyB
wlTvLBPx77VZwKD1DQUS5La8M6p7Kza/NU6T3DvU/H9FFrFOoxkWXpGpxCiKaak4km7GqAsvCzNG
FmwGDsI3eyQVq9j4mAdbQgXkS2d6Ldcjd2DHC3p2KA9Bi71DbfjWCKzLSOja4pBMlZKyGmQ1fL1o
IVdMy4oL8h3BfIqRA7vSyKtspYhksQU4nAvTaQVLaKxBMc26TKu9NFLsbM5ooIcGpthXxTchruTp
ahva6Rxs2L8PyxTYDGeaF/Xnn39zJwy2w0Y0VZI3U9JkuK7WCV9mHxYoJ9T+dmOGcja1fN3hBrdp
+87M94qX+Eu9FvqUXqlNM2BQVFFfDppMW4Z1OqV7CQHiyl0ptZReaaGboG8tvhgMrr9VzMGCiYXl
IFc/0ezLNEiaNSawF73RLgvKMaAK2idbZ3e9j+zfC6nAR9skVfS5frTp61mmBVrkP/+s7J833zf8
H4IW2WST6kI/8QlpFWqZ6UTRJtA0aQKTtrqmG9hi0HbpGAuPMPMm9PwJPJloZe2dOzV3n+zdXh77
kqzNAtVyVoc/YgtoF+UexB40mJW0W22Lwn+P57UXiZl9ZQRzfTUA7jXzcOoN0msGKtcIVQCP0t14
rfJstyqCQx5768JSHWbaBwP1tqbcd+1HXz1jwT0dMM2SOQ6oGkSWMtISk3ZXSfm404upTY1e8VWx
ZCg5XP68lFDaZUpYAW8moj0+Mbgawb0ubGfrjguGhowyJ2qLH6RY+w9aGI0aVR8w1CREKoUGnRtk
H6KrvFU9ckJrxwh7BMHh0vBgWjH4NGiC3YQSxQ38xfharu/zfO9dkHI64PQ6Td1hlDBluAzGEMHl
8V75SEgIxTOrNoVeLK1dyiwfLh/EwEcUFf2bgDB6tIfQOt0y8WQUtjr8upYyqngXXROzW0tTj70l
Rax4lPuqdiFcu75szOap9gqZqkMkLu12oqstRxu32CF1AY45YmhAfZUwpcPeMZcyR9uvxrPPNKIu
WuQAPCTEfVooVNVaBK4sjRGjZ5Z1mSIqtg0+6WrKTMt2Aq9sgrnBGaI3Riwzt8lWavlEgT6/CQiG
RsiILNB6q+aqnfqfIPpf2ikYcdx8M4OBc4UH381qB1XvFGrdaNugHQE2Li219g86pEdMaE2uHDv5
hkbRJqUP/ELE2jXCzuoHtSjqCwM11Qpd2hvZg1JZa+FDVKQrVUeVPjed24o5W7eIpY4zEX5gckT8
ZDhc7fo12L7xORJ7fdRQelhGknxda0K+a4Q7b8zEv63IMdE8a/IL3BL4duVWjBBy6aSFr3ehe0D/
yJMSWyShNd0SmSxhvDcrpwCq2ptWdusw/+wXEb3xJqswdKEpGpehYQn4hid+uGQyJbtOLTY642PG
vtsQxYX0ZZlWgQ8lAroxzR0bMpvJzHJPRlsHwRNdOBOXwYxz3ds/hLWnzQMfwfmthvD476AexgiZ
LGvhb1uEisyJ6/yKCZE0gyCFh4tzVvRmjHw9qpj+YusjWaFN2qkacyKcBvn+sGqupOx3P4guFEif
H5AIiBkgGBUrNEi02TYWTwfVHLpG5swuURZaTQ0I+TL/a5iVwYTWMW6RwiUN4b2q0NNm9MTIc5oH
6A11vHhZIarlt/M+oywt7oqtLMb78j6k8oXuWr2dShESSu4+2tQmTCO9LvO5Y1NQ8tstbKfedbkt
m5Wna7f5PkmPOcz/dFTjsoOK3EOMrBhksPzkx98uph+m/2z/xfdXdF//23wTX6/DTfbTF63uZven
L+gY5W2fH2uyztedH6ZR7uXN+2KTNh82WRHkP//t8QOgitcaOsjh3cdvTPylF73I6/3Y0LvN4bnu
m2Tzr3+sH0MvmnhZnnoP+T+ef9VS/JGiaRv3v0v1fbd1+Dw/sxGs+djFI8YVediiPq1qgqkauqZz
QQdx5Dz/emAqQ6g6mmYAI7QhjESkyRu+Ws8/W4aff8KX1T5ul+9P3lnOzid4iIsob78ldm70ehWY
6fTX1uDEwqs1sIYq0aXgcxKzm1ob679eA8scWnx6xkZIpK6SqhPn/VfW4E93gqKh8PfXVuHExh+r
oBrDVt0I1g1fuAn8crIT2G1DtGJkXTfg6OiGBW5yXqtg6K1kXL/jwFeNghHYEzJG7AeFVX29FYSk
DTWVxlqUoGiHYxzZuS2CkCQg3n6LIA8N8lIAJlNSDOpdfMjXi2DqQ1OVEPsEopV0KPz/LZ9wspeP
TvPgGS1V67sI6hAIUAIAbEWSJKNd1deLIIQY8tn1th3AAgSQzs4pCEvr6xMUdYjjsxBTQaJJ0ZVW
S+j1IljyUFUYmaTpZDttZfTsjoNGJaHvTjCGB8EkcjCJy4a16C6CENZQFyDG0GygLiKZeW4+gaYA
CW/e2ynIAgDGoKGQALS7BiZLwN2gyqT6uoRswdmdBsOwjt/LScTxb8RKqhhy2EkjNJO0Crd3ckMa
+E3QNkkVaMy2ykpndxpMxK/67gNrKEntBoACcdwL3Z1gaEMVeicFCs5E27N4bofBEgr5Yb+zQJQg
0ZBpWsTOoFsnh8EwhhwTWSd6IGikkfDsDoPM/X7cnL1Og2rS8I/b45YUILMnG0EMVU1VqOcxx5H9
cH47gabDtrjXayvIJrmDrJEVvBz67iqY3JAG6orUwlTE9ozz2wvs0bbM3msVVG3IFy2b30PCkytS
t4ayRDnfPEZKhxPDG/7/Z5F/HjGiYt83blbVITi/pJA9CDrvKc1294IQKrckWbTOmhut/OK5+UZK
FC041m8vSEMhEFBDq9igAgWu0F0FQgUuUBo8DEkiRFXE8Qie1V7g6+m7CvJQ4hYEM5GO/o87oBM5
g6sQWeucifaGOEfviHfv6x0VawjgShbJjqdfmlunuwpkknD9DFoKKJYQT51dsMDoQ6svpoBbMIFN
BPxRWT9EzyeLoBE2alwQFh6yPQ9ntwo4rJaC0sstKFyU7ACERzXSSaKmE7cAyAbcQNhE3ZqFIrg6
N+fYZsF9D4SqDxXVavvb/oASO25BHXJeAF2IrA6gw3HZz8k5EvL2DRcUYwh2JqPPS77YXhJ429er
YGq4BWAXEklVbVPqs0ukZEntfUVwIjgLsLdaoptCfHQSNBn60KBkhUg3zkFvt8S5nQjB9N++QZMi
DS3ARnIIjj6seuPUL4ghiHzbssA6aQp517mtQrtN+66CKhMUkVFCf4Qf12aV3RNhAD2AsXGByCCO
53hHEMVYfVdBAVwHN7AIPNpGizerYOE3JO5SDgWv48CcXejIg/W+I/ALHHcocyzEITY8PRFtSmmw
RvQOA8Oc44lQgAJ7xgttOUpF400HaoM8xZ7vngjqHABNFrsO5IGEo4WmzyulxHObfbFnVgF5HdUU
GlRkKjstYf71TQnkTv2WQ4FG2HlG0JCUW5Z3v9hRAW9jt7dEshZDeZNSSpQpqNOAbrbY8xkmU5SV
nyHxXoBbGzWBLRg0CLSpc3cvWNbQpCrFQqHqJnGRnl3sKDNi/Jjc/OerQEqJJoSK7o9kcSH+oBqj
A7JobDqyTR2s/vziBSqnveEFZciYC7YDKdMhOuQmfO0X2niB1h5K2Qx5MShTn18EjSRl71UAalKY
a4hOCCRI5U1OaYC3Gdwfktq6znPEF7goewNuxAs6rXUUpKhXH0oy3b1gSpQnQWC4LA/lyfMD4ikh
9AbiKVWDoykAByCOh7pMdxUQGBzC/ANlgrJwCCjOLl4ABDu67P/cO5JHcBHi/qlDosp3uAM6fkFj
L6C3CLZ3vrGj6LsKbR4BAq1xKEBgj1hSZxWAoOE6E1GRv55nHkElvW/UpBIgU+uEzgb3Xj4yVF6v
AqUppOGoTiIORHhJvnF2J0IlJ+4ZO6rEjlBUhAyHAymHN8XaI63NpKTP/7XUheOldEaImwyxom9m
zV7AKVKABGYxqfFoJ+UIStYmNykBhaofU+tz2wttHnFM8Xp4R+4ILsKW7El/Bin2ySq0OSXnToMM
y++o4J/diaCXSO4dNXFHWNDWOPAE0VQe+JSv/QJ7BKIn5VychzjATWe3F9C4651HaJAYuSJfs7Ze
rwKlKQJKYF7kPiD/nWFVBvi8P8sRkgYddWQSUCFU8sruViClVIgjoEFKnIlzBOIVgrneUBNpAgTH
I6v5iB50doJFfQ5KE9ADzgF44eyQJoXv8Oiq/nPf2ObVVGOowaEW/SPmc8t3NQAd4fpoh2zq7LwC
JMfe9TmVsj2HgRrkD1FHKH46a81EBcmEN3OGRBa0E3pTu9r6HCjT97T6DcGNjJOqPjck6Ou/uRf+
QmD1vYEGHbfg8dBf422yV006v3zBS+/JWwOv2mfaxpHOC9t2m6PpP9pvfuswhg6MpVe/fGEwHd7n
+Z8/f8C3b915r5dP9fKXF94mXacPbnP4RfP8mG3z07/+8b/B+ts6XL9uejmy/P94kjddQt/x1l8Y
zvwTuy0XrLfd1NvHUdfwgZHf37C/jrJ19vKIR65/S3Pva3m8DrynOI28zlMf2eO9bSOOnq4f45en
bJ/62KvS3zLNxA+5h8hNx/iB69zX+GQTrKt1unlt+Ugg7m35uZntXfz0boxid/itu+xHim7fd0GK
KvUeO9/nM+Ozr2XaElOn+8jPvXh9LV+w4p73esVB7trEvK/hxePa7WxAcSQ89rYbIE2IZOHLEx5O
5JFF2Ns0CjvrEy9y5KT1thxX3W1BWx+Rb1+zy7e+6Uic6m0YA8WD37w84mGRjzycvqav4sLL3izz
kdfR1/YKgeaO93imGve3y+zndfT4ejmeCTn9TWfZ+sEtsk2ed/b0M8mjt33vwfWcdbeB9cgx7G+a
uwApns7Ofuas9bedZR7/JUnHNz33Ff0d1uMiPTXdEil6m46ZqtH1Ic9l+b6Wrzff0vVJ9PRc5e1v
ulx3763nwml/w9W7i3WYZK7Xvdax35Yk/w77l5s023Q8FQhLW+n7O4yvNrX30LnGnktHf4fxr3Hq
vzxm62Ex3aLPvU3Hae6+G6/TmJuyezjBIv+2N5ggQXpy9o8snL7Pf+N63RU/liZ6m/UDIpJuVvPM
IettOt0wv/Hlmzt8lcdCQl/Dt5soypqgXJ+kCc8IfV/zH9z4cfNukb25247dWn3N38XFn2zEZ47O
3/MGbzfiM3Tf1/w9q7/Jsk0npACdbKHg/rbrblb5DK72tfsxX7svT9duxGekrq/ZT5s05GbrWD6i
X70te2Q2J9v7GVLqa/rzmnsH6dHu0XyWruhtfJPl7z796OGPDIve9r3sIY4yr+NWnsHn3rabGIUX
p/NtHus8P7f8I6Tpe1PdW/zpRXLlR/+sC661r3gINuv0t/8DAAD//w==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C$9" lockText="1" noThreeD="1"/>
</file>

<file path=xl/ctrlProps/ctrlProp2.xml><?xml version="1.0" encoding="utf-8"?>
<formControlPr xmlns="http://schemas.microsoft.com/office/spreadsheetml/2009/9/main" objectType="CheckBox" checked="Checked" fmlaLink="$D$9" lockText="1" noThreeD="1"/>
</file>

<file path=xl/ctrlProps/ctrlProp3.xml><?xml version="1.0" encoding="utf-8"?>
<formControlPr xmlns="http://schemas.microsoft.com/office/spreadsheetml/2009/9/main" objectType="CheckBox" checked="Checked" fmlaLink="$E$9"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5</xdr:col>
      <xdr:colOff>600075</xdr:colOff>
      <xdr:row>4</xdr:row>
      <xdr:rowOff>128587</xdr:rowOff>
    </xdr:from>
    <xdr:to>
      <xdr:col>13</xdr:col>
      <xdr:colOff>295275</xdr:colOff>
      <xdr:row>19</xdr:row>
      <xdr:rowOff>14287</xdr:rowOff>
    </xdr:to>
    <xdr:graphicFrame macro="">
      <xdr:nvGraphicFramePr>
        <xdr:cNvPr id="7" name="Chart 3">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304800</xdr:colOff>
      <xdr:row>4</xdr:row>
      <xdr:rowOff>128587</xdr:rowOff>
    </xdr:from>
    <xdr:to>
      <xdr:col>18</xdr:col>
      <xdr:colOff>257175</xdr:colOff>
      <xdr:row>19</xdr:row>
      <xdr:rowOff>14287</xdr:rowOff>
    </xdr:to>
    <xdr:graphicFrame macro="">
      <xdr:nvGraphicFramePr>
        <xdr:cNvPr id="8" name="Chart 4">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598267</xdr:colOff>
      <xdr:row>19</xdr:row>
      <xdr:rowOff>21010</xdr:rowOff>
    </xdr:from>
    <xdr:to>
      <xdr:col>13</xdr:col>
      <xdr:colOff>302173</xdr:colOff>
      <xdr:row>33</xdr:row>
      <xdr:rowOff>32845</xdr:rowOff>
    </xdr:to>
    <xdr:graphicFrame macro="">
      <xdr:nvGraphicFramePr>
        <xdr:cNvPr id="9" name="Chart 5">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309562</xdr:colOff>
      <xdr:row>19</xdr:row>
      <xdr:rowOff>14287</xdr:rowOff>
    </xdr:from>
    <xdr:to>
      <xdr:col>18</xdr:col>
      <xdr:colOff>257175</xdr:colOff>
      <xdr:row>33</xdr:row>
      <xdr:rowOff>19051</xdr:rowOff>
    </xdr:to>
    <xdr:graphicFrame macro="">
      <xdr:nvGraphicFramePr>
        <xdr:cNvPr id="10" name="Chart 6">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590549</xdr:colOff>
      <xdr:row>33</xdr:row>
      <xdr:rowOff>19050</xdr:rowOff>
    </xdr:from>
    <xdr:to>
      <xdr:col>18</xdr:col>
      <xdr:colOff>266701</xdr:colOff>
      <xdr:row>48</xdr:row>
      <xdr:rowOff>190499</xdr:rowOff>
    </xdr:to>
    <xdr:graphicFrame macro="">
      <xdr:nvGraphicFramePr>
        <xdr:cNvPr id="11" name="Chart 7">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133350</xdr:colOff>
      <xdr:row>7</xdr:row>
      <xdr:rowOff>66675</xdr:rowOff>
    </xdr:from>
    <xdr:to>
      <xdr:col>2</xdr:col>
      <xdr:colOff>180975</xdr:colOff>
      <xdr:row>15</xdr:row>
      <xdr:rowOff>66674</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00000000-0008-0000-0300-000010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3350" y="1400175"/>
              <a:ext cx="1419225"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16</xdr:row>
      <xdr:rowOff>9525</xdr:rowOff>
    </xdr:from>
    <xdr:to>
      <xdr:col>2</xdr:col>
      <xdr:colOff>171450</xdr:colOff>
      <xdr:row>27</xdr:row>
      <xdr:rowOff>28575</xdr:rowOff>
    </xdr:to>
    <mc:AlternateContent xmlns:mc="http://schemas.openxmlformats.org/markup-compatibility/2006" xmlns:a14="http://schemas.microsoft.com/office/drawing/2010/main">
      <mc:Choice Requires="a14">
        <xdr:graphicFrame macro="">
          <xdr:nvGraphicFramePr>
            <xdr:cNvPr id="20" name="Months">
              <a:extLst>
                <a:ext uri="{FF2B5EF4-FFF2-40B4-BE49-F238E27FC236}">
                  <a16:creationId xmlns:a16="http://schemas.microsoft.com/office/drawing/2014/main" id="{00000000-0008-0000-0300-00001400000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04775" y="3057525"/>
              <a:ext cx="1438275" cy="2009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371475</xdr:colOff>
      <xdr:row>17</xdr:row>
      <xdr:rowOff>161926</xdr:rowOff>
    </xdr:from>
    <xdr:to>
      <xdr:col>5</xdr:col>
      <xdr:colOff>28575</xdr:colOff>
      <xdr:row>24</xdr:row>
      <xdr:rowOff>95251</xdr:rowOff>
    </xdr:to>
    <mc:AlternateContent xmlns:mc="http://schemas.openxmlformats.org/markup-compatibility/2006" xmlns:a14="http://schemas.microsoft.com/office/drawing/2010/main">
      <mc:Choice Requires="a14">
        <xdr:graphicFrame macro="">
          <xdr:nvGraphicFramePr>
            <xdr:cNvPr id="21" name="Product Category">
              <a:extLst>
                <a:ext uri="{FF2B5EF4-FFF2-40B4-BE49-F238E27FC236}">
                  <a16:creationId xmlns:a16="http://schemas.microsoft.com/office/drawing/2014/main" id="{00000000-0008-0000-0300-000015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590675" y="3400426"/>
              <a:ext cx="1714500" cy="1200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390524</xdr:colOff>
      <xdr:row>7</xdr:row>
      <xdr:rowOff>76200</xdr:rowOff>
    </xdr:from>
    <xdr:to>
      <xdr:col>5</xdr:col>
      <xdr:colOff>57149</xdr:colOff>
      <xdr:row>17</xdr:row>
      <xdr:rowOff>38100</xdr:rowOff>
    </xdr:to>
    <mc:AlternateContent xmlns:mc="http://schemas.openxmlformats.org/markup-compatibility/2006" xmlns:a14="http://schemas.microsoft.com/office/drawing/2010/main">
      <mc:Choice Requires="a14">
        <xdr:graphicFrame macro="">
          <xdr:nvGraphicFramePr>
            <xdr:cNvPr id="22" name="Order Priority">
              <a:extLst>
                <a:ext uri="{FF2B5EF4-FFF2-40B4-BE49-F238E27FC236}">
                  <a16:creationId xmlns:a16="http://schemas.microsoft.com/office/drawing/2014/main" id="{00000000-0008-0000-0300-00001600000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609724" y="1409700"/>
              <a:ext cx="1724025" cy="1771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47624</xdr:colOff>
      <xdr:row>4</xdr:row>
      <xdr:rowOff>33337</xdr:rowOff>
    </xdr:from>
    <xdr:to>
      <xdr:col>13</xdr:col>
      <xdr:colOff>161925</xdr:colOff>
      <xdr:row>18</xdr:row>
      <xdr:rowOff>109537</xdr:rowOff>
    </xdr:to>
    <xdr:graphicFrame macro="">
      <xdr:nvGraphicFramePr>
        <xdr:cNvPr id="13" name="Chart 10">
          <a:extLst>
            <a:ext uri="{FF2B5EF4-FFF2-40B4-BE49-F238E27FC236}">
              <a16:creationId xmlns:a16="http://schemas.microsoft.com/office/drawing/2014/main" id="{00000000-0008-0000-04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161924</xdr:colOff>
      <xdr:row>4</xdr:row>
      <xdr:rowOff>28575</xdr:rowOff>
    </xdr:from>
    <xdr:to>
      <xdr:col>18</xdr:col>
      <xdr:colOff>609599</xdr:colOff>
      <xdr:row>18</xdr:row>
      <xdr:rowOff>109537</xdr:rowOff>
    </xdr:to>
    <xdr:graphicFrame macro="">
      <xdr:nvGraphicFramePr>
        <xdr:cNvPr id="14" name="Chart 11">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52387</xdr:colOff>
      <xdr:row>18</xdr:row>
      <xdr:rowOff>119062</xdr:rowOff>
    </xdr:from>
    <xdr:to>
      <xdr:col>13</xdr:col>
      <xdr:colOff>171450</xdr:colOff>
      <xdr:row>33</xdr:row>
      <xdr:rowOff>4762</xdr:rowOff>
    </xdr:to>
    <xdr:graphicFrame macro="">
      <xdr:nvGraphicFramePr>
        <xdr:cNvPr id="15" name="Chart 12">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161925</xdr:colOff>
      <xdr:row>18</xdr:row>
      <xdr:rowOff>109537</xdr:rowOff>
    </xdr:from>
    <xdr:to>
      <xdr:col>19</xdr:col>
      <xdr:colOff>0</xdr:colOff>
      <xdr:row>32</xdr:row>
      <xdr:rowOff>185737</xdr:rowOff>
    </xdr:to>
    <xdr:graphicFrame macro="">
      <xdr:nvGraphicFramePr>
        <xdr:cNvPr id="17" name="Chart 14">
          <a:extLst>
            <a:ext uri="{FF2B5EF4-FFF2-40B4-BE49-F238E27FC236}">
              <a16:creationId xmlns:a16="http://schemas.microsoft.com/office/drawing/2014/main" id="{00000000-0008-0000-04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47625</xdr:colOff>
      <xdr:row>32</xdr:row>
      <xdr:rowOff>185737</xdr:rowOff>
    </xdr:from>
    <xdr:to>
      <xdr:col>13</xdr:col>
      <xdr:colOff>161925</xdr:colOff>
      <xdr:row>47</xdr:row>
      <xdr:rowOff>76201</xdr:rowOff>
    </xdr:to>
    <xdr:graphicFrame macro="">
      <xdr:nvGraphicFramePr>
        <xdr:cNvPr id="18" name="Chart 15">
          <a:extLst>
            <a:ext uri="{FF2B5EF4-FFF2-40B4-BE49-F238E27FC236}">
              <a16:creationId xmlns:a16="http://schemas.microsoft.com/office/drawing/2014/main" id="{00000000-0008-0000-04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171450</xdr:colOff>
      <xdr:row>32</xdr:row>
      <xdr:rowOff>185737</xdr:rowOff>
    </xdr:from>
    <xdr:to>
      <xdr:col>19</xdr:col>
      <xdr:colOff>9525</xdr:colOff>
      <xdr:row>47</xdr:row>
      <xdr:rowOff>71437</xdr:rowOff>
    </xdr:to>
    <xdr:graphicFrame macro="">
      <xdr:nvGraphicFramePr>
        <xdr:cNvPr id="19" name="Chart 16">
          <a:extLst>
            <a:ext uri="{FF2B5EF4-FFF2-40B4-BE49-F238E27FC236}">
              <a16:creationId xmlns:a16="http://schemas.microsoft.com/office/drawing/2014/main" id="{00000000-0008-0000-04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66674</xdr:colOff>
      <xdr:row>4</xdr:row>
      <xdr:rowOff>171450</xdr:rowOff>
    </xdr:from>
    <xdr:to>
      <xdr:col>2</xdr:col>
      <xdr:colOff>414338</xdr:colOff>
      <xdr:row>17</xdr:row>
      <xdr:rowOff>88106</xdr:rowOff>
    </xdr:to>
    <mc:AlternateContent xmlns:mc="http://schemas.openxmlformats.org/markup-compatibility/2006" xmlns:a14="http://schemas.microsoft.com/office/drawing/2010/main">
      <mc:Choice Requires="a14">
        <xdr:graphicFrame macro="">
          <xdr:nvGraphicFramePr>
            <xdr:cNvPr id="20" name="Product Container">
              <a:extLst>
                <a:ext uri="{FF2B5EF4-FFF2-40B4-BE49-F238E27FC236}">
                  <a16:creationId xmlns:a16="http://schemas.microsoft.com/office/drawing/2014/main" id="{00000000-0008-0000-0400-000014000000}"/>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66674" y="933450"/>
              <a:ext cx="1728789"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17</xdr:row>
      <xdr:rowOff>28576</xdr:rowOff>
    </xdr:from>
    <xdr:to>
      <xdr:col>2</xdr:col>
      <xdr:colOff>414338</xdr:colOff>
      <xdr:row>23</xdr:row>
      <xdr:rowOff>119064</xdr:rowOff>
    </xdr:to>
    <mc:AlternateContent xmlns:mc="http://schemas.openxmlformats.org/markup-compatibility/2006" xmlns:a14="http://schemas.microsoft.com/office/drawing/2010/main">
      <mc:Choice Requires="a14">
        <xdr:graphicFrame macro="">
          <xdr:nvGraphicFramePr>
            <xdr:cNvPr id="21" name="Product Category 1">
              <a:extLst>
                <a:ext uri="{FF2B5EF4-FFF2-40B4-BE49-F238E27FC236}">
                  <a16:creationId xmlns:a16="http://schemas.microsoft.com/office/drawing/2014/main" id="{00000000-0008-0000-0400-00001500000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66675" y="3267076"/>
              <a:ext cx="1728788"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4</xdr:row>
      <xdr:rowOff>171450</xdr:rowOff>
    </xdr:from>
    <xdr:to>
      <xdr:col>5</xdr:col>
      <xdr:colOff>440532</xdr:colOff>
      <xdr:row>11</xdr:row>
      <xdr:rowOff>92869</xdr:rowOff>
    </xdr:to>
    <mc:AlternateContent xmlns:mc="http://schemas.openxmlformats.org/markup-compatibility/2006" xmlns:a14="http://schemas.microsoft.com/office/drawing/2010/main">
      <mc:Choice Requires="a14">
        <xdr:graphicFrame macro="">
          <xdr:nvGraphicFramePr>
            <xdr:cNvPr id="22" name="Ship Mode">
              <a:extLst>
                <a:ext uri="{FF2B5EF4-FFF2-40B4-BE49-F238E27FC236}">
                  <a16:creationId xmlns:a16="http://schemas.microsoft.com/office/drawing/2014/main" id="{00000000-0008-0000-0400-000016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821656" y="933450"/>
              <a:ext cx="1821657"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xdr:colOff>
      <xdr:row>11</xdr:row>
      <xdr:rowOff>57151</xdr:rowOff>
    </xdr:from>
    <xdr:to>
      <xdr:col>5</xdr:col>
      <xdr:colOff>450057</xdr:colOff>
      <xdr:row>20</xdr:row>
      <xdr:rowOff>164307</xdr:rowOff>
    </xdr:to>
    <mc:AlternateContent xmlns:mc="http://schemas.openxmlformats.org/markup-compatibility/2006" xmlns:a14="http://schemas.microsoft.com/office/drawing/2010/main">
      <mc:Choice Requires="a14">
        <xdr:graphicFrame macro="">
          <xdr:nvGraphicFramePr>
            <xdr:cNvPr id="23" name="Order Priority 1">
              <a:extLst>
                <a:ext uri="{FF2B5EF4-FFF2-40B4-BE49-F238E27FC236}">
                  <a16:creationId xmlns:a16="http://schemas.microsoft.com/office/drawing/2014/main" id="{00000000-0008-0000-0400-000017000000}"/>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1840706" y="2152651"/>
              <a:ext cx="1812132"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xdr:colOff>
      <xdr:row>20</xdr:row>
      <xdr:rowOff>95250</xdr:rowOff>
    </xdr:from>
    <xdr:to>
      <xdr:col>5</xdr:col>
      <xdr:colOff>450057</xdr:colOff>
      <xdr:row>47</xdr:row>
      <xdr:rowOff>95251</xdr:rowOff>
    </xdr:to>
    <mc:AlternateContent xmlns:mc="http://schemas.openxmlformats.org/markup-compatibility/2006" xmlns:a14="http://schemas.microsoft.com/office/drawing/2010/main">
      <mc:Choice Requires="a14">
        <xdr:graphicFrame macro="">
          <xdr:nvGraphicFramePr>
            <xdr:cNvPr id="24" name="Product Sub-Category">
              <a:extLst>
                <a:ext uri="{FF2B5EF4-FFF2-40B4-BE49-F238E27FC236}">
                  <a16:creationId xmlns:a16="http://schemas.microsoft.com/office/drawing/2014/main" id="{00000000-0008-0000-0400-000018000000}"/>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831181" y="3905250"/>
              <a:ext cx="1821657" cy="4822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59532</xdr:colOff>
      <xdr:row>23</xdr:row>
      <xdr:rowOff>145258</xdr:rowOff>
    </xdr:from>
    <xdr:to>
      <xdr:col>2</xdr:col>
      <xdr:colOff>404812</xdr:colOff>
      <xdr:row>31</xdr:row>
      <xdr:rowOff>166688</xdr:rowOff>
    </xdr:to>
    <mc:AlternateContent xmlns:mc="http://schemas.openxmlformats.org/markup-compatibility/2006" xmlns:a14="http://schemas.microsoft.com/office/drawing/2010/main">
      <mc:Choice Requires="a14">
        <xdr:graphicFrame macro="">
          <xdr:nvGraphicFramePr>
            <xdr:cNvPr id="25" name="Manager">
              <a:extLst>
                <a:ext uri="{FF2B5EF4-FFF2-40B4-BE49-F238E27FC236}">
                  <a16:creationId xmlns:a16="http://schemas.microsoft.com/office/drawing/2014/main" id="{00000000-0008-0000-0400-000019000000}"/>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59532" y="4526758"/>
              <a:ext cx="1726405" cy="145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14288</xdr:colOff>
      <xdr:row>31</xdr:row>
      <xdr:rowOff>157163</xdr:rowOff>
    </xdr:from>
    <xdr:to>
      <xdr:col>2</xdr:col>
      <xdr:colOff>392906</xdr:colOff>
      <xdr:row>42</xdr:row>
      <xdr:rowOff>130970</xdr:rowOff>
    </xdr:to>
    <mc:AlternateContent xmlns:mc="http://schemas.openxmlformats.org/markup-compatibility/2006" xmlns:a14="http://schemas.microsoft.com/office/drawing/2010/main">
      <mc:Choice Requires="a14">
        <xdr:graphicFrame macro="">
          <xdr:nvGraphicFramePr>
            <xdr:cNvPr id="26" name="Months 1">
              <a:extLst>
                <a:ext uri="{FF2B5EF4-FFF2-40B4-BE49-F238E27FC236}">
                  <a16:creationId xmlns:a16="http://schemas.microsoft.com/office/drawing/2014/main" id="{00000000-0008-0000-0400-00001A000000}"/>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14288" y="6062663"/>
              <a:ext cx="1759743" cy="19383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2382</xdr:colOff>
      <xdr:row>42</xdr:row>
      <xdr:rowOff>73819</xdr:rowOff>
    </xdr:from>
    <xdr:to>
      <xdr:col>2</xdr:col>
      <xdr:colOff>381000</xdr:colOff>
      <xdr:row>50</xdr:row>
      <xdr:rowOff>83344</xdr:rowOff>
    </xdr:to>
    <mc:AlternateContent xmlns:mc="http://schemas.openxmlformats.org/markup-compatibility/2006" xmlns:a14="http://schemas.microsoft.com/office/drawing/2010/main">
      <mc:Choice Requires="a14">
        <xdr:graphicFrame macro="">
          <xdr:nvGraphicFramePr>
            <xdr:cNvPr id="27" name="Customer Segment">
              <a:extLst>
                <a:ext uri="{FF2B5EF4-FFF2-40B4-BE49-F238E27FC236}">
                  <a16:creationId xmlns:a16="http://schemas.microsoft.com/office/drawing/2014/main" id="{00000000-0008-0000-0400-00001B00000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2382" y="8074819"/>
              <a:ext cx="1759743"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3</xdr:row>
      <xdr:rowOff>14287</xdr:rowOff>
    </xdr:from>
    <xdr:to>
      <xdr:col>14</xdr:col>
      <xdr:colOff>304800</xdr:colOff>
      <xdr:row>17</xdr:row>
      <xdr:rowOff>90487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43600" y="5857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561975</xdr:colOff>
      <xdr:row>1</xdr:row>
      <xdr:rowOff>90487</xdr:rowOff>
    </xdr:from>
    <xdr:to>
      <xdr:col>15</xdr:col>
      <xdr:colOff>257175</xdr:colOff>
      <xdr:row>15</xdr:row>
      <xdr:rowOff>166687</xdr:rowOff>
    </xdr:to>
    <xdr:graphicFrame macro="">
      <xdr:nvGraphicFramePr>
        <xdr:cNvPr id="2" name="Chart 1">
          <a:extLst>
            <a:ext uri="{FF2B5EF4-FFF2-40B4-BE49-F238E27FC236}">
              <a16:creationId xmlns:a16="http://schemas.microsoft.com/office/drawing/2014/main" id="{0FD1A101-7B3C-7B5E-41B5-85C03F6BD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771525</xdr:colOff>
          <xdr:row>16</xdr:row>
          <xdr:rowOff>95250</xdr:rowOff>
        </xdr:from>
        <xdr:to>
          <xdr:col>6</xdr:col>
          <xdr:colOff>590550</xdr:colOff>
          <xdr:row>18</xdr:row>
          <xdr:rowOff>114300</xdr:rowOff>
        </xdr:to>
        <xdr:sp macro="" textlink="">
          <xdr:nvSpPr>
            <xdr:cNvPr id="12290" name="Check Box 2" hidden="1">
              <a:extLst>
                <a:ext uri="{63B3BB69-23CF-44E3-9099-C40C66FF867C}">
                  <a14:compatExt spid="_x0000_s12290"/>
                </a:ext>
                <a:ext uri="{FF2B5EF4-FFF2-40B4-BE49-F238E27FC236}">
                  <a16:creationId xmlns:a16="http://schemas.microsoft.com/office/drawing/2014/main" id="{00000000-0008-0000-0700-00000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Unit Price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xdr:colOff>
          <xdr:row>16</xdr:row>
          <xdr:rowOff>85725</xdr:rowOff>
        </xdr:from>
        <xdr:to>
          <xdr:col>8</xdr:col>
          <xdr:colOff>609600</xdr:colOff>
          <xdr:row>18</xdr:row>
          <xdr:rowOff>133350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700-00000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600075</xdr:colOff>
          <xdr:row>16</xdr:row>
          <xdr:rowOff>180975</xdr:rowOff>
        </xdr:from>
        <xdr:to>
          <xdr:col>11</xdr:col>
          <xdr:colOff>466725</xdr:colOff>
          <xdr:row>18</xdr:row>
          <xdr:rowOff>57150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700-00000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Shipping Charges</a:t>
              </a:r>
            </a:p>
          </xdr:txBody>
        </xdr:sp>
        <xdr:clientData/>
      </xdr:twoCellAnchor>
    </mc:Choice>
    <mc:Fallback/>
  </mc:AlternateContent>
  <xdr:twoCellAnchor>
    <xdr:from>
      <xdr:col>5</xdr:col>
      <xdr:colOff>552450</xdr:colOff>
      <xdr:row>1</xdr:row>
      <xdr:rowOff>4762</xdr:rowOff>
    </xdr:from>
    <xdr:to>
      <xdr:col>13</xdr:col>
      <xdr:colOff>57150</xdr:colOff>
      <xdr:row>15</xdr:row>
      <xdr:rowOff>80962</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590550</xdr:colOff>
      <xdr:row>2</xdr:row>
      <xdr:rowOff>23812</xdr:rowOff>
    </xdr:from>
    <xdr:to>
      <xdr:col>13</xdr:col>
      <xdr:colOff>285750</xdr:colOff>
      <xdr:row>16</xdr:row>
      <xdr:rowOff>100012</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466724</xdr:colOff>
      <xdr:row>2</xdr:row>
      <xdr:rowOff>128586</xdr:rowOff>
    </xdr:from>
    <xdr:to>
      <xdr:col>15</xdr:col>
      <xdr:colOff>590550</xdr:colOff>
      <xdr:row>21</xdr:row>
      <xdr:rowOff>19049</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22</xdr:row>
      <xdr:rowOff>114301</xdr:rowOff>
    </xdr:from>
    <xdr:to>
      <xdr:col>7</xdr:col>
      <xdr:colOff>114300</xdr:colOff>
      <xdr:row>30</xdr:row>
      <xdr:rowOff>104775</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733925" y="4305301"/>
              <a:ext cx="1828800" cy="1438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xdr:colOff>
      <xdr:row>22</xdr:row>
      <xdr:rowOff>38101</xdr:rowOff>
    </xdr:from>
    <xdr:to>
      <xdr:col>10</xdr:col>
      <xdr:colOff>495300</xdr:colOff>
      <xdr:row>31</xdr:row>
      <xdr:rowOff>142876</xdr:rowOff>
    </xdr:to>
    <mc:AlternateContent xmlns:mc="http://schemas.openxmlformats.org/markup-compatibility/2006" xmlns:a14="http://schemas.microsoft.com/office/drawing/2010/main">
      <mc:Choice Requires="a14">
        <xdr:graphicFrame macro="">
          <xdr:nvGraphicFramePr>
            <xdr:cNvPr id="4" name="Order Priority 2">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microsoft.com/office/drawing/2010/slicer">
              <sle:slicer xmlns:sle="http://schemas.microsoft.com/office/drawing/2010/slicer" name="Order Priority 2"/>
            </a:graphicData>
          </a:graphic>
        </xdr:graphicFrame>
      </mc:Choice>
      <mc:Fallback xmlns="">
        <xdr:sp macro="" textlink="">
          <xdr:nvSpPr>
            <xdr:cNvPr id="0" name=""/>
            <xdr:cNvSpPr>
              <a:spLocks noTextEdit="1"/>
            </xdr:cNvSpPr>
          </xdr:nvSpPr>
          <xdr:spPr>
            <a:xfrm>
              <a:off x="7115175" y="4229101"/>
              <a:ext cx="1828800" cy="1733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22</xdr:row>
      <xdr:rowOff>28576</xdr:rowOff>
    </xdr:from>
    <xdr:to>
      <xdr:col>14</xdr:col>
      <xdr:colOff>361950</xdr:colOff>
      <xdr:row>33</xdr:row>
      <xdr:rowOff>38101</xdr:rowOff>
    </xdr:to>
    <mc:AlternateContent xmlns:mc="http://schemas.openxmlformats.org/markup-compatibility/2006" xmlns:a14="http://schemas.microsoft.com/office/drawing/2010/main">
      <mc:Choice Requires="a14">
        <xdr:graphicFrame macro="">
          <xdr:nvGraphicFramePr>
            <xdr:cNvPr id="5" name="Order Date (Month)">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9496425" y="4219576"/>
              <a:ext cx="1828800" cy="2000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0.870613657411" createdVersion="8" refreshedVersion="8" minRefreshableVersion="3" recordCount="1936" xr:uid="{007E9E88-EF74-40E5-AA23-5C9FEF6DC046}">
  <cacheSource type="worksheet">
    <worksheetSource name="Table1"/>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ount="7">
        <s v="Jumbo Box"/>
        <s v="Small Pack"/>
        <s v="Wrap Bag"/>
        <s v="Jumbo Drum"/>
        <s v="Large Box"/>
        <s v="Small Box"/>
        <s v="Medium Box"/>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1/1/2015"/>
          <s v="Jan"/>
          <s v="Feb"/>
          <s v="Mar"/>
          <s v="Apr"/>
          <s v="May"/>
          <s v="Jun"/>
          <s v="Jul"/>
          <s v="Aug"/>
          <s v="Sep"/>
          <s v="Oct"/>
          <s v="Nov"/>
          <s v="Dec"/>
          <s v="&gt;7/1/2015"/>
        </groupItems>
      </fieldGroup>
    </cacheField>
  </cacheFields>
  <extLst>
    <ext xmlns:x14="http://schemas.microsoft.com/office/spreadsheetml/2009/9/main" uri="{725AE2AE-9491-48be-B2B4-4EB974FC3084}">
      <x14:pivotCacheDefinition pivotCacheId="3642188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1.126395949075" createdVersion="5" refreshedVersion="8" minRefreshableVersion="3" recordCount="0" supportSubquery="1" supportAdvancedDrill="1" xr:uid="{FE33E9D2-A491-4AC4-9793-66F871F09A8F}">
  <cacheSource type="external" connectionId="1"/>
  <cacheFields count="4">
    <cacheField name="[Measures].[Sum of Sales]" caption="Sum of Sales" numFmtId="0" hierarchy="39" level="32767"/>
    <cacheField name="[Table4].[YearlyIncome].[YearlyIncome]" caption="YearlyIncome" numFmtId="0" hierarchy="30" level="1">
      <sharedItems containsSemiMixedTypes="0" containsString="0" containsNumber="1" containsInteger="1" minValue="10000" maxValue="170000" count="16">
        <n v="10000"/>
        <n v="20000"/>
        <n v="30000"/>
        <n v="40000"/>
        <n v="50000"/>
        <n v="60000"/>
        <n v="70000"/>
        <n v="80000"/>
        <n v="90000"/>
        <n v="100000"/>
        <n v="110000"/>
        <n v="120000"/>
        <n v="130000"/>
        <n v="150000"/>
        <n v="160000"/>
        <n v="170000"/>
      </sharedItems>
      <extLst>
        <ext xmlns:x15="http://schemas.microsoft.com/office/spreadsheetml/2010/11/main" uri="{4F2E5C28-24EA-4eb8-9CBF-B6C8F9C3D259}">
          <x15:cachedUniqueNames>
            <x15:cachedUniqueName index="0" name="[Table4].[YearlyIncome].&amp;[10000]"/>
            <x15:cachedUniqueName index="1" name="[Table4].[YearlyIncome].&amp;[20000]"/>
            <x15:cachedUniqueName index="2" name="[Table4].[YearlyIncome].&amp;[30000]"/>
            <x15:cachedUniqueName index="3" name="[Table4].[YearlyIncome].&amp;[40000]"/>
            <x15:cachedUniqueName index="4" name="[Table4].[YearlyIncome].&amp;[50000]"/>
            <x15:cachedUniqueName index="5" name="[Table4].[YearlyIncome].&amp;[60000]"/>
            <x15:cachedUniqueName index="6" name="[Table4].[YearlyIncome].&amp;[70000]"/>
            <x15:cachedUniqueName index="7" name="[Table4].[YearlyIncome].&amp;[80000]"/>
            <x15:cachedUniqueName index="8" name="[Table4].[YearlyIncome].&amp;[90000]"/>
            <x15:cachedUniqueName index="9" name="[Table4].[YearlyIncome].&amp;[100000]"/>
            <x15:cachedUniqueName index="10" name="[Table4].[YearlyIncome].&amp;[110000]"/>
            <x15:cachedUniqueName index="11" name="[Table4].[YearlyIncome].&amp;[120000]"/>
            <x15:cachedUniqueName index="12" name="[Table4].[YearlyIncome].&amp;[130000]"/>
            <x15:cachedUniqueName index="13" name="[Table4].[YearlyIncome].&amp;[150000]"/>
            <x15:cachedUniqueName index="14" name="[Table4].[YearlyIncome].&amp;[160000]"/>
            <x15:cachedUniqueName index="15" name="[Table4].[YearlyIncome].&amp;[170000]"/>
          </x15:cachedUniqueNames>
        </ext>
      </extLst>
    </cacheField>
    <cacheField name="[Table4].[MaritalStatus].[MaritalStatus]" caption="MaritalStatus" numFmtId="0" hierarchy="29" level="1">
      <sharedItems count="2">
        <s v="M"/>
        <s v="S"/>
      </sharedItems>
    </cacheField>
    <cacheField name="[Table1].[Product Category].[Product Category]" caption="Product Category" numFmtId="0" hierarchy="8" level="1">
      <sharedItems count="3">
        <s v="Furniture"/>
        <s v="Office Supplies"/>
        <s v="Technology"/>
      </sharedItems>
    </cacheField>
  </cacheFields>
  <cacheHierarchies count="41">
    <cacheHierarchy uniqueName="[Table1].[Customer ID]" caption="Customer ID" attribute="1" defaultMemberUniqueName="[Table1].[Customer ID].[All]" allUniqueName="[Table1].[Customer ID].[All]" dimensionUniqueName="[Table1]" displayFolder="" count="2" memberValueDatatype="2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2" memberValueDatatype="5" unbalanced="0"/>
    <cacheHierarchy uniqueName="[Table1].[Unit Price]" caption="Unit Price" attribute="1" defaultMemberUniqueName="[Table1].[Unit Price].[All]" allUniqueName="[Table1].[Unit Price].[All]" dimensionUniqueName="[Table1]" displayFolder="" count="2" memberValueDatatype="5" unbalanced="0"/>
    <cacheHierarchy uniqueName="[Table1].[Shipping Cost]" caption="Shipping Cost" attribute="1" defaultMemberUniqueName="[Table1].[Shipping Cost].[All]" allUniqueName="[Table1].[Shipping Cost].[All]" dimensionUniqueName="[Table1]" displayFolder="" count="2" memberValueDatatype="5" unbalanced="0"/>
    <cacheHierarchy uniqueName="[Table1].[Ship Mode]" caption="Ship Mode" attribute="1" defaultMemberUniqueName="[Table1].[Ship Mode].[All]" allUniqueName="[Table1].[Ship Mode].[All]" dimensionUniqueName="[Table1]" displayFolder="" count="2"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3"/>
      </fieldsUsage>
    </cacheHierarchy>
    <cacheHierarchy uniqueName="[Table1].[Product Sub-Category]" caption="Product Sub-Category" attribute="1" defaultMemberUniqueName="[Table1].[Product Sub-Category].[All]" allUniqueName="[Table1].[Product Sub-Category].[All]" dimensionUniqueName="[Table1]" displayFolder="" count="2" memberValueDatatype="130" unbalanced="0"/>
    <cacheHierarchy uniqueName="[Table1].[Product Container]" caption="Product Container" attribute="1" defaultMemberUniqueName="[Table1].[Product Container].[All]" allUniqueName="[Table1].[Product Container].[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Product Base Margin]" caption="Product Base Margin" attribute="1" defaultMemberUniqueName="[Table1].[Product Base Margin].[All]" allUniqueName="[Table1].[Product Base Margin].[All]" dimensionUniqueName="[Table1]" displayFolder="" count="2" memberValueDatatype="5"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Profit]" caption="Profit" attribute="1" defaultMemberUniqueName="[Table1].[Profit].[All]" allUniqueName="[Table1].[Profit].[All]" dimensionUniqueName="[Table1]" displayFolder="" count="2" memberValueDatatype="5" unbalanced="0"/>
    <cacheHierarchy uniqueName="[Table1].[Quantity ordered new]" caption="Quantity ordered new" attribute="1" defaultMemberUniqueName="[Table1].[Quantity ordered new].[All]" allUniqueName="[Table1].[Quantity ordered new].[All]" dimensionUniqueName="[Table1]" displayFolder="" count="2" memberValueDatatype="20" unbalanced="0"/>
    <cacheHierarchy uniqueName="[Table1].[Sales]" caption="Sales" attribute="1" defaultMemberUniqueName="[Table1].[Sales].[All]" allUniqueName="[Table1].[Sales].[All]" dimensionUniqueName="[Table1]" displayFolder="" count="2" memberValueDatatype="5" unbalanced="0"/>
    <cacheHierarchy uniqueName="[Table1].[Order ID]" caption="Order ID" attribute="1" defaultMemberUniqueName="[Table1].[Order ID].[All]" allUniqueName="[Table1].[Order ID].[All]" dimensionUniqueName="[Table1]" displayFolder="" count="2" memberValueDatatype="20" unbalanced="0"/>
    <cacheHierarchy uniqueName="[Table1].[Total]" caption="Total" attribute="1" defaultMemberUniqueName="[Table1].[Total].[All]" allUniqueName="[Table1].[Total].[All]" dimensionUniqueName="[Table1]" displayFolder="" count="2" memberValueDatatype="5" unbalanced="0"/>
    <cacheHierarchy uniqueName="[Table1].[Manager]" caption="Manager" attribute="1" defaultMemberUniqueName="[Table1].[Manager].[All]" allUniqueName="[Table1].[Manag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4].[ID]" caption="ID" attribute="1" defaultMemberUniqueName="[Table4].[ID].[All]" allUniqueName="[Table4].[ID].[All]" dimensionUniqueName="[Table4]" displayFolder="" count="2" memberValueDatatype="20" unbalanced="0"/>
    <cacheHierarchy uniqueName="[Table4].[Customer ID]" caption="Customer ID" attribute="1" defaultMemberUniqueName="[Table4].[Customer ID].[All]" allUniqueName="[Table4].[Customer ID].[All]" dimensionUniqueName="[Table4]" displayFolder="" count="2" memberValueDatatype="20" unbalanced="0"/>
    <cacheHierarchy uniqueName="[Table4].[MaritalStatus]" caption="MaritalStatus" attribute="1" defaultMemberUniqueName="[Table4].[MaritalStatus].[All]" allUniqueName="[Table4].[MaritalStatus].[All]" dimensionUniqueName="[Table4]" displayFolder="" count="2" memberValueDatatype="130" unbalanced="0">
      <fieldsUsage count="2">
        <fieldUsage x="-1"/>
        <fieldUsage x="2"/>
      </fieldsUsage>
    </cacheHierarchy>
    <cacheHierarchy uniqueName="[Table4].[YearlyIncome]" caption="YearlyIncome" attribute="1" defaultMemberUniqueName="[Table4].[YearlyIncome].[All]" allUniqueName="[Table4].[YearlyIncome].[All]" dimensionUniqueName="[Table4]" displayFolder="" count="2" memberValueDatatype="20" unbalanced="0">
      <fieldsUsage count="2">
        <fieldUsage x="-1"/>
        <fieldUsage x="1"/>
      </fieldsUsage>
    </cacheHierarchy>
    <cacheHierarchy uniqueName="[Table4].[TotalChildren]" caption="TotalChildren" attribute="1" defaultMemberUniqueName="[Table4].[TotalChildren].[All]" allUniqueName="[Table4].[TotalChildren].[All]" dimensionUniqueName="[Table4]" displayFolder="" count="2" memberValueDatatype="20" unbalanced="0"/>
    <cacheHierarchy uniqueName="[Table4].[EnglishEducation]" caption="EnglishEducation" attribute="1" defaultMemberUniqueName="[Table4].[EnglishEducation].[All]" allUniqueName="[Table4].[EnglishEducation].[All]" dimensionUniqueName="[Table4]" displayFolder="" count="2" memberValueDatatype="130" unbalanced="0"/>
    <cacheHierarchy uniqueName="[Table4].[HouseOwnerFlag]" caption="HouseOwnerFlag" attribute="1" defaultMemberUniqueName="[Table4].[HouseOwnerFlag].[All]" allUniqueName="[Table4].[HouseOwnerFlag].[All]" dimensionUniqueName="[Table4]"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able1" uniqueName="[Table1]" caption="Table1"/>
    <dimension name="Table4" uniqueName="[Table4]" caption="Table4"/>
  </dimensions>
  <measureGroups count="2">
    <measureGroup name="Table1" caption="Table1"/>
    <measureGroup name="Table4" caption="Table4"/>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1.127355092591" createdVersion="8" refreshedVersion="8" minRefreshableVersion="3" recordCount="1124" xr:uid="{F996BE5C-45DE-4655-9EFD-28A07F251CF2}">
  <cacheSource type="worksheet">
    <worksheetSource name="Table4"/>
  </cacheSource>
  <cacheFields count="7">
    <cacheField name="ID" numFmtId="0">
      <sharedItems containsSemiMixedTypes="0" containsString="0" containsNumber="1" containsInteger="1" minValue="1" maxValue="1124"/>
    </cacheField>
    <cacheField name="Customer ID" numFmtId="0">
      <sharedItems containsSemiMixedTypes="0" containsString="0" containsNumber="1" containsInteger="1" minValue="3" maxValue="3403"/>
    </cacheField>
    <cacheField name="MaritalStatus" numFmtId="0">
      <sharedItems count="2">
        <s v="M"/>
        <s v="S"/>
      </sharedItems>
    </cacheField>
    <cacheField name="YearlyIncome" numFmtId="0">
      <sharedItems containsSemiMixedTypes="0" containsString="0" containsNumber="1" containsInteger="1" minValue="10000" maxValue="170000"/>
    </cacheField>
    <cacheField name="TotalChildren" numFmtId="0">
      <sharedItems containsSemiMixedTypes="0" containsString="0" containsNumber="1" containsInteger="1" minValue="0" maxValue="5"/>
    </cacheField>
    <cacheField name="EnglishEducation" numFmtId="0">
      <sharedItems count="5">
        <s v="Bachelors"/>
        <s v="Partial College"/>
        <s v="High School"/>
        <s v="Partial High School"/>
        <s v="Graduate Degree"/>
      </sharedItems>
    </cacheField>
    <cacheField name="HouseOwnerFlag"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1.125011805554" createdVersion="3" refreshedVersion="8" minRefreshableVersion="3" recordCount="0" supportSubquery="1" supportAdvancedDrill="1" xr:uid="{FE480CA5-6025-4294-A9A4-2FDFB42A8450}">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Quantity ordered new]" caption="Quantity ordered new" attribute="1" defaultMemberUniqueName="[Table1].[Quantity ordered new].[All]" allUniqueName="[Table1].[Quantity ordered new].[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Total]" caption="Total" attribute="1" defaultMemberUniqueName="[Table1].[Total].[All]" allUniqueName="[Table1].[Total].[All]" dimensionUniqueName="[Table1]" displayFolder="" count="0" memberValueDatatype="5"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0" memberValueDatatype="130" unbalanced="0"/>
    <cacheHierarchy uniqueName="[Table4].[YearlyIncome]" caption="YearlyIncome" attribute="1" defaultMemberUniqueName="[Table4].[YearlyIncome].[All]" allUniqueName="[Table4].[YearlyIncome].[All]" dimensionUniqueName="[Table4]" displayFolder="" count="0" memberValueDatatype="20" unbalanced="0"/>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37608620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x v="0"/>
    <s v="Bretford CR4500 Series Slim Rectangular Table"/>
    <n v="0.62"/>
    <s v="United States"/>
    <x v="0"/>
    <x v="0"/>
    <s v="Clinton"/>
    <n v="39056"/>
    <x v="0"/>
    <d v="2015-01-04T00:00:00"/>
    <n v="-337.09199999999998"/>
    <n v="2"/>
    <n v="723.54"/>
    <n v="87486"/>
    <n v="348.2"/>
    <x v="0"/>
  </r>
  <r>
    <n v="2124"/>
    <s v="Paige Powers"/>
    <x v="1"/>
    <n v="0.04"/>
    <n v="45.19"/>
    <n v="1.99"/>
    <x v="1"/>
    <x v="1"/>
    <x v="1"/>
    <x v="1"/>
    <x v="1"/>
    <s v="Verbatim DVD-RAM, 9.4GB, Rewritable, Type 1, DS, DataLife Plus"/>
    <n v="0.55000000000000004"/>
    <s v="United States"/>
    <x v="0"/>
    <x v="1"/>
    <s v="West Memphis"/>
    <n v="72301"/>
    <x v="0"/>
    <d v="2015-01-02T00:00:00"/>
    <n v="-61.194000000000003"/>
    <n v="13"/>
    <n v="609.09"/>
    <n v="89665"/>
    <n v="45.15"/>
    <x v="0"/>
  </r>
  <r>
    <n v="1418"/>
    <s v="Rebecca Lindsey"/>
    <x v="2"/>
    <n v="7.0000000000000007E-2"/>
    <n v="4.84"/>
    <n v="0.71"/>
    <x v="1"/>
    <x v="0"/>
    <x v="2"/>
    <x v="2"/>
    <x v="2"/>
    <s v="*Staples* Highlighting Markers"/>
    <n v="0.52"/>
    <s v="United States"/>
    <x v="1"/>
    <x v="2"/>
    <s v="Kokomo"/>
    <n v="46901"/>
    <x v="0"/>
    <d v="2015-01-03T00:00:00"/>
    <n v="25.240200000000002"/>
    <n v="8"/>
    <n v="36.58"/>
    <n v="90539"/>
    <n v="4.7699999999999996"/>
    <x v="1"/>
  </r>
  <r>
    <n v="1425"/>
    <s v="Gregory Crane"/>
    <x v="2"/>
    <n v="0.04"/>
    <n v="2036.48"/>
    <n v="14.7"/>
    <x v="0"/>
    <x v="0"/>
    <x v="1"/>
    <x v="3"/>
    <x v="3"/>
    <s v="Lexmark 4227 Plus Dot Matrix Printer"/>
    <n v="0.55000000000000004"/>
    <s v="United States"/>
    <x v="2"/>
    <x v="3"/>
    <s v="Fort Collins"/>
    <n v="80525"/>
    <x v="0"/>
    <d v="2015-01-06T00:00:00"/>
    <n v="-4793.0039999999999"/>
    <n v="1"/>
    <n v="2013.67"/>
    <n v="89450"/>
    <n v="2036.44"/>
    <x v="2"/>
  </r>
  <r>
    <n v="3275"/>
    <s v="Tamara Dickinson"/>
    <x v="2"/>
    <n v="0.04"/>
    <n v="449.99"/>
    <n v="24.49"/>
    <x v="1"/>
    <x v="0"/>
    <x v="1"/>
    <x v="4"/>
    <x v="4"/>
    <s v="Canon PC940 Copier"/>
    <n v="0.52"/>
    <s v="United States"/>
    <x v="2"/>
    <x v="4"/>
    <s v="Mount Vernon"/>
    <n v="98273"/>
    <x v="0"/>
    <d v="2015-01-05T00:00:00"/>
    <n v="3576.8841000000002"/>
    <n v="12"/>
    <n v="5183.8900000000003"/>
    <n v="86234"/>
    <n v="449.95"/>
    <x v="2"/>
  </r>
  <r>
    <n v="3275"/>
    <s v="Tamara Dickinson"/>
    <x v="2"/>
    <n v="0.01"/>
    <n v="5.84"/>
    <n v="1.2"/>
    <x v="1"/>
    <x v="0"/>
    <x v="2"/>
    <x v="2"/>
    <x v="2"/>
    <s v="Newell 312"/>
    <n v="0.55000000000000004"/>
    <s v="United States"/>
    <x v="2"/>
    <x v="4"/>
    <s v="Mount Vernon"/>
    <n v="98273"/>
    <x v="0"/>
    <d v="2015-01-10T00:00:00"/>
    <n v="20.38"/>
    <n v="6"/>
    <n v="36.090000000000003"/>
    <n v="86234"/>
    <n v="5.83"/>
    <x v="2"/>
  </r>
  <r>
    <n v="1910"/>
    <s v="Sean Stephenson"/>
    <x v="3"/>
    <n v="0.02"/>
    <n v="29.17"/>
    <n v="6.27"/>
    <x v="1"/>
    <x v="2"/>
    <x v="2"/>
    <x v="5"/>
    <x v="5"/>
    <s v="Binding Machine Supplies"/>
    <n v="0.37"/>
    <s v="United States"/>
    <x v="0"/>
    <x v="5"/>
    <s v="Peachtree City"/>
    <n v="30269"/>
    <x v="0"/>
    <d v="2015-01-02T00:00:00"/>
    <n v="36.905999999999999"/>
    <n v="2"/>
    <n v="63.32"/>
    <n v="91371"/>
    <n v="29.150000000000002"/>
    <x v="0"/>
  </r>
  <r>
    <n v="674"/>
    <s v="Albert Frost"/>
    <x v="0"/>
    <n v="0.06"/>
    <n v="161.55000000000001"/>
    <n v="19.989999999999998"/>
    <x v="1"/>
    <x v="0"/>
    <x v="2"/>
    <x v="6"/>
    <x v="5"/>
    <s v="Fellowes Super Stor/Drawer® Files"/>
    <n v="0.66"/>
    <s v="United States"/>
    <x v="1"/>
    <x v="6"/>
    <s v="Raytown"/>
    <n v="64133"/>
    <x v="1"/>
    <d v="2015-01-03T00:00:00"/>
    <n v="-7.58"/>
    <n v="3"/>
    <n v="485.01"/>
    <n v="88174"/>
    <n v="161.49"/>
    <x v="1"/>
  </r>
  <r>
    <n v="950"/>
    <s v="Jane Shah"/>
    <x v="0"/>
    <n v="0.06"/>
    <n v="40.98"/>
    <n v="2.99"/>
    <x v="1"/>
    <x v="1"/>
    <x v="2"/>
    <x v="5"/>
    <x v="5"/>
    <s v="Avery Trapezoid Ring Binder, 3&quot; Capacity, Black, 1040 sheets"/>
    <n v="0.36"/>
    <s v="United States"/>
    <x v="1"/>
    <x v="7"/>
    <s v="Prior Lake"/>
    <n v="55372"/>
    <x v="1"/>
    <d v="2015-01-04T00:00:00"/>
    <n v="-14.801880000000001"/>
    <n v="1"/>
    <n v="41.6"/>
    <n v="89083"/>
    <n v="40.919999999999995"/>
    <x v="1"/>
  </r>
  <r>
    <n v="1155"/>
    <s v="Alex Nicholson"/>
    <x v="0"/>
    <n v="0.09"/>
    <n v="9.11"/>
    <n v="2.15"/>
    <x v="2"/>
    <x v="1"/>
    <x v="2"/>
    <x v="7"/>
    <x v="2"/>
    <s v="Black Print Carbonless Snap-Off® Rapid Letter, 8 1/2&quot; x 7&quot;"/>
    <n v="0.4"/>
    <s v="United States"/>
    <x v="2"/>
    <x v="8"/>
    <s v="Montebello"/>
    <n v="90640"/>
    <x v="1"/>
    <d v="2015-01-04T00:00:00"/>
    <n v="20.299600000000002"/>
    <n v="4"/>
    <n v="34.409999999999997"/>
    <n v="90853"/>
    <n v="9.02"/>
    <x v="2"/>
  </r>
  <r>
    <n v="1155"/>
    <s v="Alex Nicholson"/>
    <x v="0"/>
    <n v="0.08"/>
    <n v="15.04"/>
    <n v="1.97"/>
    <x v="1"/>
    <x v="1"/>
    <x v="2"/>
    <x v="7"/>
    <x v="2"/>
    <s v="White GlueTop Scratch Pads"/>
    <n v="0.39"/>
    <s v="United States"/>
    <x v="2"/>
    <x v="8"/>
    <s v="Montebello"/>
    <n v="90640"/>
    <x v="1"/>
    <d v="2015-01-02T00:00:00"/>
    <n v="108.5163"/>
    <n v="11"/>
    <n v="157.27000000000001"/>
    <n v="90853"/>
    <n v="14.959999999999999"/>
    <x v="2"/>
  </r>
  <r>
    <n v="2256"/>
    <s v="Lloyd Levin"/>
    <x v="0"/>
    <n v="7.0000000000000007E-2"/>
    <n v="60.97"/>
    <n v="4.5"/>
    <x v="2"/>
    <x v="3"/>
    <x v="2"/>
    <x v="8"/>
    <x v="5"/>
    <s v="Tripp Lite Isotel 6 Outlet Surge Protector with Fax/Modem Protection"/>
    <n v="0.56000000000000005"/>
    <s v="United States"/>
    <x v="0"/>
    <x v="9"/>
    <s v="New Bern"/>
    <n v="28560"/>
    <x v="1"/>
    <d v="2015-01-04T00:00:00"/>
    <n v="-42.588000000000001"/>
    <n v="6"/>
    <n v="361.72"/>
    <n v="87963"/>
    <n v="60.9"/>
    <x v="0"/>
  </r>
  <r>
    <n v="949"/>
    <s v="Ernest Oh"/>
    <x v="0"/>
    <n v="0.06"/>
    <n v="40.98"/>
    <n v="2.99"/>
    <x v="1"/>
    <x v="1"/>
    <x v="2"/>
    <x v="5"/>
    <x v="5"/>
    <s v="Avery Trapezoid Ring Binder, 3&quot; Capacity, Black, 1040 sheets"/>
    <n v="0.36"/>
    <s v="United States"/>
    <x v="2"/>
    <x v="8"/>
    <s v="Los Angeles"/>
    <n v="90049"/>
    <x v="1"/>
    <d v="2015-01-04T00:00:00"/>
    <n v="-19.0992"/>
    <n v="3"/>
    <n v="124.81"/>
    <n v="9285"/>
    <n v="40.919999999999995"/>
    <x v="2"/>
  </r>
  <r>
    <n v="1136"/>
    <s v="Carmen McPherson"/>
    <x v="1"/>
    <n v="0.09"/>
    <n v="270.97000000000003"/>
    <n v="28.06"/>
    <x v="0"/>
    <x v="1"/>
    <x v="1"/>
    <x v="3"/>
    <x v="3"/>
    <s v="Epson LQ-570e Dot Matrix Printer"/>
    <n v="0.56000000000000005"/>
    <s v="United States"/>
    <x v="1"/>
    <x v="10"/>
    <s v="Carol Stream"/>
    <n v="60188"/>
    <x v="1"/>
    <d v="2015-01-04T00:00:00"/>
    <n v="2660.1432"/>
    <n v="15"/>
    <n v="3855.28"/>
    <n v="87940"/>
    <n v="270.88000000000005"/>
    <x v="1"/>
  </r>
  <r>
    <n v="67"/>
    <s v="Ellen McCormick"/>
    <x v="2"/>
    <n v="0.05"/>
    <n v="155.06"/>
    <n v="7.07"/>
    <x v="1"/>
    <x v="3"/>
    <x v="2"/>
    <x v="6"/>
    <x v="5"/>
    <s v="Dual Level, Single-Width Filing Carts"/>
    <n v="0.59"/>
    <s v="United States"/>
    <x v="2"/>
    <x v="8"/>
    <s v="Napa"/>
    <n v="94559"/>
    <x v="1"/>
    <d v="2015-01-09T00:00:00"/>
    <n v="845.66399999999999"/>
    <n v="8"/>
    <n v="1225.5999999999999"/>
    <n v="87946"/>
    <n v="155.01"/>
    <x v="2"/>
  </r>
  <r>
    <n v="68"/>
    <s v="Scott Bunn"/>
    <x v="2"/>
    <n v="0"/>
    <n v="291.73"/>
    <n v="48.8"/>
    <x v="0"/>
    <x v="3"/>
    <x v="0"/>
    <x v="9"/>
    <x v="3"/>
    <s v="Hon 4070 Series Pagoda™ Armless Upholstered Stacking Chairs"/>
    <n v="0.56000000000000005"/>
    <s v="United States"/>
    <x v="3"/>
    <x v="11"/>
    <s v="New York City"/>
    <n v="10177"/>
    <x v="1"/>
    <d v="2015-01-02T00:00:00"/>
    <n v="-308.928"/>
    <n v="4"/>
    <n v="1239.06"/>
    <n v="37537"/>
    <n v="291.73"/>
    <x v="3"/>
  </r>
  <r>
    <n v="68"/>
    <s v="Scott Bunn"/>
    <x v="2"/>
    <n v="7.0000000000000007E-2"/>
    <n v="100.98"/>
    <n v="45"/>
    <x v="0"/>
    <x v="3"/>
    <x v="0"/>
    <x v="9"/>
    <x v="3"/>
    <s v="Hon Valutask™ Swivel Chairs"/>
    <n v="0.69"/>
    <s v="United States"/>
    <x v="3"/>
    <x v="11"/>
    <s v="New York City"/>
    <n v="10177"/>
    <x v="1"/>
    <d v="2015-01-04T00:00:00"/>
    <n v="-1679.76"/>
    <n v="43"/>
    <n v="4083.19"/>
    <n v="37537"/>
    <n v="100.91000000000001"/>
    <x v="3"/>
  </r>
  <r>
    <n v="68"/>
    <s v="Scott Bunn"/>
    <x v="2"/>
    <n v="0.05"/>
    <n v="155.06"/>
    <n v="7.07"/>
    <x v="1"/>
    <x v="3"/>
    <x v="2"/>
    <x v="6"/>
    <x v="5"/>
    <s v="Dual Level, Single-Width Filing Carts"/>
    <n v="0.59"/>
    <s v="United States"/>
    <x v="3"/>
    <x v="11"/>
    <s v="New York City"/>
    <n v="10177"/>
    <x v="1"/>
    <d v="2015-01-09T00:00:00"/>
    <n v="575.39599999999996"/>
    <n v="32"/>
    <n v="4902.38"/>
    <n v="37537"/>
    <n v="155.01"/>
    <x v="3"/>
  </r>
  <r>
    <n v="164"/>
    <s v="Robin Kramer Vaughn"/>
    <x v="4"/>
    <n v="0.05"/>
    <n v="100.98"/>
    <n v="35.840000000000003"/>
    <x v="0"/>
    <x v="2"/>
    <x v="0"/>
    <x v="10"/>
    <x v="0"/>
    <s v="Bush Westfield Collection Bookcases, Fully Assembled"/>
    <n v="0.62"/>
    <s v="United States"/>
    <x v="2"/>
    <x v="4"/>
    <s v="Richland"/>
    <n v="99352"/>
    <x v="1"/>
    <d v="2015-01-04T00:00:00"/>
    <n v="-111.4"/>
    <n v="7"/>
    <n v="715.55"/>
    <n v="89961"/>
    <n v="100.93"/>
    <x v="2"/>
  </r>
  <r>
    <n v="164"/>
    <s v="Robin Kramer Vaughn"/>
    <x v="4"/>
    <n v="0.02"/>
    <n v="4.9800000000000004"/>
    <n v="5.49"/>
    <x v="1"/>
    <x v="2"/>
    <x v="2"/>
    <x v="7"/>
    <x v="5"/>
    <s v="Xerox 1952"/>
    <n v="0.38"/>
    <s v="United States"/>
    <x v="2"/>
    <x v="4"/>
    <s v="Richland"/>
    <n v="99352"/>
    <x v="1"/>
    <d v="2015-01-03T00:00:00"/>
    <n v="-77.03"/>
    <n v="9"/>
    <n v="45.63"/>
    <n v="89961"/>
    <n v="4.9600000000000009"/>
    <x v="2"/>
  </r>
  <r>
    <n v="258"/>
    <s v="Allan Shields"/>
    <x v="4"/>
    <n v="0.05"/>
    <n v="17.48"/>
    <n v="1.99"/>
    <x v="1"/>
    <x v="1"/>
    <x v="1"/>
    <x v="1"/>
    <x v="1"/>
    <s v="Maxell Pro 80 Minute CD-R, 10/Pack"/>
    <n v="0.45"/>
    <s v="United States"/>
    <x v="0"/>
    <x v="12"/>
    <s v="Seminole"/>
    <n v="33772"/>
    <x v="1"/>
    <d v="2015-01-04T00:00:00"/>
    <n v="-127.008"/>
    <n v="3"/>
    <n v="52.47"/>
    <n v="85858"/>
    <n v="17.43"/>
    <x v="0"/>
  </r>
  <r>
    <n v="349"/>
    <s v="Kim Weiss"/>
    <x v="4"/>
    <n v="0.04"/>
    <n v="99.23"/>
    <n v="8.99"/>
    <x v="1"/>
    <x v="2"/>
    <x v="0"/>
    <x v="11"/>
    <x v="1"/>
    <s v="GE 48&quot; Fluorescent Tube, Cool White Energy Saver, 34 Watts, 30/Box"/>
    <n v="0.35"/>
    <s v="United States"/>
    <x v="0"/>
    <x v="12"/>
    <s v="Miami"/>
    <n v="33132"/>
    <x v="1"/>
    <d v="2015-01-04T00:00:00"/>
    <n v="1916.6757"/>
    <n v="54"/>
    <n v="5555.6"/>
    <n v="11527"/>
    <n v="99.19"/>
    <x v="0"/>
  </r>
  <r>
    <n v="351"/>
    <s v="Juanita Coley Knox"/>
    <x v="4"/>
    <n v="0.04"/>
    <n v="99.23"/>
    <n v="8.99"/>
    <x v="1"/>
    <x v="2"/>
    <x v="0"/>
    <x v="11"/>
    <x v="1"/>
    <s v="GE 48&quot; Fluorescent Tube, Cool White Energy Saver, 34 Watts, 30/Box"/>
    <n v="0.35"/>
    <s v="United States"/>
    <x v="3"/>
    <x v="11"/>
    <s v="Watertown"/>
    <n v="13601"/>
    <x v="1"/>
    <d v="2015-01-04T00:00:00"/>
    <n v="993.83460000000002"/>
    <n v="14"/>
    <n v="1440.34"/>
    <n v="88686"/>
    <n v="99.19"/>
    <x v="3"/>
  </r>
  <r>
    <n v="388"/>
    <s v="Roger Schwartz"/>
    <x v="0"/>
    <n v="0.03"/>
    <n v="5.28"/>
    <n v="5.66"/>
    <x v="1"/>
    <x v="3"/>
    <x v="2"/>
    <x v="7"/>
    <x v="5"/>
    <s v="Xerox 4200 Series MultiUse Premium Copy Paper (20Lb. and 84 Bright)"/>
    <n v="0.4"/>
    <s v="United States"/>
    <x v="1"/>
    <x v="13"/>
    <s v="Kearney"/>
    <n v="68847"/>
    <x v="2"/>
    <d v="2015-01-05T00:00:00"/>
    <n v="-51.559199999999997"/>
    <n v="4"/>
    <n v="22.82"/>
    <n v="90337"/>
    <n v="5.25"/>
    <x v="1"/>
  </r>
  <r>
    <n v="388"/>
    <s v="Roger Schwartz"/>
    <x v="0"/>
    <n v="0.01"/>
    <n v="110.99"/>
    <n v="2.5"/>
    <x v="1"/>
    <x v="3"/>
    <x v="1"/>
    <x v="12"/>
    <x v="5"/>
    <s v="T18"/>
    <n v="0.56999999999999995"/>
    <s v="United States"/>
    <x v="1"/>
    <x v="13"/>
    <s v="Kearney"/>
    <n v="68847"/>
    <x v="2"/>
    <d v="2015-01-06T00:00:00"/>
    <n v="-263.56572"/>
    <n v="2"/>
    <n v="188.66"/>
    <n v="90337"/>
    <n v="110.97999999999999"/>
    <x v="1"/>
  </r>
  <r>
    <n v="114"/>
    <s v="Ron Newton"/>
    <x v="1"/>
    <n v="0.03"/>
    <n v="4.26"/>
    <n v="1.2"/>
    <x v="1"/>
    <x v="2"/>
    <x v="2"/>
    <x v="2"/>
    <x v="2"/>
    <s v="Dixon Prang® Watercolor Pencils, 10-Color Set with Brush"/>
    <n v="0.44"/>
    <s v="United States"/>
    <x v="2"/>
    <x v="14"/>
    <s v="Lake Oswego"/>
    <n v="97035"/>
    <x v="2"/>
    <d v="2015-01-04T00:00:00"/>
    <n v="18.658000000000001"/>
    <n v="7"/>
    <n v="29.5"/>
    <n v="89583"/>
    <n v="4.2299999999999995"/>
    <x v="2"/>
  </r>
  <r>
    <n v="117"/>
    <s v="Linda Weiss"/>
    <x v="1"/>
    <n v="0.03"/>
    <n v="4.26"/>
    <n v="1.2"/>
    <x v="1"/>
    <x v="2"/>
    <x v="2"/>
    <x v="2"/>
    <x v="2"/>
    <s v="Dixon Prang® Watercolor Pencils, 10-Color Set with Brush"/>
    <n v="0.44"/>
    <s v="United States"/>
    <x v="2"/>
    <x v="4"/>
    <s v="Seattle"/>
    <n v="98103"/>
    <x v="2"/>
    <d v="2015-01-04T00:00:00"/>
    <n v="9.82"/>
    <n v="29"/>
    <n v="122.23"/>
    <n v="7909"/>
    <n v="4.2299999999999995"/>
    <x v="2"/>
  </r>
  <r>
    <n v="1988"/>
    <s v="Anna Burgess"/>
    <x v="1"/>
    <n v="0.05"/>
    <n v="20.98"/>
    <n v="21.2"/>
    <x v="1"/>
    <x v="2"/>
    <x v="0"/>
    <x v="11"/>
    <x v="6"/>
    <s v="36X48 HARDFLOOR CHAIRMAT"/>
    <n v="0.78"/>
    <s v="United States"/>
    <x v="2"/>
    <x v="15"/>
    <s v="Draper"/>
    <n v="84020"/>
    <x v="2"/>
    <d v="2015-01-04T00:00:00"/>
    <n v="-181.102"/>
    <n v="3"/>
    <n v="65.69"/>
    <n v="89999"/>
    <n v="20.93"/>
    <x v="2"/>
  </r>
  <r>
    <n v="2131"/>
    <s v="Mary Hewitt"/>
    <x v="1"/>
    <n v="0.09"/>
    <n v="150.97999999999999"/>
    <n v="66.27"/>
    <x v="0"/>
    <x v="2"/>
    <x v="0"/>
    <x v="10"/>
    <x v="0"/>
    <s v="Bush Mission Pointe Library"/>
    <n v="0.65"/>
    <s v="United States"/>
    <x v="1"/>
    <x v="6"/>
    <s v="Gladstone"/>
    <n v="64118"/>
    <x v="2"/>
    <d v="2015-01-04T00:00:00"/>
    <n v="-407.85"/>
    <n v="2"/>
    <n v="302.33999999999997"/>
    <n v="90079"/>
    <n v="150.88999999999999"/>
    <x v="1"/>
  </r>
  <r>
    <n v="2302"/>
    <s v="Beth Dolan"/>
    <x v="1"/>
    <n v="0.1"/>
    <n v="12.53"/>
    <n v="0.49"/>
    <x v="1"/>
    <x v="3"/>
    <x v="2"/>
    <x v="13"/>
    <x v="5"/>
    <s v="Round Specialty Laser Printer Labels"/>
    <n v="0.38"/>
    <s v="United States"/>
    <x v="0"/>
    <x v="12"/>
    <s v="Panama City"/>
    <n v="32404"/>
    <x v="2"/>
    <d v="2015-01-04T00:00:00"/>
    <n v="244.464"/>
    <n v="8"/>
    <n v="92.02"/>
    <n v="87696"/>
    <n v="12.43"/>
    <x v="0"/>
  </r>
  <r>
    <n v="2302"/>
    <s v="Beth Dolan"/>
    <x v="1"/>
    <n v="0.1"/>
    <n v="146.34"/>
    <n v="43.75"/>
    <x v="0"/>
    <x v="3"/>
    <x v="0"/>
    <x v="0"/>
    <x v="0"/>
    <s v="Bevis Round Conference Table Top &amp; Single Column Base"/>
    <n v="0.64"/>
    <s v="United States"/>
    <x v="0"/>
    <x v="12"/>
    <s v="Panama City"/>
    <n v="32404"/>
    <x v="2"/>
    <d v="2015-01-04T00:00:00"/>
    <n v="-473.57799999999997"/>
    <n v="2"/>
    <n v="283.55"/>
    <n v="87696"/>
    <n v="146.24"/>
    <x v="0"/>
  </r>
  <r>
    <n v="2303"/>
    <s v="Joe Baldwin"/>
    <x v="1"/>
    <n v="0.1"/>
    <n v="146.34"/>
    <n v="43.75"/>
    <x v="0"/>
    <x v="3"/>
    <x v="0"/>
    <x v="0"/>
    <x v="0"/>
    <s v="Bevis Round Conference Table Top &amp; Single Column Base"/>
    <n v="0.64"/>
    <s v="United States"/>
    <x v="3"/>
    <x v="11"/>
    <s v="New York City"/>
    <n v="10011"/>
    <x v="2"/>
    <d v="2015-01-04T00:00:00"/>
    <n v="-270.85000000000002"/>
    <n v="6"/>
    <n v="850.64"/>
    <n v="37987"/>
    <n v="146.24"/>
    <x v="3"/>
  </r>
  <r>
    <n v="2458"/>
    <s v="Troy Casey"/>
    <x v="1"/>
    <n v="0.03"/>
    <n v="6.48"/>
    <n v="8.73"/>
    <x v="1"/>
    <x v="2"/>
    <x v="2"/>
    <x v="7"/>
    <x v="5"/>
    <s v="Xerox 227"/>
    <n v="0.37"/>
    <s v="United States"/>
    <x v="1"/>
    <x v="7"/>
    <s v="Edina"/>
    <n v="55410"/>
    <x v="2"/>
    <d v="2015-01-05T00:00:00"/>
    <n v="-35.04"/>
    <n v="2"/>
    <n v="15.95"/>
    <n v="91285"/>
    <n v="6.45"/>
    <x v="1"/>
  </r>
  <r>
    <n v="2460"/>
    <s v="Lucille Gibbons"/>
    <x v="1"/>
    <n v="0.03"/>
    <n v="6.48"/>
    <n v="8.73"/>
    <x v="1"/>
    <x v="2"/>
    <x v="2"/>
    <x v="7"/>
    <x v="5"/>
    <s v="Xerox 227"/>
    <n v="0.37"/>
    <s v="United States"/>
    <x v="3"/>
    <x v="11"/>
    <s v="New York City"/>
    <n v="10035"/>
    <x v="2"/>
    <d v="2015-01-05T00:00:00"/>
    <n v="-35.04"/>
    <n v="8"/>
    <n v="63.78"/>
    <n v="30785"/>
    <n v="6.45"/>
    <x v="3"/>
  </r>
  <r>
    <n v="2460"/>
    <s v="Lucille Gibbons"/>
    <x v="1"/>
    <n v="7.0000000000000007E-2"/>
    <n v="9.93"/>
    <n v="1.0900000000000001"/>
    <x v="1"/>
    <x v="2"/>
    <x v="2"/>
    <x v="2"/>
    <x v="2"/>
    <s v="Peel-Off® China Markers"/>
    <n v="0.43"/>
    <s v="United States"/>
    <x v="3"/>
    <x v="11"/>
    <s v="New York City"/>
    <n v="10035"/>
    <x v="2"/>
    <d v="2015-01-06T00:00:00"/>
    <n v="149.53"/>
    <n v="46"/>
    <n v="451.61"/>
    <n v="30785"/>
    <n v="9.86"/>
    <x v="3"/>
  </r>
  <r>
    <n v="2579"/>
    <s v="Marshall Sutherland"/>
    <x v="1"/>
    <n v="0.09"/>
    <n v="212.6"/>
    <n v="52.2"/>
    <x v="0"/>
    <x v="2"/>
    <x v="0"/>
    <x v="0"/>
    <x v="0"/>
    <s v="Bush Advantage Collection® Round Conference Table"/>
    <n v="0.64"/>
    <s v="United States"/>
    <x v="0"/>
    <x v="16"/>
    <s v="Phenix City"/>
    <n v="36869"/>
    <x v="2"/>
    <d v="2015-01-04T00:00:00"/>
    <n v="-274.49799999999999"/>
    <n v="1"/>
    <n v="174.5"/>
    <n v="88296"/>
    <n v="212.51"/>
    <x v="0"/>
  </r>
  <r>
    <n v="169"/>
    <s v="Janice Cole"/>
    <x v="2"/>
    <n v="0.08"/>
    <n v="43.22"/>
    <n v="16.71"/>
    <x v="1"/>
    <x v="3"/>
    <x v="1"/>
    <x v="1"/>
    <x v="5"/>
    <s v="Fellowes Mobile Numeric Keypad, Graphite"/>
    <n v="0.66"/>
    <s v="United States"/>
    <x v="0"/>
    <x v="17"/>
    <s v="Baton Rouge"/>
    <n v="70802"/>
    <x v="2"/>
    <d v="2015-01-05T00:00:00"/>
    <n v="280.27458000000001"/>
    <n v="3"/>
    <n v="130.62"/>
    <n v="87463"/>
    <n v="43.14"/>
    <x v="0"/>
  </r>
  <r>
    <n v="169"/>
    <s v="Janice Cole"/>
    <x v="2"/>
    <n v="0.05"/>
    <n v="574.74"/>
    <n v="24.49"/>
    <x v="1"/>
    <x v="3"/>
    <x v="1"/>
    <x v="3"/>
    <x v="4"/>
    <s v="Polycom ViaVideo™ Desktop Video Communications Unit"/>
    <n v="0.37"/>
    <s v="United States"/>
    <x v="0"/>
    <x v="17"/>
    <s v="Baton Rouge"/>
    <n v="70802"/>
    <x v="2"/>
    <d v="2015-01-10T00:00:00"/>
    <n v="-112.4263"/>
    <n v="12"/>
    <n v="6945.16"/>
    <n v="87463"/>
    <n v="574.69000000000005"/>
    <x v="0"/>
  </r>
  <r>
    <n v="169"/>
    <s v="Janice Cole"/>
    <x v="2"/>
    <n v="0.04"/>
    <n v="10.14"/>
    <n v="2.27"/>
    <x v="1"/>
    <x v="3"/>
    <x v="2"/>
    <x v="7"/>
    <x v="2"/>
    <s v="Staples Wirebound Steno Books, 6&quot; x 9&quot;, 12/Pack"/>
    <n v="0.36"/>
    <s v="United States"/>
    <x v="0"/>
    <x v="17"/>
    <s v="Baton Rouge"/>
    <n v="70802"/>
    <x v="2"/>
    <d v="2015-01-07T00:00:00"/>
    <n v="24.923999999999999"/>
    <n v="3"/>
    <n v="30.94"/>
    <n v="87463"/>
    <n v="10.100000000000001"/>
    <x v="0"/>
  </r>
  <r>
    <n v="1777"/>
    <s v="Miriam Greenberg"/>
    <x v="2"/>
    <n v="0.02"/>
    <n v="10.06"/>
    <n v="2.06"/>
    <x v="1"/>
    <x v="1"/>
    <x v="2"/>
    <x v="7"/>
    <x v="2"/>
    <s v="Riverleaf Stik-Withit® Designer Note Cubes®"/>
    <n v="0.39"/>
    <s v="United States"/>
    <x v="1"/>
    <x v="2"/>
    <s v="Valparaiso"/>
    <n v="46383"/>
    <x v="2"/>
    <d v="2015-01-08T00:00:00"/>
    <n v="90.624600000000001"/>
    <n v="13"/>
    <n v="131.34"/>
    <n v="89940"/>
    <n v="10.040000000000001"/>
    <x v="1"/>
  </r>
  <r>
    <n v="2081"/>
    <s v="Matthew Conway"/>
    <x v="2"/>
    <n v="0.09"/>
    <n v="1.48"/>
    <n v="0.7"/>
    <x v="1"/>
    <x v="3"/>
    <x v="2"/>
    <x v="14"/>
    <x v="2"/>
    <s v="Binder Clips by OIC"/>
    <n v="0.37"/>
    <s v="United States"/>
    <x v="3"/>
    <x v="11"/>
    <s v="Ithaca"/>
    <n v="14853"/>
    <x v="2"/>
    <d v="2015-01-05T00:00:00"/>
    <n v="1.68"/>
    <n v="6"/>
    <n v="8.9499999999999993"/>
    <n v="86092"/>
    <n v="1.39"/>
    <x v="3"/>
  </r>
  <r>
    <n v="193"/>
    <s v="Danny Hong"/>
    <x v="3"/>
    <n v="0"/>
    <n v="213.45"/>
    <n v="14.7"/>
    <x v="0"/>
    <x v="3"/>
    <x v="1"/>
    <x v="3"/>
    <x v="3"/>
    <s v="Panasonic KX-P2130 Dot Matrix Printer"/>
    <n v="0.59"/>
    <s v="United States"/>
    <x v="2"/>
    <x v="15"/>
    <s v="Layton"/>
    <n v="84041"/>
    <x v="2"/>
    <d v="2015-01-05T00:00:00"/>
    <n v="-560.81417999999996"/>
    <n v="1"/>
    <n v="224.12"/>
    <n v="90430"/>
    <n v="213.45"/>
    <x v="2"/>
  </r>
  <r>
    <n v="2203"/>
    <s v="Eddie Walker"/>
    <x v="0"/>
    <n v="0.03"/>
    <n v="399.98"/>
    <n v="12.06"/>
    <x v="0"/>
    <x v="2"/>
    <x v="1"/>
    <x v="3"/>
    <x v="0"/>
    <s v="Okidata ML320 Series Turbo Dot Matrix Printers"/>
    <n v="0.56000000000000005"/>
    <s v="United States"/>
    <x v="1"/>
    <x v="7"/>
    <s v="Brooklyn Park"/>
    <n v="55445"/>
    <x v="3"/>
    <d v="2015-01-06T00:00:00"/>
    <n v="-663.51419999999996"/>
    <n v="2"/>
    <n v="807"/>
    <n v="86052"/>
    <n v="399.95000000000005"/>
    <x v="1"/>
  </r>
  <r>
    <n v="3146"/>
    <s v="Maureen Stout"/>
    <x v="0"/>
    <n v="0.03"/>
    <n v="3.36"/>
    <n v="6.27"/>
    <x v="1"/>
    <x v="3"/>
    <x v="2"/>
    <x v="5"/>
    <x v="5"/>
    <s v="Cardinal Poly Pocket Divider Pockets for Ring Binders"/>
    <n v="0.4"/>
    <s v="United States"/>
    <x v="1"/>
    <x v="18"/>
    <s v="Pharr"/>
    <n v="78577"/>
    <x v="3"/>
    <d v="2015-01-05T00:00:00"/>
    <n v="-94.258600000000001"/>
    <n v="4"/>
    <n v="14.9"/>
    <n v="85850"/>
    <n v="3.33"/>
    <x v="1"/>
  </r>
  <r>
    <n v="3146"/>
    <s v="Maureen Stout"/>
    <x v="0"/>
    <n v="7.0000000000000007E-2"/>
    <n v="3.71"/>
    <n v="1.93"/>
    <x v="2"/>
    <x v="3"/>
    <x v="2"/>
    <x v="7"/>
    <x v="2"/>
    <s v="&quot;While you Were Out&quot; Message Book, One Form per Page"/>
    <n v="0.35"/>
    <s v="United States"/>
    <x v="1"/>
    <x v="18"/>
    <s v="Pharr"/>
    <n v="78577"/>
    <x v="3"/>
    <d v="2015-01-06T00:00:00"/>
    <n v="6.3308"/>
    <n v="11"/>
    <n v="39.64"/>
    <n v="85850"/>
    <n v="3.64"/>
    <x v="1"/>
  </r>
  <r>
    <n v="915"/>
    <s v="Carol Sherrill"/>
    <x v="1"/>
    <n v="0.06"/>
    <n v="350.98"/>
    <n v="30"/>
    <x v="0"/>
    <x v="2"/>
    <x v="0"/>
    <x v="9"/>
    <x v="3"/>
    <s v="Office Star - Professional Matrix Back Chair with 2-to-1 Synchro Tilt and Mesh Fabric Seat"/>
    <n v="0.61"/>
    <s v="United States"/>
    <x v="1"/>
    <x v="18"/>
    <s v="Bryan"/>
    <n v="77803"/>
    <x v="3"/>
    <d v="2015-01-05T00:00:00"/>
    <n v="-489.41559999999998"/>
    <n v="1"/>
    <n v="346.52"/>
    <n v="86356"/>
    <n v="350.92"/>
    <x v="1"/>
  </r>
  <r>
    <n v="2393"/>
    <s v="Debbie Dillon"/>
    <x v="1"/>
    <n v="0.06"/>
    <n v="105.29"/>
    <n v="10.119999999999999"/>
    <x v="1"/>
    <x v="3"/>
    <x v="0"/>
    <x v="11"/>
    <x v="4"/>
    <s v="Eldon Antistatic Chair Mats for Low to Medium Pile Carpets"/>
    <n v="0.79"/>
    <s v="United States"/>
    <x v="0"/>
    <x v="5"/>
    <s v="Roswell"/>
    <n v="30076"/>
    <x v="3"/>
    <d v="2015-01-06T00:00:00"/>
    <n v="-45.01"/>
    <n v="12"/>
    <n v="1202.6600000000001"/>
    <n v="86951"/>
    <n v="105.23"/>
    <x v="0"/>
  </r>
  <r>
    <n v="916"/>
    <s v="Marion Wilcox"/>
    <x v="2"/>
    <n v="0.05"/>
    <n v="161.55000000000001"/>
    <n v="19.989999999999998"/>
    <x v="1"/>
    <x v="3"/>
    <x v="2"/>
    <x v="6"/>
    <x v="5"/>
    <s v="Fellowes Super Stor/Drawer® Files"/>
    <n v="0.66"/>
    <s v="United States"/>
    <x v="1"/>
    <x v="18"/>
    <s v="Burleson"/>
    <n v="76028"/>
    <x v="3"/>
    <d v="2015-01-11T00:00:00"/>
    <n v="35.31"/>
    <n v="3"/>
    <n v="499.31"/>
    <n v="86357"/>
    <n v="161.5"/>
    <x v="1"/>
  </r>
  <r>
    <n v="1142"/>
    <s v="Russell Chan"/>
    <x v="4"/>
    <n v="0.05"/>
    <n v="363.25"/>
    <n v="19.989999999999998"/>
    <x v="1"/>
    <x v="2"/>
    <x v="2"/>
    <x v="8"/>
    <x v="5"/>
    <s v="Hoover WindTunnel™ Plus Canister Vacuum"/>
    <n v="0.56999999999999995"/>
    <s v="United States"/>
    <x v="1"/>
    <x v="18"/>
    <s v="Waco"/>
    <n v="76706"/>
    <x v="3"/>
    <d v="2015-01-06T00:00:00"/>
    <n v="1766.7795000000001"/>
    <n v="7"/>
    <n v="2560.5500000000002"/>
    <n v="86573"/>
    <n v="363.2"/>
    <x v="1"/>
  </r>
  <r>
    <n v="890"/>
    <s v="Billie Fowler"/>
    <x v="0"/>
    <n v="0.08"/>
    <n v="1.81"/>
    <n v="0.75"/>
    <x v="1"/>
    <x v="1"/>
    <x v="0"/>
    <x v="9"/>
    <x v="3"/>
    <s v="Metal Folding Chairs, Beige, 4/Carton"/>
    <n v="0.57999999999999996"/>
    <s v="United States"/>
    <x v="1"/>
    <x v="18"/>
    <s v="Bedford"/>
    <n v="76021"/>
    <x v="4"/>
    <d v="2015-01-06T00:00:00"/>
    <n v="1.3224"/>
    <n v="11"/>
    <n v="19.97"/>
    <n v="89536"/>
    <n v="1.73"/>
    <x v="1"/>
  </r>
  <r>
    <n v="890"/>
    <s v="Billie Fowler"/>
    <x v="0"/>
    <n v="0.04"/>
    <n v="125.99"/>
    <n v="5.26"/>
    <x v="1"/>
    <x v="1"/>
    <x v="1"/>
    <x v="12"/>
    <x v="5"/>
    <s v="232"/>
    <n v="0.55000000000000004"/>
    <s v="United States"/>
    <x v="1"/>
    <x v="18"/>
    <s v="Bedford"/>
    <n v="76021"/>
    <x v="4"/>
    <d v="2015-01-05T00:00:00"/>
    <n v="455.42070000000001"/>
    <n v="6"/>
    <n v="660.03"/>
    <n v="89536"/>
    <n v="125.94999999999999"/>
    <x v="1"/>
  </r>
  <r>
    <n v="2630"/>
    <s v="Betsy Puckett"/>
    <x v="0"/>
    <n v="0.01"/>
    <n v="194.3"/>
    <n v="11.54"/>
    <x v="1"/>
    <x v="0"/>
    <x v="0"/>
    <x v="11"/>
    <x v="4"/>
    <s v="Electrix Halogen Magnifier Lamp"/>
    <n v="0.59"/>
    <s v="United States"/>
    <x v="1"/>
    <x v="19"/>
    <s v="Norman"/>
    <n v="73071"/>
    <x v="4"/>
    <d v="2015-01-07T00:00:00"/>
    <n v="690.17939999999999"/>
    <n v="5"/>
    <n v="1000.26"/>
    <n v="85914"/>
    <n v="194.29000000000002"/>
    <x v="1"/>
  </r>
  <r>
    <n v="2630"/>
    <s v="Betsy Puckett"/>
    <x v="0"/>
    <n v="0.02"/>
    <n v="209.84"/>
    <n v="21.21"/>
    <x v="1"/>
    <x v="0"/>
    <x v="0"/>
    <x v="11"/>
    <x v="4"/>
    <s v="Luxo Professional Fluorescent Magnifier Lamp with Clamp-Mount Base"/>
    <n v="0.59"/>
    <s v="United States"/>
    <x v="1"/>
    <x v="19"/>
    <s v="Norman"/>
    <n v="73071"/>
    <x v="4"/>
    <d v="2015-01-06T00:00:00"/>
    <n v="1507.6431"/>
    <n v="10"/>
    <n v="2184.9899999999998"/>
    <n v="85914"/>
    <n v="209.82"/>
    <x v="1"/>
  </r>
  <r>
    <n v="2630"/>
    <s v="Betsy Puckett"/>
    <x v="0"/>
    <n v="0"/>
    <n v="145.44999999999999"/>
    <n v="17.850000000000001"/>
    <x v="0"/>
    <x v="0"/>
    <x v="1"/>
    <x v="3"/>
    <x v="3"/>
    <s v="Panasonic KX-P1150 Dot Matrix Printer"/>
    <n v="0.56000000000000005"/>
    <s v="United States"/>
    <x v="1"/>
    <x v="19"/>
    <s v="Norman"/>
    <n v="73071"/>
    <x v="4"/>
    <d v="2015-01-07T00:00:00"/>
    <n v="801.74680000000001"/>
    <n v="8"/>
    <n v="1191.2"/>
    <n v="85914"/>
    <n v="145.44999999999999"/>
    <x v="1"/>
  </r>
  <r>
    <n v="2206"/>
    <s v="Bobby Powell"/>
    <x v="1"/>
    <n v="0.03"/>
    <n v="28.48"/>
    <n v="1.99"/>
    <x v="1"/>
    <x v="1"/>
    <x v="1"/>
    <x v="1"/>
    <x v="1"/>
    <s v="Memorex 4.7GB DVD+RW, 3/Pack"/>
    <n v="0.4"/>
    <s v="United States"/>
    <x v="1"/>
    <x v="20"/>
    <s v="Fort Dodge"/>
    <n v="50501"/>
    <x v="4"/>
    <d v="2015-01-06T00:00:00"/>
    <n v="-35.290399999999998"/>
    <n v="2"/>
    <n v="55.25"/>
    <n v="86258"/>
    <n v="28.45"/>
    <x v="1"/>
  </r>
  <r>
    <n v="2206"/>
    <s v="Bobby Powell"/>
    <x v="1"/>
    <n v="0.01"/>
    <n v="205.99"/>
    <n v="5.99"/>
    <x v="1"/>
    <x v="1"/>
    <x v="1"/>
    <x v="12"/>
    <x v="5"/>
    <s v="3285"/>
    <n v="0.59"/>
    <s v="United States"/>
    <x v="1"/>
    <x v="20"/>
    <s v="Fort Dodge"/>
    <n v="50501"/>
    <x v="4"/>
    <d v="2015-01-07T00:00:00"/>
    <n v="-74.883600000000001"/>
    <n v="3"/>
    <n v="551.22"/>
    <n v="86258"/>
    <n v="205.98000000000002"/>
    <x v="1"/>
  </r>
  <r>
    <n v="3125"/>
    <s v="Guy McDonald"/>
    <x v="1"/>
    <n v="0.08"/>
    <n v="120.97"/>
    <n v="26.3"/>
    <x v="0"/>
    <x v="2"/>
    <x v="1"/>
    <x v="3"/>
    <x v="3"/>
    <s v="Canon S750 Color Inkjet Printer"/>
    <n v="0.38"/>
    <s v="United States"/>
    <x v="1"/>
    <x v="10"/>
    <s v="Mount Prospect"/>
    <n v="60056"/>
    <x v="4"/>
    <d v="2015-01-07T00:00:00"/>
    <n v="-233.840688"/>
    <n v="2"/>
    <n v="233.58"/>
    <n v="87285"/>
    <n v="120.89"/>
    <x v="1"/>
  </r>
  <r>
    <n v="451"/>
    <s v="Joyce Murray"/>
    <x v="2"/>
    <n v="0.01"/>
    <n v="8.8800000000000008"/>
    <n v="6.28"/>
    <x v="1"/>
    <x v="2"/>
    <x v="2"/>
    <x v="5"/>
    <x v="5"/>
    <s v="GBC Instant Index™ System for Binding Systems"/>
    <n v="0.35"/>
    <s v="United States"/>
    <x v="2"/>
    <x v="8"/>
    <s v="Los Altos"/>
    <n v="94024"/>
    <x v="4"/>
    <d v="2015-01-10T00:00:00"/>
    <n v="-15.456"/>
    <n v="2"/>
    <n v="19.86"/>
    <n v="86013"/>
    <n v="8.870000000000001"/>
    <x v="2"/>
  </r>
  <r>
    <n v="451"/>
    <s v="Joyce Murray"/>
    <x v="2"/>
    <n v="0.06"/>
    <n v="2.88"/>
    <n v="0.99"/>
    <x v="1"/>
    <x v="2"/>
    <x v="2"/>
    <x v="13"/>
    <x v="5"/>
    <s v="Avery 514"/>
    <n v="0.36"/>
    <s v="United States"/>
    <x v="2"/>
    <x v="8"/>
    <s v="Los Altos"/>
    <n v="94024"/>
    <x v="4"/>
    <d v="2015-01-14T00:00:00"/>
    <n v="16.049399999999999"/>
    <n v="8"/>
    <n v="23.26"/>
    <n v="86013"/>
    <n v="2.82"/>
    <x v="2"/>
  </r>
  <r>
    <n v="1314"/>
    <s v="Keith Marsh"/>
    <x v="2"/>
    <n v="0.05"/>
    <n v="80.98"/>
    <n v="35"/>
    <x v="1"/>
    <x v="2"/>
    <x v="2"/>
    <x v="6"/>
    <x v="4"/>
    <s v="Carina Double Wide Media Storage Towers in Natural &amp; Black"/>
    <n v="0.81"/>
    <s v="United States"/>
    <x v="2"/>
    <x v="8"/>
    <s v="Los Angeles"/>
    <n v="90058"/>
    <x v="4"/>
    <d v="2015-01-09T00:00:00"/>
    <n v="-746.44"/>
    <n v="34"/>
    <n v="2710.47"/>
    <n v="27013"/>
    <n v="80.930000000000007"/>
    <x v="2"/>
  </r>
  <r>
    <n v="1314"/>
    <s v="Keith Marsh"/>
    <x v="2"/>
    <n v="0.05"/>
    <n v="279.48"/>
    <n v="35"/>
    <x v="1"/>
    <x v="2"/>
    <x v="2"/>
    <x v="6"/>
    <x v="4"/>
    <s v="Tennsco Snap-Together Open Shelving Units, Starter Sets and Add-On Units"/>
    <n v="0.8"/>
    <s v="United States"/>
    <x v="2"/>
    <x v="8"/>
    <s v="Los Angeles"/>
    <n v="90058"/>
    <x v="4"/>
    <d v="2015-01-05T00:00:00"/>
    <n v="-274.95"/>
    <n v="31"/>
    <n v="8354.73"/>
    <n v="27013"/>
    <n v="279.43"/>
    <x v="2"/>
  </r>
  <r>
    <n v="1316"/>
    <s v="Marion Lindsey"/>
    <x v="2"/>
    <n v="0.05"/>
    <n v="80.98"/>
    <n v="35"/>
    <x v="1"/>
    <x v="2"/>
    <x v="2"/>
    <x v="6"/>
    <x v="4"/>
    <s v="Carina Double Wide Media Storage Towers in Natural &amp; Black"/>
    <n v="0.81"/>
    <s v="United States"/>
    <x v="2"/>
    <x v="3"/>
    <s v="Commerce City"/>
    <n v="80022"/>
    <x v="4"/>
    <d v="2015-01-09T00:00:00"/>
    <n v="-746.44"/>
    <n v="8"/>
    <n v="637.76"/>
    <n v="87603"/>
    <n v="80.930000000000007"/>
    <x v="2"/>
  </r>
  <r>
    <n v="1316"/>
    <s v="Marion Lindsey"/>
    <x v="2"/>
    <n v="0.05"/>
    <n v="279.48"/>
    <n v="35"/>
    <x v="1"/>
    <x v="2"/>
    <x v="2"/>
    <x v="6"/>
    <x v="4"/>
    <s v="Tennsco Snap-Together Open Shelving Units, Starter Sets and Add-On Units"/>
    <n v="0.8"/>
    <s v="United States"/>
    <x v="2"/>
    <x v="3"/>
    <s v="Commerce City"/>
    <n v="80022"/>
    <x v="4"/>
    <d v="2015-01-05T00:00:00"/>
    <n v="-274.95"/>
    <n v="8"/>
    <n v="2156.06"/>
    <n v="87603"/>
    <n v="279.43"/>
    <x v="2"/>
  </r>
  <r>
    <n v="3331"/>
    <s v="Elisabeth Shaw"/>
    <x v="4"/>
    <n v="0.09"/>
    <n v="5.98"/>
    <n v="4.6900000000000004"/>
    <x v="1"/>
    <x v="3"/>
    <x v="2"/>
    <x v="6"/>
    <x v="5"/>
    <s v="Perma STOR-ALL™ Hanging File Box, 13 1/8&quot;W x 12 1/4&quot;D x 10 1/2&quot;H"/>
    <n v="0.68"/>
    <s v="United States"/>
    <x v="0"/>
    <x v="12"/>
    <s v="Ormond Beach"/>
    <n v="32174"/>
    <x v="4"/>
    <d v="2015-01-06T00:00:00"/>
    <n v="-781.13419999999996"/>
    <n v="11"/>
    <n v="65.849999999999994"/>
    <n v="86283"/>
    <n v="5.8900000000000006"/>
    <x v="0"/>
  </r>
  <r>
    <n v="1085"/>
    <s v="Ted Dunlap"/>
    <x v="3"/>
    <n v="0.05"/>
    <n v="7.64"/>
    <n v="5.83"/>
    <x v="1"/>
    <x v="2"/>
    <x v="2"/>
    <x v="7"/>
    <x v="2"/>
    <s v="Rediform Wirebound &quot;Phone Memo&quot; Message Book, 11 x 5-3/4"/>
    <n v="0.36"/>
    <s v="United States"/>
    <x v="3"/>
    <x v="11"/>
    <s v="Deer Park"/>
    <n v="11729"/>
    <x v="4"/>
    <d v="2015-01-06T00:00:00"/>
    <n v="-40.275199999999998"/>
    <n v="6"/>
    <n v="47.18"/>
    <n v="86122"/>
    <n v="7.59"/>
    <x v="3"/>
  </r>
  <r>
    <n v="2151"/>
    <s v="Melinda Rogers"/>
    <x v="3"/>
    <n v="0.08"/>
    <n v="243.98"/>
    <n v="43.32"/>
    <x v="0"/>
    <x v="3"/>
    <x v="0"/>
    <x v="9"/>
    <x v="3"/>
    <s v="Hon Deluxe Fabric Upholstered Stacking Chairs, Rounded Back"/>
    <n v="0.55000000000000004"/>
    <s v="United States"/>
    <x v="1"/>
    <x v="20"/>
    <s v="Dubuque"/>
    <n v="52001"/>
    <x v="4"/>
    <d v="2015-01-06T00:00:00"/>
    <n v="-162.8244"/>
    <n v="1"/>
    <n v="248.84"/>
    <n v="90404"/>
    <n v="243.89999999999998"/>
    <x v="1"/>
  </r>
  <r>
    <n v="1793"/>
    <s v="Derek Jernigan"/>
    <x v="0"/>
    <n v="0.04"/>
    <n v="880.98"/>
    <n v="44.55"/>
    <x v="0"/>
    <x v="2"/>
    <x v="0"/>
    <x v="10"/>
    <x v="0"/>
    <s v="Riverside Palais Royal Lawyers Bookcase, Royale Cherry Finish"/>
    <n v="0.62"/>
    <s v="United States"/>
    <x v="1"/>
    <x v="10"/>
    <s v="Galesburg"/>
    <n v="61401"/>
    <x v="5"/>
    <d v="2015-01-07T00:00:00"/>
    <n v="-13706.464"/>
    <n v="8"/>
    <n v="6968.9"/>
    <n v="87853"/>
    <n v="880.94"/>
    <x v="1"/>
  </r>
  <r>
    <n v="2418"/>
    <s v="Kyle Fink"/>
    <x v="0"/>
    <n v="0.03"/>
    <n v="2.1"/>
    <n v="0.7"/>
    <x v="1"/>
    <x v="1"/>
    <x v="2"/>
    <x v="2"/>
    <x v="2"/>
    <s v="Sanford EarthWrite® Recycled Pencils, Medium Soft, #2"/>
    <n v="0.56999999999999995"/>
    <s v="United States"/>
    <x v="0"/>
    <x v="21"/>
    <s v="Petersburg"/>
    <n v="23805"/>
    <x v="5"/>
    <d v="2015-01-07T00:00:00"/>
    <n v="-1473.9059999999999"/>
    <n v="4"/>
    <n v="8.7200000000000006"/>
    <n v="86750"/>
    <n v="2.0700000000000003"/>
    <x v="0"/>
  </r>
  <r>
    <n v="1782"/>
    <s v="Lawrence Dennis"/>
    <x v="1"/>
    <n v="0.03"/>
    <n v="3.28"/>
    <n v="3.97"/>
    <x v="1"/>
    <x v="2"/>
    <x v="2"/>
    <x v="2"/>
    <x v="2"/>
    <s v="Newell 342"/>
    <n v="0.56000000000000005"/>
    <s v="United States"/>
    <x v="2"/>
    <x v="8"/>
    <s v="San Clemente"/>
    <n v="92672"/>
    <x v="5"/>
    <d v="2015-01-08T00:00:00"/>
    <n v="-90.755600000000001"/>
    <n v="7"/>
    <n v="24.57"/>
    <n v="89856"/>
    <n v="3.25"/>
    <x v="2"/>
  </r>
  <r>
    <n v="783"/>
    <s v="Carlos Byrd"/>
    <x v="2"/>
    <n v="0.02"/>
    <n v="100.98"/>
    <n v="35.840000000000003"/>
    <x v="0"/>
    <x v="0"/>
    <x v="0"/>
    <x v="10"/>
    <x v="0"/>
    <s v="Bush Westfield Collection Bookcases, Fully Assembled"/>
    <n v="0.62"/>
    <s v="United States"/>
    <x v="3"/>
    <x v="22"/>
    <s v="Bristol"/>
    <n v="6010"/>
    <x v="5"/>
    <d v="2015-01-06T00:00:00"/>
    <n v="-134.91200000000001"/>
    <n v="6"/>
    <n v="614.99"/>
    <n v="90961"/>
    <n v="100.96000000000001"/>
    <x v="3"/>
  </r>
  <r>
    <n v="1828"/>
    <s v="Stacey Lucas"/>
    <x v="2"/>
    <n v="0.05"/>
    <n v="7.1"/>
    <n v="6.05"/>
    <x v="1"/>
    <x v="3"/>
    <x v="2"/>
    <x v="5"/>
    <x v="5"/>
    <s v="Wilson Jones Hanging View Binder, White, 1&quot;"/>
    <n v="0.39"/>
    <s v="United States"/>
    <x v="1"/>
    <x v="20"/>
    <s v="Cedar Falls"/>
    <n v="50613"/>
    <x v="5"/>
    <d v="2015-01-06T00:00:00"/>
    <n v="-101.246"/>
    <n v="14"/>
    <n v="100.99"/>
    <n v="86960"/>
    <n v="7.05"/>
    <x v="1"/>
  </r>
  <r>
    <n v="1828"/>
    <s v="Stacey Lucas"/>
    <x v="2"/>
    <n v="0.04"/>
    <n v="20.95"/>
    <n v="4"/>
    <x v="1"/>
    <x v="3"/>
    <x v="1"/>
    <x v="1"/>
    <x v="5"/>
    <s v="Fellowes Basic 104-Key Keyboard, Platinum"/>
    <n v="0.6"/>
    <s v="United States"/>
    <x v="1"/>
    <x v="20"/>
    <s v="Cedar Falls"/>
    <n v="50613"/>
    <x v="5"/>
    <d v="2015-01-11T00:00:00"/>
    <n v="-1.88"/>
    <n v="7"/>
    <n v="142.06"/>
    <n v="86960"/>
    <n v="20.91"/>
    <x v="1"/>
  </r>
  <r>
    <n v="1829"/>
    <s v="Suzanne Cochran"/>
    <x v="2"/>
    <n v="0.05"/>
    <n v="39.06"/>
    <n v="10.55"/>
    <x v="1"/>
    <x v="3"/>
    <x v="2"/>
    <x v="5"/>
    <x v="5"/>
    <s v="Ibico Recycled Linen-Style Covers"/>
    <n v="0.37"/>
    <s v="United States"/>
    <x v="1"/>
    <x v="20"/>
    <s v="Cedar Rapids"/>
    <n v="52402"/>
    <x v="5"/>
    <d v="2015-01-13T00:00:00"/>
    <n v="250.98060000000001"/>
    <n v="9"/>
    <n v="363.74"/>
    <n v="86960"/>
    <n v="39.010000000000005"/>
    <x v="1"/>
  </r>
  <r>
    <n v="1829"/>
    <s v="Suzanne Cochran"/>
    <x v="2"/>
    <n v="0.04"/>
    <n v="3.52"/>
    <n v="6.83"/>
    <x v="1"/>
    <x v="3"/>
    <x v="2"/>
    <x v="5"/>
    <x v="5"/>
    <s v="Self-Adhesive Ring Binder Labels"/>
    <n v="0.38"/>
    <s v="United States"/>
    <x v="1"/>
    <x v="20"/>
    <s v="Cedar Rapids"/>
    <n v="52402"/>
    <x v="5"/>
    <d v="2015-01-15T00:00:00"/>
    <n v="-57.753"/>
    <n v="4"/>
    <n v="15.93"/>
    <n v="86960"/>
    <n v="3.48"/>
    <x v="1"/>
  </r>
  <r>
    <n v="1829"/>
    <s v="Suzanne Cochran"/>
    <x v="2"/>
    <n v="0.02"/>
    <n v="15.51"/>
    <n v="17.78"/>
    <x v="1"/>
    <x v="3"/>
    <x v="2"/>
    <x v="6"/>
    <x v="5"/>
    <s v="Tenex File Box, Personal Filing Tote with Lid, Black"/>
    <n v="0.59"/>
    <s v="United States"/>
    <x v="1"/>
    <x v="20"/>
    <s v="Cedar Rapids"/>
    <n v="52402"/>
    <x v="5"/>
    <d v="2015-01-13T00:00:00"/>
    <n v="-47.97"/>
    <n v="1"/>
    <n v="21.28"/>
    <n v="86960"/>
    <n v="15.49"/>
    <x v="1"/>
  </r>
  <r>
    <n v="2146"/>
    <s v="Courtney Boyd"/>
    <x v="2"/>
    <n v="0.05"/>
    <n v="20.34"/>
    <n v="35"/>
    <x v="1"/>
    <x v="3"/>
    <x v="2"/>
    <x v="6"/>
    <x v="4"/>
    <s v="Tennsco Commercial Shelving"/>
    <n v="0.84"/>
    <s v="United States"/>
    <x v="0"/>
    <x v="21"/>
    <s v="Fairfax"/>
    <n v="20151"/>
    <x v="5"/>
    <d v="2015-01-10T00:00:00"/>
    <n v="52.776000000000003"/>
    <n v="2"/>
    <n v="53.02"/>
    <n v="87071"/>
    <n v="20.29"/>
    <x v="0"/>
  </r>
  <r>
    <n v="211"/>
    <s v="Anna Wood"/>
    <x v="4"/>
    <n v="0.01"/>
    <n v="10.06"/>
    <n v="2.06"/>
    <x v="1"/>
    <x v="1"/>
    <x v="2"/>
    <x v="7"/>
    <x v="2"/>
    <s v="Riverleaf Stik-Withit® Designer Note Cubes®"/>
    <n v="0.39"/>
    <s v="United States"/>
    <x v="3"/>
    <x v="11"/>
    <s v="Utica"/>
    <n v="13501"/>
    <x v="5"/>
    <d v="2015-01-08T00:00:00"/>
    <n v="7.59"/>
    <n v="2"/>
    <n v="21.2"/>
    <n v="85964"/>
    <n v="10.050000000000001"/>
    <x v="3"/>
  </r>
  <r>
    <n v="211"/>
    <s v="Anna Wood"/>
    <x v="4"/>
    <n v="0"/>
    <n v="65.989999999999995"/>
    <n v="5.92"/>
    <x v="1"/>
    <x v="1"/>
    <x v="1"/>
    <x v="12"/>
    <x v="5"/>
    <s v="252"/>
    <n v="0.55000000000000004"/>
    <s v="United States"/>
    <x v="3"/>
    <x v="11"/>
    <s v="Utica"/>
    <n v="13501"/>
    <x v="5"/>
    <d v="2015-01-08T00:00:00"/>
    <n v="-107.98699999999999"/>
    <n v="3"/>
    <n v="173.32"/>
    <n v="85964"/>
    <n v="65.989999999999995"/>
    <x v="3"/>
  </r>
  <r>
    <n v="3347"/>
    <s v="Carrie McIntosh"/>
    <x v="4"/>
    <n v="7.0000000000000007E-2"/>
    <n v="7.68"/>
    <n v="6.16"/>
    <x v="2"/>
    <x v="1"/>
    <x v="2"/>
    <x v="5"/>
    <x v="5"/>
    <s v="GBC VeloBinder Strips"/>
    <n v="0.35"/>
    <s v="United States"/>
    <x v="0"/>
    <x v="12"/>
    <s v="Royal Palm Beach"/>
    <n v="33411"/>
    <x v="5"/>
    <d v="2015-01-08T00:00:00"/>
    <n v="125.9982"/>
    <n v="1"/>
    <n v="22.13"/>
    <n v="89355"/>
    <n v="7.6099999999999994"/>
    <x v="0"/>
  </r>
  <r>
    <n v="3347"/>
    <s v="Carrie McIntosh"/>
    <x v="4"/>
    <n v="0.05"/>
    <n v="6.64"/>
    <n v="4.95"/>
    <x v="2"/>
    <x v="1"/>
    <x v="0"/>
    <x v="11"/>
    <x v="1"/>
    <s v="G.E. Longer-Life Indoor Recessed Floodlight Bulbs"/>
    <n v="0.37"/>
    <s v="United States"/>
    <x v="0"/>
    <x v="12"/>
    <s v="Royal Palm Beach"/>
    <n v="33411"/>
    <x v="5"/>
    <d v="2015-01-08T00:00:00"/>
    <n v="-92.929199999999994"/>
    <n v="5"/>
    <n v="34.17"/>
    <n v="89355"/>
    <n v="6.59"/>
    <x v="0"/>
  </r>
  <r>
    <n v="799"/>
    <s v="Lee McKenna Gregory"/>
    <x v="3"/>
    <n v="0.01"/>
    <n v="150.97999999999999"/>
    <n v="30"/>
    <x v="0"/>
    <x v="1"/>
    <x v="0"/>
    <x v="9"/>
    <x v="3"/>
    <s v="Novimex Swivel Fabric Task Chair"/>
    <n v="0.74"/>
    <s v="United States"/>
    <x v="0"/>
    <x v="23"/>
    <s v="Hilton Head Island"/>
    <n v="29915"/>
    <x v="5"/>
    <d v="2015-01-08T00:00:00"/>
    <n v="131.38200000000001"/>
    <n v="6"/>
    <n v="958.46"/>
    <n v="89909"/>
    <n v="150.97"/>
    <x v="0"/>
  </r>
  <r>
    <n v="799"/>
    <s v="Lee McKenna Gregory"/>
    <x v="3"/>
    <n v="0.01"/>
    <n v="28.28"/>
    <n v="13.99"/>
    <x v="2"/>
    <x v="1"/>
    <x v="2"/>
    <x v="6"/>
    <x v="6"/>
    <s v="Eldon Portable Mobile Manager"/>
    <n v="0.57999999999999996"/>
    <s v="United States"/>
    <x v="0"/>
    <x v="23"/>
    <s v="Hilton Head Island"/>
    <n v="29915"/>
    <x v="5"/>
    <d v="2015-01-08T00:00:00"/>
    <n v="-89.292000000000002"/>
    <n v="12"/>
    <n v="368.84"/>
    <n v="89909"/>
    <n v="28.27"/>
    <x v="0"/>
  </r>
  <r>
    <n v="799"/>
    <s v="Lee McKenna Gregory"/>
    <x v="3"/>
    <n v="0.03"/>
    <n v="35.99"/>
    <n v="1.1000000000000001"/>
    <x v="1"/>
    <x v="1"/>
    <x v="1"/>
    <x v="12"/>
    <x v="5"/>
    <s v="Accessory35"/>
    <n v="0.55000000000000004"/>
    <s v="United States"/>
    <x v="0"/>
    <x v="23"/>
    <s v="Hilton Head Island"/>
    <n v="29915"/>
    <x v="5"/>
    <d v="2015-01-07T00:00:00"/>
    <n v="-211.036"/>
    <n v="1"/>
    <n v="30.86"/>
    <n v="89909"/>
    <n v="35.96"/>
    <x v="0"/>
  </r>
  <r>
    <n v="1950"/>
    <s v="Leslie Shannon"/>
    <x v="3"/>
    <n v="0.01"/>
    <n v="6.68"/>
    <n v="4.91"/>
    <x v="1"/>
    <x v="0"/>
    <x v="2"/>
    <x v="7"/>
    <x v="5"/>
    <s v="Xerox 1986"/>
    <n v="0.37"/>
    <s v="United States"/>
    <x v="2"/>
    <x v="24"/>
    <s v="Butte"/>
    <n v="59750"/>
    <x v="5"/>
    <d v="2015-01-08T00:00:00"/>
    <n v="-15.48"/>
    <n v="7"/>
    <n v="51.03"/>
    <n v="90414"/>
    <n v="6.67"/>
    <x v="2"/>
  </r>
  <r>
    <n v="2290"/>
    <s v="Glen Robertson"/>
    <x v="3"/>
    <n v="0"/>
    <n v="42.98"/>
    <n v="4.62"/>
    <x v="1"/>
    <x v="2"/>
    <x v="2"/>
    <x v="8"/>
    <x v="5"/>
    <s v="Belkin F9M820V08 8 Outlet Surge"/>
    <n v="0.56000000000000005"/>
    <s v="United States"/>
    <x v="1"/>
    <x v="7"/>
    <s v="Coon Rapids"/>
    <n v="55433"/>
    <x v="5"/>
    <d v="2015-01-08T00:00:00"/>
    <n v="385.30290000000002"/>
    <n v="12"/>
    <n v="558.41"/>
    <n v="88163"/>
    <n v="42.98"/>
    <x v="1"/>
  </r>
  <r>
    <n v="2290"/>
    <s v="Glen Robertson"/>
    <x v="3"/>
    <n v="0.03"/>
    <n v="21.78"/>
    <n v="5.94"/>
    <x v="1"/>
    <x v="2"/>
    <x v="2"/>
    <x v="8"/>
    <x v="6"/>
    <s v="Holmes HEPA Air Purifier"/>
    <n v="0.5"/>
    <s v="United States"/>
    <x v="1"/>
    <x v="7"/>
    <s v="Coon Rapids"/>
    <n v="55433"/>
    <x v="5"/>
    <d v="2015-01-08T00:00:00"/>
    <n v="187.2"/>
    <n v="13"/>
    <n v="290.22000000000003"/>
    <n v="88163"/>
    <n v="21.75"/>
    <x v="1"/>
  </r>
  <r>
    <n v="3285"/>
    <s v="Ricky Garner"/>
    <x v="3"/>
    <n v="0.06"/>
    <n v="1.7"/>
    <n v="1.99"/>
    <x v="1"/>
    <x v="1"/>
    <x v="1"/>
    <x v="1"/>
    <x v="1"/>
    <s v="BASF Silver 74 Minute CD-R"/>
    <n v="0.51"/>
    <s v="United States"/>
    <x v="0"/>
    <x v="21"/>
    <s v="Herndon"/>
    <n v="20170"/>
    <x v="5"/>
    <d v="2015-01-07T00:00:00"/>
    <n v="80.071200000000005"/>
    <n v="7"/>
    <n v="12.15"/>
    <n v="90750"/>
    <n v="1.64"/>
    <x v="0"/>
  </r>
  <r>
    <n v="3285"/>
    <s v="Ricky Garner"/>
    <x v="3"/>
    <n v="0.01"/>
    <n v="30.98"/>
    <n v="5.09"/>
    <x v="1"/>
    <x v="1"/>
    <x v="2"/>
    <x v="7"/>
    <x v="5"/>
    <s v="Xerox 19"/>
    <n v="0.4"/>
    <s v="United States"/>
    <x v="0"/>
    <x v="21"/>
    <s v="Herndon"/>
    <n v="20170"/>
    <x v="5"/>
    <d v="2015-01-08T00:00:00"/>
    <n v="896.40599999999995"/>
    <n v="9"/>
    <n v="288.42"/>
    <n v="90750"/>
    <n v="30.97"/>
    <x v="0"/>
  </r>
  <r>
    <n v="619"/>
    <s v="Howard Rogers"/>
    <x v="0"/>
    <n v="0.03"/>
    <n v="14.2"/>
    <n v="5.3"/>
    <x v="1"/>
    <x v="1"/>
    <x v="0"/>
    <x v="11"/>
    <x v="2"/>
    <s v="Coloredge Poster Frame"/>
    <n v="0.46"/>
    <s v="United States"/>
    <x v="1"/>
    <x v="25"/>
    <s v="Southgate"/>
    <n v="48195"/>
    <x v="6"/>
    <d v="2015-01-08T00:00:00"/>
    <n v="107.02"/>
    <n v="14"/>
    <n v="205.98"/>
    <n v="88196"/>
    <n v="14.17"/>
    <x v="1"/>
  </r>
  <r>
    <n v="3"/>
    <s v="Bonnie Potter"/>
    <x v="1"/>
    <n v="0.01"/>
    <n v="2.84"/>
    <n v="0.93"/>
    <x v="2"/>
    <x v="3"/>
    <x v="2"/>
    <x v="2"/>
    <x v="2"/>
    <s v="SANFORD Liquid Accent™ Tank-Style Highlighters"/>
    <n v="0.54"/>
    <s v="United States"/>
    <x v="2"/>
    <x v="4"/>
    <s v="Anacortes"/>
    <n v="98221"/>
    <x v="6"/>
    <d v="2015-01-08T00:00:00"/>
    <n v="4.5599999999999996"/>
    <n v="4"/>
    <n v="13.01"/>
    <n v="88522"/>
    <n v="2.83"/>
    <x v="2"/>
  </r>
  <r>
    <n v="651"/>
    <s v="Leah Clapp"/>
    <x v="1"/>
    <n v="0.08"/>
    <n v="15.99"/>
    <n v="13.18"/>
    <x v="1"/>
    <x v="1"/>
    <x v="2"/>
    <x v="5"/>
    <x v="5"/>
    <s v="GBC Pre-Punched Binding Paper, Plastic, White, 8-1/2&quot; x 11&quot;"/>
    <n v="0.37"/>
    <s v="United States"/>
    <x v="2"/>
    <x v="26"/>
    <s v="Las Vegas"/>
    <n v="89115"/>
    <x v="6"/>
    <d v="2015-01-08T00:00:00"/>
    <n v="-246.92616000000001"/>
    <n v="12"/>
    <n v="192.33"/>
    <n v="91575"/>
    <n v="15.91"/>
    <x v="2"/>
  </r>
  <r>
    <n v="2630"/>
    <s v="Betsy Puckett"/>
    <x v="1"/>
    <n v="7.0000000000000007E-2"/>
    <n v="65.989999999999995"/>
    <n v="5.99"/>
    <x v="1"/>
    <x v="0"/>
    <x v="1"/>
    <x v="12"/>
    <x v="5"/>
    <s v="i1000"/>
    <n v="0.57999999999999996"/>
    <s v="United States"/>
    <x v="1"/>
    <x v="19"/>
    <s v="Norman"/>
    <n v="73071"/>
    <x v="6"/>
    <d v="2015-01-08T00:00:00"/>
    <n v="-139.18256"/>
    <n v="3"/>
    <n v="165.71"/>
    <n v="85915"/>
    <n v="65.92"/>
    <x v="1"/>
  </r>
  <r>
    <n v="1781"/>
    <s v="Jackie Capps"/>
    <x v="2"/>
    <n v="0.03"/>
    <n v="5.08"/>
    <n v="2.0299999999999998"/>
    <x v="1"/>
    <x v="2"/>
    <x v="0"/>
    <x v="11"/>
    <x v="2"/>
    <s v="Master Caster Door Stop, Brown"/>
    <n v="0.51"/>
    <s v="United States"/>
    <x v="2"/>
    <x v="8"/>
    <s v="San Carlos"/>
    <n v="94070"/>
    <x v="6"/>
    <d v="2015-01-12T00:00:00"/>
    <n v="15.1524"/>
    <n v="4"/>
    <n v="21.96"/>
    <n v="89858"/>
    <n v="5.05"/>
    <x v="2"/>
  </r>
  <r>
    <n v="3123"/>
    <s v="Jamie Manning"/>
    <x v="2"/>
    <n v="0.02"/>
    <n v="7.1"/>
    <n v="6.05"/>
    <x v="1"/>
    <x v="2"/>
    <x v="2"/>
    <x v="5"/>
    <x v="5"/>
    <s v="Wilson Jones Hanging View Binder, White, 1&quot;"/>
    <n v="0.39"/>
    <s v="United States"/>
    <x v="1"/>
    <x v="10"/>
    <s v="Melrose Park"/>
    <n v="60160"/>
    <x v="6"/>
    <d v="2015-01-09T00:00:00"/>
    <n v="-48.875"/>
    <n v="8"/>
    <n v="61.5"/>
    <n v="87287"/>
    <n v="7.08"/>
    <x v="1"/>
  </r>
  <r>
    <n v="3303"/>
    <s v="Carole Creech"/>
    <x v="2"/>
    <n v="0.04"/>
    <n v="33.89"/>
    <n v="5.0999999999999996"/>
    <x v="1"/>
    <x v="2"/>
    <x v="2"/>
    <x v="6"/>
    <x v="5"/>
    <s v="File Shuttle II and Handi-File, Black"/>
    <n v="0.6"/>
    <s v="United States"/>
    <x v="0"/>
    <x v="12"/>
    <s v="Lake Worth"/>
    <n v="33461"/>
    <x v="6"/>
    <d v="2015-01-12T00:00:00"/>
    <n v="68.676000000000002"/>
    <n v="6"/>
    <n v="200.64"/>
    <n v="87795"/>
    <n v="33.85"/>
    <x v="0"/>
  </r>
  <r>
    <n v="1367"/>
    <s v="James Hunter"/>
    <x v="4"/>
    <n v="0.03"/>
    <n v="73.98"/>
    <n v="14.52"/>
    <x v="1"/>
    <x v="1"/>
    <x v="1"/>
    <x v="1"/>
    <x v="5"/>
    <s v="Keytronic French Keyboard"/>
    <n v="0.65"/>
    <s v="United States"/>
    <x v="1"/>
    <x v="18"/>
    <s v="Lubbock"/>
    <n v="79424"/>
    <x v="6"/>
    <d v="2015-01-10T00:00:00"/>
    <n v="-326.23160000000001"/>
    <n v="1"/>
    <n v="79.02"/>
    <n v="90513"/>
    <n v="73.95"/>
    <x v="1"/>
  </r>
  <r>
    <n v="1606"/>
    <s v="Don Rogers"/>
    <x v="4"/>
    <n v="0.05"/>
    <n v="1.98"/>
    <n v="4.7699999999999996"/>
    <x v="1"/>
    <x v="2"/>
    <x v="2"/>
    <x v="5"/>
    <x v="5"/>
    <s v="Avery Reinforcements for Hole-Punch Pages"/>
    <n v="0.4"/>
    <s v="United States"/>
    <x v="3"/>
    <x v="11"/>
    <s v="Franklin Square"/>
    <n v="11010"/>
    <x v="6"/>
    <d v="2015-01-08T00:00:00"/>
    <n v="-14.359819999999999"/>
    <n v="1"/>
    <n v="3.53"/>
    <n v="87993"/>
    <n v="1.93"/>
    <x v="3"/>
  </r>
  <r>
    <n v="1606"/>
    <s v="Don Rogers"/>
    <x v="4"/>
    <n v="7.0000000000000007E-2"/>
    <n v="699.99"/>
    <n v="24.49"/>
    <x v="2"/>
    <x v="2"/>
    <x v="1"/>
    <x v="4"/>
    <x v="4"/>
    <s v="Canon PC1060 Personal Laser Copier"/>
    <n v="0.41"/>
    <s v="United States"/>
    <x v="3"/>
    <x v="11"/>
    <s v="Franklin Square"/>
    <n v="11010"/>
    <x v="6"/>
    <d v="2015-01-08T00:00:00"/>
    <n v="-2870.2775999999999"/>
    <n v="1"/>
    <n v="706.56"/>
    <n v="87993"/>
    <n v="699.92"/>
    <x v="3"/>
  </r>
  <r>
    <n v="1606"/>
    <s v="Don Rogers"/>
    <x v="4"/>
    <n v="7.0000000000000007E-2"/>
    <n v="6783.02"/>
    <n v="24.49"/>
    <x v="1"/>
    <x v="2"/>
    <x v="1"/>
    <x v="3"/>
    <x v="4"/>
    <s v="Polycom ViewStation™ ISDN Videoconferencing Unit"/>
    <n v="0.39"/>
    <s v="United States"/>
    <x v="3"/>
    <x v="11"/>
    <s v="Franklin Square"/>
    <n v="11010"/>
    <x v="6"/>
    <d v="2015-01-08T00:00:00"/>
    <n v="77.983599999999996"/>
    <n v="2"/>
    <n v="13121.07"/>
    <n v="87993"/>
    <n v="6782.9500000000007"/>
    <x v="3"/>
  </r>
  <r>
    <n v="3076"/>
    <s v="Peter Hardy"/>
    <x v="4"/>
    <n v="0"/>
    <n v="137.47999999999999"/>
    <n v="32.18"/>
    <x v="0"/>
    <x v="0"/>
    <x v="0"/>
    <x v="10"/>
    <x v="0"/>
    <s v="O'Sullivan Cherrywood Estates Traditional Barrister Bookcase"/>
    <n v="0.78"/>
    <s v="United States"/>
    <x v="3"/>
    <x v="27"/>
    <s v="Stow"/>
    <n v="44224"/>
    <x v="6"/>
    <d v="2015-01-08T00:00:00"/>
    <n v="-203.27"/>
    <n v="2"/>
    <n v="296.75"/>
    <n v="88241"/>
    <n v="137.47999999999999"/>
    <x v="3"/>
  </r>
  <r>
    <n v="3079"/>
    <s v="Andrew Levine"/>
    <x v="4"/>
    <n v="0"/>
    <n v="137.47999999999999"/>
    <n v="32.18"/>
    <x v="0"/>
    <x v="0"/>
    <x v="0"/>
    <x v="10"/>
    <x v="0"/>
    <s v="O'Sullivan Cherrywood Estates Traditional Barrister Bookcase"/>
    <n v="0.78"/>
    <s v="United States"/>
    <x v="3"/>
    <x v="28"/>
    <s v="Philadelphia"/>
    <n v="19112"/>
    <x v="6"/>
    <d v="2015-01-08T00:00:00"/>
    <n v="-203.27"/>
    <n v="10"/>
    <n v="1483.76"/>
    <n v="12480"/>
    <n v="137.47999999999999"/>
    <x v="3"/>
  </r>
  <r>
    <n v="2868"/>
    <s v="Eugene Clayton"/>
    <x v="1"/>
    <n v="0.03"/>
    <n v="896.99"/>
    <n v="19.989999999999998"/>
    <x v="1"/>
    <x v="3"/>
    <x v="2"/>
    <x v="5"/>
    <x v="5"/>
    <s v="GBC DocuBind TL300 Electric Binding System"/>
    <n v="0.38"/>
    <s v="United States"/>
    <x v="2"/>
    <x v="4"/>
    <s v="Edmonds"/>
    <n v="98026"/>
    <x v="7"/>
    <d v="2015-01-10T00:00:00"/>
    <n v="3602.1311999999998"/>
    <n v="6"/>
    <n v="5220.4799999999996"/>
    <n v="85826"/>
    <n v="896.96"/>
    <x v="2"/>
  </r>
  <r>
    <n v="2908"/>
    <s v="Robyn Lyon"/>
    <x v="1"/>
    <n v="7.0000000000000007E-2"/>
    <n v="4.13"/>
    <n v="0.99"/>
    <x v="1"/>
    <x v="2"/>
    <x v="2"/>
    <x v="13"/>
    <x v="5"/>
    <s v="Avery 491"/>
    <n v="0.39"/>
    <s v="United States"/>
    <x v="3"/>
    <x v="27"/>
    <s v="Garfield Heights"/>
    <n v="44125"/>
    <x v="7"/>
    <d v="2015-01-08T00:00:00"/>
    <n v="10.959199999999999"/>
    <n v="4"/>
    <n v="16.07"/>
    <n v="88156"/>
    <n v="4.0599999999999996"/>
    <x v="3"/>
  </r>
  <r>
    <n v="2908"/>
    <s v="Robyn Lyon"/>
    <x v="1"/>
    <n v="0.03"/>
    <n v="22.72"/>
    <n v="8.99"/>
    <x v="1"/>
    <x v="2"/>
    <x v="0"/>
    <x v="11"/>
    <x v="1"/>
    <s v="Executive Impressions 14&quot; Two-Color Numerals Wall Clock"/>
    <n v="0.44"/>
    <s v="United States"/>
    <x v="3"/>
    <x v="27"/>
    <s v="Garfield Heights"/>
    <n v="44125"/>
    <x v="7"/>
    <d v="2015-01-08T00:00:00"/>
    <n v="17.429400000000001"/>
    <n v="1"/>
    <n v="25.26"/>
    <n v="88156"/>
    <n v="22.689999999999998"/>
    <x v="3"/>
  </r>
  <r>
    <n v="2508"/>
    <s v="Pauline Brooks"/>
    <x v="2"/>
    <n v="0.02"/>
    <n v="5.81"/>
    <n v="8.49"/>
    <x v="1"/>
    <x v="2"/>
    <x v="2"/>
    <x v="5"/>
    <x v="5"/>
    <s v="Fellowes Black Plastic Comb Bindings"/>
    <n v="0.39"/>
    <s v="United States"/>
    <x v="3"/>
    <x v="29"/>
    <s v="Sanford"/>
    <n v="4073"/>
    <x v="7"/>
    <d v="2015-01-12T00:00:00"/>
    <n v="-137.494"/>
    <n v="7"/>
    <n v="42.44"/>
    <n v="87031"/>
    <n v="5.79"/>
    <x v="3"/>
  </r>
  <r>
    <n v="2099"/>
    <s v="Nathan Fox"/>
    <x v="3"/>
    <n v="7.0000000000000007E-2"/>
    <n v="14.56"/>
    <n v="3.5"/>
    <x v="1"/>
    <x v="2"/>
    <x v="2"/>
    <x v="8"/>
    <x v="5"/>
    <s v="Acco 6 Outlet Guardian Premium Surge Suppressor"/>
    <n v="0.57999999999999996"/>
    <s v="United States"/>
    <x v="0"/>
    <x v="23"/>
    <s v="Myrtle Beach"/>
    <n v="29577"/>
    <x v="7"/>
    <d v="2015-01-09T00:00:00"/>
    <n v="-45.527999999999999"/>
    <n v="6"/>
    <n v="84.59"/>
    <n v="87888"/>
    <n v="14.49"/>
    <x v="0"/>
  </r>
  <r>
    <n v="806"/>
    <s v="Judy Singer"/>
    <x v="0"/>
    <n v="0.06"/>
    <n v="179.99"/>
    <n v="13.99"/>
    <x v="2"/>
    <x v="0"/>
    <x v="1"/>
    <x v="12"/>
    <x v="6"/>
    <s v="VTech VT20-2481 2.4GHz Two-Line Phone System w/Answering Machine"/>
    <n v="0.56999999999999995"/>
    <s v="United States"/>
    <x v="0"/>
    <x v="12"/>
    <s v="Miami"/>
    <n v="33132"/>
    <x v="8"/>
    <d v="2015-01-11T00:00:00"/>
    <n v="1220.03784"/>
    <n v="54"/>
    <n v="8332.91"/>
    <n v="40547"/>
    <n v="179.93"/>
    <x v="0"/>
  </r>
  <r>
    <n v="1527"/>
    <s v="Neil Parker"/>
    <x v="0"/>
    <n v="0.03"/>
    <n v="30.98"/>
    <n v="8.99"/>
    <x v="2"/>
    <x v="0"/>
    <x v="2"/>
    <x v="2"/>
    <x v="1"/>
    <s v="Boston School Pro Electric Pencil Sharpener, 1670"/>
    <n v="0.57999999999999996"/>
    <s v="United States"/>
    <x v="0"/>
    <x v="16"/>
    <s v="Decatur"/>
    <n v="35601"/>
    <x v="8"/>
    <d v="2015-01-11T00:00:00"/>
    <n v="0.51"/>
    <n v="5"/>
    <n v="162.38999999999999"/>
    <n v="86813"/>
    <n v="30.95"/>
    <x v="0"/>
  </r>
  <r>
    <n v="1528"/>
    <s v="Brad Stark"/>
    <x v="0"/>
    <n v="0.01"/>
    <n v="525.98"/>
    <n v="19.989999999999998"/>
    <x v="1"/>
    <x v="0"/>
    <x v="2"/>
    <x v="5"/>
    <x v="5"/>
    <s v="GBC DocuBind 300 Electric Binding Machine"/>
    <n v="0.37"/>
    <s v="United States"/>
    <x v="0"/>
    <x v="9"/>
    <s v="Eden"/>
    <n v="27288"/>
    <x v="8"/>
    <d v="2015-01-11T00:00:00"/>
    <n v="-161.92400000000001"/>
    <n v="9"/>
    <n v="4920.8100000000004"/>
    <n v="86813"/>
    <n v="525.97"/>
    <x v="0"/>
  </r>
  <r>
    <n v="3017"/>
    <s v="Melvin Benton"/>
    <x v="0"/>
    <n v="0.01"/>
    <n v="5.58"/>
    <n v="5.3"/>
    <x v="1"/>
    <x v="3"/>
    <x v="2"/>
    <x v="15"/>
    <x v="5"/>
    <s v="Staples Brown Kraft Recycled Clasp Envelopes"/>
    <n v="0.35"/>
    <s v="United States"/>
    <x v="2"/>
    <x v="8"/>
    <s v="Encinitas"/>
    <n v="92024"/>
    <x v="8"/>
    <d v="2015-01-10T00:00:00"/>
    <n v="-7.25"/>
    <n v="1"/>
    <n v="11.16"/>
    <n v="89071"/>
    <n v="5.57"/>
    <x v="2"/>
  </r>
  <r>
    <n v="3017"/>
    <s v="Melvin Benton"/>
    <x v="0"/>
    <n v="0.03"/>
    <n v="3.98"/>
    <n v="0.7"/>
    <x v="1"/>
    <x v="3"/>
    <x v="2"/>
    <x v="2"/>
    <x v="2"/>
    <s v="4009® Highlighters by Sanford"/>
    <n v="0.52"/>
    <s v="United States"/>
    <x v="2"/>
    <x v="8"/>
    <s v="Encinitas"/>
    <n v="92024"/>
    <x v="8"/>
    <d v="2015-01-10T00:00:00"/>
    <n v="31.201799999999999"/>
    <n v="11"/>
    <n v="45.22"/>
    <n v="89071"/>
    <n v="3.95"/>
    <x v="2"/>
  </r>
  <r>
    <n v="833"/>
    <s v="Gerald Love"/>
    <x v="1"/>
    <n v="0"/>
    <n v="11.66"/>
    <n v="8.99"/>
    <x v="2"/>
    <x v="3"/>
    <x v="2"/>
    <x v="2"/>
    <x v="1"/>
    <s v="Boston 16765 Mini Stand Up Battery Pencil Sharpener"/>
    <n v="0.59"/>
    <s v="United States"/>
    <x v="2"/>
    <x v="8"/>
    <s v="Gilroy"/>
    <n v="95020"/>
    <x v="8"/>
    <d v="2015-01-11T00:00:00"/>
    <n v="-203.67"/>
    <n v="11"/>
    <n v="138.51"/>
    <n v="89770"/>
    <n v="11.66"/>
    <x v="2"/>
  </r>
  <r>
    <n v="358"/>
    <s v="Chris F Brandt"/>
    <x v="2"/>
    <n v="0.04"/>
    <n v="125.99"/>
    <n v="8.99"/>
    <x v="1"/>
    <x v="3"/>
    <x v="1"/>
    <x v="12"/>
    <x v="5"/>
    <s v="M70"/>
    <n v="0.59"/>
    <s v="United States"/>
    <x v="3"/>
    <x v="28"/>
    <s v="King of Prussia"/>
    <n v="19406"/>
    <x v="8"/>
    <d v="2015-01-16T00:00:00"/>
    <n v="-627.82191999999998"/>
    <n v="1"/>
    <n v="107.95"/>
    <n v="91130"/>
    <n v="125.94999999999999"/>
    <x v="3"/>
  </r>
  <r>
    <n v="2555"/>
    <s v="Karl Knowles"/>
    <x v="2"/>
    <n v="0.1"/>
    <n v="2.6"/>
    <n v="2.4"/>
    <x v="1"/>
    <x v="2"/>
    <x v="2"/>
    <x v="2"/>
    <x v="2"/>
    <s v="12 Colored Short Pencils"/>
    <n v="0.57999999999999996"/>
    <s v="United States"/>
    <x v="1"/>
    <x v="30"/>
    <s v="Madison"/>
    <n v="53711"/>
    <x v="8"/>
    <d v="2015-01-14T00:00:00"/>
    <n v="-88.04"/>
    <n v="12"/>
    <n v="30.1"/>
    <n v="86527"/>
    <n v="2.5"/>
    <x v="1"/>
  </r>
  <r>
    <n v="1745"/>
    <s v="Herbert Holden"/>
    <x v="3"/>
    <n v="0.02"/>
    <n v="4.13"/>
    <n v="6.89"/>
    <x v="1"/>
    <x v="2"/>
    <x v="2"/>
    <x v="13"/>
    <x v="5"/>
    <s v="Avery 05222 Permanent Self-Adhesive File Folder Labels for Typewriters, on Rolls, White, 250/Roll"/>
    <n v="0.39"/>
    <s v="United States"/>
    <x v="0"/>
    <x v="5"/>
    <s v="Atlanta"/>
    <n v="30305"/>
    <x v="8"/>
    <d v="2015-01-10T00:00:00"/>
    <n v="-51.737000000000002"/>
    <n v="9"/>
    <n v="45.87"/>
    <n v="18561"/>
    <n v="4.1100000000000003"/>
    <x v="0"/>
  </r>
  <r>
    <n v="1749"/>
    <s v="Sherri P Stephens"/>
    <x v="3"/>
    <n v="0.02"/>
    <n v="4.13"/>
    <n v="6.89"/>
    <x v="1"/>
    <x v="2"/>
    <x v="2"/>
    <x v="13"/>
    <x v="5"/>
    <s v="Avery 05222 Permanent Self-Adhesive File Folder Labels for Typewriters, on Rolls, White, 250/Roll"/>
    <n v="0.39"/>
    <s v="United States"/>
    <x v="1"/>
    <x v="19"/>
    <s v="Lawton"/>
    <n v="73505"/>
    <x v="8"/>
    <d v="2015-01-10T00:00:00"/>
    <n v="-48.235999999999997"/>
    <n v="2"/>
    <n v="10.19"/>
    <n v="87243"/>
    <n v="4.1100000000000003"/>
    <x v="1"/>
  </r>
  <r>
    <n v="2164"/>
    <s v="Harry Sellers"/>
    <x v="3"/>
    <n v="0.01"/>
    <n v="5.38"/>
    <n v="7.57"/>
    <x v="1"/>
    <x v="0"/>
    <x v="2"/>
    <x v="5"/>
    <x v="5"/>
    <s v="Acco PRESSTEX® Data Binder with Storage Hooks, Dark Blue, 9 1/2&quot; X 11&quot;"/>
    <n v="0.36"/>
    <s v="United States"/>
    <x v="2"/>
    <x v="8"/>
    <s v="Pasadena"/>
    <n v="91104"/>
    <x v="8"/>
    <d v="2015-01-10T00:00:00"/>
    <n v="-66.779579999999996"/>
    <n v="3"/>
    <n v="18.68"/>
    <n v="88794"/>
    <n v="5.37"/>
    <x v="2"/>
  </r>
  <r>
    <n v="2164"/>
    <s v="Harry Sellers"/>
    <x v="3"/>
    <n v="0.05"/>
    <n v="3.28"/>
    <n v="3.97"/>
    <x v="1"/>
    <x v="0"/>
    <x v="2"/>
    <x v="2"/>
    <x v="2"/>
    <s v="Newell 337"/>
    <n v="0.56000000000000005"/>
    <s v="United States"/>
    <x v="2"/>
    <x v="8"/>
    <s v="Pasadena"/>
    <n v="91104"/>
    <x v="8"/>
    <d v="2015-01-09T00:00:00"/>
    <n v="-144.9188"/>
    <n v="11"/>
    <n v="36.299999999999997"/>
    <n v="88794"/>
    <n v="3.23"/>
    <x v="2"/>
  </r>
  <r>
    <n v="2165"/>
    <s v="Melanie Knight"/>
    <x v="3"/>
    <n v="0.09"/>
    <n v="2.78"/>
    <n v="0.97"/>
    <x v="1"/>
    <x v="0"/>
    <x v="2"/>
    <x v="2"/>
    <x v="2"/>
    <s v="Newell 339"/>
    <n v="0.59"/>
    <s v="United States"/>
    <x v="3"/>
    <x v="29"/>
    <s v="Augusta"/>
    <n v="4330"/>
    <x v="8"/>
    <d v="2015-01-11T00:00:00"/>
    <n v="-5.0716000000000001"/>
    <n v="6"/>
    <n v="16.03"/>
    <n v="88794"/>
    <n v="2.69"/>
    <x v="3"/>
  </r>
  <r>
    <n v="3331"/>
    <s v="Elisabeth Shaw"/>
    <x v="3"/>
    <n v="0.02"/>
    <n v="4"/>
    <n v="1.3"/>
    <x v="1"/>
    <x v="3"/>
    <x v="2"/>
    <x v="7"/>
    <x v="2"/>
    <s v="EcoTones® Memo Sheets"/>
    <n v="0.37"/>
    <s v="United States"/>
    <x v="0"/>
    <x v="12"/>
    <s v="Ormond Beach"/>
    <n v="32174"/>
    <x v="8"/>
    <d v="2015-01-09T00:00:00"/>
    <n v="-23.295999999999999"/>
    <n v="12"/>
    <n v="50.71"/>
    <n v="86284"/>
    <n v="3.98"/>
    <x v="0"/>
  </r>
  <r>
    <n v="894"/>
    <s v="Gail Rankin Cole"/>
    <x v="0"/>
    <n v="0.01"/>
    <n v="8.34"/>
    <n v="0.96"/>
    <x v="1"/>
    <x v="3"/>
    <x v="0"/>
    <x v="11"/>
    <x v="2"/>
    <s v="Document Clip Frames"/>
    <n v="0.43"/>
    <s v="United States"/>
    <x v="3"/>
    <x v="31"/>
    <s v="Washington"/>
    <n v="20024"/>
    <x v="9"/>
    <d v="2015-01-12T00:00:00"/>
    <n v="29.332000000000001"/>
    <n v="24"/>
    <n v="199.12"/>
    <n v="14596"/>
    <n v="8.33"/>
    <x v="3"/>
  </r>
  <r>
    <n v="894"/>
    <s v="Gail Rankin Cole"/>
    <x v="0"/>
    <n v="0.06"/>
    <n v="3.28"/>
    <n v="3.97"/>
    <x v="1"/>
    <x v="3"/>
    <x v="2"/>
    <x v="2"/>
    <x v="2"/>
    <s v="Newell 337"/>
    <n v="0.56000000000000005"/>
    <s v="United States"/>
    <x v="3"/>
    <x v="31"/>
    <s v="Washington"/>
    <n v="20024"/>
    <x v="9"/>
    <d v="2015-01-11T00:00:00"/>
    <n v="-86"/>
    <n v="19"/>
    <n v="63.14"/>
    <n v="14596"/>
    <n v="3.2199999999999998"/>
    <x v="3"/>
  </r>
  <r>
    <n v="896"/>
    <s v="Jennifer Siegel"/>
    <x v="0"/>
    <n v="0.01"/>
    <n v="8.34"/>
    <n v="0.96"/>
    <x v="1"/>
    <x v="3"/>
    <x v="0"/>
    <x v="11"/>
    <x v="2"/>
    <s v="Document Clip Frames"/>
    <n v="0.43"/>
    <s v="United States"/>
    <x v="1"/>
    <x v="18"/>
    <s v="Denton"/>
    <n v="76201"/>
    <x v="9"/>
    <d v="2015-01-12T00:00:00"/>
    <n v="34.348199999999999"/>
    <n v="6"/>
    <n v="49.78"/>
    <n v="90166"/>
    <n v="8.33"/>
    <x v="1"/>
  </r>
  <r>
    <n v="896"/>
    <s v="Jennifer Siegel"/>
    <x v="0"/>
    <n v="0.06"/>
    <n v="3.28"/>
    <n v="3.97"/>
    <x v="1"/>
    <x v="3"/>
    <x v="2"/>
    <x v="2"/>
    <x v="2"/>
    <s v="Newell 337"/>
    <n v="0.56000000000000005"/>
    <s v="United States"/>
    <x v="1"/>
    <x v="18"/>
    <s v="Denton"/>
    <n v="76201"/>
    <x v="9"/>
    <d v="2015-01-11T00:00:00"/>
    <n v="-66.650000000000006"/>
    <n v="5"/>
    <n v="16.62"/>
    <n v="90166"/>
    <n v="3.2199999999999998"/>
    <x v="1"/>
  </r>
  <r>
    <n v="1976"/>
    <s v="Sherri F Vogel"/>
    <x v="0"/>
    <n v="0.05"/>
    <n v="70.98"/>
    <n v="46.74"/>
    <x v="0"/>
    <x v="1"/>
    <x v="0"/>
    <x v="10"/>
    <x v="0"/>
    <s v="Hon Metal Bookcases, Putty"/>
    <n v="0.56000000000000005"/>
    <s v="United States"/>
    <x v="1"/>
    <x v="25"/>
    <s v="East Lansing"/>
    <n v="48823"/>
    <x v="9"/>
    <d v="2015-01-11T00:00:00"/>
    <n v="-850.65239999999994"/>
    <n v="8"/>
    <n v="551.51"/>
    <n v="89039"/>
    <n v="70.930000000000007"/>
    <x v="1"/>
  </r>
  <r>
    <n v="1976"/>
    <s v="Sherri F Vogel"/>
    <x v="0"/>
    <n v="0.05"/>
    <n v="11.55"/>
    <n v="2.36"/>
    <x v="1"/>
    <x v="1"/>
    <x v="2"/>
    <x v="2"/>
    <x v="2"/>
    <s v="Newell 309"/>
    <n v="0.55000000000000004"/>
    <s v="United States"/>
    <x v="1"/>
    <x v="25"/>
    <s v="East Lansing"/>
    <n v="48823"/>
    <x v="9"/>
    <d v="2015-01-12T00:00:00"/>
    <n v="98.525099999999995"/>
    <n v="12"/>
    <n v="142.79"/>
    <n v="89039"/>
    <n v="11.5"/>
    <x v="1"/>
  </r>
  <r>
    <n v="2418"/>
    <s v="Kyle Fink"/>
    <x v="1"/>
    <n v="0.1"/>
    <n v="599.99"/>
    <n v="24.49"/>
    <x v="1"/>
    <x v="1"/>
    <x v="1"/>
    <x v="4"/>
    <x v="4"/>
    <s v="Canon PC1080F Personal Copier"/>
    <n v="0.5"/>
    <s v="United States"/>
    <x v="0"/>
    <x v="21"/>
    <s v="Petersburg"/>
    <n v="23805"/>
    <x v="9"/>
    <d v="2015-01-11T00:00:00"/>
    <n v="-343.12599999999998"/>
    <n v="11"/>
    <n v="6355.69"/>
    <n v="86753"/>
    <n v="599.89"/>
    <x v="0"/>
  </r>
  <r>
    <n v="2418"/>
    <s v="Kyle Fink"/>
    <x v="1"/>
    <n v="0.06"/>
    <n v="2.78"/>
    <n v="1.25"/>
    <x v="1"/>
    <x v="1"/>
    <x v="2"/>
    <x v="2"/>
    <x v="2"/>
    <s v="Newell 318"/>
    <n v="0.59"/>
    <s v="United States"/>
    <x v="0"/>
    <x v="21"/>
    <s v="Petersburg"/>
    <n v="23805"/>
    <x v="9"/>
    <d v="2015-01-12T00:00:00"/>
    <n v="66.36"/>
    <n v="10"/>
    <n v="28.09"/>
    <n v="86753"/>
    <n v="2.7199999999999998"/>
    <x v="0"/>
  </r>
  <r>
    <n v="2132"/>
    <s v="Philip Hawkins"/>
    <x v="2"/>
    <n v="0.05"/>
    <n v="30.42"/>
    <n v="8.65"/>
    <x v="2"/>
    <x v="2"/>
    <x v="1"/>
    <x v="1"/>
    <x v="5"/>
    <s v="Fellowes Internet Keyboard, Platinum"/>
    <n v="0.74"/>
    <s v="United States"/>
    <x v="1"/>
    <x v="6"/>
    <s v="Hazelwood"/>
    <n v="63042"/>
    <x v="9"/>
    <d v="2015-01-14T00:00:00"/>
    <n v="-191.2576"/>
    <n v="11"/>
    <n v="334.44"/>
    <n v="90078"/>
    <n v="30.37"/>
    <x v="1"/>
  </r>
  <r>
    <n v="2346"/>
    <s v="Sylvia Kumar"/>
    <x v="2"/>
    <n v="0.03"/>
    <n v="297.64"/>
    <n v="14.7"/>
    <x v="0"/>
    <x v="3"/>
    <x v="1"/>
    <x v="3"/>
    <x v="3"/>
    <s v="Panasonic KX-P3200 Dot Matrix Printer"/>
    <n v="0.56999999999999995"/>
    <s v="United States"/>
    <x v="0"/>
    <x v="32"/>
    <s v="Pleasure Ridge Park"/>
    <n v="40258"/>
    <x v="9"/>
    <d v="2015-01-15T00:00:00"/>
    <n v="-48.972000000000001"/>
    <n v="12"/>
    <n v="3707.05"/>
    <n v="89503"/>
    <n v="297.61"/>
    <x v="0"/>
  </r>
  <r>
    <n v="2797"/>
    <s v="Cameron Kendall"/>
    <x v="4"/>
    <n v="0"/>
    <n v="5.0199999999999996"/>
    <n v="5.14"/>
    <x v="1"/>
    <x v="1"/>
    <x v="1"/>
    <x v="1"/>
    <x v="1"/>
    <s v="Imation 3.5, DISKETTE 44766 HGHLD3.52HD/FM, 10/Pack"/>
    <n v="0.79"/>
    <s v="United States"/>
    <x v="3"/>
    <x v="28"/>
    <s v="Pittsburgh"/>
    <n v="15122"/>
    <x v="9"/>
    <d v="2015-01-11T00:00:00"/>
    <n v="-159.30279999999999"/>
    <n v="8"/>
    <n v="43.94"/>
    <n v="87552"/>
    <n v="5.0199999999999996"/>
    <x v="3"/>
  </r>
  <r>
    <n v="194"/>
    <s v="Tammy Goldman"/>
    <x v="3"/>
    <n v="0.02"/>
    <n v="6.48"/>
    <n v="9.17"/>
    <x v="1"/>
    <x v="3"/>
    <x v="2"/>
    <x v="7"/>
    <x v="5"/>
    <s v="Xerox 1996"/>
    <n v="0.37"/>
    <s v="United States"/>
    <x v="2"/>
    <x v="15"/>
    <s v="Lehi"/>
    <n v="84043"/>
    <x v="9"/>
    <d v="2015-01-11T00:00:00"/>
    <n v="-105.68519999999999"/>
    <n v="4"/>
    <n v="28.2"/>
    <n v="90431"/>
    <n v="6.4600000000000009"/>
    <x v="2"/>
  </r>
  <r>
    <n v="947"/>
    <s v="Dorothy Buchanan"/>
    <x v="0"/>
    <n v="0.08"/>
    <n v="14.2"/>
    <n v="5.3"/>
    <x v="2"/>
    <x v="2"/>
    <x v="0"/>
    <x v="11"/>
    <x v="2"/>
    <s v="Coloredge Poster Frame"/>
    <n v="0.46"/>
    <s v="United States"/>
    <x v="3"/>
    <x v="33"/>
    <s v="Bayonne"/>
    <n v="7002"/>
    <x v="10"/>
    <d v="2015-01-13T00:00:00"/>
    <n v="27.23"/>
    <n v="5"/>
    <n v="72.11"/>
    <n v="86565"/>
    <n v="14.12"/>
    <x v="3"/>
  </r>
  <r>
    <n v="166"/>
    <s v="Vicki Hauser"/>
    <x v="2"/>
    <n v="0.08"/>
    <n v="399.98"/>
    <n v="12.06"/>
    <x v="0"/>
    <x v="1"/>
    <x v="1"/>
    <x v="3"/>
    <x v="0"/>
    <s v="Okidata ML320 Series Turbo Dot Matrix Printers"/>
    <n v="0.56000000000000005"/>
    <s v="United States"/>
    <x v="0"/>
    <x v="34"/>
    <s v="Lebanon"/>
    <n v="37087"/>
    <x v="10"/>
    <d v="2015-01-18T00:00:00"/>
    <n v="28.514099999999999"/>
    <n v="5"/>
    <n v="1839.91"/>
    <n v="89426"/>
    <n v="399.90000000000003"/>
    <x v="0"/>
  </r>
  <r>
    <n v="466"/>
    <s v="Marc Nash"/>
    <x v="3"/>
    <n v="0.08"/>
    <n v="297.64"/>
    <n v="14.7"/>
    <x v="0"/>
    <x v="0"/>
    <x v="1"/>
    <x v="3"/>
    <x v="3"/>
    <s v="Panasonic KX-P3200 Dot Matrix Printer"/>
    <n v="0.56999999999999995"/>
    <s v="United States"/>
    <x v="3"/>
    <x v="35"/>
    <s v="Bellingham"/>
    <n v="2019"/>
    <x v="10"/>
    <d v="2015-01-11T00:00:00"/>
    <n v="496.79680000000002"/>
    <n v="5"/>
    <n v="1132.8399999999999"/>
    <n v="88060"/>
    <n v="297.56"/>
    <x v="3"/>
  </r>
  <r>
    <n v="467"/>
    <s v="Maria Thomas"/>
    <x v="3"/>
    <n v="0.02"/>
    <n v="12.99"/>
    <n v="14.37"/>
    <x v="1"/>
    <x v="0"/>
    <x v="0"/>
    <x v="11"/>
    <x v="4"/>
    <s v="Tensor &quot;Hersey Kiss&quot; Styled Floor Lamp"/>
    <n v="0.73"/>
    <s v="United States"/>
    <x v="3"/>
    <x v="35"/>
    <s v="Beverly"/>
    <n v="1915"/>
    <x v="10"/>
    <d v="2015-01-12T00:00:00"/>
    <n v="-556.80960000000005"/>
    <n v="11"/>
    <n v="143.63"/>
    <n v="88060"/>
    <n v="12.97"/>
    <x v="3"/>
  </r>
  <r>
    <n v="468"/>
    <s v="Craig Bennett"/>
    <x v="3"/>
    <n v="0.06"/>
    <n v="14.42"/>
    <n v="6.75"/>
    <x v="1"/>
    <x v="0"/>
    <x v="2"/>
    <x v="8"/>
    <x v="6"/>
    <s v="Holmes Odor Grabber"/>
    <n v="0.52"/>
    <s v="United States"/>
    <x v="3"/>
    <x v="35"/>
    <s v="Hanson"/>
    <n v="2341"/>
    <x v="10"/>
    <d v="2015-01-12T00:00:00"/>
    <n v="-27.738800000000001"/>
    <n v="5"/>
    <n v="73.040000000000006"/>
    <n v="88060"/>
    <n v="14.36"/>
    <x v="3"/>
  </r>
  <r>
    <n v="469"/>
    <s v="Marion Bowling"/>
    <x v="3"/>
    <n v="0.05"/>
    <n v="4.1399999999999997"/>
    <n v="6.6"/>
    <x v="2"/>
    <x v="0"/>
    <x v="0"/>
    <x v="11"/>
    <x v="5"/>
    <s v="Eldon Image Series Black Desk Accessories"/>
    <n v="0.49"/>
    <s v="United States"/>
    <x v="3"/>
    <x v="33"/>
    <s v="Hawthorne"/>
    <n v="7506"/>
    <x v="10"/>
    <d v="2015-01-13T00:00:00"/>
    <n v="-128.68719999999999"/>
    <n v="7"/>
    <n v="33.35"/>
    <n v="88060"/>
    <n v="4.09"/>
    <x v="3"/>
  </r>
  <r>
    <n v="470"/>
    <s v="Tony Doyle"/>
    <x v="3"/>
    <n v="0.03"/>
    <n v="11.34"/>
    <n v="5.01"/>
    <x v="1"/>
    <x v="0"/>
    <x v="2"/>
    <x v="7"/>
    <x v="5"/>
    <s v="Xerox 188"/>
    <n v="0.36"/>
    <s v="United States"/>
    <x v="3"/>
    <x v="33"/>
    <s v="Trenton"/>
    <n v="8601"/>
    <x v="10"/>
    <d v="2015-01-11T00:00:00"/>
    <n v="23.2028"/>
    <n v="5"/>
    <n v="60.24"/>
    <n v="88060"/>
    <n v="11.31"/>
    <x v="3"/>
  </r>
  <r>
    <n v="2776"/>
    <s v="April Henson"/>
    <x v="0"/>
    <n v="0.03"/>
    <n v="350.98"/>
    <n v="30"/>
    <x v="0"/>
    <x v="1"/>
    <x v="0"/>
    <x v="9"/>
    <x v="3"/>
    <s v="Office Star - Professional Matrix Back Chair with 2-to-1 Synchro Tilt and Mesh Fabric Seat"/>
    <n v="0.61"/>
    <s v="United States"/>
    <x v="3"/>
    <x v="36"/>
    <s v="Gaithersburg"/>
    <n v="20877"/>
    <x v="11"/>
    <d v="2015-01-15T00:00:00"/>
    <n v="2692.4421000000002"/>
    <n v="11"/>
    <n v="3902.09"/>
    <n v="91228"/>
    <n v="350.95000000000005"/>
    <x v="3"/>
  </r>
  <r>
    <n v="2776"/>
    <s v="April Henson"/>
    <x v="0"/>
    <n v="0.04"/>
    <n v="1.68"/>
    <n v="1"/>
    <x v="1"/>
    <x v="1"/>
    <x v="2"/>
    <x v="2"/>
    <x v="2"/>
    <s v="Prang Dustless Chalk Sticks"/>
    <n v="0.35"/>
    <s v="United States"/>
    <x v="3"/>
    <x v="36"/>
    <s v="Gaithersburg"/>
    <n v="20877"/>
    <x v="11"/>
    <d v="2015-01-14T00:00:00"/>
    <n v="2.0672000000000001"/>
    <n v="8"/>
    <n v="14.18"/>
    <n v="91228"/>
    <n v="1.64"/>
    <x v="3"/>
  </r>
  <r>
    <n v="120"/>
    <s v="Helen H Murphy"/>
    <x v="1"/>
    <n v="0.05"/>
    <n v="6.3"/>
    <n v="0.5"/>
    <x v="1"/>
    <x v="3"/>
    <x v="2"/>
    <x v="13"/>
    <x v="5"/>
    <s v="Avery 51"/>
    <n v="0.39"/>
    <s v="United States"/>
    <x v="2"/>
    <x v="15"/>
    <s v="Layton"/>
    <n v="84041"/>
    <x v="11"/>
    <d v="2015-01-13T00:00:00"/>
    <n v="41.296500000000002"/>
    <n v="10"/>
    <n v="59.85"/>
    <n v="86520"/>
    <n v="6.25"/>
    <x v="2"/>
  </r>
  <r>
    <n v="120"/>
    <s v="Helen H Murphy"/>
    <x v="1"/>
    <n v="0.09"/>
    <n v="205.99"/>
    <n v="3"/>
    <x v="2"/>
    <x v="3"/>
    <x v="1"/>
    <x v="12"/>
    <x v="5"/>
    <s v="6185"/>
    <n v="0.57999999999999996"/>
    <s v="United States"/>
    <x v="2"/>
    <x v="15"/>
    <s v="Layton"/>
    <n v="84041"/>
    <x v="11"/>
    <d v="2015-01-14T00:00:00"/>
    <n v="1179.0237"/>
    <n v="10"/>
    <n v="1708.73"/>
    <n v="86520"/>
    <n v="205.9"/>
    <x v="2"/>
  </r>
  <r>
    <n v="898"/>
    <s v="Harriet Hodges"/>
    <x v="1"/>
    <n v="0.04"/>
    <n v="90.97"/>
    <n v="28"/>
    <x v="0"/>
    <x v="0"/>
    <x v="1"/>
    <x v="3"/>
    <x v="3"/>
    <s v="Lexmark Z55se Color Inkjet Printer"/>
    <n v="0.38"/>
    <s v="United States"/>
    <x v="3"/>
    <x v="11"/>
    <s v="New York City"/>
    <n v="10039"/>
    <x v="11"/>
    <d v="2015-01-13T00:00:00"/>
    <n v="-173.09520000000001"/>
    <n v="6"/>
    <n v="573.30999999999995"/>
    <n v="33635"/>
    <n v="90.929999999999993"/>
    <x v="3"/>
  </r>
  <r>
    <n v="898"/>
    <s v="Harriet Hodges"/>
    <x v="1"/>
    <n v="7.0000000000000007E-2"/>
    <n v="20.34"/>
    <n v="35"/>
    <x v="1"/>
    <x v="0"/>
    <x v="2"/>
    <x v="6"/>
    <x v="4"/>
    <s v="Tennsco Commercial Shelving"/>
    <n v="0.84"/>
    <s v="United States"/>
    <x v="3"/>
    <x v="11"/>
    <s v="New York City"/>
    <n v="10039"/>
    <x v="11"/>
    <d v="2015-01-13T00:00:00"/>
    <n v="-96.16"/>
    <n v="5"/>
    <n v="140.22999999999999"/>
    <n v="33635"/>
    <n v="20.27"/>
    <x v="3"/>
  </r>
  <r>
    <n v="899"/>
    <s v="Jordan Berry"/>
    <x v="1"/>
    <n v="0.04"/>
    <n v="90.97"/>
    <n v="28"/>
    <x v="0"/>
    <x v="0"/>
    <x v="1"/>
    <x v="3"/>
    <x v="3"/>
    <s v="Lexmark Z55se Color Inkjet Printer"/>
    <n v="0.38"/>
    <s v="United States"/>
    <x v="3"/>
    <x v="28"/>
    <s v="Altoona"/>
    <n v="16602"/>
    <x v="11"/>
    <d v="2015-01-13T00:00:00"/>
    <n v="-173.09520000000001"/>
    <n v="2"/>
    <n v="191.1"/>
    <n v="86263"/>
    <n v="90.929999999999993"/>
    <x v="3"/>
  </r>
  <r>
    <n v="899"/>
    <s v="Jordan Berry"/>
    <x v="1"/>
    <n v="7.0000000000000007E-2"/>
    <n v="20.34"/>
    <n v="35"/>
    <x v="1"/>
    <x v="0"/>
    <x v="2"/>
    <x v="6"/>
    <x v="4"/>
    <s v="Tennsco Commercial Shelving"/>
    <n v="0.84"/>
    <s v="United States"/>
    <x v="3"/>
    <x v="28"/>
    <s v="Altoona"/>
    <n v="16602"/>
    <x v="11"/>
    <d v="2015-01-13T00:00:00"/>
    <n v="-96.16"/>
    <n v="1"/>
    <n v="28.05"/>
    <n v="86263"/>
    <n v="20.27"/>
    <x v="3"/>
  </r>
  <r>
    <n v="1636"/>
    <s v="Sidney Greenberg"/>
    <x v="1"/>
    <n v="0.04"/>
    <n v="136.97999999999999"/>
    <n v="24.49"/>
    <x v="2"/>
    <x v="2"/>
    <x v="0"/>
    <x v="11"/>
    <x v="4"/>
    <s v="3M Polarizing Task Lamp with Clamp Arm, Light Gray"/>
    <n v="0.59"/>
    <s v="United States"/>
    <x v="2"/>
    <x v="8"/>
    <s v="Salinas"/>
    <n v="93905"/>
    <x v="11"/>
    <d v="2015-01-14T00:00:00"/>
    <n v="1127.5497"/>
    <n v="12"/>
    <n v="1634.13"/>
    <n v="89706"/>
    <n v="136.94"/>
    <x v="2"/>
  </r>
  <r>
    <n v="823"/>
    <s v="Christian Albright"/>
    <x v="2"/>
    <n v="0.04"/>
    <n v="6.24"/>
    <n v="5.22"/>
    <x v="1"/>
    <x v="0"/>
    <x v="0"/>
    <x v="11"/>
    <x v="5"/>
    <s v="Eldon Expressions Mahogany Wood Desk Collection"/>
    <n v="0.6"/>
    <s v="United States"/>
    <x v="0"/>
    <x v="34"/>
    <s v="Smyrna"/>
    <n v="37167"/>
    <x v="11"/>
    <d v="2015-01-17T00:00:00"/>
    <n v="4.3808999999999996"/>
    <n v="13"/>
    <n v="80.23"/>
    <n v="89257"/>
    <n v="6.2"/>
    <x v="0"/>
  </r>
  <r>
    <n v="824"/>
    <s v="Joann Moser"/>
    <x v="2"/>
    <n v="0.09"/>
    <n v="260.98"/>
    <n v="41.91"/>
    <x v="0"/>
    <x v="0"/>
    <x v="0"/>
    <x v="10"/>
    <x v="0"/>
    <s v="Atlantic Metals Mobile 3-Shelf Bookcases, Custom Colors"/>
    <n v="0.59"/>
    <s v="United States"/>
    <x v="0"/>
    <x v="34"/>
    <s v="Spring Hill"/>
    <n v="37174"/>
    <x v="11"/>
    <d v="2015-01-19T00:00:00"/>
    <n v="-100.744"/>
    <n v="8"/>
    <n v="2044.9"/>
    <n v="89257"/>
    <n v="260.89000000000004"/>
    <x v="0"/>
  </r>
  <r>
    <n v="1424"/>
    <s v="Robyn Zhou"/>
    <x v="2"/>
    <n v="0.05"/>
    <n v="350.99"/>
    <n v="39"/>
    <x v="0"/>
    <x v="2"/>
    <x v="0"/>
    <x v="9"/>
    <x v="3"/>
    <s v="Global Leather Executive Chair"/>
    <n v="0.55000000000000004"/>
    <s v="United States"/>
    <x v="2"/>
    <x v="3"/>
    <s v="Englewood"/>
    <n v="80112"/>
    <x v="11"/>
    <d v="2015-01-14T00:00:00"/>
    <n v="451.28039999999999"/>
    <n v="3"/>
    <n v="1020.08"/>
    <n v="89448"/>
    <n v="350.94"/>
    <x v="2"/>
  </r>
  <r>
    <n v="1424"/>
    <s v="Robyn Zhou"/>
    <x v="2"/>
    <n v="0"/>
    <n v="8.74"/>
    <n v="1.39"/>
    <x v="1"/>
    <x v="2"/>
    <x v="2"/>
    <x v="15"/>
    <x v="5"/>
    <s v="#10- 4 1/8&quot; x 9 1/2&quot; Recycled Envelopes"/>
    <n v="0.38"/>
    <s v="United States"/>
    <x v="2"/>
    <x v="3"/>
    <s v="Englewood"/>
    <n v="80112"/>
    <x v="11"/>
    <d v="2015-01-16T00:00:00"/>
    <n v="44.988"/>
    <n v="7"/>
    <n v="65.2"/>
    <n v="89448"/>
    <n v="8.74"/>
    <x v="2"/>
  </r>
  <r>
    <n v="1424"/>
    <s v="Robyn Zhou"/>
    <x v="2"/>
    <n v="0.02"/>
    <n v="1.98"/>
    <n v="0.7"/>
    <x v="1"/>
    <x v="2"/>
    <x v="2"/>
    <x v="14"/>
    <x v="2"/>
    <s v="Brites Rubber Bands, 1 1/2 oz. Box"/>
    <n v="0.83"/>
    <s v="United States"/>
    <x v="2"/>
    <x v="3"/>
    <s v="Englewood"/>
    <n v="80112"/>
    <x v="11"/>
    <d v="2015-01-16T00:00:00"/>
    <n v="-20.732800000000001"/>
    <n v="11"/>
    <n v="22.59"/>
    <n v="89448"/>
    <n v="1.96"/>
    <x v="2"/>
  </r>
  <r>
    <n v="2715"/>
    <s v="Becky Farmer"/>
    <x v="2"/>
    <n v="0.01"/>
    <n v="29.89"/>
    <n v="1.99"/>
    <x v="1"/>
    <x v="3"/>
    <x v="1"/>
    <x v="1"/>
    <x v="1"/>
    <s v="Verbatim DVD-RAM, 5.2GB, Rewritable, Type 1, DS"/>
    <n v="0.5"/>
    <s v="United States"/>
    <x v="1"/>
    <x v="25"/>
    <s v="Lansing"/>
    <n v="48911"/>
    <x v="11"/>
    <d v="2015-01-16T00:00:00"/>
    <n v="-74.64"/>
    <n v="1"/>
    <n v="31.96"/>
    <n v="88702"/>
    <n v="29.88"/>
    <x v="1"/>
  </r>
  <r>
    <n v="2069"/>
    <s v="Elsie Boykin"/>
    <x v="4"/>
    <n v="0.1"/>
    <n v="40.98"/>
    <n v="6.5"/>
    <x v="1"/>
    <x v="1"/>
    <x v="1"/>
    <x v="1"/>
    <x v="5"/>
    <s v="Targus USB Numeric Keypad"/>
    <n v="0.74"/>
    <s v="United States"/>
    <x v="0"/>
    <x v="32"/>
    <s v="Fort Thomas"/>
    <n v="41075"/>
    <x v="11"/>
    <d v="2015-01-14T00:00:00"/>
    <n v="66.852000000000004"/>
    <n v="3"/>
    <n v="120.34"/>
    <n v="88554"/>
    <n v="40.879999999999995"/>
    <x v="0"/>
  </r>
  <r>
    <n v="750"/>
    <s v="Jordan Wilkinson"/>
    <x v="3"/>
    <n v="0.09"/>
    <n v="27.75"/>
    <n v="19.989999999999998"/>
    <x v="1"/>
    <x v="3"/>
    <x v="2"/>
    <x v="6"/>
    <x v="5"/>
    <s v="Fellowes Super Stor/Drawer®"/>
    <n v="0.67"/>
    <s v="United States"/>
    <x v="0"/>
    <x v="32"/>
    <s v="Florence"/>
    <n v="41042"/>
    <x v="11"/>
    <d v="2015-01-13T00:00:00"/>
    <n v="-224.64400000000001"/>
    <n v="10"/>
    <n v="257.52"/>
    <n v="91200"/>
    <n v="27.66"/>
    <x v="0"/>
  </r>
  <r>
    <n v="2489"/>
    <s v="Craig Liu"/>
    <x v="3"/>
    <n v="7.0000000000000007E-2"/>
    <n v="65.989999999999995"/>
    <n v="8.8000000000000007"/>
    <x v="1"/>
    <x v="2"/>
    <x v="1"/>
    <x v="12"/>
    <x v="5"/>
    <s v="6120"/>
    <n v="0.57999999999999996"/>
    <s v="United States"/>
    <x v="2"/>
    <x v="8"/>
    <s v="Concord"/>
    <n v="94521"/>
    <x v="11"/>
    <d v="2015-01-12T00:00:00"/>
    <n v="109.836"/>
    <n v="9"/>
    <n v="471.66"/>
    <n v="86886"/>
    <n v="65.92"/>
    <x v="2"/>
  </r>
  <r>
    <n v="2490"/>
    <s v="Pauline Finch"/>
    <x v="3"/>
    <n v="0"/>
    <n v="10.01"/>
    <n v="1.99"/>
    <x v="2"/>
    <x v="2"/>
    <x v="1"/>
    <x v="1"/>
    <x v="1"/>
    <s v="TDK 4.7GB DVD-R"/>
    <n v="0.41"/>
    <s v="United States"/>
    <x v="2"/>
    <x v="8"/>
    <s v="Costa Mesa"/>
    <n v="92627"/>
    <x v="11"/>
    <d v="2015-01-14T00:00:00"/>
    <n v="82.703400000000002"/>
    <n v="11"/>
    <n v="119.86"/>
    <n v="86886"/>
    <n v="10.01"/>
    <x v="2"/>
  </r>
  <r>
    <n v="2491"/>
    <s v="Sean N Boyer"/>
    <x v="3"/>
    <n v="7.0000000000000007E-2"/>
    <n v="65.989999999999995"/>
    <n v="8.8000000000000007"/>
    <x v="1"/>
    <x v="2"/>
    <x v="1"/>
    <x v="12"/>
    <x v="5"/>
    <s v="6120"/>
    <n v="0.57999999999999996"/>
    <s v="United States"/>
    <x v="2"/>
    <x v="8"/>
    <s v="Los Angeles"/>
    <n v="90045"/>
    <x v="11"/>
    <d v="2015-01-12T00:00:00"/>
    <n v="109.836"/>
    <n v="37"/>
    <n v="1939.03"/>
    <n v="23877"/>
    <n v="65.92"/>
    <x v="2"/>
  </r>
  <r>
    <n v="2491"/>
    <s v="Sean N Boyer"/>
    <x v="3"/>
    <n v="0"/>
    <n v="10.01"/>
    <n v="1.99"/>
    <x v="2"/>
    <x v="2"/>
    <x v="1"/>
    <x v="1"/>
    <x v="1"/>
    <s v="TDK 4.7GB DVD-R"/>
    <n v="0.41"/>
    <s v="United States"/>
    <x v="2"/>
    <x v="8"/>
    <s v="Los Angeles"/>
    <n v="90045"/>
    <x v="11"/>
    <d v="2015-01-14T00:00:00"/>
    <n v="128.03"/>
    <n v="42"/>
    <n v="457.63"/>
    <n v="23877"/>
    <n v="10.01"/>
    <x v="2"/>
  </r>
  <r>
    <n v="2338"/>
    <s v="Lynn Hines"/>
    <x v="0"/>
    <n v="0.06"/>
    <n v="2.08"/>
    <n v="5.33"/>
    <x v="1"/>
    <x v="2"/>
    <x v="0"/>
    <x v="11"/>
    <x v="5"/>
    <s v="Eldon® Wave Desk Accessories"/>
    <n v="0.43"/>
    <s v="United States"/>
    <x v="3"/>
    <x v="36"/>
    <s v="College Park"/>
    <n v="20740"/>
    <x v="12"/>
    <d v="2015-01-13T00:00:00"/>
    <n v="-82.559200000000004"/>
    <n v="4"/>
    <n v="9.23"/>
    <n v="91480"/>
    <n v="2.02"/>
    <x v="3"/>
  </r>
  <r>
    <n v="510"/>
    <s v="Gregory Rao"/>
    <x v="2"/>
    <n v="0.02"/>
    <n v="48.04"/>
    <n v="5.09"/>
    <x v="1"/>
    <x v="3"/>
    <x v="2"/>
    <x v="7"/>
    <x v="5"/>
    <s v="Xerox 1910"/>
    <n v="0.37"/>
    <s v="United States"/>
    <x v="2"/>
    <x v="8"/>
    <s v="Manteca"/>
    <n v="95336"/>
    <x v="12"/>
    <d v="2015-01-13T00:00:00"/>
    <n v="105.2526"/>
    <n v="3"/>
    <n v="152.54"/>
    <n v="90058"/>
    <n v="48.019999999999996"/>
    <x v="2"/>
  </r>
  <r>
    <n v="570"/>
    <s v="Katharine Bass"/>
    <x v="2"/>
    <n v="0.06"/>
    <n v="7.99"/>
    <n v="5.03"/>
    <x v="1"/>
    <x v="1"/>
    <x v="1"/>
    <x v="12"/>
    <x v="6"/>
    <s v="Bell Sonecor JB700 Caller ID"/>
    <n v="0.6"/>
    <s v="United States"/>
    <x v="2"/>
    <x v="26"/>
    <s v="Henderson"/>
    <n v="89015"/>
    <x v="12"/>
    <d v="2015-01-13T00:00:00"/>
    <n v="-122.133"/>
    <n v="10"/>
    <n v="65.739999999999995"/>
    <n v="88881"/>
    <n v="7.9300000000000006"/>
    <x v="2"/>
  </r>
  <r>
    <n v="576"/>
    <s v="Gordon Lyon"/>
    <x v="2"/>
    <n v="0.06"/>
    <n v="4.4800000000000004"/>
    <n v="49"/>
    <x v="1"/>
    <x v="3"/>
    <x v="2"/>
    <x v="8"/>
    <x v="4"/>
    <s v="Hoover Portapower™ Portable Vacuum"/>
    <n v="0.6"/>
    <s v="United States"/>
    <x v="2"/>
    <x v="8"/>
    <s v="Pomona"/>
    <n v="91767"/>
    <x v="12"/>
    <d v="2015-01-17T00:00:00"/>
    <n v="-566"/>
    <n v="4"/>
    <n v="32.6"/>
    <n v="88645"/>
    <n v="4.4200000000000008"/>
    <x v="2"/>
  </r>
  <r>
    <n v="2369"/>
    <s v="Mike G Hartman"/>
    <x v="2"/>
    <n v="7.0000000000000007E-2"/>
    <n v="5.98"/>
    <n v="5.79"/>
    <x v="1"/>
    <x v="1"/>
    <x v="2"/>
    <x v="7"/>
    <x v="5"/>
    <s v="Xerox 1903"/>
    <n v="0.36"/>
    <s v="United States"/>
    <x v="0"/>
    <x v="12"/>
    <s v="Pembroke Pines"/>
    <n v="33024"/>
    <x v="12"/>
    <d v="2015-01-15T00:00:00"/>
    <n v="-41.972700000000003"/>
    <n v="13"/>
    <n v="77.42"/>
    <n v="90408"/>
    <n v="5.91"/>
    <x v="0"/>
  </r>
  <r>
    <n v="3340"/>
    <s v="Phillip Blum"/>
    <x v="4"/>
    <n v="0.08"/>
    <n v="125.99"/>
    <n v="4.2"/>
    <x v="1"/>
    <x v="1"/>
    <x v="1"/>
    <x v="12"/>
    <x v="5"/>
    <s v="i1000plus"/>
    <n v="0.56999999999999995"/>
    <s v="United States"/>
    <x v="2"/>
    <x v="14"/>
    <s v="Troutdale"/>
    <n v="97060"/>
    <x v="12"/>
    <d v="2015-01-14T00:00:00"/>
    <n v="989.81190000000004"/>
    <n v="14"/>
    <n v="1434.51"/>
    <n v="85980"/>
    <n v="125.91"/>
    <x v="2"/>
  </r>
  <r>
    <n v="772"/>
    <s v="Jean Webster"/>
    <x v="0"/>
    <n v="0.08"/>
    <n v="7.77"/>
    <n v="9.23"/>
    <x v="1"/>
    <x v="0"/>
    <x v="2"/>
    <x v="8"/>
    <x v="5"/>
    <s v="Hoover Commercial Soft Guard Upright Vacuum And Disposable Filtration Bags"/>
    <n v="0.57999999999999996"/>
    <s v="United States"/>
    <x v="3"/>
    <x v="28"/>
    <s v="Allentown"/>
    <n v="18103"/>
    <x v="13"/>
    <d v="2015-01-16T00:00:00"/>
    <n v="-209.25"/>
    <n v="7"/>
    <n v="56.44"/>
    <n v="88666"/>
    <n v="7.6899999999999995"/>
    <x v="3"/>
  </r>
  <r>
    <n v="772"/>
    <s v="Jean Webster"/>
    <x v="0"/>
    <n v="0.1"/>
    <n v="18.97"/>
    <n v="9.5399999999999991"/>
    <x v="2"/>
    <x v="0"/>
    <x v="2"/>
    <x v="7"/>
    <x v="5"/>
    <s v="Xerox 1939"/>
    <n v="0.37"/>
    <s v="United States"/>
    <x v="3"/>
    <x v="28"/>
    <s v="Allentown"/>
    <n v="18103"/>
    <x v="13"/>
    <d v="2015-01-16T00:00:00"/>
    <n v="-9.1636000000000006"/>
    <n v="3"/>
    <n v="56.73"/>
    <n v="88666"/>
    <n v="18.869999999999997"/>
    <x v="3"/>
  </r>
  <r>
    <n v="1636"/>
    <s v="Sidney Greenberg"/>
    <x v="0"/>
    <n v="0.08"/>
    <n v="115.99"/>
    <n v="56.14"/>
    <x v="0"/>
    <x v="2"/>
    <x v="1"/>
    <x v="3"/>
    <x v="3"/>
    <s v="Hewlett-Packard Deskjet 5550 Color Inkjet Printer"/>
    <n v="0.4"/>
    <s v="United States"/>
    <x v="2"/>
    <x v="8"/>
    <s v="Salinas"/>
    <n v="93905"/>
    <x v="13"/>
    <d v="2015-01-16T00:00:00"/>
    <n v="-272.860884"/>
    <n v="5"/>
    <n v="562.92999999999995"/>
    <n v="89704"/>
    <n v="115.91"/>
    <x v="2"/>
  </r>
  <r>
    <n v="1636"/>
    <s v="Sidney Greenberg"/>
    <x v="0"/>
    <n v="0.08"/>
    <n v="4.28"/>
    <n v="0.94"/>
    <x v="1"/>
    <x v="2"/>
    <x v="2"/>
    <x v="2"/>
    <x v="2"/>
    <s v="Newell 336"/>
    <n v="0.56000000000000005"/>
    <s v="United States"/>
    <x v="2"/>
    <x v="8"/>
    <s v="Salinas"/>
    <n v="93905"/>
    <x v="13"/>
    <d v="2015-01-17T00:00:00"/>
    <n v="10.5792"/>
    <n v="7"/>
    <n v="29.18"/>
    <n v="89704"/>
    <n v="4.2"/>
    <x v="2"/>
  </r>
  <r>
    <n v="463"/>
    <s v="Debbie Stevenson"/>
    <x v="2"/>
    <n v="7.0000000000000007E-2"/>
    <n v="165.2"/>
    <n v="19.989999999999998"/>
    <x v="1"/>
    <x v="0"/>
    <x v="2"/>
    <x v="6"/>
    <x v="5"/>
    <s v="Economy Rollaway Files"/>
    <n v="0.59"/>
    <s v="United States"/>
    <x v="2"/>
    <x v="8"/>
    <s v="West Hollywood"/>
    <n v="90069"/>
    <x v="13"/>
    <d v="2015-01-16T00:00:00"/>
    <n v="521.69000000000005"/>
    <n v="7"/>
    <n v="1081.54"/>
    <n v="88061"/>
    <n v="165.13"/>
    <x v="2"/>
  </r>
  <r>
    <n v="3064"/>
    <s v="Clarence Crowder"/>
    <x v="2"/>
    <n v="0.03"/>
    <n v="6.45"/>
    <n v="1.34"/>
    <x v="1"/>
    <x v="1"/>
    <x v="2"/>
    <x v="7"/>
    <x v="2"/>
    <s v="Wirebound Four 2-3/4 x 5 Forms per Page, 400 Sets per Book"/>
    <n v="0.36"/>
    <s v="United States"/>
    <x v="2"/>
    <x v="4"/>
    <s v="Lacey"/>
    <n v="98503"/>
    <x v="13"/>
    <d v="2015-01-19T00:00:00"/>
    <n v="39.129899999999999"/>
    <n v="9"/>
    <n v="56.71"/>
    <n v="88448"/>
    <n v="6.42"/>
    <x v="2"/>
  </r>
  <r>
    <n v="3148"/>
    <s v="Leroy Field"/>
    <x v="4"/>
    <n v="0.06"/>
    <n v="19.989999999999998"/>
    <n v="11.17"/>
    <x v="1"/>
    <x v="3"/>
    <x v="0"/>
    <x v="11"/>
    <x v="4"/>
    <s v="Telescoping Adjustable Floor Lamp"/>
    <n v="0.6"/>
    <s v="United States"/>
    <x v="2"/>
    <x v="37"/>
    <s v="Post Falls"/>
    <n v="83854"/>
    <x v="13"/>
    <d v="2015-01-14T00:00:00"/>
    <n v="-66.823599999999999"/>
    <n v="7"/>
    <n v="139.49"/>
    <n v="89716"/>
    <n v="19.93"/>
    <x v="2"/>
  </r>
  <r>
    <n v="3149"/>
    <s v="Harriet Moore"/>
    <x v="4"/>
    <n v="0.06"/>
    <n v="320.98"/>
    <n v="58.95"/>
    <x v="0"/>
    <x v="3"/>
    <x v="0"/>
    <x v="9"/>
    <x v="3"/>
    <s v="Hon 4070 Series Pagoda™ Round Back Stacking Chairs"/>
    <n v="0.56999999999999995"/>
    <s v="United States"/>
    <x v="2"/>
    <x v="37"/>
    <s v="Rexburg"/>
    <n v="83440"/>
    <x v="13"/>
    <d v="2015-01-16T00:00:00"/>
    <n v="971.62199999999996"/>
    <n v="6"/>
    <n v="1952.43"/>
    <n v="89716"/>
    <n v="320.92"/>
    <x v="2"/>
  </r>
  <r>
    <n v="2820"/>
    <s v="Laurence Simon"/>
    <x v="3"/>
    <n v="0.1"/>
    <n v="22.01"/>
    <n v="5.53"/>
    <x v="1"/>
    <x v="2"/>
    <x v="2"/>
    <x v="2"/>
    <x v="1"/>
    <s v="Boston 16801 Nautilus™ Battery Pencil Sharpener"/>
    <n v="0.59"/>
    <s v="United States"/>
    <x v="1"/>
    <x v="6"/>
    <s v="Oakville"/>
    <n v="63129"/>
    <x v="13"/>
    <d v="2015-01-15T00:00:00"/>
    <n v="31.59"/>
    <n v="14"/>
    <n v="281.75"/>
    <n v="87900"/>
    <n v="21.91"/>
    <x v="1"/>
  </r>
  <r>
    <n v="3225"/>
    <s v="Robyn Crawford"/>
    <x v="3"/>
    <n v="0.1"/>
    <n v="208.16"/>
    <n v="68.02"/>
    <x v="0"/>
    <x v="0"/>
    <x v="2"/>
    <x v="8"/>
    <x v="3"/>
    <s v="1.7 Cubic Foot Compact &quot;Cube&quot; Office Refrigerators"/>
    <n v="0.57999999999999996"/>
    <s v="United States"/>
    <x v="0"/>
    <x v="34"/>
    <s v="Germantown"/>
    <n v="38138"/>
    <x v="13"/>
    <d v="2015-01-14T00:00:00"/>
    <n v="-137.52199999999999"/>
    <n v="4"/>
    <n v="768.81"/>
    <n v="86507"/>
    <n v="208.06"/>
    <x v="0"/>
  </r>
  <r>
    <n v="3226"/>
    <s v="Arthur Gold"/>
    <x v="3"/>
    <n v="7.0000000000000007E-2"/>
    <n v="90.48"/>
    <n v="19.989999999999998"/>
    <x v="1"/>
    <x v="0"/>
    <x v="2"/>
    <x v="15"/>
    <x v="5"/>
    <s v="Tyvek® Side-Opening Peel &amp; Seel® Expanding Envelopes"/>
    <n v="0.4"/>
    <s v="United States"/>
    <x v="0"/>
    <x v="34"/>
    <s v="Hendersonville"/>
    <n v="37075"/>
    <x v="13"/>
    <d v="2015-01-15T00:00:00"/>
    <n v="-11.816000000000001"/>
    <n v="2"/>
    <n v="183.39"/>
    <n v="86507"/>
    <n v="90.410000000000011"/>
    <x v="0"/>
  </r>
  <r>
    <n v="3226"/>
    <s v="Arthur Gold"/>
    <x v="3"/>
    <n v="0.01"/>
    <n v="9.48"/>
    <n v="7.29"/>
    <x v="2"/>
    <x v="0"/>
    <x v="0"/>
    <x v="11"/>
    <x v="1"/>
    <s v="DAX Two-Tone Rosewood/Black Document Frame, Desktop, 5 x 7"/>
    <n v="0.45"/>
    <s v="United States"/>
    <x v="0"/>
    <x v="34"/>
    <s v="Hendersonville"/>
    <n v="37075"/>
    <x v="13"/>
    <d v="2015-01-16T00:00:00"/>
    <n v="238.93379999999999"/>
    <n v="1"/>
    <n v="12.9"/>
    <n v="86507"/>
    <n v="9.4700000000000006"/>
    <x v="0"/>
  </r>
  <r>
    <n v="3226"/>
    <s v="Arthur Gold"/>
    <x v="3"/>
    <n v="0.02"/>
    <n v="4.28"/>
    <n v="0.94"/>
    <x v="1"/>
    <x v="0"/>
    <x v="2"/>
    <x v="2"/>
    <x v="2"/>
    <s v="Newell 336"/>
    <n v="0.56000000000000005"/>
    <s v="United States"/>
    <x v="0"/>
    <x v="34"/>
    <s v="Hendersonville"/>
    <n v="37075"/>
    <x v="13"/>
    <d v="2015-01-15T00:00:00"/>
    <n v="-105.126"/>
    <n v="4"/>
    <n v="17.89"/>
    <n v="86507"/>
    <n v="4.2600000000000007"/>
    <x v="0"/>
  </r>
  <r>
    <n v="152"/>
    <s v="Kent Kerr"/>
    <x v="0"/>
    <n v="0.09"/>
    <n v="2.88"/>
    <n v="0.7"/>
    <x v="1"/>
    <x v="1"/>
    <x v="2"/>
    <x v="2"/>
    <x v="2"/>
    <s v="Newell 335"/>
    <n v="0.56000000000000005"/>
    <s v="United States"/>
    <x v="0"/>
    <x v="34"/>
    <s v="Knoxville"/>
    <n v="37918"/>
    <x v="14"/>
    <d v="2015-01-16T00:00:00"/>
    <n v="-172.71799999999999"/>
    <n v="2"/>
    <n v="5.5"/>
    <n v="89520"/>
    <n v="2.79"/>
    <x v="0"/>
  </r>
  <r>
    <n v="2791"/>
    <s v="Dawn Larson"/>
    <x v="0"/>
    <n v="0.09"/>
    <n v="2.88"/>
    <n v="0.7"/>
    <x v="1"/>
    <x v="3"/>
    <x v="2"/>
    <x v="2"/>
    <x v="2"/>
    <s v="Newell 346"/>
    <n v="0.56000000000000005"/>
    <s v="United States"/>
    <x v="1"/>
    <x v="25"/>
    <s v="Madison Heights"/>
    <n v="48071"/>
    <x v="14"/>
    <d v="2015-01-15T00:00:00"/>
    <n v="4.8499999999999996"/>
    <n v="7"/>
    <n v="19.29"/>
    <n v="88758"/>
    <n v="2.79"/>
    <x v="1"/>
  </r>
  <r>
    <n v="428"/>
    <s v="Ernest Barber"/>
    <x v="1"/>
    <n v="0.02"/>
    <n v="15.28"/>
    <n v="1.99"/>
    <x v="1"/>
    <x v="3"/>
    <x v="1"/>
    <x v="1"/>
    <x v="1"/>
    <s v="Memorex 4.7GB DVD+R, 3/Pack"/>
    <n v="0.42"/>
    <s v="United States"/>
    <x v="2"/>
    <x v="26"/>
    <s v="Carson City"/>
    <n v="89701"/>
    <x v="14"/>
    <d v="2015-01-16T00:00:00"/>
    <n v="163.1574"/>
    <n v="15"/>
    <n v="236.46"/>
    <n v="88479"/>
    <n v="15.26"/>
    <x v="2"/>
  </r>
  <r>
    <n v="428"/>
    <s v="Ernest Barber"/>
    <x v="1"/>
    <n v="0"/>
    <n v="85.99"/>
    <n v="3.3"/>
    <x v="1"/>
    <x v="3"/>
    <x v="1"/>
    <x v="12"/>
    <x v="1"/>
    <s v="Accessory20"/>
    <n v="0.37"/>
    <s v="United States"/>
    <x v="2"/>
    <x v="26"/>
    <s v="Carson City"/>
    <n v="89701"/>
    <x v="14"/>
    <d v="2015-01-16T00:00:00"/>
    <n v="-302.22500000000002"/>
    <n v="1"/>
    <n v="73.819999999999993"/>
    <n v="88479"/>
    <n v="85.99"/>
    <x v="2"/>
  </r>
  <r>
    <n v="1212"/>
    <s v="Eileen Fletcher"/>
    <x v="1"/>
    <n v="0.08"/>
    <n v="4.91"/>
    <n v="4.97"/>
    <x v="1"/>
    <x v="3"/>
    <x v="2"/>
    <x v="5"/>
    <x v="5"/>
    <s v="Pressboard Covers with Storage Hooks, 9 1/2&quot; x 11&quot;, Light Blue"/>
    <n v="0.38"/>
    <s v="United States"/>
    <x v="1"/>
    <x v="2"/>
    <s v="Gary"/>
    <n v="46404"/>
    <x v="14"/>
    <d v="2015-01-16T00:00:00"/>
    <n v="-99.762500000000003"/>
    <n v="12"/>
    <n v="58.95"/>
    <n v="88600"/>
    <n v="4.83"/>
    <x v="1"/>
  </r>
  <r>
    <n v="1212"/>
    <s v="Eileen Fletcher"/>
    <x v="1"/>
    <n v="0.01"/>
    <n v="3499.99"/>
    <n v="24.49"/>
    <x v="1"/>
    <x v="3"/>
    <x v="1"/>
    <x v="4"/>
    <x v="4"/>
    <s v="Canon imageCLASS 2200 Advanced Copier"/>
    <n v="0.37"/>
    <s v="United States"/>
    <x v="1"/>
    <x v="2"/>
    <s v="Gary"/>
    <n v="46404"/>
    <x v="14"/>
    <d v="2015-01-16T00:00:00"/>
    <n v="-3061.82"/>
    <n v="1"/>
    <n v="3672.89"/>
    <n v="88600"/>
    <n v="3499.9799999999996"/>
    <x v="1"/>
  </r>
  <r>
    <n v="1213"/>
    <s v="Jeremy Pratt"/>
    <x v="1"/>
    <n v="0.03"/>
    <n v="5.84"/>
    <n v="1.2"/>
    <x v="1"/>
    <x v="3"/>
    <x v="2"/>
    <x v="2"/>
    <x v="2"/>
    <s v="Newell 312"/>
    <n v="0.55000000000000004"/>
    <s v="United States"/>
    <x v="1"/>
    <x v="2"/>
    <s v="Granger"/>
    <n v="46530"/>
    <x v="14"/>
    <d v="2015-01-17T00:00:00"/>
    <n v="-0.01"/>
    <n v="2"/>
    <n v="11.74"/>
    <n v="88600"/>
    <n v="5.81"/>
    <x v="1"/>
  </r>
  <r>
    <n v="1632"/>
    <s v="Lori Wolfe"/>
    <x v="1"/>
    <n v="0.08"/>
    <n v="8.09"/>
    <n v="7.96"/>
    <x v="2"/>
    <x v="2"/>
    <x v="0"/>
    <x v="11"/>
    <x v="5"/>
    <s v="6&quot; Cubicle Wall Clock, Black"/>
    <n v="0.49"/>
    <s v="United States"/>
    <x v="0"/>
    <x v="0"/>
    <s v="Hattiesburg"/>
    <n v="39401"/>
    <x v="14"/>
    <d v="2015-01-16T00:00:00"/>
    <n v="15.984"/>
    <n v="6"/>
    <n v="48.25"/>
    <n v="90530"/>
    <n v="8.01"/>
    <x v="0"/>
  </r>
  <r>
    <n v="3035"/>
    <s v="Tina Evans"/>
    <x v="2"/>
    <n v="0.01"/>
    <n v="4.9800000000000004"/>
    <n v="4.75"/>
    <x v="1"/>
    <x v="2"/>
    <x v="2"/>
    <x v="7"/>
    <x v="5"/>
    <s v="Hammermill CopyPlus Copy Paper (20Lb. and 84 Bright)"/>
    <n v="0.36"/>
    <s v="United States"/>
    <x v="1"/>
    <x v="10"/>
    <s v="Lombard"/>
    <n v="60148"/>
    <x v="14"/>
    <d v="2015-01-20T00:00:00"/>
    <n v="-75.900400000000005"/>
    <n v="10"/>
    <n v="52.93"/>
    <n v="89128"/>
    <n v="4.9700000000000006"/>
    <x v="1"/>
  </r>
  <r>
    <n v="3035"/>
    <s v="Tina Evans"/>
    <x v="2"/>
    <n v="0.04"/>
    <n v="6.35"/>
    <n v="1.02"/>
    <x v="1"/>
    <x v="2"/>
    <x v="2"/>
    <x v="7"/>
    <x v="2"/>
    <s v="Telephone Message Books with Fax/Mobile Section, 5 1/2&quot; x 3 3/16&quot;"/>
    <n v="0.39"/>
    <s v="United States"/>
    <x v="1"/>
    <x v="10"/>
    <s v="Lombard"/>
    <n v="60148"/>
    <x v="14"/>
    <d v="2015-01-20T00:00:00"/>
    <n v="52.170900000000003"/>
    <n v="12"/>
    <n v="75.61"/>
    <n v="89128"/>
    <n v="6.31"/>
    <x v="1"/>
  </r>
  <r>
    <n v="145"/>
    <s v="Rhonda Ivey"/>
    <x v="4"/>
    <n v="0.06"/>
    <n v="7.04"/>
    <n v="2.17"/>
    <x v="1"/>
    <x v="0"/>
    <x v="2"/>
    <x v="7"/>
    <x v="2"/>
    <s v="Wirebound Message Books, 2 7/8&quot; x 5&quot;, 3 Forms per Page"/>
    <n v="0.38"/>
    <s v="United States"/>
    <x v="3"/>
    <x v="28"/>
    <s v="West Mifflin"/>
    <n v="15122"/>
    <x v="14"/>
    <d v="2015-01-17T00:00:00"/>
    <n v="2.4851999999999999"/>
    <n v="2"/>
    <n v="14.65"/>
    <n v="91086"/>
    <n v="6.98"/>
    <x v="3"/>
  </r>
  <r>
    <n v="1402"/>
    <s v="Wesley Tate"/>
    <x v="3"/>
    <n v="0"/>
    <n v="8.6"/>
    <n v="6.19"/>
    <x v="1"/>
    <x v="3"/>
    <x v="2"/>
    <x v="5"/>
    <x v="5"/>
    <s v="Avery Printable Repositionable Plastic Tabs"/>
    <n v="0.38"/>
    <s v="United States"/>
    <x v="1"/>
    <x v="10"/>
    <s v="Chicago"/>
    <n v="60653"/>
    <x v="14"/>
    <d v="2015-01-15T00:00:00"/>
    <n v="-42.8536"/>
    <n v="48"/>
    <n v="447.89"/>
    <n v="37729"/>
    <n v="8.6"/>
    <x v="1"/>
  </r>
  <r>
    <n v="1405"/>
    <s v="Crystal Floyd"/>
    <x v="3"/>
    <n v="0"/>
    <n v="8.6"/>
    <n v="6.19"/>
    <x v="1"/>
    <x v="3"/>
    <x v="2"/>
    <x v="5"/>
    <x v="5"/>
    <s v="Avery Printable Repositionable Plastic Tabs"/>
    <n v="0.38"/>
    <s v="United States"/>
    <x v="1"/>
    <x v="25"/>
    <s v="Battle Creek"/>
    <n v="49017"/>
    <x v="14"/>
    <d v="2015-01-15T00:00:00"/>
    <n v="-33.211539999999999"/>
    <n v="12"/>
    <n v="111.97"/>
    <n v="86144"/>
    <n v="8.6"/>
    <x v="1"/>
  </r>
  <r>
    <n v="288"/>
    <s v="Patricia Cole Blair"/>
    <x v="0"/>
    <n v="0.09"/>
    <n v="28.48"/>
    <n v="1.99"/>
    <x v="1"/>
    <x v="0"/>
    <x v="1"/>
    <x v="1"/>
    <x v="1"/>
    <s v="Memorex 4.7GB DVD+RW, 3/Pack"/>
    <n v="0.4"/>
    <s v="United States"/>
    <x v="1"/>
    <x v="38"/>
    <s v="Wichita"/>
    <n v="67212"/>
    <x v="15"/>
    <d v="2015-01-19T00:00:00"/>
    <n v="132.68700000000001"/>
    <n v="7"/>
    <n v="192.3"/>
    <n v="89762"/>
    <n v="28.39"/>
    <x v="1"/>
  </r>
  <r>
    <n v="288"/>
    <s v="Patricia Cole Blair"/>
    <x v="0"/>
    <n v="0.08"/>
    <n v="65.989999999999995"/>
    <n v="4.99"/>
    <x v="2"/>
    <x v="0"/>
    <x v="1"/>
    <x v="12"/>
    <x v="5"/>
    <s v="MicroTAC 650"/>
    <n v="0.57999999999999996"/>
    <s v="United States"/>
    <x v="1"/>
    <x v="38"/>
    <s v="Wichita"/>
    <n v="67212"/>
    <x v="15"/>
    <d v="2015-01-18T00:00:00"/>
    <n v="496.89"/>
    <n v="14"/>
    <n v="748.1"/>
    <n v="89762"/>
    <n v="65.91"/>
    <x v="1"/>
  </r>
  <r>
    <n v="1603"/>
    <s v="Alex Watkins"/>
    <x v="0"/>
    <n v="0.09"/>
    <n v="2.1800000000000002"/>
    <n v="0.78"/>
    <x v="1"/>
    <x v="0"/>
    <x v="2"/>
    <x v="14"/>
    <x v="2"/>
    <s v="Stockwell Push Pins"/>
    <n v="0.52"/>
    <s v="United States"/>
    <x v="3"/>
    <x v="11"/>
    <s v="Woodmere"/>
    <n v="11598"/>
    <x v="15"/>
    <d v="2015-01-18T00:00:00"/>
    <n v="2.4548000000000001"/>
    <n v="9"/>
    <n v="19.12"/>
    <n v="89679"/>
    <n v="2.0900000000000003"/>
    <x v="3"/>
  </r>
  <r>
    <n v="1603"/>
    <s v="Alex Watkins"/>
    <x v="0"/>
    <n v="0.05"/>
    <n v="179.29"/>
    <n v="29.21"/>
    <x v="0"/>
    <x v="0"/>
    <x v="0"/>
    <x v="0"/>
    <x v="0"/>
    <s v="Bevis Round Conference Table Top, X-Base"/>
    <n v="0.76"/>
    <s v="United States"/>
    <x v="3"/>
    <x v="11"/>
    <s v="Woodmere"/>
    <n v="11598"/>
    <x v="15"/>
    <d v="2015-01-18T00:00:00"/>
    <n v="-537.27977731999999"/>
    <n v="1"/>
    <n v="186.64"/>
    <n v="89679"/>
    <n v="179.23999999999998"/>
    <x v="3"/>
  </r>
  <r>
    <n v="2924"/>
    <s v="Courtney Nelson"/>
    <x v="0"/>
    <n v="0.02"/>
    <n v="110.98"/>
    <n v="13.99"/>
    <x v="1"/>
    <x v="1"/>
    <x v="0"/>
    <x v="11"/>
    <x v="6"/>
    <s v="Rubbermaid ClusterMat Chairmats, Mat Size- 66&quot; x 60&quot;, Lip 20&quot; x 11&quot; -90 Degree Angle"/>
    <n v="0.69"/>
    <s v="United States"/>
    <x v="3"/>
    <x v="36"/>
    <s v="Laurel"/>
    <n v="20707"/>
    <x v="15"/>
    <d v="2015-01-18T00:00:00"/>
    <n v="-106.3424"/>
    <n v="2"/>
    <n v="226.53"/>
    <n v="86591"/>
    <n v="110.96000000000001"/>
    <x v="3"/>
  </r>
  <r>
    <n v="2924"/>
    <s v="Courtney Nelson"/>
    <x v="0"/>
    <n v="0.01"/>
    <n v="8.01"/>
    <n v="2.87"/>
    <x v="1"/>
    <x v="1"/>
    <x v="2"/>
    <x v="7"/>
    <x v="2"/>
    <s v="TOPS Money Receipt Book, Consecutively Numbered in Red,"/>
    <n v="0.4"/>
    <s v="United States"/>
    <x v="3"/>
    <x v="36"/>
    <s v="Laurel"/>
    <n v="20707"/>
    <x v="15"/>
    <d v="2015-01-18T00:00:00"/>
    <n v="44.976799999999997"/>
    <n v="8"/>
    <n v="68.650000000000006"/>
    <n v="86591"/>
    <n v="8"/>
    <x v="3"/>
  </r>
  <r>
    <n v="202"/>
    <s v="Max Small"/>
    <x v="1"/>
    <n v="0.03"/>
    <n v="7.37"/>
    <n v="5.53"/>
    <x v="1"/>
    <x v="3"/>
    <x v="1"/>
    <x v="1"/>
    <x v="1"/>
    <s v="Imation 3.5&quot; Unformatted DS/HD Diskettes, 10/Box"/>
    <n v="0.69"/>
    <s v="United States"/>
    <x v="1"/>
    <x v="19"/>
    <s v="Bartlesville"/>
    <n v="74006"/>
    <x v="15"/>
    <d v="2015-01-18T00:00:00"/>
    <n v="-133.69999999999999"/>
    <n v="11"/>
    <n v="85.79"/>
    <n v="88972"/>
    <n v="7.34"/>
    <x v="1"/>
  </r>
  <r>
    <n v="665"/>
    <s v="Miriam Mueller"/>
    <x v="2"/>
    <n v="0.04"/>
    <n v="22.72"/>
    <n v="8.99"/>
    <x v="1"/>
    <x v="3"/>
    <x v="0"/>
    <x v="11"/>
    <x v="1"/>
    <s v="Executive Impressions 14&quot; Two-Color Numerals Wall Clock"/>
    <n v="0.44"/>
    <s v="United States"/>
    <x v="0"/>
    <x v="34"/>
    <s v="Murfreesboro"/>
    <n v="37130"/>
    <x v="15"/>
    <d v="2015-01-20T00:00:00"/>
    <n v="-678.49599999999998"/>
    <n v="9"/>
    <n v="202.41"/>
    <n v="88677"/>
    <n v="22.68"/>
    <x v="0"/>
  </r>
  <r>
    <n v="667"/>
    <s v="Allison Kirby"/>
    <x v="2"/>
    <n v="0.04"/>
    <n v="22.72"/>
    <n v="8.99"/>
    <x v="1"/>
    <x v="3"/>
    <x v="0"/>
    <x v="11"/>
    <x v="1"/>
    <s v="Executive Impressions 14&quot; Two-Color Numerals Wall Clock"/>
    <n v="0.44"/>
    <s v="United States"/>
    <x v="1"/>
    <x v="18"/>
    <s v="Dallas"/>
    <n v="75203"/>
    <x v="15"/>
    <d v="2015-01-20T00:00:00"/>
    <n v="70.028000000000006"/>
    <n v="37"/>
    <n v="832.14"/>
    <n v="22147"/>
    <n v="22.68"/>
    <x v="1"/>
  </r>
  <r>
    <n v="3385"/>
    <s v="Daniel Richmond"/>
    <x v="2"/>
    <n v="0.04"/>
    <n v="2.98"/>
    <n v="2.0299999999999998"/>
    <x v="2"/>
    <x v="3"/>
    <x v="2"/>
    <x v="2"/>
    <x v="2"/>
    <s v="Premium Writing Pencils, Soft, #2 by Central Association for the Blind"/>
    <n v="0.56999999999999995"/>
    <s v="United States"/>
    <x v="3"/>
    <x v="27"/>
    <s v="Boardman"/>
    <n v="44512"/>
    <x v="15"/>
    <d v="2015-01-16T00:00:00"/>
    <n v="-22.01"/>
    <n v="5"/>
    <n v="15.7"/>
    <n v="88745"/>
    <n v="2.94"/>
    <x v="3"/>
  </r>
  <r>
    <n v="3385"/>
    <s v="Daniel Richmond"/>
    <x v="2"/>
    <n v="0.01"/>
    <n v="125.99"/>
    <n v="8.99"/>
    <x v="1"/>
    <x v="3"/>
    <x v="1"/>
    <x v="12"/>
    <x v="5"/>
    <s v="M70"/>
    <n v="0.59"/>
    <s v="United States"/>
    <x v="3"/>
    <x v="27"/>
    <s v="Boardman"/>
    <n v="44512"/>
    <x v="15"/>
    <d v="2015-01-21T00:00:00"/>
    <n v="426.46032000000002"/>
    <n v="6"/>
    <n v="680.65"/>
    <n v="88745"/>
    <n v="125.97999999999999"/>
    <x v="3"/>
  </r>
  <r>
    <n v="1697"/>
    <s v="Holly Osborne"/>
    <x v="4"/>
    <n v="0"/>
    <n v="13.43"/>
    <n v="5.5"/>
    <x v="1"/>
    <x v="2"/>
    <x v="2"/>
    <x v="6"/>
    <x v="5"/>
    <s v="Fellowes Personal Hanging Folder Files, Navy"/>
    <n v="0.56999999999999995"/>
    <s v="United States"/>
    <x v="0"/>
    <x v="1"/>
    <s v="Hot Springs"/>
    <n v="71901"/>
    <x v="15"/>
    <d v="2015-01-17T00:00:00"/>
    <n v="-253.77799999999999"/>
    <n v="9"/>
    <n v="129.54"/>
    <n v="86338"/>
    <n v="13.43"/>
    <x v="0"/>
  </r>
  <r>
    <n v="3133"/>
    <s v="Kristine Singleton"/>
    <x v="4"/>
    <n v="0.1"/>
    <n v="5.81"/>
    <n v="8.49"/>
    <x v="1"/>
    <x v="3"/>
    <x v="2"/>
    <x v="5"/>
    <x v="5"/>
    <s v="Fellowes Black Plastic Comb Bindings"/>
    <n v="0.39"/>
    <s v="United States"/>
    <x v="1"/>
    <x v="10"/>
    <s v="Naperville"/>
    <n v="60540"/>
    <x v="15"/>
    <d v="2015-01-17T00:00:00"/>
    <n v="-350.43950000000001"/>
    <n v="12"/>
    <n v="64.959999999999994"/>
    <n v="86789"/>
    <n v="5.71"/>
    <x v="1"/>
  </r>
  <r>
    <n v="3133"/>
    <s v="Kristine Singleton"/>
    <x v="4"/>
    <n v="0.03"/>
    <n v="1.81"/>
    <n v="0.75"/>
    <x v="1"/>
    <x v="3"/>
    <x v="2"/>
    <x v="14"/>
    <x v="2"/>
    <s v="Assorted Color Push Pins"/>
    <n v="0.52"/>
    <s v="United States"/>
    <x v="1"/>
    <x v="10"/>
    <s v="Naperville"/>
    <n v="60540"/>
    <x v="15"/>
    <d v="2015-01-17T00:00:00"/>
    <n v="4.2027999999999999"/>
    <n v="10"/>
    <n v="19.14"/>
    <n v="86789"/>
    <n v="1.78"/>
    <x v="1"/>
  </r>
  <r>
    <n v="3036"/>
    <s v="Edith Reynolds"/>
    <x v="3"/>
    <n v="0.02"/>
    <n v="12.99"/>
    <n v="14.37"/>
    <x v="1"/>
    <x v="2"/>
    <x v="0"/>
    <x v="11"/>
    <x v="4"/>
    <s v="Tensor &quot;Hersey Kiss&quot; Styled Floor Lamp"/>
    <n v="0.73"/>
    <s v="United States"/>
    <x v="1"/>
    <x v="39"/>
    <s v="Mandan"/>
    <n v="58554"/>
    <x v="15"/>
    <d v="2015-01-18T00:00:00"/>
    <n v="-159.86000000000001"/>
    <n v="5"/>
    <n v="67.64"/>
    <n v="89129"/>
    <n v="12.97"/>
    <x v="1"/>
  </r>
  <r>
    <n v="3036"/>
    <s v="Edith Reynolds"/>
    <x v="3"/>
    <n v="0.05"/>
    <n v="35.44"/>
    <n v="7.5"/>
    <x v="1"/>
    <x v="2"/>
    <x v="2"/>
    <x v="7"/>
    <x v="5"/>
    <s v="Xerox 1906"/>
    <n v="0.38"/>
    <s v="United States"/>
    <x v="1"/>
    <x v="39"/>
    <s v="Mandan"/>
    <n v="58554"/>
    <x v="15"/>
    <d v="2015-01-18T00:00:00"/>
    <n v="165.88980000000001"/>
    <n v="7"/>
    <n v="240.42"/>
    <n v="89129"/>
    <n v="35.39"/>
    <x v="1"/>
  </r>
  <r>
    <n v="3036"/>
    <s v="Edith Reynolds"/>
    <x v="3"/>
    <n v="0.02"/>
    <n v="12.98"/>
    <n v="3.14"/>
    <x v="1"/>
    <x v="2"/>
    <x v="2"/>
    <x v="16"/>
    <x v="1"/>
    <s v="Acme® 8&quot; Straight Scissors"/>
    <n v="0.6"/>
    <s v="United States"/>
    <x v="1"/>
    <x v="39"/>
    <s v="Mandan"/>
    <n v="58554"/>
    <x v="15"/>
    <d v="2015-01-19T00:00:00"/>
    <n v="75.010000000000005"/>
    <n v="14"/>
    <n v="184.4"/>
    <n v="89129"/>
    <n v="12.96"/>
    <x v="1"/>
  </r>
  <r>
    <n v="592"/>
    <s v="Eva Silverman"/>
    <x v="0"/>
    <n v="0.08"/>
    <n v="30.53"/>
    <n v="19.989999999999998"/>
    <x v="1"/>
    <x v="0"/>
    <x v="2"/>
    <x v="13"/>
    <x v="5"/>
    <s v="Avery 4027 File Folder Labels for Dot Matrix Printers, 5000 Labels per Box, White"/>
    <n v="0.39"/>
    <s v="United States"/>
    <x v="1"/>
    <x v="10"/>
    <s v="Wilmette"/>
    <n v="60091"/>
    <x v="16"/>
    <d v="2015-01-17T00:00:00"/>
    <n v="-239.8656"/>
    <n v="10"/>
    <n v="285.87"/>
    <n v="86307"/>
    <n v="30.450000000000003"/>
    <x v="1"/>
  </r>
  <r>
    <n v="593"/>
    <s v="Joel Huffman"/>
    <x v="0"/>
    <n v="0.01"/>
    <n v="1.68"/>
    <n v="1.57"/>
    <x v="1"/>
    <x v="0"/>
    <x v="2"/>
    <x v="2"/>
    <x v="2"/>
    <s v="Newell 323"/>
    <n v="0.59"/>
    <s v="United States"/>
    <x v="1"/>
    <x v="10"/>
    <s v="Woodridge"/>
    <n v="60517"/>
    <x v="16"/>
    <d v="2015-01-19T00:00:00"/>
    <n v="-53.444000000000003"/>
    <n v="12"/>
    <n v="20.37"/>
    <n v="86307"/>
    <n v="1.67"/>
    <x v="1"/>
  </r>
  <r>
    <n v="1531"/>
    <s v="Jon Ayers"/>
    <x v="0"/>
    <n v="7.0000000000000007E-2"/>
    <n v="4.91"/>
    <n v="0.5"/>
    <x v="1"/>
    <x v="1"/>
    <x v="2"/>
    <x v="13"/>
    <x v="5"/>
    <s v="Avery 508"/>
    <n v="0.36"/>
    <s v="United States"/>
    <x v="0"/>
    <x v="12"/>
    <s v="Palm Coast"/>
    <n v="32137"/>
    <x v="16"/>
    <d v="2015-01-18T00:00:00"/>
    <n v="-157.696"/>
    <n v="6"/>
    <n v="28.22"/>
    <n v="88852"/>
    <n v="4.84"/>
    <x v="0"/>
  </r>
  <r>
    <n v="210"/>
    <s v="Floyd Dale"/>
    <x v="2"/>
    <n v="0.05"/>
    <n v="1.86"/>
    <n v="2.58"/>
    <x v="1"/>
    <x v="2"/>
    <x v="2"/>
    <x v="14"/>
    <x v="2"/>
    <s v="Super Bands, 12/Pack"/>
    <n v="0.82"/>
    <s v="United States"/>
    <x v="3"/>
    <x v="11"/>
    <s v="Troy"/>
    <n v="12180"/>
    <x v="16"/>
    <d v="2015-01-21T00:00:00"/>
    <n v="-66.62"/>
    <n v="9"/>
    <n v="17.61"/>
    <n v="85965"/>
    <n v="1.81"/>
    <x v="3"/>
  </r>
  <r>
    <n v="366"/>
    <s v="Patrick Rosenthal"/>
    <x v="4"/>
    <n v="0.05"/>
    <n v="328.14"/>
    <n v="91.05"/>
    <x v="0"/>
    <x v="0"/>
    <x v="2"/>
    <x v="8"/>
    <x v="3"/>
    <s v="Sanyo Counter Height Refrigerator with Crisper, 3.6 Cubic Foot, Stainless Steel/Black"/>
    <n v="0.56999999999999995"/>
    <s v="United States"/>
    <x v="3"/>
    <x v="40"/>
    <s v="Cranston"/>
    <n v="2910"/>
    <x v="16"/>
    <d v="2015-01-19T00:00:00"/>
    <n v="411.5172"/>
    <n v="6"/>
    <n v="1967.98"/>
    <n v="87347"/>
    <n v="328.09"/>
    <x v="3"/>
  </r>
  <r>
    <n v="744"/>
    <s v="Joy Maxwell"/>
    <x v="4"/>
    <n v="0.03"/>
    <n v="119.99"/>
    <n v="56.14"/>
    <x v="0"/>
    <x v="1"/>
    <x v="1"/>
    <x v="3"/>
    <x v="0"/>
    <s v="Hewlett-Packard 2600DN Business Color Inkjet Printer"/>
    <n v="0.39"/>
    <s v="United States"/>
    <x v="2"/>
    <x v="41"/>
    <s v="Oro Valley"/>
    <n v="85737"/>
    <x v="16"/>
    <d v="2015-01-19T00:00:00"/>
    <n v="1400.1"/>
    <n v="13"/>
    <n v="1545.58"/>
    <n v="87726"/>
    <n v="119.96"/>
    <x v="2"/>
  </r>
  <r>
    <n v="745"/>
    <s v="Mary Page"/>
    <x v="4"/>
    <n v="0.05"/>
    <n v="115.79"/>
    <n v="1.99"/>
    <x v="1"/>
    <x v="1"/>
    <x v="1"/>
    <x v="1"/>
    <x v="1"/>
    <s v="Verbatim DVD-R, 4.7GB, Spindle, WE, Blank, Ink Jet/Thermal, 20/Spindle"/>
    <n v="0.49"/>
    <s v="United States"/>
    <x v="2"/>
    <x v="41"/>
    <s v="Peoria"/>
    <n v="85345"/>
    <x v="16"/>
    <d v="2015-01-19T00:00:00"/>
    <n v="67.599999999999994"/>
    <n v="3"/>
    <n v="353.1"/>
    <n v="87726"/>
    <n v="115.74000000000001"/>
    <x v="2"/>
  </r>
  <r>
    <n v="1702"/>
    <s v="Sandra Berry"/>
    <x v="4"/>
    <n v="0.05"/>
    <n v="14.81"/>
    <n v="13.32"/>
    <x v="1"/>
    <x v="2"/>
    <x v="2"/>
    <x v="8"/>
    <x v="5"/>
    <s v="Holmes Replacement Filter for HEPA Air Cleaner, Large Room"/>
    <n v="0.43"/>
    <s v="United States"/>
    <x v="0"/>
    <x v="0"/>
    <s v="Meridian"/>
    <n v="39301"/>
    <x v="16"/>
    <d v="2015-01-20T00:00:00"/>
    <n v="-220.05199999999999"/>
    <n v="3"/>
    <n v="45.28"/>
    <n v="90473"/>
    <n v="14.76"/>
    <x v="0"/>
  </r>
  <r>
    <n v="1702"/>
    <s v="Sandra Berry"/>
    <x v="4"/>
    <n v="0.05"/>
    <n v="4.2"/>
    <n v="2.2599999999999998"/>
    <x v="2"/>
    <x v="2"/>
    <x v="2"/>
    <x v="7"/>
    <x v="2"/>
    <s v="Important Message Pads, 50 4-1/4 x 5-1/2 Forms per Pad"/>
    <n v="0.36"/>
    <s v="United States"/>
    <x v="0"/>
    <x v="0"/>
    <s v="Meridian"/>
    <n v="39301"/>
    <x v="16"/>
    <d v="2015-01-19T00:00:00"/>
    <n v="20.393370000000001"/>
    <n v="3"/>
    <n v="13.57"/>
    <n v="90473"/>
    <n v="4.1500000000000004"/>
    <x v="0"/>
  </r>
  <r>
    <n v="1708"/>
    <s v="Lillian Day"/>
    <x v="4"/>
    <n v="0.05"/>
    <n v="5.68"/>
    <n v="1.39"/>
    <x v="1"/>
    <x v="0"/>
    <x v="2"/>
    <x v="15"/>
    <x v="5"/>
    <s v="Staples Standard Envelopes"/>
    <n v="0.38"/>
    <s v="United States"/>
    <x v="3"/>
    <x v="27"/>
    <s v="Shaker Heights"/>
    <n v="44118"/>
    <x v="16"/>
    <d v="2015-01-18T00:00:00"/>
    <n v="38.281199999999998"/>
    <n v="10"/>
    <n v="55.48"/>
    <n v="88781"/>
    <n v="5.63"/>
    <x v="3"/>
  </r>
  <r>
    <n v="1719"/>
    <s v="Russell W Melton"/>
    <x v="4"/>
    <n v="0.06"/>
    <n v="16.48"/>
    <n v="1.99"/>
    <x v="1"/>
    <x v="3"/>
    <x v="1"/>
    <x v="1"/>
    <x v="1"/>
    <s v="Maxell DVD-RAM Discs"/>
    <n v="0.42"/>
    <s v="United States"/>
    <x v="0"/>
    <x v="16"/>
    <s v="Northport"/>
    <n v="35473"/>
    <x v="16"/>
    <d v="2015-01-19T00:00:00"/>
    <n v="-144.59200000000001"/>
    <n v="8"/>
    <n v="128.13"/>
    <n v="90786"/>
    <n v="16.420000000000002"/>
    <x v="0"/>
  </r>
  <r>
    <n v="1873"/>
    <s v="Lisa Kim"/>
    <x v="4"/>
    <n v="0.03"/>
    <n v="90.48"/>
    <n v="19.989999999999998"/>
    <x v="1"/>
    <x v="3"/>
    <x v="2"/>
    <x v="15"/>
    <x v="5"/>
    <s v="Tyvek® Side-Opening Peel &amp; Seel® Expanding Envelopes"/>
    <n v="0.4"/>
    <s v="United States"/>
    <x v="0"/>
    <x v="12"/>
    <s v="Palm Beach Gardens"/>
    <n v="33403"/>
    <x v="16"/>
    <d v="2015-01-19T00:00:00"/>
    <n v="15.353999999999999"/>
    <n v="1"/>
    <n v="99.69"/>
    <n v="90099"/>
    <n v="90.45"/>
    <x v="0"/>
  </r>
  <r>
    <n v="1873"/>
    <s v="Lisa Kim"/>
    <x v="4"/>
    <n v="0.06"/>
    <n v="22.84"/>
    <n v="8.18"/>
    <x v="1"/>
    <x v="3"/>
    <x v="2"/>
    <x v="7"/>
    <x v="5"/>
    <s v="Xerox 1991"/>
    <n v="0.39"/>
    <s v="United States"/>
    <x v="0"/>
    <x v="12"/>
    <s v="Palm Beach Gardens"/>
    <n v="33403"/>
    <x v="16"/>
    <d v="2015-01-17T00:00:00"/>
    <n v="-357.92399999999998"/>
    <n v="7"/>
    <n v="152.49"/>
    <n v="90099"/>
    <n v="22.78"/>
    <x v="0"/>
  </r>
  <r>
    <n v="2579"/>
    <s v="Marshall Sutherland"/>
    <x v="4"/>
    <n v="7.0000000000000007E-2"/>
    <n v="1.76"/>
    <n v="4.8600000000000003"/>
    <x v="1"/>
    <x v="2"/>
    <x v="0"/>
    <x v="11"/>
    <x v="5"/>
    <s v="Regeneration Desk Collection"/>
    <n v="0.41"/>
    <s v="United States"/>
    <x v="0"/>
    <x v="16"/>
    <s v="Phenix City"/>
    <n v="36869"/>
    <x v="16"/>
    <d v="2015-01-17T00:00:00"/>
    <n v="0.58799999999999997"/>
    <n v="15"/>
    <n v="26.01"/>
    <n v="88297"/>
    <n v="1.69"/>
    <x v="0"/>
  </r>
  <r>
    <n v="2618"/>
    <s v="Amy Hamrick Melvin"/>
    <x v="4"/>
    <n v="0.1"/>
    <n v="7.64"/>
    <n v="1.39"/>
    <x v="1"/>
    <x v="3"/>
    <x v="2"/>
    <x v="15"/>
    <x v="5"/>
    <s v="Security-Tint Envelopes"/>
    <n v="0.36"/>
    <s v="United States"/>
    <x v="3"/>
    <x v="11"/>
    <s v="New York City"/>
    <n v="10004"/>
    <x v="16"/>
    <d v="2015-01-19T00:00:00"/>
    <n v="16.12"/>
    <n v="18"/>
    <n v="130.11000000000001"/>
    <n v="46884"/>
    <n v="7.54"/>
    <x v="3"/>
  </r>
  <r>
    <n v="2618"/>
    <s v="Amy Hamrick Melvin"/>
    <x v="4"/>
    <n v="0"/>
    <n v="125.99"/>
    <n v="2.5"/>
    <x v="1"/>
    <x v="3"/>
    <x v="1"/>
    <x v="12"/>
    <x v="5"/>
    <s v="6162"/>
    <n v="0.59"/>
    <s v="United States"/>
    <x v="3"/>
    <x v="11"/>
    <s v="New York City"/>
    <n v="10004"/>
    <x v="16"/>
    <d v="2015-01-19T00:00:00"/>
    <n v="-815.9008"/>
    <n v="3"/>
    <n v="337.34"/>
    <n v="46884"/>
    <n v="125.99"/>
    <x v="3"/>
  </r>
  <r>
    <n v="2618"/>
    <s v="Amy Hamrick Melvin"/>
    <x v="4"/>
    <n v="0.1"/>
    <n v="11.55"/>
    <n v="2.36"/>
    <x v="1"/>
    <x v="3"/>
    <x v="2"/>
    <x v="2"/>
    <x v="2"/>
    <s v="Newell 309"/>
    <n v="0.55000000000000004"/>
    <s v="United States"/>
    <x v="3"/>
    <x v="11"/>
    <s v="New York City"/>
    <n v="10004"/>
    <x v="16"/>
    <d v="2015-01-18T00:00:00"/>
    <n v="15.808"/>
    <n v="25"/>
    <n v="280.43"/>
    <n v="46884"/>
    <n v="11.450000000000001"/>
    <x v="3"/>
  </r>
  <r>
    <n v="2628"/>
    <s v="Danielle P Rao"/>
    <x v="4"/>
    <n v="0.02"/>
    <n v="30.53"/>
    <n v="19.989999999999998"/>
    <x v="2"/>
    <x v="3"/>
    <x v="2"/>
    <x v="13"/>
    <x v="5"/>
    <s v="Avery 4027 File Folder Labels for Dot Matrix Printers, 5000 Labels per Box, White"/>
    <n v="0.39"/>
    <s v="United States"/>
    <x v="1"/>
    <x v="19"/>
    <s v="Moore"/>
    <n v="73160"/>
    <x v="16"/>
    <d v="2015-01-19T00:00:00"/>
    <n v="-54.63"/>
    <n v="14"/>
    <n v="448.47"/>
    <n v="85916"/>
    <n v="30.51"/>
    <x v="1"/>
  </r>
  <r>
    <n v="526"/>
    <s v="April Hu"/>
    <x v="3"/>
    <n v="0"/>
    <n v="1.88"/>
    <n v="1.49"/>
    <x v="1"/>
    <x v="2"/>
    <x v="2"/>
    <x v="5"/>
    <x v="5"/>
    <s v="Staples® General Use 3-Ring Binders"/>
    <n v="0.37"/>
    <s v="United States"/>
    <x v="2"/>
    <x v="41"/>
    <s v="Mesa"/>
    <n v="85204"/>
    <x v="16"/>
    <d v="2015-01-18T00:00:00"/>
    <n v="-15.5595"/>
    <n v="13"/>
    <n v="25.39"/>
    <n v="90027"/>
    <n v="1.88"/>
    <x v="2"/>
  </r>
  <r>
    <n v="526"/>
    <s v="April Hu"/>
    <x v="3"/>
    <n v="0.06"/>
    <n v="5.78"/>
    <n v="5.67"/>
    <x v="1"/>
    <x v="2"/>
    <x v="2"/>
    <x v="7"/>
    <x v="5"/>
    <s v="Xerox 1978"/>
    <n v="0.36"/>
    <s v="United States"/>
    <x v="2"/>
    <x v="41"/>
    <s v="Mesa"/>
    <n v="85204"/>
    <x v="16"/>
    <d v="2015-01-18T00:00:00"/>
    <n v="-108.19"/>
    <n v="15"/>
    <n v="87.27"/>
    <n v="90027"/>
    <n v="5.7200000000000006"/>
    <x v="2"/>
  </r>
  <r>
    <n v="2059"/>
    <s v="Nathan Newton"/>
    <x v="3"/>
    <n v="0.09"/>
    <n v="28.48"/>
    <n v="1.99"/>
    <x v="1"/>
    <x v="3"/>
    <x v="1"/>
    <x v="1"/>
    <x v="1"/>
    <s v="Memorex 4.7GB DVD+RW, 3/Pack"/>
    <n v="0.4"/>
    <s v="United States"/>
    <x v="0"/>
    <x v="9"/>
    <s v="High Point"/>
    <n v="27260"/>
    <x v="16"/>
    <d v="2015-01-18T00:00:00"/>
    <n v="-1250.7460000000001"/>
    <n v="13"/>
    <n v="336.92"/>
    <n v="88039"/>
    <n v="28.39"/>
    <x v="0"/>
  </r>
  <r>
    <n v="2725"/>
    <s v="Katharine Hudson"/>
    <x v="3"/>
    <n v="0.05"/>
    <n v="28.15"/>
    <n v="6.17"/>
    <x v="1"/>
    <x v="2"/>
    <x v="2"/>
    <x v="2"/>
    <x v="1"/>
    <s v="Boston Model 1800 Electric Pencil Sharpener, Gray"/>
    <n v="0.55000000000000004"/>
    <s v="United States"/>
    <x v="0"/>
    <x v="34"/>
    <s v="Clarksville"/>
    <n v="37042"/>
    <x v="16"/>
    <d v="2015-01-18T00:00:00"/>
    <n v="-66.248000000000005"/>
    <n v="10"/>
    <n v="282.38"/>
    <n v="88958"/>
    <n v="28.099999999999998"/>
    <x v="0"/>
  </r>
  <r>
    <n v="2443"/>
    <s v="Danny Richmond"/>
    <x v="1"/>
    <n v="0.05"/>
    <n v="58.1"/>
    <n v="1.49"/>
    <x v="1"/>
    <x v="3"/>
    <x v="2"/>
    <x v="5"/>
    <x v="5"/>
    <s v="Avery Arch Ring Binders"/>
    <n v="0.38"/>
    <s v="United States"/>
    <x v="0"/>
    <x v="12"/>
    <s v="Miami"/>
    <n v="33142"/>
    <x v="17"/>
    <d v="2015-01-18T00:00:00"/>
    <n v="1633.9860000000001"/>
    <n v="13"/>
    <n v="739.06"/>
    <n v="89299"/>
    <n v="58.050000000000004"/>
    <x v="0"/>
  </r>
  <r>
    <n v="1971"/>
    <s v="Marsha Roy"/>
    <x v="4"/>
    <n v="0.02"/>
    <n v="11.58"/>
    <n v="5.72"/>
    <x v="1"/>
    <x v="3"/>
    <x v="2"/>
    <x v="15"/>
    <x v="5"/>
    <s v="Peel &amp; Seel® Recycled Catalog Envelopes, Brown"/>
    <n v="0.35"/>
    <s v="United States"/>
    <x v="0"/>
    <x v="0"/>
    <s v="Tupelo"/>
    <n v="38801"/>
    <x v="17"/>
    <d v="2015-01-19T00:00:00"/>
    <n v="-259.75599999999997"/>
    <n v="3"/>
    <n v="35.479999999999997"/>
    <n v="91550"/>
    <n v="11.56"/>
    <x v="0"/>
  </r>
  <r>
    <n v="1972"/>
    <s v="Priscilla Brandon"/>
    <x v="4"/>
    <n v="0.05"/>
    <n v="350.99"/>
    <n v="39"/>
    <x v="0"/>
    <x v="3"/>
    <x v="0"/>
    <x v="9"/>
    <x v="3"/>
    <s v="Global Leather Executive Chair"/>
    <n v="0.55000000000000004"/>
    <s v="United States"/>
    <x v="3"/>
    <x v="28"/>
    <s v="Willow Grove"/>
    <n v="19090"/>
    <x v="17"/>
    <d v="2015-01-20T00:00:00"/>
    <n v="1469.7275999999999"/>
    <n v="6"/>
    <n v="2130.04"/>
    <n v="91550"/>
    <n v="350.94"/>
    <x v="3"/>
  </r>
  <r>
    <n v="1972"/>
    <s v="Priscilla Brandon"/>
    <x v="4"/>
    <n v="0.04"/>
    <n v="15.99"/>
    <n v="9.4"/>
    <x v="2"/>
    <x v="3"/>
    <x v="1"/>
    <x v="3"/>
    <x v="5"/>
    <s v="AT&amp;T Black Trimline Phone, Model 210"/>
    <n v="0.49"/>
    <s v="United States"/>
    <x v="3"/>
    <x v="28"/>
    <s v="Willow Grove"/>
    <n v="19090"/>
    <x v="17"/>
    <d v="2015-01-20T00:00:00"/>
    <n v="-83.553060000000002"/>
    <n v="5"/>
    <n v="82.8"/>
    <n v="91550"/>
    <n v="15.950000000000001"/>
    <x v="3"/>
  </r>
  <r>
    <n v="657"/>
    <s v="Derek McCormick"/>
    <x v="0"/>
    <n v="0.1"/>
    <n v="18.97"/>
    <n v="9.0299999999999994"/>
    <x v="1"/>
    <x v="1"/>
    <x v="2"/>
    <x v="7"/>
    <x v="5"/>
    <s v="Computer Printout Paper with Letter-Trim Perforations"/>
    <n v="0.37"/>
    <s v="United States"/>
    <x v="3"/>
    <x v="35"/>
    <s v="Oxford"/>
    <n v="1540"/>
    <x v="18"/>
    <d v="2015-01-21T00:00:00"/>
    <n v="-24.204799999999999"/>
    <n v="1"/>
    <n v="19.73"/>
    <n v="91212"/>
    <n v="18.869999999999997"/>
    <x v="3"/>
  </r>
  <r>
    <n v="659"/>
    <s v="Marjorie Arthur"/>
    <x v="0"/>
    <n v="0"/>
    <n v="119.99"/>
    <n v="56.14"/>
    <x v="0"/>
    <x v="1"/>
    <x v="1"/>
    <x v="3"/>
    <x v="0"/>
    <s v="Hewlett-Packard 2600DN Business Color Inkjet Printer"/>
    <n v="0.39"/>
    <s v="United States"/>
    <x v="3"/>
    <x v="42"/>
    <s v="South Burlington"/>
    <n v="5403"/>
    <x v="18"/>
    <d v="2015-01-20T00:00:00"/>
    <n v="-126.05777999999999"/>
    <n v="5"/>
    <n v="615.54"/>
    <n v="91212"/>
    <n v="119.99"/>
    <x v="3"/>
  </r>
  <r>
    <n v="3095"/>
    <s v="Milton Lindsay"/>
    <x v="0"/>
    <n v="0.09"/>
    <n v="207.48"/>
    <n v="0.99"/>
    <x v="1"/>
    <x v="1"/>
    <x v="2"/>
    <x v="8"/>
    <x v="5"/>
    <s v="Kensington 7 Outlet MasterPiece Power Center with Fax/Phone Line Protection"/>
    <n v="0.55000000000000004"/>
    <s v="United States"/>
    <x v="3"/>
    <x v="27"/>
    <s v="Hamilton"/>
    <n v="45011"/>
    <x v="18"/>
    <d v="2015-01-21T00:00:00"/>
    <n v="683.9556"/>
    <n v="5"/>
    <n v="991.24"/>
    <n v="86220"/>
    <n v="207.39"/>
    <x v="3"/>
  </r>
  <r>
    <n v="259"/>
    <s v="Edward Pugh"/>
    <x v="2"/>
    <n v="0.09"/>
    <n v="2.88"/>
    <n v="0.7"/>
    <x v="1"/>
    <x v="1"/>
    <x v="2"/>
    <x v="2"/>
    <x v="2"/>
    <s v="Newell 340"/>
    <n v="0.56000000000000005"/>
    <s v="United States"/>
    <x v="2"/>
    <x v="43"/>
    <s v="Santa Fe"/>
    <n v="87505"/>
    <x v="18"/>
    <d v="2015-01-19T00:00:00"/>
    <n v="5.7531999999999996"/>
    <n v="10"/>
    <n v="26.38"/>
    <n v="85857"/>
    <n v="2.79"/>
    <x v="2"/>
  </r>
  <r>
    <n v="3155"/>
    <s v="Julian Keith Mayer"/>
    <x v="0"/>
    <n v="0.02"/>
    <n v="60.22"/>
    <n v="3.5"/>
    <x v="1"/>
    <x v="3"/>
    <x v="2"/>
    <x v="8"/>
    <x v="5"/>
    <s v="Fellowes Smart Surge Ten-Outlet Protector, Platinum"/>
    <n v="0.56999999999999995"/>
    <s v="United States"/>
    <x v="0"/>
    <x v="12"/>
    <s v="Sanford"/>
    <n v="32771"/>
    <x v="19"/>
    <d v="2015-01-21T00:00:00"/>
    <n v="-193.91399999999999"/>
    <n v="9"/>
    <n v="541.76"/>
    <n v="86898"/>
    <n v="60.199999999999996"/>
    <x v="0"/>
  </r>
  <r>
    <n v="32"/>
    <s v="Matthew Berman"/>
    <x v="4"/>
    <n v="0.09"/>
    <n v="125.99"/>
    <n v="7.69"/>
    <x v="2"/>
    <x v="3"/>
    <x v="1"/>
    <x v="12"/>
    <x v="5"/>
    <s v="StarTAC 3000"/>
    <n v="0.59"/>
    <s v="United States"/>
    <x v="2"/>
    <x v="14"/>
    <s v="Grants Pass"/>
    <n v="97526"/>
    <x v="19"/>
    <d v="2015-01-22T00:00:00"/>
    <n v="209.99700000000001"/>
    <n v="8"/>
    <n v="783.55"/>
    <n v="89202"/>
    <n v="125.89999999999999"/>
    <x v="2"/>
  </r>
  <r>
    <n v="493"/>
    <s v="Douglas Buck"/>
    <x v="3"/>
    <n v="0.02"/>
    <n v="6.48"/>
    <n v="6.6"/>
    <x v="1"/>
    <x v="1"/>
    <x v="2"/>
    <x v="7"/>
    <x v="5"/>
    <s v="Xerox 21"/>
    <n v="0.37"/>
    <s v="United States"/>
    <x v="2"/>
    <x v="4"/>
    <s v="Seatac"/>
    <n v="98158"/>
    <x v="19"/>
    <d v="2015-01-22T00:00:00"/>
    <n v="-92.05"/>
    <n v="10"/>
    <n v="66.709999999999994"/>
    <n v="88906"/>
    <n v="6.4600000000000009"/>
    <x v="2"/>
  </r>
  <r>
    <n v="493"/>
    <s v="Douglas Buck"/>
    <x v="3"/>
    <n v="0.04"/>
    <n v="17.149999999999999"/>
    <n v="4.96"/>
    <x v="1"/>
    <x v="1"/>
    <x v="2"/>
    <x v="6"/>
    <x v="5"/>
    <s v="Advantus Rolling Storage Box"/>
    <n v="0.57999999999999996"/>
    <s v="United States"/>
    <x v="2"/>
    <x v="4"/>
    <s v="Seatac"/>
    <n v="98158"/>
    <x v="19"/>
    <d v="2015-01-21T00:00:00"/>
    <n v="6.11"/>
    <n v="5"/>
    <n v="87.16"/>
    <n v="88906"/>
    <n v="17.11"/>
    <x v="2"/>
  </r>
  <r>
    <n v="524"/>
    <s v="Gina McKnight"/>
    <x v="3"/>
    <n v="0.03"/>
    <n v="1270.99"/>
    <n v="19.989999999999998"/>
    <x v="1"/>
    <x v="1"/>
    <x v="2"/>
    <x v="5"/>
    <x v="5"/>
    <s v="Fellowes PB500 Electric Punch Plastic Comb Binding Machine with Manual Bind"/>
    <n v="0.35"/>
    <s v="United States"/>
    <x v="0"/>
    <x v="34"/>
    <s v="Farragut"/>
    <n v="37922"/>
    <x v="19"/>
    <d v="2015-01-22T00:00:00"/>
    <n v="363.55200000000002"/>
    <n v="2"/>
    <n v="2589.0100000000002"/>
    <n v="91127"/>
    <n v="1270.96"/>
    <x v="0"/>
  </r>
  <r>
    <n v="524"/>
    <s v="Gina McKnight"/>
    <x v="3"/>
    <n v="7.0000000000000007E-2"/>
    <n v="2036.48"/>
    <n v="14.7"/>
    <x v="0"/>
    <x v="1"/>
    <x v="1"/>
    <x v="3"/>
    <x v="3"/>
    <s v="Lexmark 4227 Plus Dot Matrix Printer"/>
    <n v="0.55000000000000004"/>
    <s v="United States"/>
    <x v="0"/>
    <x v="34"/>
    <s v="Farragut"/>
    <n v="37922"/>
    <x v="19"/>
    <d v="2015-01-22T00:00:00"/>
    <n v="-11.536"/>
    <n v="1"/>
    <n v="1893.93"/>
    <n v="91127"/>
    <n v="2036.41"/>
    <x v="0"/>
  </r>
  <r>
    <n v="549"/>
    <s v="Dennis Boykin Townsend"/>
    <x v="3"/>
    <n v="0.02"/>
    <n v="7.1"/>
    <n v="6.05"/>
    <x v="1"/>
    <x v="3"/>
    <x v="2"/>
    <x v="5"/>
    <x v="5"/>
    <s v="Wilson Jones Hanging View Binder, White, 1&quot;"/>
    <n v="0.39"/>
    <s v="United States"/>
    <x v="2"/>
    <x v="43"/>
    <s v="Roswell"/>
    <n v="88201"/>
    <x v="19"/>
    <d v="2015-01-20T00:00:00"/>
    <n v="-66.378"/>
    <n v="9"/>
    <n v="66.319999999999993"/>
    <n v="90908"/>
    <n v="7.08"/>
    <x v="2"/>
  </r>
  <r>
    <n v="2464"/>
    <s v="Joe George"/>
    <x v="3"/>
    <n v="0.05"/>
    <n v="6.28"/>
    <n v="5.36"/>
    <x v="1"/>
    <x v="1"/>
    <x v="2"/>
    <x v="5"/>
    <x v="5"/>
    <s v="GBC Standard Plastic Binding Systems' Combs"/>
    <n v="0.4"/>
    <s v="United States"/>
    <x v="0"/>
    <x v="17"/>
    <s v="Bossier City"/>
    <n v="71111"/>
    <x v="19"/>
    <d v="2015-01-23T00:00:00"/>
    <n v="1.278"/>
    <n v="6"/>
    <n v="38.04"/>
    <n v="88714"/>
    <n v="6.23"/>
    <x v="0"/>
  </r>
  <r>
    <n v="2464"/>
    <s v="Joe George"/>
    <x v="3"/>
    <n v="0.04"/>
    <n v="3.08"/>
    <n v="0.99"/>
    <x v="1"/>
    <x v="1"/>
    <x v="2"/>
    <x v="13"/>
    <x v="5"/>
    <s v="Avery 481"/>
    <n v="0.37"/>
    <s v="United States"/>
    <x v="0"/>
    <x v="17"/>
    <s v="Bossier City"/>
    <n v="71111"/>
    <x v="19"/>
    <d v="2015-01-21T00:00:00"/>
    <n v="424.29"/>
    <n v="14"/>
    <n v="42.53"/>
    <n v="88714"/>
    <n v="3.04"/>
    <x v="0"/>
  </r>
  <r>
    <n v="1473"/>
    <s v="Paul Puckett"/>
    <x v="0"/>
    <n v="0.04"/>
    <n v="9.7799999999999994"/>
    <n v="1.99"/>
    <x v="2"/>
    <x v="2"/>
    <x v="1"/>
    <x v="1"/>
    <x v="1"/>
    <s v="Memorex Slim 80 Minute CD-R, 10/Pack"/>
    <n v="0.43"/>
    <s v="United States"/>
    <x v="3"/>
    <x v="27"/>
    <s v="Wooster"/>
    <n v="44691"/>
    <x v="20"/>
    <d v="2015-01-22T00:00:00"/>
    <n v="61.292700000000004"/>
    <n v="9"/>
    <n v="88.83"/>
    <n v="87076"/>
    <n v="9.74"/>
    <x v="3"/>
  </r>
  <r>
    <n v="1788"/>
    <s v="Valerie Siegel"/>
    <x v="0"/>
    <n v="0.04"/>
    <n v="205.99"/>
    <n v="8.99"/>
    <x v="1"/>
    <x v="1"/>
    <x v="1"/>
    <x v="12"/>
    <x v="5"/>
    <s v="TimeportP7382"/>
    <n v="0.56000000000000005"/>
    <s v="United States"/>
    <x v="0"/>
    <x v="5"/>
    <s v="Woodstock"/>
    <n v="30188"/>
    <x v="20"/>
    <d v="2015-01-22T00:00:00"/>
    <n v="960.98400000000004"/>
    <n v="6"/>
    <n v="1008.53"/>
    <n v="88256"/>
    <n v="205.95000000000002"/>
    <x v="0"/>
  </r>
  <r>
    <n v="263"/>
    <s v="Carlos Hess"/>
    <x v="1"/>
    <n v="0.05"/>
    <n v="31.76"/>
    <n v="45.51"/>
    <x v="0"/>
    <x v="0"/>
    <x v="0"/>
    <x v="0"/>
    <x v="0"/>
    <s v="Hon iLevel™ Computer Training Table"/>
    <n v="0.65"/>
    <s v="United States"/>
    <x v="3"/>
    <x v="27"/>
    <s v="Cleveland Heights"/>
    <n v="44106"/>
    <x v="20"/>
    <d v="2015-01-23T00:00:00"/>
    <n v="-2177.9860960000001"/>
    <n v="9"/>
    <n v="304.33999999999997"/>
    <n v="86297"/>
    <n v="31.71"/>
    <x v="3"/>
  </r>
  <r>
    <n v="2423"/>
    <s v="Nicholas Wallace"/>
    <x v="2"/>
    <n v="0.04"/>
    <n v="100.98"/>
    <n v="7.18"/>
    <x v="1"/>
    <x v="2"/>
    <x v="1"/>
    <x v="1"/>
    <x v="5"/>
    <s v="Logitech Cordless Elite Duo"/>
    <n v="0.4"/>
    <s v="United States"/>
    <x v="1"/>
    <x v="18"/>
    <s v="Hurst"/>
    <n v="76053"/>
    <x v="20"/>
    <d v="2015-01-26T00:00:00"/>
    <n v="269.94"/>
    <n v="4"/>
    <n v="414.91"/>
    <n v="89054"/>
    <n v="100.94"/>
    <x v="1"/>
  </r>
  <r>
    <n v="2882"/>
    <s v="Andrew Gonzalez"/>
    <x v="2"/>
    <n v="0.02"/>
    <n v="43.98"/>
    <n v="1.99"/>
    <x v="1"/>
    <x v="1"/>
    <x v="1"/>
    <x v="1"/>
    <x v="1"/>
    <s v="Memorex 80 Minute CD-R Spindle, 100/Pack"/>
    <n v="0.44"/>
    <s v="United States"/>
    <x v="0"/>
    <x v="9"/>
    <s v="Charlotte"/>
    <n v="28206"/>
    <x v="20"/>
    <d v="2015-01-25T00:00:00"/>
    <n v="333.76049999999998"/>
    <n v="40"/>
    <n v="1724.01"/>
    <n v="50917"/>
    <n v="43.959999999999994"/>
    <x v="0"/>
  </r>
  <r>
    <n v="1402"/>
    <s v="Wesley Tate"/>
    <x v="4"/>
    <n v="0.04"/>
    <n v="30.73"/>
    <n v="4"/>
    <x v="1"/>
    <x v="2"/>
    <x v="1"/>
    <x v="1"/>
    <x v="5"/>
    <s v="Fellowes 17-key keypad for PS/2 interface"/>
    <n v="0.75"/>
    <s v="United States"/>
    <x v="1"/>
    <x v="10"/>
    <s v="Chicago"/>
    <n v="60653"/>
    <x v="20"/>
    <d v="2015-01-22T00:00:00"/>
    <n v="-20.79"/>
    <n v="48"/>
    <n v="1420.84"/>
    <n v="43079"/>
    <n v="30.69"/>
    <x v="1"/>
  </r>
  <r>
    <n v="1405"/>
    <s v="Crystal Floyd"/>
    <x v="4"/>
    <n v="0.04"/>
    <n v="30.73"/>
    <n v="4"/>
    <x v="1"/>
    <x v="2"/>
    <x v="1"/>
    <x v="1"/>
    <x v="5"/>
    <s v="Fellowes 17-key keypad for PS/2 interface"/>
    <n v="0.75"/>
    <s v="United States"/>
    <x v="1"/>
    <x v="25"/>
    <s v="Battle Creek"/>
    <n v="49017"/>
    <x v="20"/>
    <d v="2015-01-22T00:00:00"/>
    <n v="-20.79"/>
    <n v="12"/>
    <n v="355.21"/>
    <n v="86145"/>
    <n v="30.69"/>
    <x v="1"/>
  </r>
  <r>
    <n v="2796"/>
    <s v="Cindy McLeod"/>
    <x v="4"/>
    <n v="0.02"/>
    <n v="30.44"/>
    <n v="1.49"/>
    <x v="1"/>
    <x v="3"/>
    <x v="2"/>
    <x v="5"/>
    <x v="5"/>
    <s v="Premier Elliptical Ring Binder, Black"/>
    <n v="0.37"/>
    <s v="United States"/>
    <x v="1"/>
    <x v="20"/>
    <s v="Sioux City"/>
    <n v="51106"/>
    <x v="20"/>
    <d v="2015-01-23T00:00:00"/>
    <n v="266.76089999999999"/>
    <n v="12"/>
    <n v="386.61"/>
    <n v="87553"/>
    <n v="30.42"/>
    <x v="1"/>
  </r>
  <r>
    <n v="2797"/>
    <s v="Cameron Kendall"/>
    <x v="4"/>
    <n v="0.02"/>
    <n v="4.91"/>
    <n v="0.5"/>
    <x v="1"/>
    <x v="3"/>
    <x v="2"/>
    <x v="13"/>
    <x v="5"/>
    <s v="Avery 508"/>
    <n v="0.36"/>
    <s v="United States"/>
    <x v="3"/>
    <x v="28"/>
    <s v="Pittsburgh"/>
    <n v="15122"/>
    <x v="20"/>
    <d v="2015-01-22T00:00:00"/>
    <n v="29.883900000000001"/>
    <n v="9"/>
    <n v="43.31"/>
    <n v="87553"/>
    <n v="4.8900000000000006"/>
    <x v="3"/>
  </r>
  <r>
    <n v="2855"/>
    <s v="Vicki Womble"/>
    <x v="4"/>
    <n v="0.08"/>
    <n v="7.84"/>
    <n v="4.71"/>
    <x v="1"/>
    <x v="3"/>
    <x v="2"/>
    <x v="5"/>
    <x v="5"/>
    <s v="XtraLife® ClearVue™ Slant-D® Ring Binders by Cardinal"/>
    <n v="0.35"/>
    <s v="United States"/>
    <x v="2"/>
    <x v="4"/>
    <s v="Des Moines"/>
    <n v="98198"/>
    <x v="20"/>
    <d v="2015-01-22T00:00:00"/>
    <n v="-12.87678"/>
    <n v="10"/>
    <n v="76.16"/>
    <n v="87316"/>
    <n v="7.76"/>
    <x v="2"/>
  </r>
  <r>
    <n v="2855"/>
    <s v="Vicki Womble"/>
    <x v="4"/>
    <n v="0.03"/>
    <n v="105.34"/>
    <n v="24.49"/>
    <x v="1"/>
    <x v="3"/>
    <x v="0"/>
    <x v="11"/>
    <x v="4"/>
    <s v="Deflect-o DuraMat Antistatic Studded Beveled Mat for Medium Pile Carpeting"/>
    <n v="0.61"/>
    <s v="United States"/>
    <x v="2"/>
    <x v="4"/>
    <s v="Des Moines"/>
    <n v="98198"/>
    <x v="20"/>
    <d v="2015-01-22T00:00:00"/>
    <n v="618.13080000000002"/>
    <n v="10"/>
    <n v="1038.1400000000001"/>
    <n v="87316"/>
    <n v="105.31"/>
    <x v="2"/>
  </r>
  <r>
    <n v="584"/>
    <s v="Timothy Currie"/>
    <x v="3"/>
    <n v="0.04"/>
    <n v="15.51"/>
    <n v="17.78"/>
    <x v="1"/>
    <x v="3"/>
    <x v="2"/>
    <x v="6"/>
    <x v="5"/>
    <s v="Tenex File Box, Personal Filing Tote with Lid, Black"/>
    <n v="0.59"/>
    <s v="United States"/>
    <x v="3"/>
    <x v="35"/>
    <s v="Woburn"/>
    <n v="1801"/>
    <x v="20"/>
    <d v="2015-01-23T00:00:00"/>
    <n v="-266.22000000000003"/>
    <n v="7"/>
    <n v="116.93"/>
    <n v="88646"/>
    <n v="15.47"/>
    <x v="3"/>
  </r>
  <r>
    <n v="1709"/>
    <s v="Dennis Bowen"/>
    <x v="3"/>
    <n v="0.01"/>
    <n v="14.28"/>
    <n v="2.99"/>
    <x v="1"/>
    <x v="1"/>
    <x v="2"/>
    <x v="5"/>
    <x v="5"/>
    <s v="Avery Premier Heavy-Duty Binder with Round Locking Rings"/>
    <n v="0.39"/>
    <s v="United States"/>
    <x v="3"/>
    <x v="28"/>
    <s v="Pottstown"/>
    <n v="19464"/>
    <x v="20"/>
    <d v="2015-01-22T00:00:00"/>
    <n v="21.003499999999999"/>
    <n v="2"/>
    <n v="30.44"/>
    <n v="88782"/>
    <n v="14.27"/>
    <x v="3"/>
  </r>
  <r>
    <n v="1727"/>
    <s v="Juanita Ballard"/>
    <x v="3"/>
    <n v="0.1"/>
    <n v="14.98"/>
    <n v="7.69"/>
    <x v="2"/>
    <x v="0"/>
    <x v="2"/>
    <x v="6"/>
    <x v="5"/>
    <s v="Super Decoflex Portable Personal File"/>
    <n v="0.56999999999999995"/>
    <s v="United States"/>
    <x v="3"/>
    <x v="27"/>
    <s v="Kent"/>
    <n v="44240"/>
    <x v="20"/>
    <d v="2015-01-23T00:00:00"/>
    <n v="-76.900000000000006"/>
    <n v="8"/>
    <n v="114.81"/>
    <n v="87194"/>
    <n v="14.88"/>
    <x v="3"/>
  </r>
  <r>
    <n v="1928"/>
    <s v="Gregory R Snow"/>
    <x v="3"/>
    <n v="0.1"/>
    <n v="1889.99"/>
    <n v="19.989999999999998"/>
    <x v="1"/>
    <x v="2"/>
    <x v="2"/>
    <x v="5"/>
    <x v="5"/>
    <s v="Ibico EPK-21 Electric Binding System"/>
    <n v="0.36"/>
    <s v="United States"/>
    <x v="0"/>
    <x v="23"/>
    <s v="Greer"/>
    <n v="29651"/>
    <x v="20"/>
    <d v="2015-01-21T00:00:00"/>
    <n v="-42.545999999999999"/>
    <n v="1"/>
    <n v="1786.04"/>
    <n v="88580"/>
    <n v="1889.89"/>
    <x v="0"/>
  </r>
  <r>
    <n v="1989"/>
    <s v="David Weaver"/>
    <x v="3"/>
    <n v="0.04"/>
    <n v="355.98"/>
    <n v="58.92"/>
    <x v="0"/>
    <x v="2"/>
    <x v="0"/>
    <x v="9"/>
    <x v="3"/>
    <s v="Hon 4700 Series Mobuis™ Mid-Back Task Chairs with Adjustable Arms"/>
    <n v="0.64"/>
    <s v="United States"/>
    <x v="2"/>
    <x v="15"/>
    <s v="Holladay"/>
    <n v="84117"/>
    <x v="20"/>
    <d v="2015-01-22T00:00:00"/>
    <n v="882.93"/>
    <n v="8"/>
    <n v="2748.21"/>
    <n v="90000"/>
    <n v="355.94"/>
    <x v="2"/>
  </r>
  <r>
    <n v="1989"/>
    <s v="David Weaver"/>
    <x v="3"/>
    <n v="0.09"/>
    <n v="19.98"/>
    <n v="8.68"/>
    <x v="1"/>
    <x v="2"/>
    <x v="2"/>
    <x v="7"/>
    <x v="5"/>
    <s v="Southworth 25% Cotton Premium Laser Paper and Envelopes"/>
    <n v="0.37"/>
    <s v="United States"/>
    <x v="2"/>
    <x v="15"/>
    <s v="Holladay"/>
    <n v="84117"/>
    <x v="20"/>
    <d v="2015-01-22T00:00:00"/>
    <n v="6.6803999999999997"/>
    <n v="5"/>
    <n v="93.19"/>
    <n v="90000"/>
    <n v="19.89"/>
    <x v="2"/>
  </r>
  <r>
    <n v="3229"/>
    <s v="Sharon Kessler"/>
    <x v="3"/>
    <n v="0.01"/>
    <n v="24.95"/>
    <n v="2.99"/>
    <x v="1"/>
    <x v="0"/>
    <x v="2"/>
    <x v="5"/>
    <x v="5"/>
    <s v="Large Capacity Hanging Post Binders"/>
    <n v="0.39"/>
    <s v="United States"/>
    <x v="1"/>
    <x v="30"/>
    <s v="Superior"/>
    <n v="54880"/>
    <x v="20"/>
    <d v="2015-01-22T00:00:00"/>
    <n v="261.38580000000002"/>
    <n v="15"/>
    <n v="378.82"/>
    <n v="87435"/>
    <n v="24.939999999999998"/>
    <x v="1"/>
  </r>
  <r>
    <n v="3230"/>
    <s v="Monica Stuart"/>
    <x v="3"/>
    <n v="0"/>
    <n v="15.98"/>
    <n v="8.99"/>
    <x v="1"/>
    <x v="0"/>
    <x v="1"/>
    <x v="1"/>
    <x v="1"/>
    <s v="Imation 3.5&quot; DS/HD IBM Formatted Diskettes, 50/Pack"/>
    <n v="0.64"/>
    <s v="United States"/>
    <x v="1"/>
    <x v="30"/>
    <s v="Waukesha"/>
    <n v="53186"/>
    <x v="20"/>
    <d v="2015-01-23T00:00:00"/>
    <n v="-135.46"/>
    <n v="9"/>
    <n v="152.18"/>
    <n v="87435"/>
    <n v="15.98"/>
    <x v="1"/>
  </r>
  <r>
    <n v="151"/>
    <s v="Geoffrey Zhu"/>
    <x v="0"/>
    <n v="0.09"/>
    <n v="32.979999999999997"/>
    <n v="5.5"/>
    <x v="1"/>
    <x v="2"/>
    <x v="1"/>
    <x v="1"/>
    <x v="5"/>
    <s v="PC Concepts 116 Key Quantum 3000 Keyboard"/>
    <n v="0.75"/>
    <s v="United States"/>
    <x v="0"/>
    <x v="34"/>
    <s v="Kingsport"/>
    <n v="37664"/>
    <x v="21"/>
    <d v="2015-01-23T00:00:00"/>
    <n v="-20.257999999999999"/>
    <n v="2"/>
    <n v="62.46"/>
    <n v="89521"/>
    <n v="32.889999999999993"/>
    <x v="0"/>
  </r>
  <r>
    <n v="1438"/>
    <s v="Jean Weiss Diaz"/>
    <x v="0"/>
    <n v="0.01"/>
    <n v="80.98"/>
    <n v="35"/>
    <x v="1"/>
    <x v="3"/>
    <x v="2"/>
    <x v="6"/>
    <x v="4"/>
    <s v="Carina 42&quot;Hx23 3/4&quot;W Media Storage Unit"/>
    <n v="0.83"/>
    <s v="United States"/>
    <x v="3"/>
    <x v="27"/>
    <s v="Elyria"/>
    <n v="44035"/>
    <x v="21"/>
    <d v="2015-01-24T00:00:00"/>
    <n v="-409.37360000000001"/>
    <n v="3"/>
    <n v="267.83"/>
    <n v="90120"/>
    <n v="80.97"/>
    <x v="3"/>
  </r>
  <r>
    <n v="1959"/>
    <s v="Bonnie Matthews Rowland"/>
    <x v="0"/>
    <n v="0"/>
    <n v="20.28"/>
    <n v="14.39"/>
    <x v="1"/>
    <x v="3"/>
    <x v="0"/>
    <x v="11"/>
    <x v="5"/>
    <s v="Career Cubicle Clock, 8 1/4&quot;, Black"/>
    <n v="0.47"/>
    <s v="United States"/>
    <x v="0"/>
    <x v="12"/>
    <s v="Miami"/>
    <n v="33916"/>
    <x v="21"/>
    <d v="2015-01-22T00:00:00"/>
    <n v="-66.247299999999996"/>
    <n v="9"/>
    <n v="206.04"/>
    <n v="28225"/>
    <n v="20.28"/>
    <x v="0"/>
  </r>
  <r>
    <n v="1764"/>
    <s v="Michele Bradshaw"/>
    <x v="1"/>
    <n v="0"/>
    <n v="115.99"/>
    <n v="5.92"/>
    <x v="1"/>
    <x v="1"/>
    <x v="1"/>
    <x v="12"/>
    <x v="5"/>
    <s v="8890"/>
    <n v="0.57999999999999996"/>
    <s v="United States"/>
    <x v="0"/>
    <x v="12"/>
    <s v="Dunedin"/>
    <n v="34698"/>
    <x v="21"/>
    <d v="2015-01-22T00:00:00"/>
    <n v="-16.771999999999998"/>
    <n v="11"/>
    <n v="1160.42"/>
    <n v="89775"/>
    <n v="115.99"/>
    <x v="0"/>
  </r>
  <r>
    <n v="2456"/>
    <s v="Joan Beach"/>
    <x v="1"/>
    <n v="7.0000000000000007E-2"/>
    <n v="179.99"/>
    <n v="19.989999999999998"/>
    <x v="1"/>
    <x v="2"/>
    <x v="1"/>
    <x v="1"/>
    <x v="5"/>
    <s v="Motorola SB4200 Cable Modem"/>
    <n v="0.48"/>
    <s v="United States"/>
    <x v="0"/>
    <x v="16"/>
    <s v="Mobile"/>
    <n v="36608"/>
    <x v="21"/>
    <d v="2015-01-23T00:00:00"/>
    <n v="733.28219999999999"/>
    <n v="7"/>
    <n v="1188.6300000000001"/>
    <n v="89218"/>
    <n v="179.92000000000002"/>
    <x v="0"/>
  </r>
  <r>
    <n v="2456"/>
    <s v="Joan Beach"/>
    <x v="1"/>
    <n v="0.02"/>
    <n v="92.23"/>
    <n v="39.61"/>
    <x v="2"/>
    <x v="2"/>
    <x v="0"/>
    <x v="11"/>
    <x v="6"/>
    <s v="Deflect-o RollaMat Studded, Beveled Mat for Medium Pile Carpeting"/>
    <n v="0.67"/>
    <s v="United States"/>
    <x v="0"/>
    <x v="16"/>
    <s v="Mobile"/>
    <n v="36608"/>
    <x v="21"/>
    <d v="2015-01-23T00:00:00"/>
    <n v="-905.99040000000002"/>
    <n v="11"/>
    <n v="1009.93"/>
    <n v="89218"/>
    <n v="92.210000000000008"/>
    <x v="0"/>
  </r>
  <r>
    <n v="2457"/>
    <s v="Yvonne Collier"/>
    <x v="1"/>
    <n v="0.02"/>
    <n v="15.22"/>
    <n v="9.73"/>
    <x v="1"/>
    <x v="2"/>
    <x v="2"/>
    <x v="5"/>
    <x v="5"/>
    <s v="GBC Twin Loop™ Wire Binding Elements, 9/16&quot; Spine, Black"/>
    <n v="0.36"/>
    <s v="United States"/>
    <x v="1"/>
    <x v="7"/>
    <s v="Lino Lakes"/>
    <n v="55014"/>
    <x v="21"/>
    <d v="2015-01-22T00:00:00"/>
    <n v="-21.63242"/>
    <n v="9"/>
    <n v="140.69999999999999"/>
    <n v="89218"/>
    <n v="15.200000000000001"/>
    <x v="1"/>
  </r>
  <r>
    <n v="2209"/>
    <s v="Sharon Thomas"/>
    <x v="2"/>
    <n v="0.06"/>
    <n v="6.98"/>
    <n v="1.6"/>
    <x v="1"/>
    <x v="2"/>
    <x v="2"/>
    <x v="7"/>
    <x v="2"/>
    <s v="Adams Phone Message Book, Professional, 400 Message Capacity, 5 3/6” x 11”"/>
    <n v="0.38"/>
    <s v="United States"/>
    <x v="0"/>
    <x v="5"/>
    <s v="College Park"/>
    <n v="30337"/>
    <x v="21"/>
    <d v="2015-01-29T00:00:00"/>
    <n v="-98.055999999999997"/>
    <n v="12"/>
    <n v="83.93"/>
    <n v="88030"/>
    <n v="6.9200000000000008"/>
    <x v="0"/>
  </r>
  <r>
    <n v="2896"/>
    <s v="Anna Ellis"/>
    <x v="2"/>
    <n v="0.02"/>
    <n v="880.98"/>
    <n v="44.55"/>
    <x v="0"/>
    <x v="2"/>
    <x v="0"/>
    <x v="10"/>
    <x v="0"/>
    <s v="Riverside Palais Royal Lawyers Bookcase, Royale Cherry Finish"/>
    <n v="0.62"/>
    <s v="United States"/>
    <x v="1"/>
    <x v="7"/>
    <s v="Mankato"/>
    <n v="56001"/>
    <x v="21"/>
    <d v="2015-01-26T00:00:00"/>
    <n v="4861.0637999999999"/>
    <n v="8"/>
    <n v="7045.02"/>
    <n v="86925"/>
    <n v="880.96"/>
    <x v="1"/>
  </r>
  <r>
    <n v="2422"/>
    <s v="Arlene Wiggins Dalton"/>
    <x v="4"/>
    <n v="0.09"/>
    <n v="3.89"/>
    <n v="7.01"/>
    <x v="2"/>
    <x v="2"/>
    <x v="2"/>
    <x v="5"/>
    <x v="5"/>
    <s v="Avery Binder Labels"/>
    <n v="0.37"/>
    <s v="United States"/>
    <x v="1"/>
    <x v="18"/>
    <s v="Huntsville"/>
    <n v="77340"/>
    <x v="21"/>
    <d v="2015-01-24T00:00:00"/>
    <n v="-154.30699999999999"/>
    <n v="10"/>
    <n v="42.56"/>
    <n v="89055"/>
    <n v="3.8000000000000003"/>
    <x v="1"/>
  </r>
  <r>
    <n v="2873"/>
    <s v="Benjamin Gunter"/>
    <x v="4"/>
    <n v="7.0000000000000007E-2"/>
    <n v="2.89"/>
    <n v="0.5"/>
    <x v="1"/>
    <x v="0"/>
    <x v="2"/>
    <x v="13"/>
    <x v="5"/>
    <s v="Avery 498"/>
    <n v="0.38"/>
    <s v="United States"/>
    <x v="0"/>
    <x v="12"/>
    <s v="Hialeah"/>
    <n v="33012"/>
    <x v="21"/>
    <d v="2015-01-24T00:00:00"/>
    <n v="441.59399999999999"/>
    <n v="12"/>
    <n v="33.020000000000003"/>
    <n v="89872"/>
    <n v="2.8200000000000003"/>
    <x v="0"/>
  </r>
  <r>
    <n v="2873"/>
    <s v="Benjamin Gunter"/>
    <x v="4"/>
    <n v="0"/>
    <n v="217.85"/>
    <n v="29.1"/>
    <x v="0"/>
    <x v="0"/>
    <x v="0"/>
    <x v="0"/>
    <x v="0"/>
    <s v="Chromcraft Bull-Nose Wood Round Conference Table Top, Wood Base"/>
    <n v="0.68"/>
    <s v="United States"/>
    <x v="0"/>
    <x v="12"/>
    <s v="Hialeah"/>
    <n v="33012"/>
    <x v="21"/>
    <d v="2015-01-23T00:00:00"/>
    <n v="394.17"/>
    <n v="10"/>
    <n v="2273.1"/>
    <n v="89872"/>
    <n v="217.85"/>
    <x v="0"/>
  </r>
  <r>
    <n v="3350"/>
    <s v="Amy York"/>
    <x v="4"/>
    <n v="0.01"/>
    <n v="73.98"/>
    <n v="12.14"/>
    <x v="1"/>
    <x v="0"/>
    <x v="1"/>
    <x v="1"/>
    <x v="5"/>
    <s v="Keytronic 105-Key Spanish Keyboard"/>
    <n v="0.67"/>
    <s v="United States"/>
    <x v="2"/>
    <x v="4"/>
    <s v="Parkland"/>
    <n v="98444"/>
    <x v="22"/>
    <d v="2015-01-25T00:00:00"/>
    <n v="-29.0656"/>
    <n v="5"/>
    <n v="384.22"/>
    <n v="91296"/>
    <n v="73.97"/>
    <x v="2"/>
  </r>
  <r>
    <n v="1692"/>
    <s v="Rhonda Schroeder"/>
    <x v="3"/>
    <n v="0"/>
    <n v="6.84"/>
    <n v="8.3699999999999992"/>
    <x v="1"/>
    <x v="1"/>
    <x v="2"/>
    <x v="16"/>
    <x v="1"/>
    <s v="Acme Design Line 8&quot; Stainless Steel Bent Scissors w/Champagne Handles, 3-1/8&quot; Cut"/>
    <n v="0.57999999999999996"/>
    <s v="United States"/>
    <x v="1"/>
    <x v="38"/>
    <s v="Newton"/>
    <n v="67114"/>
    <x v="22"/>
    <d v="2015-01-24T00:00:00"/>
    <n v="-123.1816"/>
    <n v="5"/>
    <n v="37.89"/>
    <n v="90189"/>
    <n v="6.84"/>
    <x v="1"/>
  </r>
  <r>
    <n v="1693"/>
    <s v="Melinda Thornton"/>
    <x v="3"/>
    <n v="7.0000000000000007E-2"/>
    <n v="30.98"/>
    <n v="5.76"/>
    <x v="1"/>
    <x v="1"/>
    <x v="2"/>
    <x v="7"/>
    <x v="5"/>
    <s v="IBM Multi-Purpose Copy Paper, 8 1/2 x 11&quot;, Case"/>
    <n v="0.4"/>
    <s v="United States"/>
    <x v="0"/>
    <x v="21"/>
    <s v="Reston"/>
    <n v="20190"/>
    <x v="22"/>
    <d v="2015-01-25T00:00:00"/>
    <n v="-28.797999999999998"/>
    <n v="11"/>
    <n v="343.79"/>
    <n v="90189"/>
    <n v="30.91"/>
    <x v="0"/>
  </r>
  <r>
    <n v="604"/>
    <s v="Lindsay P Ashley"/>
    <x v="0"/>
    <n v="0.03"/>
    <n v="1.88"/>
    <n v="1.49"/>
    <x v="1"/>
    <x v="2"/>
    <x v="2"/>
    <x v="5"/>
    <x v="5"/>
    <s v="Staples® General Use 3-Ring Binders"/>
    <n v="0.37"/>
    <s v="United States"/>
    <x v="2"/>
    <x v="8"/>
    <s v="Los Angeles"/>
    <n v="90045"/>
    <x v="23"/>
    <d v="2015-01-25T00:00:00"/>
    <n v="-15.099500000000001"/>
    <n v="52"/>
    <n v="102.32"/>
    <n v="34882"/>
    <n v="1.8499999999999999"/>
    <x v="2"/>
  </r>
  <r>
    <n v="830"/>
    <s v="Douglas Sutton"/>
    <x v="1"/>
    <n v="0.01"/>
    <n v="14.42"/>
    <n v="6.75"/>
    <x v="1"/>
    <x v="3"/>
    <x v="2"/>
    <x v="8"/>
    <x v="6"/>
    <s v="Holmes Odor Grabber"/>
    <n v="0.52"/>
    <s v="United States"/>
    <x v="2"/>
    <x v="3"/>
    <s v="Wheat Ridge"/>
    <n v="80033"/>
    <x v="23"/>
    <d v="2015-01-24T00:00:00"/>
    <n v="-13.826000000000001"/>
    <n v="6"/>
    <n v="89.91"/>
    <n v="90270"/>
    <n v="14.41"/>
    <x v="2"/>
  </r>
  <r>
    <n v="997"/>
    <s v="Phillip Pollard"/>
    <x v="2"/>
    <n v="0.08"/>
    <n v="67.84"/>
    <n v="0.99"/>
    <x v="1"/>
    <x v="0"/>
    <x v="2"/>
    <x v="8"/>
    <x v="5"/>
    <s v="Fellowes Command Center 5-outlet power strip"/>
    <n v="0.57999999999999996"/>
    <s v="United States"/>
    <x v="3"/>
    <x v="33"/>
    <s v="Bayonne"/>
    <n v="7002"/>
    <x v="23"/>
    <d v="2015-01-29T00:00:00"/>
    <n v="-23.634399999999999"/>
    <n v="1"/>
    <n v="63.66"/>
    <n v="89431"/>
    <n v="67.760000000000005"/>
    <x v="3"/>
  </r>
  <r>
    <n v="1281"/>
    <s v="Pauline Denton"/>
    <x v="2"/>
    <n v="0.03"/>
    <n v="199.99"/>
    <n v="24.49"/>
    <x v="2"/>
    <x v="0"/>
    <x v="1"/>
    <x v="4"/>
    <x v="4"/>
    <s v="Canon PC-428 Personal Copier"/>
    <n v="0.46"/>
    <s v="United States"/>
    <x v="1"/>
    <x v="2"/>
    <s v="Vincennes"/>
    <n v="47591"/>
    <x v="23"/>
    <d v="2015-01-26T00:00:00"/>
    <n v="727.73609999999996"/>
    <n v="5"/>
    <n v="1054.69"/>
    <n v="89112"/>
    <n v="199.96"/>
    <x v="1"/>
  </r>
  <r>
    <n v="1282"/>
    <s v="Dana Sharpe"/>
    <x v="2"/>
    <n v="0.03"/>
    <n v="199.99"/>
    <n v="24.49"/>
    <x v="2"/>
    <x v="0"/>
    <x v="1"/>
    <x v="4"/>
    <x v="4"/>
    <s v="Canon PC-428 Personal Copier"/>
    <n v="0.46"/>
    <s v="United States"/>
    <x v="3"/>
    <x v="28"/>
    <s v="Philadelphia"/>
    <n v="19134"/>
    <x v="23"/>
    <d v="2015-01-26T00:00:00"/>
    <n v="393.42"/>
    <n v="21"/>
    <n v="4429.6899999999996"/>
    <n v="29319"/>
    <n v="199.96"/>
    <x v="3"/>
  </r>
  <r>
    <n v="1690"/>
    <s v="Neil Bailey"/>
    <x v="2"/>
    <n v="0.05"/>
    <n v="115.99"/>
    <n v="5.26"/>
    <x v="1"/>
    <x v="3"/>
    <x v="1"/>
    <x v="12"/>
    <x v="5"/>
    <s v="636"/>
    <n v="0.56999999999999995"/>
    <s v="United States"/>
    <x v="3"/>
    <x v="28"/>
    <s v="Harrisburg"/>
    <n v="17112"/>
    <x v="23"/>
    <d v="2015-01-28T00:00:00"/>
    <n v="616.53570000000002"/>
    <n v="9"/>
    <n v="893.53"/>
    <n v="91076"/>
    <n v="115.94"/>
    <x v="3"/>
  </r>
  <r>
    <n v="2613"/>
    <s v="Anthony Stanley"/>
    <x v="2"/>
    <n v="0.02"/>
    <n v="50.98"/>
    <n v="13.66"/>
    <x v="2"/>
    <x v="3"/>
    <x v="2"/>
    <x v="8"/>
    <x v="5"/>
    <s v="Eureka The Boss® Cordless Rechargeable Stick Vac"/>
    <n v="0.57999999999999996"/>
    <s v="United States"/>
    <x v="3"/>
    <x v="33"/>
    <s v="Fords"/>
    <n v="8863"/>
    <x v="23"/>
    <d v="2015-01-24T00:00:00"/>
    <n v="-25.76"/>
    <n v="1"/>
    <n v="68.45"/>
    <n v="86119"/>
    <n v="50.959999999999994"/>
    <x v="3"/>
  </r>
  <r>
    <n v="3089"/>
    <s v="Sandy Cannon"/>
    <x v="2"/>
    <n v="7.0000000000000007E-2"/>
    <n v="49.43"/>
    <n v="19.989999999999998"/>
    <x v="1"/>
    <x v="3"/>
    <x v="2"/>
    <x v="8"/>
    <x v="5"/>
    <s v="Eureka Hand Vacuum, Bagless"/>
    <n v="0.56999999999999995"/>
    <s v="United States"/>
    <x v="1"/>
    <x v="38"/>
    <s v="Leawood"/>
    <n v="66209"/>
    <x v="23"/>
    <d v="2015-01-29T00:00:00"/>
    <n v="-122.77"/>
    <n v="6"/>
    <n v="281.82"/>
    <n v="91219"/>
    <n v="49.36"/>
    <x v="1"/>
  </r>
  <r>
    <n v="2283"/>
    <s v="Nancy Holden"/>
    <x v="4"/>
    <n v="0.01"/>
    <n v="11.7"/>
    <n v="6.96"/>
    <x v="1"/>
    <x v="2"/>
    <x v="2"/>
    <x v="8"/>
    <x v="6"/>
    <s v="Harmony HEPA Quiet Air Purifiers"/>
    <n v="0.5"/>
    <s v="United States"/>
    <x v="1"/>
    <x v="30"/>
    <s v="Franklin"/>
    <n v="53132"/>
    <x v="23"/>
    <d v="2015-01-26T00:00:00"/>
    <n v="-28.954000000000001"/>
    <n v="6"/>
    <n v="76.87"/>
    <n v="85947"/>
    <n v="11.69"/>
    <x v="1"/>
  </r>
  <r>
    <n v="275"/>
    <s v="Roger Blalock Cassidy"/>
    <x v="3"/>
    <n v="0.09"/>
    <n v="15.28"/>
    <n v="10.91"/>
    <x v="1"/>
    <x v="3"/>
    <x v="2"/>
    <x v="5"/>
    <x v="5"/>
    <s v="Recycled Premium Regency Composition Covers"/>
    <n v="0.36"/>
    <s v="United States"/>
    <x v="3"/>
    <x v="22"/>
    <s v="Fairfield"/>
    <n v="6824"/>
    <x v="23"/>
    <d v="2015-01-25T00:00:00"/>
    <n v="-51.75"/>
    <n v="4"/>
    <n v="61.52"/>
    <n v="89292"/>
    <n v="15.19"/>
    <x v="3"/>
  </r>
  <r>
    <n v="1653"/>
    <s v="Charles Cline"/>
    <x v="3"/>
    <n v="0"/>
    <n v="101.41"/>
    <n v="35"/>
    <x v="2"/>
    <x v="3"/>
    <x v="2"/>
    <x v="6"/>
    <x v="4"/>
    <s v="Tennsco Regal Shelving Units"/>
    <n v="0.82"/>
    <s v="United States"/>
    <x v="2"/>
    <x v="8"/>
    <s v="Thousand Oaks"/>
    <n v="91360"/>
    <x v="23"/>
    <d v="2015-01-25T00:00:00"/>
    <n v="-457.73"/>
    <n v="10"/>
    <n v="1104.32"/>
    <n v="89885"/>
    <n v="101.41"/>
    <x v="2"/>
  </r>
  <r>
    <n v="1653"/>
    <s v="Charles Cline"/>
    <x v="3"/>
    <n v="0.1"/>
    <n v="95.99"/>
    <n v="4.9000000000000004"/>
    <x v="1"/>
    <x v="3"/>
    <x v="1"/>
    <x v="12"/>
    <x v="5"/>
    <s v="T60"/>
    <n v="0.56000000000000005"/>
    <s v="United States"/>
    <x v="2"/>
    <x v="8"/>
    <s v="Thousand Oaks"/>
    <n v="91360"/>
    <x v="23"/>
    <d v="2015-01-25T00:00:00"/>
    <n v="-268.66399999999999"/>
    <n v="2"/>
    <n v="149.80000000000001"/>
    <n v="89885"/>
    <n v="95.89"/>
    <x v="2"/>
  </r>
  <r>
    <n v="1389"/>
    <s v="Jean Khan"/>
    <x v="0"/>
    <n v="0.06"/>
    <n v="1.74"/>
    <n v="4.08"/>
    <x v="1"/>
    <x v="3"/>
    <x v="0"/>
    <x v="11"/>
    <x v="1"/>
    <s v="Eldon Regeneration Recycled Desk Accessories, Smoke"/>
    <n v="0.53"/>
    <s v="United States"/>
    <x v="2"/>
    <x v="8"/>
    <s v="Menlo Park"/>
    <n v="94025"/>
    <x v="24"/>
    <d v="2015-01-26T00:00:00"/>
    <n v="-11.0732"/>
    <n v="1"/>
    <n v="2.77"/>
    <n v="88726"/>
    <n v="1.68"/>
    <x v="2"/>
  </r>
  <r>
    <n v="156"/>
    <s v="Diana Xu"/>
    <x v="1"/>
    <n v="0.03"/>
    <n v="10.89"/>
    <n v="4.5"/>
    <x v="1"/>
    <x v="3"/>
    <x v="2"/>
    <x v="8"/>
    <x v="5"/>
    <s v="Belkin 6 Outlet Metallic Surge Strip"/>
    <n v="0.59"/>
    <s v="United States"/>
    <x v="2"/>
    <x v="3"/>
    <s v="Fort Collins"/>
    <n v="80525"/>
    <x v="24"/>
    <d v="2015-01-26T00:00:00"/>
    <n v="-18.64"/>
    <n v="3"/>
    <n v="33.82"/>
    <n v="87672"/>
    <n v="10.860000000000001"/>
    <x v="2"/>
  </r>
  <r>
    <n v="1997"/>
    <s v="Harriet Bowman"/>
    <x v="3"/>
    <n v="0.1"/>
    <n v="125.99"/>
    <n v="8.99"/>
    <x v="1"/>
    <x v="1"/>
    <x v="1"/>
    <x v="12"/>
    <x v="5"/>
    <s v="5170i"/>
    <n v="0.56999999999999995"/>
    <s v="United States"/>
    <x v="0"/>
    <x v="23"/>
    <s v="Hilton Head Island"/>
    <n v="29915"/>
    <x v="24"/>
    <d v="2015-01-28T00:00:00"/>
    <n v="17.652000000000001"/>
    <n v="4"/>
    <n v="408.66"/>
    <n v="90333"/>
    <n v="125.89"/>
    <x v="0"/>
  </r>
  <r>
    <n v="1360"/>
    <s v="Arlene Gibbons"/>
    <x v="1"/>
    <n v="0.03"/>
    <n v="14.34"/>
    <n v="5"/>
    <x v="1"/>
    <x v="1"/>
    <x v="0"/>
    <x v="11"/>
    <x v="1"/>
    <s v="Nu-Dell Leatherette Frames"/>
    <n v="0.49"/>
    <s v="United States"/>
    <x v="1"/>
    <x v="20"/>
    <s v="Muscatine"/>
    <n v="52761"/>
    <x v="25"/>
    <d v="2015-01-27T00:00:00"/>
    <n v="82.310100000000006"/>
    <n v="8"/>
    <n v="119.29"/>
    <n v="89595"/>
    <n v="14.31"/>
    <x v="1"/>
  </r>
  <r>
    <n v="1361"/>
    <s v="Kristina Collier"/>
    <x v="1"/>
    <n v="0.01"/>
    <n v="2.89"/>
    <n v="0.5"/>
    <x v="1"/>
    <x v="1"/>
    <x v="2"/>
    <x v="13"/>
    <x v="5"/>
    <s v="Avery 498"/>
    <n v="0.38"/>
    <s v="United States"/>
    <x v="1"/>
    <x v="25"/>
    <s v="Allen Park"/>
    <n v="48101"/>
    <x v="25"/>
    <d v="2015-01-28T00:00:00"/>
    <n v="1.2236"/>
    <n v="1"/>
    <n v="3.08"/>
    <n v="89595"/>
    <n v="2.8800000000000003"/>
    <x v="1"/>
  </r>
  <r>
    <n v="3154"/>
    <s v="Faye Manning"/>
    <x v="1"/>
    <n v="0.08"/>
    <n v="150.97999999999999"/>
    <n v="13.99"/>
    <x v="2"/>
    <x v="3"/>
    <x v="1"/>
    <x v="3"/>
    <x v="6"/>
    <s v="Canon MP41DH Printing Calculator"/>
    <n v="0.38"/>
    <s v="United States"/>
    <x v="0"/>
    <x v="12"/>
    <s v="Saint Petersburg"/>
    <n v="33710"/>
    <x v="25"/>
    <d v="2015-01-27T00:00:00"/>
    <n v="-3.948"/>
    <n v="8"/>
    <n v="1183.82"/>
    <n v="86899"/>
    <n v="150.89999999999998"/>
    <x v="0"/>
  </r>
  <r>
    <n v="3155"/>
    <s v="Julian Keith Mayer"/>
    <x v="1"/>
    <n v="0.03"/>
    <n v="25.98"/>
    <n v="14.36"/>
    <x v="0"/>
    <x v="3"/>
    <x v="0"/>
    <x v="9"/>
    <x v="3"/>
    <s v="Global Stack Chair without Arms, Black"/>
    <n v="0.6"/>
    <s v="United States"/>
    <x v="0"/>
    <x v="12"/>
    <s v="Sanford"/>
    <n v="32771"/>
    <x v="25"/>
    <d v="2015-01-27T00:00:00"/>
    <n v="57.545999999999999"/>
    <n v="4"/>
    <n v="107.66"/>
    <n v="86899"/>
    <n v="25.95"/>
    <x v="0"/>
  </r>
  <r>
    <n v="3155"/>
    <s v="Julian Keith Mayer"/>
    <x v="1"/>
    <n v="0.1"/>
    <n v="32.479999999999997"/>
    <n v="35"/>
    <x v="1"/>
    <x v="3"/>
    <x v="2"/>
    <x v="6"/>
    <x v="4"/>
    <s v="Fellowes Neat Ideas® Storage Cubes"/>
    <n v="0.81"/>
    <s v="United States"/>
    <x v="0"/>
    <x v="12"/>
    <s v="Sanford"/>
    <n v="32771"/>
    <x v="25"/>
    <d v="2015-01-27T00:00:00"/>
    <n v="-333.42540000000002"/>
    <n v="10"/>
    <n v="318.83"/>
    <n v="86899"/>
    <n v="32.379999999999995"/>
    <x v="0"/>
  </r>
  <r>
    <n v="1129"/>
    <s v="Pam Patton"/>
    <x v="2"/>
    <n v="0.02"/>
    <n v="4.9800000000000004"/>
    <n v="6.07"/>
    <x v="1"/>
    <x v="2"/>
    <x v="2"/>
    <x v="7"/>
    <x v="5"/>
    <s v="Xerox 1897"/>
    <n v="0.36"/>
    <s v="United States"/>
    <x v="3"/>
    <x v="35"/>
    <s v="Boston"/>
    <n v="2118"/>
    <x v="25"/>
    <d v="2015-01-28T00:00:00"/>
    <n v="-46.92"/>
    <n v="19"/>
    <n v="105.5"/>
    <n v="57794"/>
    <n v="4.9600000000000009"/>
    <x v="3"/>
  </r>
  <r>
    <n v="1133"/>
    <s v="Marjorie Owens"/>
    <x v="2"/>
    <n v="0.02"/>
    <n v="4.9800000000000004"/>
    <n v="6.07"/>
    <x v="1"/>
    <x v="2"/>
    <x v="2"/>
    <x v="7"/>
    <x v="5"/>
    <s v="Xerox 1897"/>
    <n v="0.36"/>
    <s v="United States"/>
    <x v="1"/>
    <x v="18"/>
    <s v="Farmers Branch"/>
    <n v="75234"/>
    <x v="25"/>
    <d v="2015-01-28T00:00:00"/>
    <n v="-46.92"/>
    <n v="5"/>
    <n v="27.76"/>
    <n v="88105"/>
    <n v="4.9600000000000009"/>
    <x v="1"/>
  </r>
  <r>
    <n v="2795"/>
    <s v="Harry Burns"/>
    <x v="2"/>
    <n v="0.04"/>
    <n v="3.57"/>
    <n v="4.17"/>
    <x v="1"/>
    <x v="3"/>
    <x v="2"/>
    <x v="2"/>
    <x v="1"/>
    <s v="Barrel Sharpener"/>
    <n v="0.59"/>
    <s v="United States"/>
    <x v="1"/>
    <x v="20"/>
    <s v="Mason City"/>
    <n v="50401"/>
    <x v="25"/>
    <d v="2015-01-28T00:00:00"/>
    <n v="-69.91"/>
    <n v="8"/>
    <n v="30.9"/>
    <n v="87556"/>
    <n v="3.53"/>
    <x v="1"/>
  </r>
  <r>
    <n v="2795"/>
    <s v="Harry Burns"/>
    <x v="2"/>
    <n v="0.05"/>
    <n v="200.99"/>
    <n v="4.2"/>
    <x v="1"/>
    <x v="3"/>
    <x v="1"/>
    <x v="12"/>
    <x v="5"/>
    <s v="2160i"/>
    <n v="0.59"/>
    <s v="United States"/>
    <x v="1"/>
    <x v="20"/>
    <s v="Mason City"/>
    <n v="50401"/>
    <x v="25"/>
    <d v="2015-01-30T00:00:00"/>
    <n v="1630.5252"/>
    <n v="14"/>
    <n v="2363.08"/>
    <n v="87556"/>
    <n v="200.94"/>
    <x v="1"/>
  </r>
  <r>
    <n v="2795"/>
    <s v="Harry Burns"/>
    <x v="2"/>
    <n v="7.0000000000000007E-2"/>
    <n v="195.99"/>
    <n v="8.99"/>
    <x v="1"/>
    <x v="3"/>
    <x v="1"/>
    <x v="12"/>
    <x v="5"/>
    <s v="A1228"/>
    <n v="0.57999999999999996"/>
    <s v="United States"/>
    <x v="1"/>
    <x v="20"/>
    <s v="Mason City"/>
    <n v="50401"/>
    <x v="25"/>
    <d v="2015-01-26T00:00:00"/>
    <n v="-457.16"/>
    <n v="2"/>
    <n v="328.45"/>
    <n v="87556"/>
    <n v="195.92000000000002"/>
    <x v="1"/>
  </r>
  <r>
    <n v="3000"/>
    <s v="Priscilla Allen"/>
    <x v="2"/>
    <n v="0.01"/>
    <n v="10.14"/>
    <n v="2.27"/>
    <x v="1"/>
    <x v="1"/>
    <x v="2"/>
    <x v="7"/>
    <x v="2"/>
    <s v="Staples Wirebound Steno Books, 6&quot; x 9&quot;, 12/Pack"/>
    <n v="0.36"/>
    <s v="United States"/>
    <x v="1"/>
    <x v="25"/>
    <s v="Pontiac"/>
    <n v="48342"/>
    <x v="25"/>
    <d v="2015-01-28T00:00:00"/>
    <n v="28.152000000000001"/>
    <n v="4"/>
    <n v="40.799999999999997"/>
    <n v="87042"/>
    <n v="10.130000000000001"/>
    <x v="1"/>
  </r>
  <r>
    <n v="3307"/>
    <s v="Edwin Blackburn"/>
    <x v="2"/>
    <n v="7.0000000000000007E-2"/>
    <n v="16.739999999999998"/>
    <n v="7.04"/>
    <x v="1"/>
    <x v="0"/>
    <x v="2"/>
    <x v="6"/>
    <x v="5"/>
    <s v="Rogers® Profile Extra Capacity Storage Tub"/>
    <n v="0.81"/>
    <s v="United States"/>
    <x v="3"/>
    <x v="35"/>
    <s v="Agawam"/>
    <n v="1001"/>
    <x v="25"/>
    <d v="2015-02-02T00:00:00"/>
    <n v="-114.2"/>
    <n v="5"/>
    <n v="80.58"/>
    <n v="90462"/>
    <n v="16.669999999999998"/>
    <x v="3"/>
  </r>
  <r>
    <n v="3311"/>
    <s v="Jackie Flynn"/>
    <x v="2"/>
    <n v="0.06"/>
    <n v="6.45"/>
    <n v="1.34"/>
    <x v="1"/>
    <x v="0"/>
    <x v="2"/>
    <x v="7"/>
    <x v="2"/>
    <s v="Wirebound Four 2-3/4 x 5 Forms per Page, 400 Sets per Book"/>
    <n v="0.36"/>
    <s v="United States"/>
    <x v="3"/>
    <x v="35"/>
    <s v="Winchester"/>
    <n v="1890"/>
    <x v="25"/>
    <d v="2015-01-31T00:00:00"/>
    <n v="39.426600000000001"/>
    <n v="9"/>
    <n v="57.14"/>
    <n v="90462"/>
    <n v="6.3900000000000006"/>
    <x v="3"/>
  </r>
  <r>
    <n v="3314"/>
    <s v="Billy Hale"/>
    <x v="2"/>
    <n v="0.05"/>
    <n v="122.99"/>
    <n v="70.2"/>
    <x v="0"/>
    <x v="0"/>
    <x v="0"/>
    <x v="9"/>
    <x v="3"/>
    <s v="Global High-Back Leather Tilter, Burgundy"/>
    <n v="0.74"/>
    <s v="United States"/>
    <x v="3"/>
    <x v="33"/>
    <s v="Fort Lee"/>
    <n v="7024"/>
    <x v="25"/>
    <d v="2015-01-30T00:00:00"/>
    <n v="-722.23"/>
    <n v="4"/>
    <n v="498.31"/>
    <n v="90462"/>
    <n v="122.94"/>
    <x v="3"/>
  </r>
  <r>
    <n v="1946"/>
    <s v="Teresa Wallace"/>
    <x v="4"/>
    <n v="0.08"/>
    <n v="90.98"/>
    <n v="56.2"/>
    <x v="1"/>
    <x v="1"/>
    <x v="0"/>
    <x v="11"/>
    <x v="6"/>
    <s v="Eldon ClusterMat Chair Mat with Cordless Antistatic Protection"/>
    <n v="0.74"/>
    <s v="United States"/>
    <x v="3"/>
    <x v="28"/>
    <s v="Mount Lebanon"/>
    <n v="15228"/>
    <x v="25"/>
    <d v="2015-01-28T00:00:00"/>
    <n v="-1920.9336000000001"/>
    <n v="12"/>
    <n v="1058.3599999999999"/>
    <n v="86331"/>
    <n v="90.9"/>
    <x v="3"/>
  </r>
  <r>
    <n v="1946"/>
    <s v="Teresa Wallace"/>
    <x v="4"/>
    <n v="7.0000000000000007E-2"/>
    <n v="5.98"/>
    <n v="5.35"/>
    <x v="1"/>
    <x v="1"/>
    <x v="2"/>
    <x v="7"/>
    <x v="5"/>
    <s v="Xerox 1947"/>
    <n v="0.4"/>
    <s v="United States"/>
    <x v="3"/>
    <x v="28"/>
    <s v="Mount Lebanon"/>
    <n v="15228"/>
    <x v="25"/>
    <d v="2015-01-28T00:00:00"/>
    <n v="-37.175199999999997"/>
    <n v="3"/>
    <n v="18.309999999999999"/>
    <n v="86331"/>
    <n v="5.91"/>
    <x v="3"/>
  </r>
  <r>
    <n v="3361"/>
    <s v="Oscar Kenney"/>
    <x v="4"/>
    <n v="0.04"/>
    <n v="7.96"/>
    <n v="4.95"/>
    <x v="1"/>
    <x v="2"/>
    <x v="0"/>
    <x v="11"/>
    <x v="5"/>
    <s v="Staples Plastic Wall Frames"/>
    <n v="0.41"/>
    <s v="United States"/>
    <x v="1"/>
    <x v="30"/>
    <s v="West Bend"/>
    <n v="53095"/>
    <x v="25"/>
    <d v="2015-01-26T00:00:00"/>
    <n v="-7.73"/>
    <n v="15"/>
    <n v="116.11"/>
    <n v="91436"/>
    <n v="7.92"/>
    <x v="1"/>
  </r>
  <r>
    <n v="2264"/>
    <s v="Helen Dickerson"/>
    <x v="3"/>
    <n v="0.09"/>
    <n v="207.48"/>
    <n v="0.99"/>
    <x v="1"/>
    <x v="3"/>
    <x v="2"/>
    <x v="8"/>
    <x v="5"/>
    <s v="Kensington 7 Outlet MasterPiece Power Center with Fax/Phone Line Protection"/>
    <n v="0.55000000000000004"/>
    <s v="United States"/>
    <x v="1"/>
    <x v="6"/>
    <s v="Joplin"/>
    <n v="64804"/>
    <x v="25"/>
    <d v="2015-01-29T00:00:00"/>
    <n v="359.83"/>
    <n v="3"/>
    <n v="577.75"/>
    <n v="86611"/>
    <n v="207.39"/>
    <x v="1"/>
  </r>
  <r>
    <n v="483"/>
    <s v="Edgar McKenzie"/>
    <x v="0"/>
    <n v="0.03"/>
    <n v="11.97"/>
    <n v="4.9800000000000004"/>
    <x v="1"/>
    <x v="3"/>
    <x v="2"/>
    <x v="8"/>
    <x v="5"/>
    <s v="Staples 6 Outlet Surge"/>
    <n v="0.57999999999999996"/>
    <s v="United States"/>
    <x v="1"/>
    <x v="10"/>
    <s v="Oswego"/>
    <n v="60543"/>
    <x v="26"/>
    <d v="2015-01-28T00:00:00"/>
    <n v="-18.190000000000001"/>
    <n v="6"/>
    <n v="73.180000000000007"/>
    <n v="90353"/>
    <n v="11.940000000000001"/>
    <x v="1"/>
  </r>
  <r>
    <n v="2979"/>
    <s v="Lloyd Dolan"/>
    <x v="0"/>
    <n v="0.09"/>
    <n v="2.94"/>
    <n v="0.7"/>
    <x v="1"/>
    <x v="3"/>
    <x v="2"/>
    <x v="2"/>
    <x v="2"/>
    <s v="Newell 338"/>
    <n v="0.57999999999999996"/>
    <s v="United States"/>
    <x v="1"/>
    <x v="39"/>
    <s v="Dickinson"/>
    <n v="58601"/>
    <x v="26"/>
    <d v="2015-01-28T00:00:00"/>
    <n v="6.3840000000000003"/>
    <n v="9"/>
    <n v="25.22"/>
    <n v="86544"/>
    <n v="2.85"/>
    <x v="1"/>
  </r>
  <r>
    <n v="2980"/>
    <s v="Joanna Kenney"/>
    <x v="0"/>
    <n v="0.03"/>
    <n v="43.98"/>
    <n v="8.99"/>
    <x v="1"/>
    <x v="3"/>
    <x v="2"/>
    <x v="2"/>
    <x v="1"/>
    <s v="Boston 1645 Deluxe Heavier-Duty Electric Pencil Sharpener"/>
    <n v="0.57999999999999996"/>
    <s v="United States"/>
    <x v="3"/>
    <x v="27"/>
    <s v="Sandusky"/>
    <n v="44870"/>
    <x v="26"/>
    <d v="2015-01-29T00:00:00"/>
    <n v="274.0788"/>
    <n v="10"/>
    <n v="454.4"/>
    <n v="86544"/>
    <n v="43.949999999999996"/>
    <x v="3"/>
  </r>
  <r>
    <n v="2980"/>
    <s v="Joanna Kenney"/>
    <x v="0"/>
    <n v="0.06"/>
    <n v="1.1399999999999999"/>
    <n v="0.7"/>
    <x v="1"/>
    <x v="3"/>
    <x v="2"/>
    <x v="14"/>
    <x v="2"/>
    <s v="OIC Thumb-Tacks"/>
    <n v="0.38"/>
    <s v="United States"/>
    <x v="3"/>
    <x v="27"/>
    <s v="Sandusky"/>
    <n v="44870"/>
    <x v="26"/>
    <d v="2015-01-30T00:00:00"/>
    <n v="-3.782"/>
    <n v="13"/>
    <n v="14.53"/>
    <n v="86544"/>
    <n v="1.0799999999999998"/>
    <x v="3"/>
  </r>
  <r>
    <n v="2254"/>
    <s v="Jeff Meadows"/>
    <x v="2"/>
    <n v="0.1"/>
    <n v="6.3"/>
    <n v="0.5"/>
    <x v="1"/>
    <x v="3"/>
    <x v="2"/>
    <x v="13"/>
    <x v="5"/>
    <s v="Avery 48"/>
    <n v="0.39"/>
    <s v="United States"/>
    <x v="0"/>
    <x v="32"/>
    <s v="Paducah"/>
    <n v="42003"/>
    <x v="26"/>
    <d v="2015-02-01T00:00:00"/>
    <n v="-464.28199999999998"/>
    <n v="12"/>
    <n v="68.72"/>
    <n v="89278"/>
    <n v="6.2"/>
    <x v="0"/>
  </r>
  <r>
    <n v="2178"/>
    <s v="Judy Hall"/>
    <x v="4"/>
    <n v="0.08"/>
    <n v="2.94"/>
    <n v="0.96"/>
    <x v="1"/>
    <x v="0"/>
    <x v="2"/>
    <x v="2"/>
    <x v="2"/>
    <s v="Newell 343"/>
    <n v="0.57999999999999996"/>
    <s v="United States"/>
    <x v="3"/>
    <x v="35"/>
    <s v="Worcester"/>
    <n v="1610"/>
    <x v="26"/>
    <d v="2015-01-29T00:00:00"/>
    <n v="-1.18"/>
    <n v="9"/>
    <n v="25.35"/>
    <n v="89465"/>
    <n v="2.86"/>
    <x v="3"/>
  </r>
  <r>
    <n v="3347"/>
    <s v="Carrie McIntosh"/>
    <x v="4"/>
    <n v="0.02"/>
    <n v="110.99"/>
    <n v="2.5"/>
    <x v="1"/>
    <x v="1"/>
    <x v="1"/>
    <x v="12"/>
    <x v="5"/>
    <s v="T18"/>
    <n v="0.56999999999999995"/>
    <s v="United States"/>
    <x v="0"/>
    <x v="12"/>
    <s v="Royal Palm Beach"/>
    <n v="33411"/>
    <x v="26"/>
    <d v="2015-01-29T00:00:00"/>
    <n v="-39.808999999999997"/>
    <n v="1"/>
    <n v="94.3"/>
    <n v="89356"/>
    <n v="110.97"/>
    <x v="0"/>
  </r>
  <r>
    <n v="129"/>
    <s v="Kara Allison"/>
    <x v="3"/>
    <n v="0.02"/>
    <n v="1.74"/>
    <n v="4.08"/>
    <x v="1"/>
    <x v="0"/>
    <x v="0"/>
    <x v="11"/>
    <x v="1"/>
    <s v="Eldon Regeneration Recycled Desk Accessories, Smoke"/>
    <n v="0.53"/>
    <s v="United States"/>
    <x v="1"/>
    <x v="10"/>
    <s v="Alton"/>
    <n v="62002"/>
    <x v="26"/>
    <d v="2015-01-28T00:00:00"/>
    <n v="-37.39"/>
    <n v="5"/>
    <n v="10.23"/>
    <n v="86693"/>
    <n v="1.72"/>
    <x v="1"/>
  </r>
  <r>
    <n v="898"/>
    <s v="Harriet Hodges"/>
    <x v="3"/>
    <n v="0.02"/>
    <n v="12.53"/>
    <n v="0.49"/>
    <x v="1"/>
    <x v="0"/>
    <x v="2"/>
    <x v="13"/>
    <x v="5"/>
    <s v="Round Specialty Laser Printer Labels"/>
    <n v="0.38"/>
    <s v="United States"/>
    <x v="3"/>
    <x v="11"/>
    <s v="New York City"/>
    <n v="10039"/>
    <x v="26"/>
    <d v="2015-01-27T00:00:00"/>
    <n v="263.39999999999998"/>
    <n v="47"/>
    <n v="594.44000000000005"/>
    <n v="9606"/>
    <n v="12.51"/>
    <x v="3"/>
  </r>
  <r>
    <n v="898"/>
    <s v="Harriet Hodges"/>
    <x v="3"/>
    <n v="7.0000000000000007E-2"/>
    <n v="5.18"/>
    <n v="2.04"/>
    <x v="2"/>
    <x v="0"/>
    <x v="2"/>
    <x v="7"/>
    <x v="2"/>
    <s v="Array® Memo Cubes"/>
    <n v="0.36"/>
    <s v="United States"/>
    <x v="3"/>
    <x v="11"/>
    <s v="New York City"/>
    <n v="10039"/>
    <x v="26"/>
    <d v="2015-01-29T00:00:00"/>
    <n v="37.31"/>
    <n v="44"/>
    <n v="228.5"/>
    <n v="9606"/>
    <n v="5.1099999999999994"/>
    <x v="3"/>
  </r>
  <r>
    <n v="899"/>
    <s v="Jordan Berry"/>
    <x v="3"/>
    <n v="0.02"/>
    <n v="12.53"/>
    <n v="0.49"/>
    <x v="1"/>
    <x v="0"/>
    <x v="2"/>
    <x v="13"/>
    <x v="5"/>
    <s v="Round Specialty Laser Printer Labels"/>
    <n v="0.38"/>
    <s v="United States"/>
    <x v="3"/>
    <x v="28"/>
    <s v="Altoona"/>
    <n v="16602"/>
    <x v="26"/>
    <d v="2015-01-27T00:00:00"/>
    <n v="104.7213"/>
    <n v="12"/>
    <n v="151.77000000000001"/>
    <n v="86264"/>
    <n v="12.51"/>
    <x v="3"/>
  </r>
  <r>
    <n v="899"/>
    <s v="Jordan Berry"/>
    <x v="3"/>
    <n v="7.0000000000000007E-2"/>
    <n v="5.18"/>
    <n v="2.04"/>
    <x v="2"/>
    <x v="0"/>
    <x v="2"/>
    <x v="7"/>
    <x v="2"/>
    <s v="Array® Memo Cubes"/>
    <n v="0.36"/>
    <s v="United States"/>
    <x v="3"/>
    <x v="28"/>
    <s v="Altoona"/>
    <n v="16602"/>
    <x v="26"/>
    <d v="2015-01-29T00:00:00"/>
    <n v="37.31"/>
    <n v="11"/>
    <n v="57.13"/>
    <n v="86264"/>
    <n v="5.1099999999999994"/>
    <x v="3"/>
  </r>
  <r>
    <n v="1351"/>
    <s v="Janet McCullough"/>
    <x v="3"/>
    <n v="0.1"/>
    <n v="110.99"/>
    <n v="8.99"/>
    <x v="2"/>
    <x v="2"/>
    <x v="1"/>
    <x v="12"/>
    <x v="5"/>
    <s v="LX 677"/>
    <n v="0.56999999999999995"/>
    <s v="United States"/>
    <x v="0"/>
    <x v="12"/>
    <s v="Coconut Creek"/>
    <n v="33063"/>
    <x v="26"/>
    <d v="2015-01-29T00:00:00"/>
    <n v="3285.48"/>
    <n v="7"/>
    <n v="627.78"/>
    <n v="88232"/>
    <n v="110.89"/>
    <x v="0"/>
  </r>
  <r>
    <n v="2281"/>
    <s v="Monica Harvey"/>
    <x v="3"/>
    <n v="0.08"/>
    <n v="205.99"/>
    <n v="2.5"/>
    <x v="1"/>
    <x v="2"/>
    <x v="1"/>
    <x v="12"/>
    <x v="5"/>
    <s v="V70"/>
    <n v="0.59"/>
    <s v="United States"/>
    <x v="1"/>
    <x v="30"/>
    <s v="Eau Claire"/>
    <n v="54703"/>
    <x v="26"/>
    <d v="2015-01-28T00:00:00"/>
    <n v="997.38144"/>
    <n v="10"/>
    <n v="1610.84"/>
    <n v="85948"/>
    <n v="205.91"/>
    <x v="1"/>
  </r>
  <r>
    <n v="53"/>
    <s v="Sidney Russell Austin"/>
    <x v="0"/>
    <n v="7.0000000000000007E-2"/>
    <n v="3502.14"/>
    <n v="8.73"/>
    <x v="0"/>
    <x v="3"/>
    <x v="1"/>
    <x v="3"/>
    <x v="0"/>
    <s v="Okidata Pacemark 4410N Wide Format Dot Matrix Printer"/>
    <n v="0.56999999999999995"/>
    <s v="United States"/>
    <x v="2"/>
    <x v="4"/>
    <s v="Redmond"/>
    <n v="98052"/>
    <x v="27"/>
    <d v="2015-01-30T00:00:00"/>
    <n v="-6923.5991999999997"/>
    <n v="1"/>
    <n v="3267.55"/>
    <n v="88425"/>
    <n v="3502.0699999999997"/>
    <x v="2"/>
  </r>
  <r>
    <n v="3266"/>
    <s v="Edgar Kumar"/>
    <x v="0"/>
    <n v="0"/>
    <n v="122.99"/>
    <n v="70.2"/>
    <x v="0"/>
    <x v="3"/>
    <x v="0"/>
    <x v="9"/>
    <x v="3"/>
    <s v="Global High-Back Leather Tilter, Burgundy"/>
    <n v="0.74"/>
    <s v="United States"/>
    <x v="3"/>
    <x v="29"/>
    <s v="Sanford"/>
    <n v="4073"/>
    <x v="27"/>
    <d v="2015-01-29T00:00:00"/>
    <n v="-1764.29"/>
    <n v="14"/>
    <n v="1794.88"/>
    <n v="89836"/>
    <n v="122.99"/>
    <x v="3"/>
  </r>
  <r>
    <n v="3269"/>
    <s v="Billie Stern"/>
    <x v="0"/>
    <n v="0.01"/>
    <n v="60.97"/>
    <n v="4.5"/>
    <x v="2"/>
    <x v="3"/>
    <x v="2"/>
    <x v="8"/>
    <x v="5"/>
    <s v="Tripp Lite Isotel 6 Outlet Surge Protector with Fax/Modem Protection"/>
    <n v="0.56000000000000005"/>
    <s v="United States"/>
    <x v="3"/>
    <x v="33"/>
    <s v="North Plainfield"/>
    <n v="7060"/>
    <x v="27"/>
    <d v="2015-01-30T00:00:00"/>
    <n v="527.87760000000003"/>
    <n v="12"/>
    <n v="765.04"/>
    <n v="89836"/>
    <n v="60.96"/>
    <x v="3"/>
  </r>
  <r>
    <n v="24"/>
    <s v="Edna Thomas"/>
    <x v="1"/>
    <n v="0.06"/>
    <n v="55.48"/>
    <n v="14.3"/>
    <x v="1"/>
    <x v="3"/>
    <x v="2"/>
    <x v="7"/>
    <x v="5"/>
    <s v="Xerox 194"/>
    <n v="0.37"/>
    <s v="United States"/>
    <x v="2"/>
    <x v="8"/>
    <s v="Laguna Niguel"/>
    <n v="92677"/>
    <x v="27"/>
    <d v="2015-01-29T00:00:00"/>
    <n v="-28.296800000000001"/>
    <n v="1"/>
    <n v="67.489999999999995"/>
    <n v="87651"/>
    <n v="55.419999999999995"/>
    <x v="2"/>
  </r>
  <r>
    <n v="24"/>
    <s v="Edna Thomas"/>
    <x v="1"/>
    <n v="0.02"/>
    <n v="1.68"/>
    <n v="1.57"/>
    <x v="1"/>
    <x v="3"/>
    <x v="2"/>
    <x v="2"/>
    <x v="2"/>
    <s v="Newell 323"/>
    <n v="0.59"/>
    <s v="United States"/>
    <x v="2"/>
    <x v="8"/>
    <s v="Laguna Niguel"/>
    <n v="92677"/>
    <x v="27"/>
    <d v="2015-01-30T00:00:00"/>
    <n v="-5.3071999999999999"/>
    <n v="1"/>
    <n v="2.25"/>
    <n v="87651"/>
    <n v="1.66"/>
    <x v="2"/>
  </r>
  <r>
    <n v="744"/>
    <s v="Joy Maxwell"/>
    <x v="2"/>
    <n v="0.02"/>
    <n v="59.98"/>
    <n v="3.99"/>
    <x v="1"/>
    <x v="3"/>
    <x v="2"/>
    <x v="8"/>
    <x v="5"/>
    <s v="Belkin 8 Outlet SurgeMaster II Gold Surge Protector"/>
    <n v="0.56999999999999995"/>
    <s v="United States"/>
    <x v="2"/>
    <x v="41"/>
    <s v="Oro Valley"/>
    <n v="85737"/>
    <x v="27"/>
    <d v="2015-02-06T00:00:00"/>
    <n v="-54.622"/>
    <n v="1"/>
    <n v="63.48"/>
    <n v="87725"/>
    <n v="59.959999999999994"/>
    <x v="2"/>
  </r>
  <r>
    <n v="744"/>
    <s v="Joy Maxwell"/>
    <x v="2"/>
    <n v="0.03"/>
    <n v="5.18"/>
    <n v="5.74"/>
    <x v="1"/>
    <x v="3"/>
    <x v="2"/>
    <x v="5"/>
    <x v="5"/>
    <s v="Wilson Jones Impact Binders"/>
    <n v="0.36"/>
    <s v="United States"/>
    <x v="2"/>
    <x v="41"/>
    <s v="Oro Valley"/>
    <n v="85737"/>
    <x v="27"/>
    <d v="2015-02-01T00:00:00"/>
    <n v="-126.81417999999999"/>
    <n v="9"/>
    <n v="47.64"/>
    <n v="87725"/>
    <n v="5.1499999999999995"/>
    <x v="2"/>
  </r>
  <r>
    <n v="553"/>
    <s v="Kristine Connolly"/>
    <x v="4"/>
    <n v="0"/>
    <n v="6.88"/>
    <n v="2"/>
    <x v="2"/>
    <x v="2"/>
    <x v="2"/>
    <x v="7"/>
    <x v="2"/>
    <s v="Adams Phone Message Book, 200 Message Capacity, 8 1/16” x 11”"/>
    <n v="0.39"/>
    <s v="United States"/>
    <x v="2"/>
    <x v="8"/>
    <s v="Los Angeles"/>
    <n v="90008"/>
    <x v="27"/>
    <d v="2015-01-29T00:00:00"/>
    <n v="34.067999999999998"/>
    <n v="36"/>
    <n v="267.52999999999997"/>
    <n v="17155"/>
    <n v="6.88"/>
    <x v="2"/>
  </r>
  <r>
    <n v="556"/>
    <s v="Kristina Sanders"/>
    <x v="4"/>
    <n v="0"/>
    <n v="6.88"/>
    <n v="2"/>
    <x v="2"/>
    <x v="2"/>
    <x v="2"/>
    <x v="7"/>
    <x v="2"/>
    <s v="Adams Phone Message Book, 200 Message Capacity, 8 1/16” x 11”"/>
    <n v="0.39"/>
    <s v="United States"/>
    <x v="2"/>
    <x v="15"/>
    <s v="Provo"/>
    <n v="84604"/>
    <x v="27"/>
    <d v="2015-01-29T00:00:00"/>
    <n v="46.147199999999998"/>
    <n v="9"/>
    <n v="66.88"/>
    <n v="86189"/>
    <n v="6.88"/>
    <x v="2"/>
  </r>
  <r>
    <n v="556"/>
    <s v="Kristina Sanders"/>
    <x v="4"/>
    <n v="0.03"/>
    <n v="32.479999999999997"/>
    <n v="35"/>
    <x v="2"/>
    <x v="2"/>
    <x v="2"/>
    <x v="6"/>
    <x v="4"/>
    <s v="Fellowes Neat Ideas® Storage Cubes"/>
    <n v="0.81"/>
    <s v="United States"/>
    <x v="2"/>
    <x v="15"/>
    <s v="Provo"/>
    <n v="84604"/>
    <x v="27"/>
    <d v="2015-01-28T00:00:00"/>
    <n v="-1116.3348000000001"/>
    <n v="8"/>
    <n v="274.91000000000003"/>
    <n v="86189"/>
    <n v="32.449999999999996"/>
    <x v="2"/>
  </r>
  <r>
    <n v="1875"/>
    <s v="Martin Kirk"/>
    <x v="0"/>
    <n v="0.09"/>
    <n v="95.99"/>
    <n v="4.9000000000000004"/>
    <x v="1"/>
    <x v="1"/>
    <x v="1"/>
    <x v="12"/>
    <x v="5"/>
    <s v="T60"/>
    <n v="0.56000000000000005"/>
    <s v="United States"/>
    <x v="0"/>
    <x v="21"/>
    <s v="Chesapeake"/>
    <n v="23320"/>
    <x v="28"/>
    <d v="2015-01-31T00:00:00"/>
    <n v="34.302"/>
    <n v="4"/>
    <n v="320.75"/>
    <n v="90899"/>
    <n v="95.899999999999991"/>
    <x v="0"/>
  </r>
  <r>
    <n v="2265"/>
    <s v="James Davenport"/>
    <x v="0"/>
    <n v="0.1"/>
    <n v="7.45"/>
    <n v="6.28"/>
    <x v="1"/>
    <x v="3"/>
    <x v="2"/>
    <x v="5"/>
    <x v="5"/>
    <s v="Acco Four Pocket Poly Ring Binder with Label Holder, Smoke, 1&quot;"/>
    <n v="0.4"/>
    <s v="United States"/>
    <x v="1"/>
    <x v="6"/>
    <s v="Kansas City"/>
    <n v="64130"/>
    <x v="28"/>
    <d v="2015-02-01T00:00:00"/>
    <n v="-69.873999999999995"/>
    <n v="8"/>
    <n v="59.4"/>
    <n v="86612"/>
    <n v="7.3500000000000005"/>
    <x v="1"/>
  </r>
  <r>
    <n v="2265"/>
    <s v="James Davenport"/>
    <x v="0"/>
    <n v="0.01"/>
    <n v="6.48"/>
    <n v="7.86"/>
    <x v="1"/>
    <x v="3"/>
    <x v="2"/>
    <x v="7"/>
    <x v="5"/>
    <s v="Xerox 213"/>
    <n v="0.37"/>
    <s v="United States"/>
    <x v="1"/>
    <x v="6"/>
    <s v="Kansas City"/>
    <n v="64130"/>
    <x v="28"/>
    <d v="2015-01-31T00:00:00"/>
    <n v="-135.74"/>
    <n v="10"/>
    <n v="66.459999999999994"/>
    <n v="86612"/>
    <n v="6.4700000000000006"/>
    <x v="1"/>
  </r>
  <r>
    <n v="699"/>
    <s v="Jenny Gold"/>
    <x v="4"/>
    <n v="7.0000000000000007E-2"/>
    <n v="5.0199999999999996"/>
    <n v="5.14"/>
    <x v="1"/>
    <x v="1"/>
    <x v="1"/>
    <x v="1"/>
    <x v="1"/>
    <s v="Imation 3.5, DISKETTE 44766 HGHLD3.52HD/FM, 10/Pack"/>
    <n v="0.79"/>
    <s v="United States"/>
    <x v="2"/>
    <x v="8"/>
    <s v="Los Angeles"/>
    <n v="90041"/>
    <x v="28"/>
    <d v="2015-01-31T00:00:00"/>
    <n v="-168.72"/>
    <n v="42"/>
    <n v="210.1"/>
    <n v="32420"/>
    <n v="4.9499999999999993"/>
    <x v="2"/>
  </r>
  <r>
    <n v="699"/>
    <s v="Jenny Gold"/>
    <x v="4"/>
    <n v="7.0000000000000007E-2"/>
    <n v="280.98"/>
    <n v="57"/>
    <x v="0"/>
    <x v="1"/>
    <x v="0"/>
    <x v="9"/>
    <x v="3"/>
    <s v="Hon 2090 “Pillow Soft” Series Mid Back Swivel/Tilt Chairs"/>
    <n v="0.78"/>
    <s v="United States"/>
    <x v="2"/>
    <x v="8"/>
    <s v="Los Angeles"/>
    <n v="90041"/>
    <x v="28"/>
    <d v="2015-01-31T00:00:00"/>
    <n v="-439.62"/>
    <n v="23"/>
    <n v="6499.87"/>
    <n v="32420"/>
    <n v="280.91000000000003"/>
    <x v="2"/>
  </r>
  <r>
    <n v="2061"/>
    <s v="Marianne Carey"/>
    <x v="4"/>
    <n v="0.02"/>
    <n v="240.98"/>
    <n v="60.2"/>
    <x v="0"/>
    <x v="3"/>
    <x v="0"/>
    <x v="10"/>
    <x v="0"/>
    <s v="Atlantic Metals Mobile 2-Shelf Bookcases, Custom Colors"/>
    <n v="0.56000000000000005"/>
    <s v="United States"/>
    <x v="1"/>
    <x v="13"/>
    <s v="North Platte"/>
    <n v="69101"/>
    <x v="28"/>
    <d v="2015-01-31T00:00:00"/>
    <n v="-272.71319999999997"/>
    <n v="1"/>
    <n v="260.66000000000003"/>
    <n v="87146"/>
    <n v="240.95999999999998"/>
    <x v="1"/>
  </r>
  <r>
    <n v="2062"/>
    <s v="Alfred Singh"/>
    <x v="4"/>
    <n v="0.02"/>
    <n v="420.98"/>
    <n v="19.989999999999998"/>
    <x v="1"/>
    <x v="3"/>
    <x v="2"/>
    <x v="5"/>
    <x v="5"/>
    <s v="GBC DocuBind 200 Manual Binding Machine"/>
    <n v="0.35"/>
    <s v="United States"/>
    <x v="0"/>
    <x v="21"/>
    <s v="Mechanicsville"/>
    <n v="23111"/>
    <x v="28"/>
    <d v="2015-02-01T00:00:00"/>
    <n v="-162.69399999999999"/>
    <n v="10"/>
    <n v="4249.37"/>
    <n v="87146"/>
    <n v="420.96000000000004"/>
    <x v="0"/>
  </r>
  <r>
    <n v="767"/>
    <s v="Jeffrey Mueller"/>
    <x v="0"/>
    <n v="0.1"/>
    <n v="31.78"/>
    <n v="1.99"/>
    <x v="1"/>
    <x v="3"/>
    <x v="1"/>
    <x v="1"/>
    <x v="1"/>
    <s v="Memorex 4.7GB DVD-RAM, 3/Pack"/>
    <n v="0.42"/>
    <s v="United States"/>
    <x v="1"/>
    <x v="10"/>
    <s v="Rock Island"/>
    <n v="61201"/>
    <x v="29"/>
    <d v="2015-02-01T00:00:00"/>
    <n v="232.2816"/>
    <n v="11"/>
    <n v="336.64"/>
    <n v="86279"/>
    <n v="31.68"/>
    <x v="1"/>
  </r>
  <r>
    <n v="550"/>
    <s v="Edna Monroe Talley"/>
    <x v="1"/>
    <n v="0.05"/>
    <n v="1.68"/>
    <n v="1.57"/>
    <x v="1"/>
    <x v="3"/>
    <x v="2"/>
    <x v="2"/>
    <x v="2"/>
    <s v="Newell 323"/>
    <n v="0.59"/>
    <s v="United States"/>
    <x v="1"/>
    <x v="18"/>
    <s v="Seguin"/>
    <n v="78155"/>
    <x v="29"/>
    <d v="2015-01-31T00:00:00"/>
    <n v="-33.340000000000003"/>
    <n v="11"/>
    <n v="18.75"/>
    <n v="90909"/>
    <n v="1.63"/>
    <x v="1"/>
  </r>
  <r>
    <n v="550"/>
    <s v="Edna Monroe Talley"/>
    <x v="1"/>
    <n v="0.1"/>
    <n v="218.75"/>
    <n v="69.64"/>
    <x v="0"/>
    <x v="3"/>
    <x v="0"/>
    <x v="0"/>
    <x v="0"/>
    <s v="BoxOffice By Design Rectangular and Half-Moon Meeting Room Tables"/>
    <n v="0.77"/>
    <s v="United States"/>
    <x v="1"/>
    <x v="18"/>
    <s v="Seguin"/>
    <n v="78155"/>
    <x v="29"/>
    <d v="2015-02-01T00:00:00"/>
    <n v="-201.27600000000001"/>
    <n v="1"/>
    <n v="188.51"/>
    <n v="90909"/>
    <n v="218.65"/>
    <x v="1"/>
  </r>
  <r>
    <n v="551"/>
    <s v="Peggy Chan"/>
    <x v="1"/>
    <n v="0"/>
    <n v="15.04"/>
    <n v="1.97"/>
    <x v="1"/>
    <x v="3"/>
    <x v="2"/>
    <x v="7"/>
    <x v="2"/>
    <s v="White GlueTop Scratch Pads"/>
    <n v="0.39"/>
    <s v="United States"/>
    <x v="1"/>
    <x v="18"/>
    <s v="Sherman"/>
    <n v="75090"/>
    <x v="29"/>
    <d v="2015-02-01T00:00:00"/>
    <n v="21.514199999999999"/>
    <n v="2"/>
    <n v="31.18"/>
    <n v="90909"/>
    <n v="15.04"/>
    <x v="1"/>
  </r>
  <r>
    <n v="1442"/>
    <s v="Rodney Field"/>
    <x v="2"/>
    <n v="0.02"/>
    <n v="15.99"/>
    <n v="13.18"/>
    <x v="2"/>
    <x v="3"/>
    <x v="2"/>
    <x v="5"/>
    <x v="5"/>
    <s v="GBC Pre-Punched Binding Paper, Plastic, White, 8-1/2&quot; x 11&quot;"/>
    <n v="0.37"/>
    <s v="United States"/>
    <x v="1"/>
    <x v="6"/>
    <s v="Springfield"/>
    <n v="65807"/>
    <x v="29"/>
    <d v="2015-02-03T00:00:00"/>
    <n v="-76.992500000000007"/>
    <n v="7"/>
    <n v="123.03"/>
    <n v="89077"/>
    <n v="15.97"/>
    <x v="1"/>
  </r>
  <r>
    <n v="1442"/>
    <s v="Rodney Field"/>
    <x v="2"/>
    <n v="0.09"/>
    <n v="46.94"/>
    <n v="6.77"/>
    <x v="2"/>
    <x v="3"/>
    <x v="0"/>
    <x v="11"/>
    <x v="5"/>
    <s v="Howard Miller 13&quot; Diameter Goldtone Round Wall Clock"/>
    <n v="0.44"/>
    <s v="United States"/>
    <x v="1"/>
    <x v="6"/>
    <s v="Springfield"/>
    <n v="65807"/>
    <x v="29"/>
    <d v="2015-01-30T00:00:00"/>
    <n v="297.96960000000001"/>
    <n v="10"/>
    <n v="431.84"/>
    <n v="89077"/>
    <n v="46.849999999999994"/>
    <x v="1"/>
  </r>
  <r>
    <n v="2775"/>
    <s v="Theodore Rubin"/>
    <x v="2"/>
    <n v="7.0000000000000007E-2"/>
    <n v="574.74"/>
    <n v="24.49"/>
    <x v="1"/>
    <x v="1"/>
    <x v="1"/>
    <x v="3"/>
    <x v="4"/>
    <s v="Polycom ViaVideo™ Desktop Video Communications Unit"/>
    <n v="0.37"/>
    <s v="United States"/>
    <x v="1"/>
    <x v="10"/>
    <s v="Franklin Park"/>
    <n v="60131"/>
    <x v="29"/>
    <d v="2015-02-04T00:00:00"/>
    <n v="2860.9331999999999"/>
    <n v="8"/>
    <n v="4146.28"/>
    <n v="91229"/>
    <n v="574.66999999999996"/>
    <x v="1"/>
  </r>
  <r>
    <n v="256"/>
    <s v="Irene Li"/>
    <x v="0"/>
    <n v="0.03"/>
    <n v="8.34"/>
    <n v="2.64"/>
    <x v="1"/>
    <x v="2"/>
    <x v="2"/>
    <x v="16"/>
    <x v="1"/>
    <s v="Acme® Elite Stainless Steel Scissors"/>
    <n v="0.59"/>
    <s v="United States"/>
    <x v="3"/>
    <x v="28"/>
    <s v="Hanover"/>
    <n v="17331"/>
    <x v="30"/>
    <d v="2015-02-02T00:00:00"/>
    <n v="0.68400000000000005"/>
    <n v="4"/>
    <n v="34.64"/>
    <n v="86267"/>
    <n v="8.31"/>
    <x v="3"/>
  </r>
  <r>
    <n v="343"/>
    <s v="Lynn Epstein"/>
    <x v="0"/>
    <n v="0.03"/>
    <n v="15.23"/>
    <n v="27.75"/>
    <x v="0"/>
    <x v="3"/>
    <x v="0"/>
    <x v="0"/>
    <x v="0"/>
    <s v="Anderson Hickey Conga Table Tops &amp; Accessories"/>
    <n v="0.76"/>
    <s v="United States"/>
    <x v="3"/>
    <x v="29"/>
    <s v="Bangor"/>
    <n v="4401"/>
    <x v="30"/>
    <d v="2015-02-01T00:00:00"/>
    <n v="11.65095"/>
    <n v="7"/>
    <n v="111.86"/>
    <n v="88151"/>
    <n v="15.200000000000001"/>
    <x v="3"/>
  </r>
  <r>
    <n v="1723"/>
    <s v="Constance Flowers"/>
    <x v="2"/>
    <n v="0.1"/>
    <n v="49.99"/>
    <n v="19.989999999999998"/>
    <x v="2"/>
    <x v="3"/>
    <x v="1"/>
    <x v="1"/>
    <x v="5"/>
    <s v="US Robotics 56K V.92 Internal PCI Faxmodem"/>
    <n v="0.45"/>
    <s v="United States"/>
    <x v="2"/>
    <x v="8"/>
    <s v="San Diego"/>
    <n v="92037"/>
    <x v="30"/>
    <d v="2015-02-05T00:00:00"/>
    <n v="13.507999999999999"/>
    <n v="46"/>
    <n v="2188.06"/>
    <n v="40101"/>
    <n v="49.89"/>
    <x v="2"/>
  </r>
  <r>
    <n v="2202"/>
    <s v="Laurie Howe"/>
    <x v="2"/>
    <n v="0.09"/>
    <n v="160.97999999999999"/>
    <n v="30"/>
    <x v="0"/>
    <x v="2"/>
    <x v="0"/>
    <x v="9"/>
    <x v="3"/>
    <s v="Office Star - Mid Back Dual function Ergonomic High Back Chair with 2-Way Adjustable Arms"/>
    <n v="0.62"/>
    <s v="United States"/>
    <x v="1"/>
    <x v="7"/>
    <s v="Brooklyn Center"/>
    <n v="55429"/>
    <x v="30"/>
    <d v="2015-01-31T00:00:00"/>
    <n v="357.428"/>
    <n v="11"/>
    <n v="1635.38"/>
    <n v="86050"/>
    <n v="160.88999999999999"/>
    <x v="1"/>
  </r>
  <r>
    <n v="2202"/>
    <s v="Laurie Howe"/>
    <x v="2"/>
    <n v="0.09"/>
    <n v="6.3"/>
    <n v="0.5"/>
    <x v="1"/>
    <x v="2"/>
    <x v="2"/>
    <x v="13"/>
    <x v="5"/>
    <s v="Avery 51"/>
    <n v="0.39"/>
    <s v="United States"/>
    <x v="1"/>
    <x v="7"/>
    <s v="Brooklyn Center"/>
    <n v="55429"/>
    <x v="30"/>
    <d v="2015-01-31T00:00:00"/>
    <n v="40.351199999999999"/>
    <n v="10"/>
    <n v="58.48"/>
    <n v="86050"/>
    <n v="6.21"/>
    <x v="1"/>
  </r>
  <r>
    <n v="2202"/>
    <s v="Laurie Howe"/>
    <x v="2"/>
    <n v="0"/>
    <n v="4.9800000000000004"/>
    <n v="0.8"/>
    <x v="1"/>
    <x v="2"/>
    <x v="2"/>
    <x v="7"/>
    <x v="2"/>
    <s v="Rediform S.O.S. Phone Message Books"/>
    <n v="0.36"/>
    <s v="United States"/>
    <x v="1"/>
    <x v="7"/>
    <s v="Brooklyn Center"/>
    <n v="55429"/>
    <x v="30"/>
    <d v="2015-02-07T00:00:00"/>
    <n v="27.634499999999999"/>
    <n v="8"/>
    <n v="40.049999999999997"/>
    <n v="86050"/>
    <n v="4.9800000000000004"/>
    <x v="1"/>
  </r>
  <r>
    <n v="2781"/>
    <s v="Kelly Byers"/>
    <x v="2"/>
    <n v="0.09"/>
    <n v="2.16"/>
    <n v="6.05"/>
    <x v="1"/>
    <x v="1"/>
    <x v="2"/>
    <x v="5"/>
    <x v="5"/>
    <s v="Peel &amp; Stick Add-On Corner Pockets"/>
    <n v="0.37"/>
    <s v="United States"/>
    <x v="2"/>
    <x v="14"/>
    <s v="Woodburn"/>
    <n v="97071"/>
    <x v="30"/>
    <d v="2015-02-04T00:00:00"/>
    <n v="-37.789000000000001"/>
    <n v="2"/>
    <n v="5.48"/>
    <n v="87162"/>
    <n v="2.0700000000000003"/>
    <x v="2"/>
  </r>
  <r>
    <n v="2781"/>
    <s v="Kelly Byers"/>
    <x v="2"/>
    <n v="0.03"/>
    <n v="808.49"/>
    <n v="55.3"/>
    <x v="0"/>
    <x v="1"/>
    <x v="1"/>
    <x v="3"/>
    <x v="3"/>
    <s v="Hewlett-Packard Business Color Inkjet 3000 [N, DTN] Series Printers"/>
    <n v="0.4"/>
    <s v="United States"/>
    <x v="2"/>
    <x v="14"/>
    <s v="Woodburn"/>
    <n v="97071"/>
    <x v="30"/>
    <d v="2015-02-07T00:00:00"/>
    <n v="7576.11"/>
    <n v="11"/>
    <n v="8201.33"/>
    <n v="87162"/>
    <n v="808.46"/>
    <x v="2"/>
  </r>
  <r>
    <n v="2781"/>
    <s v="Kelly Byers"/>
    <x v="2"/>
    <n v="0"/>
    <n v="6.48"/>
    <n v="8.19"/>
    <x v="1"/>
    <x v="1"/>
    <x v="2"/>
    <x v="7"/>
    <x v="5"/>
    <s v="Xerox 217"/>
    <n v="0.37"/>
    <s v="United States"/>
    <x v="2"/>
    <x v="14"/>
    <s v="Woodburn"/>
    <n v="97071"/>
    <x v="30"/>
    <d v="2015-02-07T00:00:00"/>
    <n v="-43.26"/>
    <n v="3"/>
    <n v="22.67"/>
    <n v="87162"/>
    <n v="6.48"/>
    <x v="2"/>
  </r>
  <r>
    <n v="1238"/>
    <s v="April Bowers"/>
    <x v="4"/>
    <n v="0.01"/>
    <n v="160.97999999999999"/>
    <n v="30"/>
    <x v="0"/>
    <x v="3"/>
    <x v="0"/>
    <x v="9"/>
    <x v="3"/>
    <s v="Office Star - Mid Back Dual function Ergonomic High Back Chair with 2-Way Adjustable Arms"/>
    <n v="0.62"/>
    <s v="United States"/>
    <x v="1"/>
    <x v="18"/>
    <s v="Cedar Hill"/>
    <n v="75104"/>
    <x v="30"/>
    <d v="2015-02-02T00:00:00"/>
    <n v="788.79"/>
    <n v="10"/>
    <n v="1634.67"/>
    <n v="86075"/>
    <n v="160.97"/>
    <x v="1"/>
  </r>
  <r>
    <n v="911"/>
    <s v="Marsha P Joyner"/>
    <x v="3"/>
    <n v="0.05"/>
    <n v="7.64"/>
    <n v="5.83"/>
    <x v="1"/>
    <x v="3"/>
    <x v="2"/>
    <x v="7"/>
    <x v="2"/>
    <s v="Rediform Wirebound &quot;Phone Memo&quot; Message Book, 11 x 5-3/4"/>
    <n v="0.36"/>
    <s v="United States"/>
    <x v="3"/>
    <x v="44"/>
    <s v="Wheeling"/>
    <n v="26003"/>
    <x v="30"/>
    <d v="2015-02-02T00:00:00"/>
    <n v="-21.018000000000001"/>
    <n v="2"/>
    <n v="16.600000000000001"/>
    <n v="90185"/>
    <n v="7.59"/>
    <x v="3"/>
  </r>
  <r>
    <n v="911"/>
    <s v="Marsha P Joyner"/>
    <x v="3"/>
    <n v="0.04"/>
    <n v="218.75"/>
    <n v="69.64"/>
    <x v="0"/>
    <x v="3"/>
    <x v="0"/>
    <x v="0"/>
    <x v="0"/>
    <s v="BoxOffice By Design Rectangular and Half-Moon Meeting Room Tables"/>
    <n v="0.72"/>
    <s v="United States"/>
    <x v="3"/>
    <x v="44"/>
    <s v="Wheeling"/>
    <n v="26003"/>
    <x v="30"/>
    <d v="2015-02-01T00:00:00"/>
    <n v="-655.52987499999995"/>
    <n v="10"/>
    <n v="2285.41"/>
    <n v="90185"/>
    <n v="218.71"/>
    <x v="3"/>
  </r>
  <r>
    <n v="2137"/>
    <s v="Crystal Crabtree"/>
    <x v="3"/>
    <n v="0"/>
    <n v="6.98"/>
    <n v="1.6"/>
    <x v="1"/>
    <x v="3"/>
    <x v="2"/>
    <x v="7"/>
    <x v="2"/>
    <s v="Adams Phone Message Book, Professional, 400 Message Capacity, 5 3/6” x 11”"/>
    <n v="0.38"/>
    <s v="United States"/>
    <x v="0"/>
    <x v="12"/>
    <s v="West Palm Beach"/>
    <n v="33407"/>
    <x v="30"/>
    <d v="2015-02-02T00:00:00"/>
    <n v="-343.86799999999999"/>
    <n v="9"/>
    <n v="64.48"/>
    <n v="86002"/>
    <n v="6.98"/>
    <x v="0"/>
  </r>
  <r>
    <n v="510"/>
    <s v="Gregory Rao"/>
    <x v="0"/>
    <n v="0.03"/>
    <n v="6.37"/>
    <n v="5.19"/>
    <x v="1"/>
    <x v="3"/>
    <x v="2"/>
    <x v="5"/>
    <x v="5"/>
    <s v="C-Line Peel &amp; Stick Add-On Filing Pockets, 8-3/4 x 5-1/8, 10/Pack"/>
    <n v="0.38"/>
    <s v="United States"/>
    <x v="2"/>
    <x v="8"/>
    <s v="Manteca"/>
    <n v="95336"/>
    <x v="31"/>
    <d v="2015-02-02T00:00:00"/>
    <n v="-29.092700000000001"/>
    <n v="14"/>
    <n v="89.79"/>
    <n v="90059"/>
    <n v="6.34"/>
    <x v="2"/>
  </r>
  <r>
    <n v="2122"/>
    <s v="Carolyn Fisher"/>
    <x v="0"/>
    <n v="0.06"/>
    <n v="80.97"/>
    <n v="33.6"/>
    <x v="0"/>
    <x v="1"/>
    <x v="1"/>
    <x v="3"/>
    <x v="3"/>
    <s v="Lexmark Z25 Color Inkjet Printer"/>
    <n v="0.37"/>
    <s v="United States"/>
    <x v="0"/>
    <x v="1"/>
    <s v="Sherwood"/>
    <n v="72116"/>
    <x v="31"/>
    <d v="2015-02-03T00:00:00"/>
    <n v="-15.1844"/>
    <n v="10"/>
    <n v="799.76"/>
    <n v="89664"/>
    <n v="80.91"/>
    <x v="0"/>
  </r>
  <r>
    <n v="1211"/>
    <s v="Debra Proctor"/>
    <x v="2"/>
    <n v="0.01"/>
    <n v="3.08"/>
    <n v="0.5"/>
    <x v="1"/>
    <x v="3"/>
    <x v="2"/>
    <x v="13"/>
    <x v="5"/>
    <s v="Avery 497"/>
    <n v="0.37"/>
    <s v="United States"/>
    <x v="1"/>
    <x v="2"/>
    <s v="Fort Wayne"/>
    <n v="46806"/>
    <x v="31"/>
    <d v="2015-02-06T00:00:00"/>
    <n v="9.0045000000000002"/>
    <n v="4"/>
    <n v="13.05"/>
    <n v="88598"/>
    <n v="3.0700000000000003"/>
    <x v="1"/>
  </r>
  <r>
    <n v="1949"/>
    <s v="Dana Waller"/>
    <x v="2"/>
    <n v="0.05"/>
    <n v="424.21"/>
    <n v="110.2"/>
    <x v="0"/>
    <x v="0"/>
    <x v="0"/>
    <x v="0"/>
    <x v="0"/>
    <s v="Bush Advantage Collection® Racetrack Conference Table"/>
    <n v="0.67"/>
    <s v="United States"/>
    <x v="2"/>
    <x v="24"/>
    <s v="Bozeman"/>
    <n v="59715"/>
    <x v="31"/>
    <d v="2015-02-05T00:00:00"/>
    <n v="-213.40280000000001"/>
    <n v="12"/>
    <n v="4935.22"/>
    <n v="90415"/>
    <n v="424.15999999999997"/>
    <x v="2"/>
  </r>
  <r>
    <n v="2071"/>
    <s v="Victor Cherry"/>
    <x v="3"/>
    <n v="0.03"/>
    <n v="60.98"/>
    <n v="1.99"/>
    <x v="1"/>
    <x v="3"/>
    <x v="1"/>
    <x v="1"/>
    <x v="1"/>
    <s v="Imation 5.2GB DVD-RAM"/>
    <n v="0.5"/>
    <s v="United States"/>
    <x v="1"/>
    <x v="25"/>
    <s v="Farmington Hills"/>
    <n v="48336"/>
    <x v="31"/>
    <d v="2015-02-01T00:00:00"/>
    <n v="976.2672"/>
    <n v="23"/>
    <n v="1414.88"/>
    <n v="88555"/>
    <n v="60.949999999999996"/>
    <x v="1"/>
  </r>
  <r>
    <n v="2071"/>
    <s v="Victor Cherry"/>
    <x v="3"/>
    <n v="0.04"/>
    <n v="3.08"/>
    <n v="0.99"/>
    <x v="1"/>
    <x v="3"/>
    <x v="2"/>
    <x v="13"/>
    <x v="5"/>
    <s v="Avery 481"/>
    <n v="0.37"/>
    <s v="United States"/>
    <x v="1"/>
    <x v="25"/>
    <s v="Farmington Hills"/>
    <n v="48336"/>
    <x v="31"/>
    <d v="2015-02-02T00:00:00"/>
    <n v="23.204699999999999"/>
    <n v="11"/>
    <n v="33.630000000000003"/>
    <n v="88555"/>
    <n v="3.04"/>
    <x v="1"/>
  </r>
  <r>
    <n v="2072"/>
    <s v="Malcolm S Lanier"/>
    <x v="3"/>
    <n v="0"/>
    <n v="10.31"/>
    <n v="1.79"/>
    <x v="1"/>
    <x v="3"/>
    <x v="2"/>
    <x v="7"/>
    <x v="2"/>
    <s v="Speediset Carbonless Redi-Letter® 7&quot; x 8 1/2&quot;"/>
    <n v="0.38"/>
    <s v="United States"/>
    <x v="1"/>
    <x v="25"/>
    <s v="Flint"/>
    <n v="48505"/>
    <x v="31"/>
    <d v="2015-02-03T00:00:00"/>
    <n v="167.46299999999999"/>
    <n v="23"/>
    <n v="242.7"/>
    <n v="88555"/>
    <n v="10.31"/>
    <x v="1"/>
  </r>
  <r>
    <n v="397"/>
    <s v="Denise Carver"/>
    <x v="0"/>
    <n v="0.1"/>
    <n v="154.13"/>
    <n v="69"/>
    <x v="1"/>
    <x v="3"/>
    <x v="0"/>
    <x v="0"/>
    <x v="4"/>
    <s v="Laminate Occasional Tables"/>
    <n v="0.68"/>
    <s v="United States"/>
    <x v="3"/>
    <x v="27"/>
    <s v="Cuyahoga Falls"/>
    <n v="44221"/>
    <x v="32"/>
    <d v="2015-02-03T00:00:00"/>
    <n v="-372.48597100000001"/>
    <n v="8"/>
    <n v="1216.32"/>
    <n v="89319"/>
    <n v="154.03"/>
    <x v="3"/>
  </r>
  <r>
    <n v="2555"/>
    <s v="Karl Knowles"/>
    <x v="0"/>
    <n v="0"/>
    <n v="12.97"/>
    <n v="1.49"/>
    <x v="1"/>
    <x v="2"/>
    <x v="2"/>
    <x v="5"/>
    <x v="5"/>
    <s v="Mead 1st Gear 2&quot; Zipper Binder, Asst. Colors"/>
    <n v="0.35"/>
    <s v="United States"/>
    <x v="1"/>
    <x v="30"/>
    <s v="Madison"/>
    <n v="53711"/>
    <x v="32"/>
    <d v="2015-02-03T00:00:00"/>
    <n v="180.23490000000001"/>
    <n v="19"/>
    <n v="261.20999999999998"/>
    <n v="86529"/>
    <n v="12.97"/>
    <x v="1"/>
  </r>
  <r>
    <n v="2555"/>
    <s v="Karl Knowles"/>
    <x v="0"/>
    <n v="0.06"/>
    <n v="4.91"/>
    <n v="0.5"/>
    <x v="1"/>
    <x v="2"/>
    <x v="2"/>
    <x v="13"/>
    <x v="5"/>
    <s v="Avery 508"/>
    <n v="0.36"/>
    <s v="United States"/>
    <x v="1"/>
    <x v="30"/>
    <s v="Madison"/>
    <n v="53711"/>
    <x v="32"/>
    <d v="2015-02-02T00:00:00"/>
    <n v="29.525099999999998"/>
    <n v="9"/>
    <n v="42.79"/>
    <n v="86529"/>
    <n v="4.8500000000000005"/>
    <x v="1"/>
  </r>
  <r>
    <n v="68"/>
    <s v="Scott Bunn"/>
    <x v="1"/>
    <n v="0.09"/>
    <n v="122.99"/>
    <n v="70.2"/>
    <x v="0"/>
    <x v="3"/>
    <x v="0"/>
    <x v="9"/>
    <x v="3"/>
    <s v="Global High-Back Leather Tilter, Burgundy"/>
    <n v="0.74"/>
    <s v="United States"/>
    <x v="3"/>
    <x v="11"/>
    <s v="New York City"/>
    <n v="10177"/>
    <x v="32"/>
    <d v="2015-02-04T00:00:00"/>
    <n v="-2426.5500000000002"/>
    <n v="49"/>
    <n v="5718.85"/>
    <n v="55713"/>
    <n v="122.89999999999999"/>
    <x v="3"/>
  </r>
  <r>
    <n v="70"/>
    <s v="Annette Boone"/>
    <x v="1"/>
    <n v="0.09"/>
    <n v="122.99"/>
    <n v="70.2"/>
    <x v="0"/>
    <x v="3"/>
    <x v="0"/>
    <x v="9"/>
    <x v="3"/>
    <s v="Global High-Back Leather Tilter, Burgundy"/>
    <n v="0.74"/>
    <s v="United States"/>
    <x v="3"/>
    <x v="42"/>
    <s v="Burlington"/>
    <n v="5401"/>
    <x v="32"/>
    <d v="2015-02-04T00:00:00"/>
    <n v="-2426.5500000000002"/>
    <n v="12"/>
    <n v="1400.53"/>
    <n v="87947"/>
    <n v="122.89999999999999"/>
    <x v="3"/>
  </r>
  <r>
    <n v="894"/>
    <s v="Gail Rankin Cole"/>
    <x v="2"/>
    <n v="0.02"/>
    <n v="1.1399999999999999"/>
    <n v="0.7"/>
    <x v="1"/>
    <x v="3"/>
    <x v="2"/>
    <x v="14"/>
    <x v="2"/>
    <s v="OIC Thumb-Tacks"/>
    <n v="0.38"/>
    <s v="United States"/>
    <x v="3"/>
    <x v="31"/>
    <s v="Washington"/>
    <n v="20024"/>
    <x v="32"/>
    <d v="2015-02-02T00:00:00"/>
    <n v="-0.49"/>
    <n v="38"/>
    <n v="44.85"/>
    <n v="38529"/>
    <n v="1.1199999999999999"/>
    <x v="3"/>
  </r>
  <r>
    <n v="2498"/>
    <s v="Arlene Long"/>
    <x v="4"/>
    <n v="0.09"/>
    <n v="6.28"/>
    <n v="5.41"/>
    <x v="1"/>
    <x v="0"/>
    <x v="0"/>
    <x v="11"/>
    <x v="5"/>
    <s v="Eldon® 200 Class™ Desk Accessories"/>
    <n v="0.53"/>
    <s v="United States"/>
    <x v="2"/>
    <x v="8"/>
    <s v="San Diego"/>
    <n v="92024"/>
    <x v="32"/>
    <d v="2015-02-04T00:00:00"/>
    <n v="-61.59"/>
    <n v="56"/>
    <n v="355.4"/>
    <n v="54567"/>
    <n v="6.19"/>
    <x v="2"/>
  </r>
  <r>
    <n v="2500"/>
    <s v="Kevin Smith"/>
    <x v="4"/>
    <n v="0.09"/>
    <n v="6.28"/>
    <n v="5.41"/>
    <x v="1"/>
    <x v="0"/>
    <x v="0"/>
    <x v="11"/>
    <x v="5"/>
    <s v="Eldon® 200 Class™ Desk Accessories"/>
    <n v="0.53"/>
    <s v="United States"/>
    <x v="1"/>
    <x v="10"/>
    <s v="Lake In The Hills"/>
    <n v="60102"/>
    <x v="32"/>
    <d v="2015-02-04T00:00:00"/>
    <n v="-32.026800000000001"/>
    <n v="14"/>
    <n v="88.85"/>
    <n v="88320"/>
    <n v="6.19"/>
    <x v="1"/>
  </r>
  <r>
    <n v="84"/>
    <s v="Helen Stein"/>
    <x v="3"/>
    <n v="0"/>
    <n v="8.09"/>
    <n v="7.96"/>
    <x v="1"/>
    <x v="1"/>
    <x v="0"/>
    <x v="11"/>
    <x v="5"/>
    <s v="6&quot; Cubicle Wall Clock, Black"/>
    <n v="0.49"/>
    <s v="United States"/>
    <x v="3"/>
    <x v="27"/>
    <s v="Cincinnati"/>
    <n v="45231"/>
    <x v="32"/>
    <d v="2015-02-03T00:00:00"/>
    <n v="-144.56"/>
    <n v="11"/>
    <n v="90.98"/>
    <n v="87364"/>
    <n v="8.09"/>
    <x v="3"/>
  </r>
  <r>
    <n v="1412"/>
    <s v="Marc Ray"/>
    <x v="3"/>
    <n v="0.08"/>
    <n v="3.38"/>
    <n v="0.85"/>
    <x v="1"/>
    <x v="3"/>
    <x v="2"/>
    <x v="2"/>
    <x v="2"/>
    <s v="Avery Hi-Liter® Fluorescent Desk Style Markers"/>
    <n v="0.48"/>
    <s v="United States"/>
    <x v="2"/>
    <x v="8"/>
    <s v="Mountain View"/>
    <n v="94043"/>
    <x v="32"/>
    <d v="2015-02-04T00:00:00"/>
    <n v="20.453600000000002"/>
    <n v="12"/>
    <n v="38.81"/>
    <n v="87087"/>
    <n v="3.3"/>
    <x v="2"/>
  </r>
  <r>
    <n v="1413"/>
    <s v="Pamela Wiley"/>
    <x v="3"/>
    <n v="0.02"/>
    <n v="16.48"/>
    <n v="1.99"/>
    <x v="2"/>
    <x v="3"/>
    <x v="1"/>
    <x v="1"/>
    <x v="1"/>
    <s v="Maxell DVD-RAM Discs"/>
    <n v="0.42"/>
    <s v="United States"/>
    <x v="3"/>
    <x v="35"/>
    <s v="Boston"/>
    <n v="2113"/>
    <x v="32"/>
    <d v="2015-02-04T00:00:00"/>
    <n v="69.61"/>
    <n v="27"/>
    <n v="484.56"/>
    <n v="45539"/>
    <n v="16.46"/>
    <x v="3"/>
  </r>
  <r>
    <n v="3196"/>
    <s v="Rick Foster Hawkins"/>
    <x v="3"/>
    <n v="0.03"/>
    <n v="200.97"/>
    <n v="15.59"/>
    <x v="0"/>
    <x v="2"/>
    <x v="1"/>
    <x v="3"/>
    <x v="3"/>
    <s v="Hewlett-Packard Deskjet 6122 Color Inkjet Printer"/>
    <n v="0.36"/>
    <s v="United States"/>
    <x v="2"/>
    <x v="8"/>
    <s v="San Francisco"/>
    <n v="94109"/>
    <x v="32"/>
    <d v="2015-02-03T00:00:00"/>
    <n v="1951.3"/>
    <n v="43"/>
    <n v="8717.75"/>
    <n v="24294"/>
    <n v="200.94"/>
    <x v="2"/>
  </r>
  <r>
    <n v="3197"/>
    <s v="Wallace Pugh"/>
    <x v="3"/>
    <n v="0.03"/>
    <n v="200.97"/>
    <n v="15.59"/>
    <x v="0"/>
    <x v="2"/>
    <x v="1"/>
    <x v="3"/>
    <x v="3"/>
    <s v="Hewlett-Packard Deskjet 6122 Color Inkjet Printer"/>
    <n v="0.36"/>
    <s v="United States"/>
    <x v="1"/>
    <x v="10"/>
    <s v="Northbrook"/>
    <n v="60062"/>
    <x v="32"/>
    <d v="2015-02-03T00:00:00"/>
    <n v="1538.7828"/>
    <n v="11"/>
    <n v="2230.12"/>
    <n v="90850"/>
    <n v="200.94"/>
    <x v="1"/>
  </r>
  <r>
    <n v="2486"/>
    <s v="Jack Horn"/>
    <x v="2"/>
    <n v="0"/>
    <n v="180.98"/>
    <n v="30"/>
    <x v="0"/>
    <x v="0"/>
    <x v="0"/>
    <x v="9"/>
    <x v="3"/>
    <s v="Office Star - Ergonomic Mid Back Chair with 2-Way Adjustable Arms"/>
    <n v="0.69"/>
    <s v="United States"/>
    <x v="0"/>
    <x v="5"/>
    <s v="Statesboro"/>
    <n v="30458"/>
    <x v="33"/>
    <d v="2015-02-05T00:00:00"/>
    <n v="9.2040000000000006"/>
    <n v="11"/>
    <n v="2084.16"/>
    <n v="91416"/>
    <n v="180.98"/>
    <x v="0"/>
  </r>
  <r>
    <n v="3053"/>
    <s v="Robin Tyler"/>
    <x v="4"/>
    <n v="0.06"/>
    <n v="125.99"/>
    <n v="2.5"/>
    <x v="1"/>
    <x v="3"/>
    <x v="1"/>
    <x v="12"/>
    <x v="5"/>
    <s v="i2000"/>
    <n v="0.6"/>
    <s v="United States"/>
    <x v="0"/>
    <x v="32"/>
    <s v="Murray"/>
    <n v="42071"/>
    <x v="33"/>
    <d v="2015-02-05T00:00:00"/>
    <n v="402.06599999999997"/>
    <n v="11"/>
    <n v="1173.76"/>
    <n v="86662"/>
    <n v="125.92999999999999"/>
    <x v="0"/>
  </r>
  <r>
    <n v="603"/>
    <s v="Gretchen Ball"/>
    <x v="3"/>
    <n v="0.02"/>
    <n v="35.99"/>
    <n v="5"/>
    <x v="1"/>
    <x v="2"/>
    <x v="1"/>
    <x v="12"/>
    <x v="5"/>
    <s v="Accessory27"/>
    <n v="0.85"/>
    <s v="United States"/>
    <x v="2"/>
    <x v="3"/>
    <s v="Pueblo"/>
    <n v="81001"/>
    <x v="33"/>
    <d v="2015-02-05T00:00:00"/>
    <n v="-120.934"/>
    <n v="7"/>
    <n v="227.79"/>
    <n v="87020"/>
    <n v="35.97"/>
    <x v="2"/>
  </r>
  <r>
    <n v="3151"/>
    <s v="Glenda Hunter"/>
    <x v="0"/>
    <n v="0.01"/>
    <n v="3502.14"/>
    <n v="8.73"/>
    <x v="0"/>
    <x v="3"/>
    <x v="1"/>
    <x v="3"/>
    <x v="0"/>
    <s v="Okidata Pacemark 4410N Wide Format Dot Matrix Printer"/>
    <n v="0.56999999999999995"/>
    <s v="United States"/>
    <x v="2"/>
    <x v="8"/>
    <s v="Twentynine Palms"/>
    <n v="92277"/>
    <x v="34"/>
    <d v="2015-02-05T00:00:00"/>
    <n v="-4075.9339920000002"/>
    <n v="1"/>
    <n v="3501.79"/>
    <n v="88544"/>
    <n v="3502.1299999999997"/>
    <x v="2"/>
  </r>
  <r>
    <n v="3151"/>
    <s v="Glenda Hunter"/>
    <x v="0"/>
    <n v="0.06"/>
    <n v="15.73"/>
    <n v="7.42"/>
    <x v="1"/>
    <x v="3"/>
    <x v="2"/>
    <x v="16"/>
    <x v="1"/>
    <s v="Acme Galleria® Hot Forged Steel Scissors with Colored Handles"/>
    <n v="0.56000000000000005"/>
    <s v="United States"/>
    <x v="2"/>
    <x v="8"/>
    <s v="Twentynine Palms"/>
    <n v="92277"/>
    <x v="34"/>
    <d v="2015-02-05T00:00:00"/>
    <n v="-18.558800000000002"/>
    <n v="4"/>
    <n v="63.04"/>
    <n v="88544"/>
    <n v="15.67"/>
    <x v="2"/>
  </r>
  <r>
    <n v="3351"/>
    <s v="Nathan Wyatt"/>
    <x v="0"/>
    <n v="0.1"/>
    <n v="10.89"/>
    <n v="4.5"/>
    <x v="1"/>
    <x v="0"/>
    <x v="2"/>
    <x v="8"/>
    <x v="5"/>
    <s v="Belkin 6 Outlet Metallic Surge Strip"/>
    <n v="0.59"/>
    <s v="United States"/>
    <x v="2"/>
    <x v="4"/>
    <s v="Pasco"/>
    <n v="99301"/>
    <x v="34"/>
    <d v="2015-02-06T00:00:00"/>
    <n v="-19.2972"/>
    <n v="17"/>
    <n v="178.68"/>
    <n v="91297"/>
    <n v="10.790000000000001"/>
    <x v="2"/>
  </r>
  <r>
    <n v="960"/>
    <s v="Phillip Chappell"/>
    <x v="2"/>
    <n v="0.03"/>
    <n v="2.94"/>
    <n v="0.96"/>
    <x v="1"/>
    <x v="2"/>
    <x v="2"/>
    <x v="2"/>
    <x v="2"/>
    <s v="Newell 343"/>
    <n v="0.57999999999999996"/>
    <s v="United States"/>
    <x v="2"/>
    <x v="8"/>
    <s v="Redondo Beach"/>
    <n v="90278"/>
    <x v="34"/>
    <d v="2015-02-08T00:00:00"/>
    <n v="-4.2"/>
    <n v="1"/>
    <n v="3.51"/>
    <n v="89401"/>
    <n v="2.91"/>
    <x v="2"/>
  </r>
  <r>
    <n v="962"/>
    <s v="Yvonne Clarke"/>
    <x v="2"/>
    <n v="0.03"/>
    <n v="2.94"/>
    <n v="0.96"/>
    <x v="1"/>
    <x v="2"/>
    <x v="2"/>
    <x v="2"/>
    <x v="2"/>
    <s v="Newell 343"/>
    <n v="0.57999999999999996"/>
    <s v="United States"/>
    <x v="1"/>
    <x v="10"/>
    <s v="Chicago"/>
    <n v="60610"/>
    <x v="34"/>
    <d v="2015-02-08T00:00:00"/>
    <n v="-4.2"/>
    <n v="2"/>
    <n v="7.01"/>
    <n v="17636"/>
    <n v="2.91"/>
    <x v="1"/>
  </r>
  <r>
    <n v="1213"/>
    <s v="Jeremy Pratt"/>
    <x v="2"/>
    <n v="7.0000000000000007E-2"/>
    <n v="29.89"/>
    <n v="1.99"/>
    <x v="2"/>
    <x v="3"/>
    <x v="1"/>
    <x v="1"/>
    <x v="1"/>
    <s v="Verbatim DVD-RAM, 5.2GB, Rewritable, Type 1, DS"/>
    <n v="0.5"/>
    <s v="United States"/>
    <x v="1"/>
    <x v="2"/>
    <s v="Granger"/>
    <n v="46530"/>
    <x v="34"/>
    <d v="2015-02-09T00:00:00"/>
    <n v="258.6189"/>
    <n v="13"/>
    <n v="374.81"/>
    <n v="88599"/>
    <n v="29.82"/>
    <x v="1"/>
  </r>
  <r>
    <n v="1213"/>
    <s v="Jeremy Pratt"/>
    <x v="2"/>
    <n v="0.03"/>
    <n v="8.34"/>
    <n v="4.82"/>
    <x v="1"/>
    <x v="3"/>
    <x v="2"/>
    <x v="7"/>
    <x v="5"/>
    <s v="Southworth 25% Cotton Antique Laid Paper &amp; Envelopes"/>
    <n v="0.4"/>
    <s v="United States"/>
    <x v="1"/>
    <x v="2"/>
    <s v="Granger"/>
    <n v="46530"/>
    <x v="34"/>
    <d v="2015-02-08T00:00:00"/>
    <n v="-6.71"/>
    <n v="5"/>
    <n v="43.27"/>
    <n v="88599"/>
    <n v="8.31"/>
    <x v="1"/>
  </r>
  <r>
    <n v="2203"/>
    <s v="Eddie Walker"/>
    <x v="2"/>
    <n v="0.08"/>
    <n v="145.44999999999999"/>
    <n v="17.850000000000001"/>
    <x v="0"/>
    <x v="2"/>
    <x v="1"/>
    <x v="3"/>
    <x v="3"/>
    <s v="Panasonic KX-P1150 Dot Matrix Printer"/>
    <n v="0.56000000000000005"/>
    <s v="United States"/>
    <x v="1"/>
    <x v="7"/>
    <s v="Brooklyn Park"/>
    <n v="55445"/>
    <x v="34"/>
    <d v="2015-02-04T00:00:00"/>
    <n v="751.58"/>
    <n v="8"/>
    <n v="1117.6600000000001"/>
    <n v="86051"/>
    <n v="145.36999999999998"/>
    <x v="1"/>
  </r>
  <r>
    <n v="2204"/>
    <s v="Oscar Ford"/>
    <x v="2"/>
    <n v="7.0000000000000007E-2"/>
    <n v="33.94"/>
    <n v="19.190000000000001"/>
    <x v="0"/>
    <x v="2"/>
    <x v="0"/>
    <x v="9"/>
    <x v="3"/>
    <s v="Metal Folding Chairs, Beige, 4/Carton"/>
    <n v="0.57999999999999996"/>
    <s v="United States"/>
    <x v="1"/>
    <x v="7"/>
    <s v="Burnsville"/>
    <n v="55337"/>
    <x v="34"/>
    <d v="2015-02-08T00:00:00"/>
    <n v="-157.56"/>
    <n v="5"/>
    <n v="169.46"/>
    <n v="86051"/>
    <n v="33.869999999999997"/>
    <x v="1"/>
  </r>
  <r>
    <n v="689"/>
    <s v="Tommy Honeycutt"/>
    <x v="4"/>
    <n v="7.0000000000000007E-2"/>
    <n v="1.7"/>
    <n v="1.99"/>
    <x v="1"/>
    <x v="0"/>
    <x v="1"/>
    <x v="1"/>
    <x v="1"/>
    <s v="BASF Silver 74 Minute CD-R"/>
    <n v="0.51"/>
    <s v="United States"/>
    <x v="1"/>
    <x v="6"/>
    <s v="Saint Peters"/>
    <n v="63376"/>
    <x v="34"/>
    <d v="2015-02-05T00:00:00"/>
    <n v="-51.42"/>
    <n v="10"/>
    <n v="17.420000000000002"/>
    <n v="88502"/>
    <n v="1.63"/>
    <x v="1"/>
  </r>
  <r>
    <n v="1363"/>
    <s v="Earl Roy"/>
    <x v="4"/>
    <n v="0.05"/>
    <n v="12.97"/>
    <n v="1.49"/>
    <x v="1"/>
    <x v="1"/>
    <x v="2"/>
    <x v="5"/>
    <x v="5"/>
    <s v="Mead 1st Gear 2&quot; Zipper Binder, Asst. Colors"/>
    <n v="0.35"/>
    <s v="United States"/>
    <x v="0"/>
    <x v="12"/>
    <s v="Casselberry"/>
    <n v="32707"/>
    <x v="34"/>
    <d v="2015-02-06T00:00:00"/>
    <n v="5.4660000000000002"/>
    <n v="2"/>
    <n v="26.37"/>
    <n v="89993"/>
    <n v="12.92"/>
    <x v="0"/>
  </r>
  <r>
    <n v="1363"/>
    <s v="Earl Roy"/>
    <x v="4"/>
    <n v="0.06"/>
    <n v="5.81"/>
    <n v="3.37"/>
    <x v="1"/>
    <x v="1"/>
    <x v="2"/>
    <x v="14"/>
    <x v="2"/>
    <s v="Advantus Push Pins, Aluminum Head"/>
    <n v="0.54"/>
    <s v="United States"/>
    <x v="0"/>
    <x v="12"/>
    <s v="Casselberry"/>
    <n v="32707"/>
    <x v="34"/>
    <d v="2015-02-06T00:00:00"/>
    <n v="-149.1182"/>
    <n v="9"/>
    <n v="53.44"/>
    <n v="89993"/>
    <n v="5.75"/>
    <x v="0"/>
  </r>
  <r>
    <n v="1499"/>
    <s v="Charlotte L Doyle"/>
    <x v="4"/>
    <n v="0.05"/>
    <n v="2.16"/>
    <n v="6.05"/>
    <x v="1"/>
    <x v="2"/>
    <x v="2"/>
    <x v="5"/>
    <x v="5"/>
    <s v="Peel &amp; Stick Add-On Corner Pockets"/>
    <n v="0.37"/>
    <s v="United States"/>
    <x v="0"/>
    <x v="12"/>
    <s v="Coral Gables"/>
    <n v="33134"/>
    <x v="34"/>
    <d v="2015-02-05T00:00:00"/>
    <n v="-298.88600000000002"/>
    <n v="8"/>
    <n v="18.59"/>
    <n v="90731"/>
    <n v="2.1100000000000003"/>
    <x v="0"/>
  </r>
  <r>
    <n v="1499"/>
    <s v="Charlotte L Doyle"/>
    <x v="4"/>
    <n v="0.03"/>
    <n v="6.48"/>
    <n v="6.6"/>
    <x v="1"/>
    <x v="2"/>
    <x v="2"/>
    <x v="7"/>
    <x v="5"/>
    <s v="Xerox 21"/>
    <n v="0.37"/>
    <s v="United States"/>
    <x v="0"/>
    <x v="12"/>
    <s v="Coral Gables"/>
    <n v="33134"/>
    <x v="34"/>
    <d v="2015-02-05T00:00:00"/>
    <n v="-145.852"/>
    <n v="9"/>
    <n v="58.83"/>
    <n v="90731"/>
    <n v="6.45"/>
    <x v="0"/>
  </r>
  <r>
    <n v="1499"/>
    <s v="Charlotte L Doyle"/>
    <x v="4"/>
    <n v="0.08"/>
    <n v="146.05000000000001"/>
    <n v="80.2"/>
    <x v="0"/>
    <x v="2"/>
    <x v="0"/>
    <x v="0"/>
    <x v="0"/>
    <s v="BPI Conference Tables"/>
    <n v="0.71"/>
    <s v="United States"/>
    <x v="0"/>
    <x v="12"/>
    <s v="Coral Gables"/>
    <n v="33134"/>
    <x v="34"/>
    <d v="2015-02-05T00:00:00"/>
    <n v="-27.951000000000001"/>
    <n v="11"/>
    <n v="1557.66"/>
    <n v="90731"/>
    <n v="145.97"/>
    <x v="0"/>
  </r>
  <r>
    <n v="2286"/>
    <s v="Larry Langston"/>
    <x v="4"/>
    <n v="0"/>
    <n v="4.91"/>
    <n v="0.5"/>
    <x v="1"/>
    <x v="3"/>
    <x v="2"/>
    <x v="13"/>
    <x v="5"/>
    <s v="Avery 493"/>
    <n v="0.36"/>
    <s v="United States"/>
    <x v="0"/>
    <x v="23"/>
    <s v="Spartanburg"/>
    <n v="29301"/>
    <x v="34"/>
    <d v="2015-02-06T00:00:00"/>
    <n v="99.197999999999993"/>
    <n v="12"/>
    <n v="61.87"/>
    <n v="90145"/>
    <n v="4.91"/>
    <x v="0"/>
  </r>
  <r>
    <n v="2286"/>
    <s v="Larry Langston"/>
    <x v="4"/>
    <n v="0.01"/>
    <n v="7.28"/>
    <n v="11.15"/>
    <x v="1"/>
    <x v="3"/>
    <x v="2"/>
    <x v="7"/>
    <x v="5"/>
    <s v="Array® Parchment Paper, Assorted Colors"/>
    <n v="0.37"/>
    <s v="United States"/>
    <x v="0"/>
    <x v="23"/>
    <s v="Spartanburg"/>
    <n v="29301"/>
    <x v="34"/>
    <d v="2015-02-05T00:00:00"/>
    <n v="136.03139999999999"/>
    <n v="6"/>
    <n v="48.88"/>
    <n v="90145"/>
    <n v="7.2700000000000005"/>
    <x v="0"/>
  </r>
  <r>
    <n v="2286"/>
    <s v="Larry Langston"/>
    <x v="4"/>
    <n v="0.1"/>
    <n v="6.68"/>
    <n v="6.93"/>
    <x v="1"/>
    <x v="3"/>
    <x v="2"/>
    <x v="7"/>
    <x v="5"/>
    <s v="HP Office Paper (20Lb. and 87 Bright)"/>
    <n v="0.37"/>
    <s v="United States"/>
    <x v="0"/>
    <x v="23"/>
    <s v="Spartanburg"/>
    <n v="29301"/>
    <x v="34"/>
    <d v="2015-02-07T00:00:00"/>
    <n v="-100.072"/>
    <n v="3"/>
    <n v="21.56"/>
    <n v="90145"/>
    <n v="6.58"/>
    <x v="0"/>
  </r>
  <r>
    <n v="2290"/>
    <s v="Glen Robertson"/>
    <x v="4"/>
    <n v="7.0000000000000007E-2"/>
    <n v="80.98"/>
    <n v="7.18"/>
    <x v="1"/>
    <x v="3"/>
    <x v="1"/>
    <x v="1"/>
    <x v="5"/>
    <s v="Logitech Cordless Navigator Duo"/>
    <n v="0.48"/>
    <s v="United States"/>
    <x v="1"/>
    <x v="7"/>
    <s v="Coon Rapids"/>
    <n v="55433"/>
    <x v="34"/>
    <d v="2015-02-06T00:00:00"/>
    <n v="779.47230000000002"/>
    <n v="15"/>
    <n v="1129.67"/>
    <n v="88164"/>
    <n v="80.910000000000011"/>
    <x v="1"/>
  </r>
  <r>
    <n v="3042"/>
    <s v="Tara Gold"/>
    <x v="4"/>
    <n v="7.0000000000000007E-2"/>
    <n v="14.48"/>
    <n v="6.46"/>
    <x v="1"/>
    <x v="0"/>
    <x v="2"/>
    <x v="5"/>
    <x v="5"/>
    <s v="GBC White Gloss Covers, Plain Front"/>
    <n v="0.38"/>
    <s v="United States"/>
    <x v="1"/>
    <x v="38"/>
    <s v="Hutchinson"/>
    <n v="67501"/>
    <x v="34"/>
    <d v="2015-02-05T00:00:00"/>
    <n v="67.864000000000004"/>
    <n v="12"/>
    <n v="171.33"/>
    <n v="86101"/>
    <n v="14.41"/>
    <x v="1"/>
  </r>
  <r>
    <n v="1776"/>
    <s v="Charlotte Patterson"/>
    <x v="3"/>
    <n v="0.08"/>
    <n v="5.78"/>
    <n v="5.67"/>
    <x v="1"/>
    <x v="1"/>
    <x v="2"/>
    <x v="7"/>
    <x v="5"/>
    <s v="Xerox 1978"/>
    <n v="0.36"/>
    <s v="United States"/>
    <x v="1"/>
    <x v="2"/>
    <s v="Terre Haute"/>
    <n v="47802"/>
    <x v="34"/>
    <d v="2015-02-05T00:00:00"/>
    <n v="-53.898000000000003"/>
    <n v="19"/>
    <n v="106.57"/>
    <n v="89941"/>
    <n v="5.7"/>
    <x v="1"/>
  </r>
  <r>
    <n v="2947"/>
    <s v="Kathy Turner"/>
    <x v="3"/>
    <n v="0.01"/>
    <n v="7.64"/>
    <n v="1.39"/>
    <x v="1"/>
    <x v="1"/>
    <x v="2"/>
    <x v="15"/>
    <x v="5"/>
    <s v="Security-Tint Envelopes"/>
    <n v="0.36"/>
    <s v="United States"/>
    <x v="3"/>
    <x v="11"/>
    <s v="Depew"/>
    <n v="14043"/>
    <x v="34"/>
    <d v="2015-02-07T00:00:00"/>
    <n v="112.1181"/>
    <n v="20"/>
    <n v="162.49"/>
    <n v="87511"/>
    <n v="7.63"/>
    <x v="3"/>
  </r>
  <r>
    <n v="234"/>
    <s v="Don Cameron"/>
    <x v="0"/>
    <n v="0.06"/>
    <n v="279.81"/>
    <n v="23.19"/>
    <x v="0"/>
    <x v="0"/>
    <x v="2"/>
    <x v="8"/>
    <x v="3"/>
    <s v="Sanyo 2.5 Cubic Foot Mid-Size Office Refrigerators"/>
    <n v="0.59"/>
    <s v="United States"/>
    <x v="1"/>
    <x v="20"/>
    <s v="Newton"/>
    <n v="50208"/>
    <x v="35"/>
    <d v="2015-02-06T00:00:00"/>
    <n v="1103.9724000000001"/>
    <n v="6"/>
    <n v="1599.96"/>
    <n v="90236"/>
    <n v="279.75"/>
    <x v="1"/>
  </r>
  <r>
    <n v="2359"/>
    <s v="Annie Horne"/>
    <x v="0"/>
    <n v="0"/>
    <n v="7.28"/>
    <n v="1.77"/>
    <x v="1"/>
    <x v="2"/>
    <x v="2"/>
    <x v="7"/>
    <x v="2"/>
    <s v="Post-it® “Important Message” Note Pad, Neon Colors, 50 Sheets/Pad"/>
    <n v="0.37"/>
    <s v="United States"/>
    <x v="0"/>
    <x v="12"/>
    <s v="Fort Myers"/>
    <n v="33917"/>
    <x v="35"/>
    <d v="2015-02-05T00:00:00"/>
    <n v="167.16"/>
    <n v="7"/>
    <n v="53.42"/>
    <n v="88265"/>
    <n v="7.28"/>
    <x v="0"/>
  </r>
  <r>
    <n v="672"/>
    <s v="Brian Leach"/>
    <x v="2"/>
    <n v="7.0000000000000007E-2"/>
    <n v="2.88"/>
    <n v="1.01"/>
    <x v="1"/>
    <x v="0"/>
    <x v="2"/>
    <x v="2"/>
    <x v="2"/>
    <s v="Sanford Colorific Colored Pencils, 12/Box"/>
    <n v="0.55000000000000004"/>
    <s v="United States"/>
    <x v="1"/>
    <x v="20"/>
    <s v="Newton"/>
    <n v="50208"/>
    <x v="35"/>
    <d v="2015-02-09T00:00:00"/>
    <n v="9.59"/>
    <n v="12"/>
    <n v="34.97"/>
    <n v="88173"/>
    <n v="2.81"/>
    <x v="1"/>
  </r>
  <r>
    <n v="672"/>
    <s v="Brian Leach"/>
    <x v="2"/>
    <n v="0.1"/>
    <n v="195.99"/>
    <n v="3.99"/>
    <x v="1"/>
    <x v="0"/>
    <x v="1"/>
    <x v="12"/>
    <x v="5"/>
    <s v="R380"/>
    <n v="0.57999999999999996"/>
    <s v="United States"/>
    <x v="1"/>
    <x v="20"/>
    <s v="Newton"/>
    <n v="50208"/>
    <x v="35"/>
    <d v="2015-02-12T00:00:00"/>
    <n v="-655.42399999999998"/>
    <n v="2"/>
    <n v="308.86"/>
    <n v="88173"/>
    <n v="195.89000000000001"/>
    <x v="1"/>
  </r>
  <r>
    <n v="1427"/>
    <s v="Stacy Gould"/>
    <x v="2"/>
    <n v="0.09"/>
    <n v="125.99"/>
    <n v="2.5"/>
    <x v="1"/>
    <x v="2"/>
    <x v="1"/>
    <x v="12"/>
    <x v="5"/>
    <s v="i2000"/>
    <n v="0.6"/>
    <s v="United States"/>
    <x v="1"/>
    <x v="25"/>
    <s v="Bay City"/>
    <n v="48708"/>
    <x v="35"/>
    <d v="2015-02-09T00:00:00"/>
    <n v="1258.7877000000001"/>
    <n v="18"/>
    <n v="1824.33"/>
    <n v="90905"/>
    <n v="125.89999999999999"/>
    <x v="1"/>
  </r>
  <r>
    <n v="1816"/>
    <s v="Danielle Schneider"/>
    <x v="2"/>
    <n v="0.01"/>
    <n v="10.48"/>
    <n v="2.89"/>
    <x v="1"/>
    <x v="1"/>
    <x v="2"/>
    <x v="2"/>
    <x v="1"/>
    <s v="Staples Battery-Operated Desktop Pencil Sharpener"/>
    <n v="0.6"/>
    <s v="United States"/>
    <x v="1"/>
    <x v="25"/>
    <s v="Canton"/>
    <n v="48187"/>
    <x v="35"/>
    <d v="2015-02-07T00:00:00"/>
    <n v="60.561599999999999"/>
    <n v="19"/>
    <n v="202.38"/>
    <n v="85990"/>
    <n v="10.47"/>
    <x v="1"/>
  </r>
  <r>
    <n v="1821"/>
    <s v="Vanessa Boyer"/>
    <x v="2"/>
    <n v="0.01"/>
    <n v="10.48"/>
    <n v="2.89"/>
    <x v="1"/>
    <x v="1"/>
    <x v="2"/>
    <x v="2"/>
    <x v="1"/>
    <s v="Staples Battery-Operated Desktop Pencil Sharpener"/>
    <n v="0.6"/>
    <s v="United States"/>
    <x v="3"/>
    <x v="11"/>
    <s v="New York City"/>
    <n v="10177"/>
    <x v="35"/>
    <d v="2015-02-07T00:00:00"/>
    <n v="40.92"/>
    <n v="76"/>
    <n v="809.51"/>
    <n v="34435"/>
    <n v="10.47"/>
    <x v="3"/>
  </r>
  <r>
    <n v="980"/>
    <s v="Howard Burnett"/>
    <x v="4"/>
    <n v="0"/>
    <n v="37.76"/>
    <n v="12.9"/>
    <x v="1"/>
    <x v="3"/>
    <x v="2"/>
    <x v="6"/>
    <x v="5"/>
    <s v="Companion Letter/Legal File, Black"/>
    <n v="0.56999999999999995"/>
    <s v="United States"/>
    <x v="3"/>
    <x v="42"/>
    <s v="South Burlington"/>
    <n v="5403"/>
    <x v="35"/>
    <d v="2015-02-06T00:00:00"/>
    <n v="93.846800000000002"/>
    <n v="12"/>
    <n v="477.2"/>
    <n v="87258"/>
    <n v="37.76"/>
    <x v="3"/>
  </r>
  <r>
    <n v="2094"/>
    <s v="Vernon Hirsch Singleton"/>
    <x v="4"/>
    <n v="0.08"/>
    <n v="400.98"/>
    <n v="42.52"/>
    <x v="0"/>
    <x v="3"/>
    <x v="0"/>
    <x v="0"/>
    <x v="0"/>
    <s v="Bretford CR8500 Series Meeting Room Furniture"/>
    <n v="0.71"/>
    <s v="United States"/>
    <x v="2"/>
    <x v="8"/>
    <s v="Chico"/>
    <n v="95928"/>
    <x v="35"/>
    <d v="2015-02-06T00:00:00"/>
    <n v="3031.9724000000001"/>
    <n v="20"/>
    <n v="7840.04"/>
    <n v="86629"/>
    <n v="400.90000000000003"/>
    <x v="2"/>
  </r>
  <r>
    <n v="2282"/>
    <s v="Jimmy Waters"/>
    <x v="4"/>
    <n v="0.04"/>
    <n v="5.98"/>
    <n v="5.79"/>
    <x v="1"/>
    <x v="2"/>
    <x v="2"/>
    <x v="7"/>
    <x v="5"/>
    <s v="Xerox 1903"/>
    <n v="0.36"/>
    <s v="United States"/>
    <x v="1"/>
    <x v="30"/>
    <s v="Fitchburg"/>
    <n v="53713"/>
    <x v="35"/>
    <d v="2015-02-07T00:00:00"/>
    <n v="-36.030799999999999"/>
    <n v="14"/>
    <n v="86.12"/>
    <n v="85950"/>
    <n v="5.94"/>
    <x v="1"/>
  </r>
  <r>
    <n v="2747"/>
    <s v="Brian Grady"/>
    <x v="4"/>
    <n v="0.08"/>
    <n v="9.98"/>
    <n v="12.52"/>
    <x v="1"/>
    <x v="3"/>
    <x v="0"/>
    <x v="11"/>
    <x v="5"/>
    <s v="Eldon® Expressions™ Wood and Plastic Desk Accessories, Oak"/>
    <n v="0.56999999999999995"/>
    <s v="United States"/>
    <x v="3"/>
    <x v="11"/>
    <s v="New York City"/>
    <n v="10115"/>
    <x v="35"/>
    <d v="2015-02-07T00:00:00"/>
    <n v="-102.93"/>
    <n v="15"/>
    <n v="150.24"/>
    <n v="35200"/>
    <n v="9.9"/>
    <x v="3"/>
  </r>
  <r>
    <n v="2803"/>
    <s v="Catherine Dorsey Burnett"/>
    <x v="4"/>
    <n v="7.0000000000000007E-2"/>
    <n v="500.98"/>
    <n v="28.14"/>
    <x v="0"/>
    <x v="0"/>
    <x v="1"/>
    <x v="3"/>
    <x v="3"/>
    <s v="Hewlett-Packard cp1700 [D, PS] Series Color Inkjet Printers"/>
    <n v="0.38"/>
    <s v="United States"/>
    <x v="2"/>
    <x v="8"/>
    <s v="East Los Angeles"/>
    <n v="90022"/>
    <x v="35"/>
    <d v="2015-02-06T00:00:00"/>
    <n v="2699.9838"/>
    <n v="10"/>
    <n v="3913.02"/>
    <n v="86227"/>
    <n v="500.91"/>
    <x v="2"/>
  </r>
  <r>
    <n v="2803"/>
    <s v="Catherine Dorsey Burnett"/>
    <x v="4"/>
    <n v="0.1"/>
    <n v="178.47"/>
    <n v="19.989999999999998"/>
    <x v="1"/>
    <x v="0"/>
    <x v="2"/>
    <x v="6"/>
    <x v="5"/>
    <s v="Hot File® 7-Pocket, Floor Stand"/>
    <n v="0.55000000000000004"/>
    <s v="United States"/>
    <x v="2"/>
    <x v="8"/>
    <s v="East Los Angeles"/>
    <n v="90022"/>
    <x v="35"/>
    <d v="2015-02-07T00:00:00"/>
    <n v="-170.98"/>
    <n v="1"/>
    <n v="180.14"/>
    <n v="86227"/>
    <n v="178.37"/>
    <x v="2"/>
  </r>
  <r>
    <n v="1117"/>
    <s v="Samantha Koch"/>
    <x v="3"/>
    <n v="0.06"/>
    <n v="64.650000000000006"/>
    <n v="35"/>
    <x v="1"/>
    <x v="2"/>
    <x v="2"/>
    <x v="6"/>
    <x v="4"/>
    <s v="Space Solutions Commercial Steel Shelving"/>
    <n v="0.8"/>
    <s v="United States"/>
    <x v="2"/>
    <x v="41"/>
    <s v="Tucson"/>
    <n v="85705"/>
    <x v="35"/>
    <d v="2015-02-06T00:00:00"/>
    <n v="-139.28720000000001"/>
    <n v="4"/>
    <n v="277.60000000000002"/>
    <n v="86768"/>
    <n v="64.59"/>
    <x v="2"/>
  </r>
  <r>
    <n v="2498"/>
    <s v="Arlene Long"/>
    <x v="3"/>
    <n v="0.08"/>
    <n v="1.68"/>
    <n v="1.57"/>
    <x v="1"/>
    <x v="0"/>
    <x v="2"/>
    <x v="2"/>
    <x v="2"/>
    <s v="Newell 323"/>
    <n v="0.59"/>
    <s v="United States"/>
    <x v="2"/>
    <x v="8"/>
    <s v="San Diego"/>
    <n v="92024"/>
    <x v="35"/>
    <d v="2015-02-06T00:00:00"/>
    <n v="-46.25"/>
    <n v="88"/>
    <n v="148.36000000000001"/>
    <n v="20007"/>
    <n v="1.5999999999999999"/>
    <x v="2"/>
  </r>
  <r>
    <n v="421"/>
    <s v="Scott Feldman"/>
    <x v="0"/>
    <n v="0.09"/>
    <n v="999.99"/>
    <n v="13.99"/>
    <x v="1"/>
    <x v="0"/>
    <x v="1"/>
    <x v="3"/>
    <x v="6"/>
    <s v="Polycom Soundstation EX Audio-Conferencing Telephone, Black"/>
    <n v="0.36"/>
    <s v="United States"/>
    <x v="3"/>
    <x v="33"/>
    <s v="Elizabeth"/>
    <n v="7201"/>
    <x v="36"/>
    <d v="2015-02-08T00:00:00"/>
    <n v="-2531.4825000000001"/>
    <n v="1"/>
    <n v="919.09"/>
    <n v="87700"/>
    <n v="999.9"/>
    <x v="3"/>
  </r>
  <r>
    <n v="1020"/>
    <s v="Julie Porter"/>
    <x v="0"/>
    <n v="7.0000000000000007E-2"/>
    <n v="4.13"/>
    <n v="5.04"/>
    <x v="1"/>
    <x v="0"/>
    <x v="2"/>
    <x v="5"/>
    <x v="5"/>
    <s v="ACCOHIDE® 3-Ring Binder, Blue, 1&quot;"/>
    <n v="0.38"/>
    <s v="United States"/>
    <x v="1"/>
    <x v="38"/>
    <s v="Pittsburg"/>
    <n v="66762"/>
    <x v="36"/>
    <d v="2015-02-07T00:00:00"/>
    <n v="-76.424400000000006"/>
    <n v="20"/>
    <n v="79.06"/>
    <n v="88634"/>
    <n v="4.0599999999999996"/>
    <x v="1"/>
  </r>
  <r>
    <n v="1020"/>
    <s v="Julie Porter"/>
    <x v="0"/>
    <n v="0"/>
    <n v="4.4800000000000004"/>
    <n v="2.5"/>
    <x v="1"/>
    <x v="0"/>
    <x v="2"/>
    <x v="15"/>
    <x v="5"/>
    <s v="Ampad #10 Peel &amp; Seel® Holiday Envelopes"/>
    <n v="0.37"/>
    <s v="United States"/>
    <x v="1"/>
    <x v="38"/>
    <s v="Pittsburg"/>
    <n v="66762"/>
    <x v="36"/>
    <d v="2015-02-08T00:00:00"/>
    <n v="8.7319999999999993"/>
    <n v="14"/>
    <n v="65.14"/>
    <n v="88634"/>
    <n v="4.4800000000000004"/>
    <x v="1"/>
  </r>
  <r>
    <n v="1533"/>
    <s v="Nicole Reid"/>
    <x v="1"/>
    <n v="0.02"/>
    <n v="4.8899999999999997"/>
    <n v="4.93"/>
    <x v="1"/>
    <x v="3"/>
    <x v="1"/>
    <x v="1"/>
    <x v="1"/>
    <s v="Maxell 3.5&quot; DS/HD IBM-Formatted Diskettes, 10/Pack"/>
    <n v="0.66"/>
    <s v="United States"/>
    <x v="1"/>
    <x v="6"/>
    <s v="University City"/>
    <n v="63130"/>
    <x v="36"/>
    <d v="2015-02-07T00:00:00"/>
    <n v="-56.445999999999998"/>
    <n v="14"/>
    <n v="74.010000000000005"/>
    <n v="91328"/>
    <n v="4.87"/>
    <x v="1"/>
  </r>
  <r>
    <n v="1533"/>
    <s v="Nicole Reid"/>
    <x v="1"/>
    <n v="7.0000000000000007E-2"/>
    <n v="10.06"/>
    <n v="2.06"/>
    <x v="1"/>
    <x v="3"/>
    <x v="2"/>
    <x v="7"/>
    <x v="2"/>
    <s v="Riverleaf Stik-Withit® Designer Note Cubes®"/>
    <n v="0.39"/>
    <s v="United States"/>
    <x v="1"/>
    <x v="6"/>
    <s v="University City"/>
    <n v="63130"/>
    <x v="36"/>
    <d v="2015-02-07T00:00:00"/>
    <n v="33.189"/>
    <n v="5"/>
    <n v="48.1"/>
    <n v="91328"/>
    <n v="9.99"/>
    <x v="1"/>
  </r>
  <r>
    <n v="1927"/>
    <s v="Earl Alston"/>
    <x v="1"/>
    <n v="0.02"/>
    <n v="259.70999999999998"/>
    <n v="66.67"/>
    <x v="0"/>
    <x v="2"/>
    <x v="0"/>
    <x v="0"/>
    <x v="0"/>
    <s v="Bevis Round Bullnose 29&quot; High Table Top"/>
    <n v="0.65"/>
    <s v="United States"/>
    <x v="0"/>
    <x v="23"/>
    <s v="Greenville"/>
    <n v="29611"/>
    <x v="36"/>
    <d v="2015-02-06T00:00:00"/>
    <n v="-14.448"/>
    <n v="8"/>
    <n v="1757.15"/>
    <n v="88579"/>
    <n v="259.69"/>
    <x v="0"/>
  </r>
  <r>
    <n v="2135"/>
    <s v="Melvin Kendall"/>
    <x v="1"/>
    <n v="0.01"/>
    <n v="28.99"/>
    <n v="8.59"/>
    <x v="1"/>
    <x v="2"/>
    <x v="1"/>
    <x v="12"/>
    <x v="6"/>
    <s v="SouthWestern Bell FA970 Digital Answering Machine with Time/Day Stamp"/>
    <n v="0.56000000000000005"/>
    <s v="United States"/>
    <x v="2"/>
    <x v="43"/>
    <s v="Clovis"/>
    <n v="88101"/>
    <x v="36"/>
    <d v="2015-02-07T00:00:00"/>
    <n v="196.52328"/>
    <n v="21"/>
    <n v="556.61"/>
    <n v="91583"/>
    <n v="28.979999999999997"/>
    <x v="2"/>
  </r>
  <r>
    <n v="2486"/>
    <s v="Jack Horn"/>
    <x v="1"/>
    <n v="0.02"/>
    <n v="71.37"/>
    <n v="69"/>
    <x v="1"/>
    <x v="0"/>
    <x v="0"/>
    <x v="0"/>
    <x v="4"/>
    <s v="Lesro Sheffield Collection Coffee Table, End Table, Center Table, Corner Table"/>
    <n v="0.68"/>
    <s v="United States"/>
    <x v="0"/>
    <x v="5"/>
    <s v="Statesboro"/>
    <n v="30458"/>
    <x v="36"/>
    <d v="2015-02-07T00:00:00"/>
    <n v="-439.90800000000002"/>
    <n v="4"/>
    <n v="237.62"/>
    <n v="91414"/>
    <n v="71.350000000000009"/>
    <x v="0"/>
  </r>
  <r>
    <n v="2486"/>
    <s v="Jack Horn"/>
    <x v="1"/>
    <n v="0.03"/>
    <n v="205.99"/>
    <n v="8.99"/>
    <x v="2"/>
    <x v="0"/>
    <x v="1"/>
    <x v="12"/>
    <x v="5"/>
    <s v="StarTAC 8000"/>
    <n v="0.6"/>
    <s v="United States"/>
    <x v="0"/>
    <x v="5"/>
    <s v="Statesboro"/>
    <n v="30458"/>
    <x v="36"/>
    <d v="2015-02-08T00:00:00"/>
    <n v="1087.7159999999999"/>
    <n v="1"/>
    <n v="176.42"/>
    <n v="91414"/>
    <n v="205.96"/>
    <x v="0"/>
  </r>
  <r>
    <n v="389"/>
    <s v="Joel Buckley"/>
    <x v="2"/>
    <n v="0.03"/>
    <n v="160.97999999999999"/>
    <n v="30"/>
    <x v="0"/>
    <x v="3"/>
    <x v="0"/>
    <x v="9"/>
    <x v="3"/>
    <s v="Office Star - Mid Back Dual function Ergonomic High Back Chair with 2-Way Adjustable Arms"/>
    <n v="0.62"/>
    <s v="United States"/>
    <x v="1"/>
    <x v="13"/>
    <s v="Lincoln"/>
    <n v="68502"/>
    <x v="36"/>
    <d v="2015-02-10T00:00:00"/>
    <n v="1273.2086999999999"/>
    <n v="11"/>
    <n v="1845.23"/>
    <n v="90338"/>
    <n v="160.94999999999999"/>
    <x v="1"/>
  </r>
  <r>
    <n v="1607"/>
    <s v="Kathleen Huang Hall"/>
    <x v="2"/>
    <n v="0.1"/>
    <n v="5.68"/>
    <n v="3.6"/>
    <x v="2"/>
    <x v="2"/>
    <x v="2"/>
    <x v="16"/>
    <x v="1"/>
    <s v="Acme® Preferred Stainless Steel Scissors"/>
    <n v="0.56000000000000005"/>
    <s v="United States"/>
    <x v="3"/>
    <x v="11"/>
    <s v="Freeport"/>
    <n v="11520"/>
    <x v="36"/>
    <d v="2015-02-10T00:00:00"/>
    <n v="-33.2956"/>
    <n v="21"/>
    <n v="118.35"/>
    <n v="87995"/>
    <n v="5.58"/>
    <x v="3"/>
  </r>
  <r>
    <n v="2270"/>
    <s v="Kristine Holden"/>
    <x v="2"/>
    <n v="0.01"/>
    <n v="20.48"/>
    <n v="6.32"/>
    <x v="1"/>
    <x v="0"/>
    <x v="2"/>
    <x v="8"/>
    <x v="5"/>
    <s v="Kensington 6 Outlet Guardian Standard Surge Protector"/>
    <n v="0.57999999999999996"/>
    <s v="United States"/>
    <x v="0"/>
    <x v="23"/>
    <s v="Mauldin"/>
    <n v="29662"/>
    <x v="36"/>
    <d v="2015-02-08T00:00:00"/>
    <n v="711.24480000000005"/>
    <n v="18"/>
    <n v="375.03"/>
    <n v="89572"/>
    <n v="20.47"/>
    <x v="0"/>
  </r>
  <r>
    <n v="2270"/>
    <s v="Kristine Holden"/>
    <x v="2"/>
    <n v="0.09"/>
    <n v="1.86"/>
    <n v="2.58"/>
    <x v="1"/>
    <x v="0"/>
    <x v="2"/>
    <x v="14"/>
    <x v="2"/>
    <s v="Super Bands, 12/Pack"/>
    <n v="0.82"/>
    <s v="United States"/>
    <x v="0"/>
    <x v="23"/>
    <s v="Mauldin"/>
    <n v="29662"/>
    <x v="36"/>
    <d v="2015-02-11T00:00:00"/>
    <n v="-1084.8469631999999"/>
    <n v="12"/>
    <n v="22.11"/>
    <n v="89572"/>
    <n v="1.77"/>
    <x v="0"/>
  </r>
  <r>
    <n v="2270"/>
    <s v="Kristine Holden"/>
    <x v="2"/>
    <n v="0.08"/>
    <n v="205.99"/>
    <n v="2.5"/>
    <x v="1"/>
    <x v="0"/>
    <x v="1"/>
    <x v="12"/>
    <x v="5"/>
    <s v="V70"/>
    <n v="0.59"/>
    <s v="United States"/>
    <x v="0"/>
    <x v="23"/>
    <s v="Mauldin"/>
    <n v="29662"/>
    <x v="36"/>
    <d v="2015-02-11T00:00:00"/>
    <n v="-156.77199999999999"/>
    <n v="17"/>
    <n v="2875.35"/>
    <n v="89572"/>
    <n v="205.91"/>
    <x v="0"/>
  </r>
  <r>
    <n v="697"/>
    <s v="Adam G Sawyer"/>
    <x v="0"/>
    <n v="0.08"/>
    <n v="14.81"/>
    <n v="13.32"/>
    <x v="1"/>
    <x v="3"/>
    <x v="2"/>
    <x v="8"/>
    <x v="5"/>
    <s v="Holmes Replacement Filter for HEPA Air Cleaner, Large Room"/>
    <n v="0.43"/>
    <s v="United States"/>
    <x v="1"/>
    <x v="2"/>
    <s v="East Chicago"/>
    <n v="46312"/>
    <x v="37"/>
    <d v="2015-02-09T00:00:00"/>
    <n v="-131.6172"/>
    <n v="20"/>
    <n v="292.18"/>
    <n v="89849"/>
    <n v="14.73"/>
    <x v="1"/>
  </r>
  <r>
    <n v="698"/>
    <s v="Nelson Hensley"/>
    <x v="0"/>
    <n v="0.08"/>
    <n v="14.81"/>
    <n v="13.32"/>
    <x v="1"/>
    <x v="3"/>
    <x v="2"/>
    <x v="8"/>
    <x v="5"/>
    <s v="Holmes Replacement Filter for HEPA Air Cleaner, Large Room"/>
    <n v="0.43"/>
    <s v="United States"/>
    <x v="2"/>
    <x v="4"/>
    <s v="Seattle"/>
    <n v="98105"/>
    <x v="37"/>
    <d v="2015-02-09T00:00:00"/>
    <n v="-253.11"/>
    <n v="79"/>
    <n v="1154.1199999999999"/>
    <n v="53410"/>
    <n v="14.73"/>
    <x v="2"/>
  </r>
  <r>
    <n v="2626"/>
    <s v="Lillian Fischer"/>
    <x v="1"/>
    <n v="0.1"/>
    <n v="41.94"/>
    <n v="2.99"/>
    <x v="1"/>
    <x v="1"/>
    <x v="2"/>
    <x v="5"/>
    <x v="5"/>
    <s v="Avery Trapezoid Extra Heavy Duty 4&quot; Binders"/>
    <n v="0.35"/>
    <s v="United States"/>
    <x v="2"/>
    <x v="8"/>
    <s v="Menlo Park"/>
    <n v="94025"/>
    <x v="37"/>
    <d v="2015-02-08T00:00:00"/>
    <n v="164.08199999999999"/>
    <n v="6"/>
    <n v="237.8"/>
    <n v="90927"/>
    <n v="41.839999999999996"/>
    <x v="2"/>
  </r>
  <r>
    <n v="3351"/>
    <s v="Nathan Wyatt"/>
    <x v="1"/>
    <n v="0.06"/>
    <n v="6.7"/>
    <n v="1.56"/>
    <x v="2"/>
    <x v="0"/>
    <x v="2"/>
    <x v="2"/>
    <x v="2"/>
    <s v="Turquoise Lead Holder with Pocket Clip"/>
    <n v="0.52"/>
    <s v="United States"/>
    <x v="2"/>
    <x v="4"/>
    <s v="Pasco"/>
    <n v="99301"/>
    <x v="37"/>
    <d v="2015-02-09T00:00:00"/>
    <n v="40.6556"/>
    <n v="12"/>
    <n v="79.39"/>
    <n v="91298"/>
    <n v="6.6400000000000006"/>
    <x v="2"/>
  </r>
  <r>
    <n v="1121"/>
    <s v="Tonya Proctor"/>
    <x v="2"/>
    <n v="0.04"/>
    <n v="19.98"/>
    <n v="8.68"/>
    <x v="1"/>
    <x v="1"/>
    <x v="2"/>
    <x v="7"/>
    <x v="5"/>
    <s v="Southworth 25% Cotton Premium Laser Paper and Envelopes"/>
    <n v="0.37"/>
    <s v="United States"/>
    <x v="2"/>
    <x v="8"/>
    <s v="Temecula"/>
    <n v="92592"/>
    <x v="37"/>
    <d v="2015-02-14T00:00:00"/>
    <n v="108"/>
    <n v="8"/>
    <n v="168.04"/>
    <n v="86767"/>
    <n v="19.940000000000001"/>
    <x v="2"/>
  </r>
  <r>
    <n v="1121"/>
    <s v="Tonya Proctor"/>
    <x v="2"/>
    <n v="0.08"/>
    <n v="125.99"/>
    <n v="7.69"/>
    <x v="1"/>
    <x v="1"/>
    <x v="1"/>
    <x v="12"/>
    <x v="5"/>
    <s v="Timeport L7089"/>
    <n v="0.57999999999999996"/>
    <s v="United States"/>
    <x v="2"/>
    <x v="8"/>
    <s v="Temecula"/>
    <n v="92592"/>
    <x v="37"/>
    <d v="2015-02-09T00:00:00"/>
    <n v="377.154"/>
    <n v="7"/>
    <n v="703.46"/>
    <n v="86767"/>
    <n v="125.91"/>
    <x v="2"/>
  </r>
  <r>
    <n v="1723"/>
    <s v="Constance Flowers"/>
    <x v="4"/>
    <n v="0.05"/>
    <n v="6.68"/>
    <n v="5.66"/>
    <x v="1"/>
    <x v="3"/>
    <x v="2"/>
    <x v="7"/>
    <x v="5"/>
    <s v="Xerox 1923"/>
    <n v="0.37"/>
    <s v="United States"/>
    <x v="2"/>
    <x v="8"/>
    <s v="San Diego"/>
    <n v="92037"/>
    <x v="37"/>
    <d v="2015-02-09T00:00:00"/>
    <n v="-66.48"/>
    <n v="46"/>
    <n v="320.93"/>
    <n v="44002"/>
    <n v="6.63"/>
    <x v="2"/>
  </r>
  <r>
    <n v="1723"/>
    <s v="Constance Flowers"/>
    <x v="4"/>
    <n v="0.03"/>
    <n v="17.7"/>
    <n v="9.4700000000000006"/>
    <x v="1"/>
    <x v="3"/>
    <x v="2"/>
    <x v="6"/>
    <x v="5"/>
    <s v="Portfile® Personal File Boxes"/>
    <n v="0.59"/>
    <s v="United States"/>
    <x v="2"/>
    <x v="8"/>
    <s v="San Diego"/>
    <n v="92037"/>
    <x v="37"/>
    <d v="2015-02-07T00:00:00"/>
    <n v="-52.33"/>
    <n v="14"/>
    <n v="261.85000000000002"/>
    <n v="44002"/>
    <n v="17.669999999999998"/>
    <x v="2"/>
  </r>
  <r>
    <n v="2813"/>
    <s v="Marjorie Burnette"/>
    <x v="4"/>
    <n v="7.0000000000000007E-2"/>
    <n v="30.56"/>
    <n v="2.99"/>
    <x v="1"/>
    <x v="3"/>
    <x v="2"/>
    <x v="5"/>
    <x v="5"/>
    <s v="Surelock™ Post Binders"/>
    <n v="0.35"/>
    <s v="United States"/>
    <x v="0"/>
    <x v="34"/>
    <s v="Cleveland"/>
    <n v="37311"/>
    <x v="37"/>
    <d v="2015-02-07T00:00:00"/>
    <n v="-95.618600000000001"/>
    <n v="12"/>
    <n v="364.92"/>
    <n v="88819"/>
    <n v="30.49"/>
    <x v="0"/>
  </r>
  <r>
    <n v="1026"/>
    <s v="Eugene Kerr"/>
    <x v="3"/>
    <n v="0.08"/>
    <n v="65.989999999999995"/>
    <n v="5.92"/>
    <x v="1"/>
    <x v="0"/>
    <x v="1"/>
    <x v="12"/>
    <x v="5"/>
    <s v="i500plus"/>
    <n v="0.57999999999999996"/>
    <s v="United States"/>
    <x v="3"/>
    <x v="11"/>
    <s v="Central Islip"/>
    <n v="11722"/>
    <x v="37"/>
    <d v="2015-02-07T00:00:00"/>
    <n v="624.40164000000004"/>
    <n v="22"/>
    <n v="1137.5999999999999"/>
    <n v="89005"/>
    <n v="65.91"/>
    <x v="3"/>
  </r>
  <r>
    <n v="3403"/>
    <s v="Tammy Buckley"/>
    <x v="1"/>
    <n v="0.1"/>
    <n v="105.98"/>
    <n v="13.99"/>
    <x v="2"/>
    <x v="1"/>
    <x v="0"/>
    <x v="11"/>
    <x v="6"/>
    <s v="Tenex 46&quot; x 60&quot; Computer Anti-Static Chairmat, Rectangular Shaped"/>
    <n v="0.65"/>
    <s v="United States"/>
    <x v="2"/>
    <x v="45"/>
    <s v="Cheyenne"/>
    <n v="82001"/>
    <x v="38"/>
    <d v="2015-02-11T00:00:00"/>
    <n v="349.48500000000001"/>
    <n v="5"/>
    <n v="506.5"/>
    <n v="87530"/>
    <n v="105.88000000000001"/>
    <x v="2"/>
  </r>
  <r>
    <n v="471"/>
    <s v="Ross Simpson"/>
    <x v="3"/>
    <n v="7.0000000000000007E-2"/>
    <n v="179.99"/>
    <n v="19.989999999999998"/>
    <x v="2"/>
    <x v="1"/>
    <x v="1"/>
    <x v="1"/>
    <x v="5"/>
    <s v="Motorola SB4200 Cable Modem"/>
    <n v="0.48"/>
    <s v="United States"/>
    <x v="0"/>
    <x v="5"/>
    <s v="Atlanta"/>
    <n v="30318"/>
    <x v="38"/>
    <d v="2015-02-08T00:00:00"/>
    <n v="-568.53510000000006"/>
    <n v="4"/>
    <n v="718.03"/>
    <n v="3138"/>
    <n v="179.92000000000002"/>
    <x v="0"/>
  </r>
  <r>
    <n v="472"/>
    <s v="Donna Craven"/>
    <x v="3"/>
    <n v="7.0000000000000007E-2"/>
    <n v="179.99"/>
    <n v="19.989999999999998"/>
    <x v="2"/>
    <x v="1"/>
    <x v="1"/>
    <x v="1"/>
    <x v="5"/>
    <s v="Motorola SB4200 Cable Modem"/>
    <n v="0.48"/>
    <s v="United States"/>
    <x v="3"/>
    <x v="36"/>
    <s v="Randallstown"/>
    <n v="21133"/>
    <x v="38"/>
    <d v="2015-02-08T00:00:00"/>
    <n v="-427.47"/>
    <n v="1"/>
    <n v="179.51"/>
    <n v="88023"/>
    <n v="179.92000000000002"/>
    <x v="3"/>
  </r>
  <r>
    <n v="2151"/>
    <s v="Melinda Rogers"/>
    <x v="1"/>
    <n v="0.08"/>
    <n v="5.74"/>
    <n v="5.01"/>
    <x v="1"/>
    <x v="3"/>
    <x v="2"/>
    <x v="5"/>
    <x v="5"/>
    <s v="Binder Posts"/>
    <n v="0.39"/>
    <s v="United States"/>
    <x v="1"/>
    <x v="20"/>
    <s v="Dubuque"/>
    <n v="52001"/>
    <x v="39"/>
    <d v="2015-02-11T00:00:00"/>
    <n v="-6.9308199999999998"/>
    <n v="1"/>
    <n v="7.21"/>
    <n v="90405"/>
    <n v="5.66"/>
    <x v="1"/>
  </r>
  <r>
    <n v="1671"/>
    <s v="Mitchell Ross"/>
    <x v="2"/>
    <n v="0.1"/>
    <n v="4.13"/>
    <n v="0.99"/>
    <x v="1"/>
    <x v="0"/>
    <x v="2"/>
    <x v="13"/>
    <x v="5"/>
    <s v="Avery 491"/>
    <n v="0.39"/>
    <s v="United States"/>
    <x v="0"/>
    <x v="21"/>
    <s v="Burke"/>
    <n v="22015"/>
    <x v="39"/>
    <d v="2015-02-13T00:00:00"/>
    <n v="-40.53"/>
    <n v="13"/>
    <n v="52.16"/>
    <n v="86724"/>
    <n v="4.03"/>
    <x v="0"/>
  </r>
  <r>
    <n v="1574"/>
    <s v="Sherry Hurley"/>
    <x v="4"/>
    <n v="7.0000000000000007E-2"/>
    <n v="20.95"/>
    <n v="5.99"/>
    <x v="1"/>
    <x v="1"/>
    <x v="1"/>
    <x v="1"/>
    <x v="5"/>
    <s v="Fellowes Basic 104-Key Keyboard, Platinum"/>
    <n v="0.65"/>
    <s v="United States"/>
    <x v="0"/>
    <x v="9"/>
    <s v="Fayetteville"/>
    <n v="28314"/>
    <x v="39"/>
    <d v="2015-02-10T00:00:00"/>
    <n v="27.234000000000002"/>
    <n v="19"/>
    <n v="391.4"/>
    <n v="86966"/>
    <n v="20.88"/>
    <x v="0"/>
  </r>
  <r>
    <n v="2619"/>
    <s v="Brandon E Shepherd"/>
    <x v="3"/>
    <n v="0.1"/>
    <n v="30.98"/>
    <n v="8.99"/>
    <x v="1"/>
    <x v="3"/>
    <x v="2"/>
    <x v="2"/>
    <x v="1"/>
    <s v="Boston School Pro Electric Pencil Sharpener, 1670"/>
    <n v="0.57999999999999996"/>
    <s v="United States"/>
    <x v="1"/>
    <x v="46"/>
    <s v="Sioux Falls"/>
    <n v="57103"/>
    <x v="39"/>
    <d v="2015-02-11T00:00:00"/>
    <n v="-20.222799999999999"/>
    <n v="4"/>
    <n v="119.37"/>
    <n v="88015"/>
    <n v="30.88"/>
    <x v="1"/>
  </r>
  <r>
    <n v="491"/>
    <s v="Toni Swanson"/>
    <x v="0"/>
    <n v="0.01"/>
    <n v="4.9800000000000004"/>
    <n v="6.07"/>
    <x v="1"/>
    <x v="1"/>
    <x v="2"/>
    <x v="7"/>
    <x v="5"/>
    <s v="Xerox 1897"/>
    <n v="0.36"/>
    <s v="United States"/>
    <x v="3"/>
    <x v="11"/>
    <s v="New York City"/>
    <n v="10154"/>
    <x v="40"/>
    <d v="2015-02-11T00:00:00"/>
    <n v="-69.069999999999993"/>
    <n v="41"/>
    <n v="217"/>
    <n v="10464"/>
    <n v="4.9700000000000006"/>
    <x v="3"/>
  </r>
  <r>
    <n v="494"/>
    <s v="Jimmy Alston Holder"/>
    <x v="0"/>
    <n v="0.01"/>
    <n v="4.9800000000000004"/>
    <n v="6.07"/>
    <x v="1"/>
    <x v="1"/>
    <x v="2"/>
    <x v="7"/>
    <x v="5"/>
    <s v="Xerox 1897"/>
    <n v="0.36"/>
    <s v="United States"/>
    <x v="2"/>
    <x v="4"/>
    <s v="Seattle"/>
    <n v="98115"/>
    <x v="40"/>
    <d v="2015-02-11T00:00:00"/>
    <n v="-35.916400000000003"/>
    <n v="10"/>
    <n v="52.93"/>
    <n v="88907"/>
    <n v="4.9700000000000006"/>
    <x v="2"/>
  </r>
  <r>
    <n v="1267"/>
    <s v="Rosemary Branch"/>
    <x v="0"/>
    <n v="0.01"/>
    <n v="13.99"/>
    <n v="7.51"/>
    <x v="1"/>
    <x v="3"/>
    <x v="1"/>
    <x v="3"/>
    <x v="6"/>
    <s v="Sharp EL500L Fraction Calculator"/>
    <n v="0.39"/>
    <s v="United States"/>
    <x v="0"/>
    <x v="12"/>
    <s v="Boca Raton"/>
    <n v="33433"/>
    <x v="40"/>
    <d v="2015-02-11T00:00:00"/>
    <n v="533.74199999999996"/>
    <n v="2"/>
    <n v="29.85"/>
    <n v="89514"/>
    <n v="13.98"/>
    <x v="0"/>
  </r>
  <r>
    <n v="1361"/>
    <s v="Kristina Collier"/>
    <x v="0"/>
    <n v="0.01"/>
    <n v="6.48"/>
    <n v="6.22"/>
    <x v="2"/>
    <x v="1"/>
    <x v="2"/>
    <x v="7"/>
    <x v="5"/>
    <s v="Xerox 1894"/>
    <n v="0.37"/>
    <s v="United States"/>
    <x v="1"/>
    <x v="25"/>
    <s v="Allen Park"/>
    <n v="48101"/>
    <x v="40"/>
    <d v="2015-02-11T00:00:00"/>
    <n v="-15.6312"/>
    <n v="9"/>
    <n v="69.459999999999994"/>
    <n v="89596"/>
    <n v="6.4700000000000006"/>
    <x v="1"/>
  </r>
  <r>
    <n v="1361"/>
    <s v="Kristina Collier"/>
    <x v="0"/>
    <n v="0.03"/>
    <n v="85.99"/>
    <n v="3.3"/>
    <x v="1"/>
    <x v="1"/>
    <x v="1"/>
    <x v="12"/>
    <x v="1"/>
    <s v="Accessory20"/>
    <n v="0.37"/>
    <s v="United States"/>
    <x v="1"/>
    <x v="25"/>
    <s v="Allen Park"/>
    <n v="48101"/>
    <x v="40"/>
    <d v="2015-02-12T00:00:00"/>
    <n v="790.54679999999996"/>
    <n v="16"/>
    <n v="1145.72"/>
    <n v="89596"/>
    <n v="85.96"/>
    <x v="1"/>
  </r>
  <r>
    <n v="2204"/>
    <s v="Oscar Ford"/>
    <x v="0"/>
    <n v="0.04"/>
    <n v="296.18"/>
    <n v="154.12"/>
    <x v="0"/>
    <x v="1"/>
    <x v="0"/>
    <x v="0"/>
    <x v="0"/>
    <s v="Hon 94000 Series Round Tables"/>
    <n v="0.76"/>
    <s v="United States"/>
    <x v="1"/>
    <x v="7"/>
    <s v="Burnsville"/>
    <n v="55337"/>
    <x v="40"/>
    <d v="2015-02-11T00:00:00"/>
    <n v="-87.998040000000003"/>
    <n v="20"/>
    <n v="5768.12"/>
    <n v="86053"/>
    <n v="296.14"/>
    <x v="1"/>
  </r>
  <r>
    <n v="1526"/>
    <s v="Larry Hall"/>
    <x v="1"/>
    <n v="0.04"/>
    <n v="11.34"/>
    <n v="5.01"/>
    <x v="1"/>
    <x v="2"/>
    <x v="2"/>
    <x v="7"/>
    <x v="5"/>
    <s v="Xerox 188"/>
    <n v="0.36"/>
    <s v="United States"/>
    <x v="0"/>
    <x v="16"/>
    <s v="Birmingham"/>
    <n v="35211"/>
    <x v="40"/>
    <d v="2015-02-11T00:00:00"/>
    <n v="-189.22399999999999"/>
    <n v="10"/>
    <n v="115.53"/>
    <n v="86812"/>
    <n v="11.3"/>
    <x v="0"/>
  </r>
  <r>
    <n v="1338"/>
    <s v="Denise McIntosh"/>
    <x v="2"/>
    <n v="0.02"/>
    <n v="55.99"/>
    <n v="3.3"/>
    <x v="1"/>
    <x v="2"/>
    <x v="1"/>
    <x v="12"/>
    <x v="1"/>
    <s v="Accessory24"/>
    <n v="0.59"/>
    <s v="United States"/>
    <x v="1"/>
    <x v="10"/>
    <s v="Chicago"/>
    <n v="60623"/>
    <x v="40"/>
    <d v="2015-02-10T00:00:00"/>
    <n v="525.20039999999995"/>
    <n v="16"/>
    <n v="761.16"/>
    <n v="91244"/>
    <n v="55.97"/>
    <x v="1"/>
  </r>
  <r>
    <n v="1340"/>
    <s v="Marie Bass"/>
    <x v="2"/>
    <n v="0"/>
    <n v="22.38"/>
    <n v="15.1"/>
    <x v="2"/>
    <x v="2"/>
    <x v="2"/>
    <x v="5"/>
    <x v="5"/>
    <s v="Avery Flip-Chart Easel Binder, Black"/>
    <n v="0.38"/>
    <s v="United States"/>
    <x v="3"/>
    <x v="11"/>
    <s v="New York City"/>
    <n v="10170"/>
    <x v="40"/>
    <d v="2015-02-17T00:00:00"/>
    <n v="-52.646999999999998"/>
    <n v="29"/>
    <n v="682.68"/>
    <n v="21636"/>
    <n v="22.38"/>
    <x v="3"/>
  </r>
  <r>
    <n v="1340"/>
    <s v="Marie Bass"/>
    <x v="2"/>
    <n v="7.0000000000000007E-2"/>
    <n v="5.98"/>
    <n v="4.6900000000000004"/>
    <x v="1"/>
    <x v="2"/>
    <x v="2"/>
    <x v="6"/>
    <x v="5"/>
    <s v="Perma STOR-ALL™ Hanging File Box, 13 1/8&quot;W x 12 1/4&quot;D x 10 1/2&quot;H"/>
    <n v="0.68"/>
    <s v="United States"/>
    <x v="3"/>
    <x v="11"/>
    <s v="New York City"/>
    <n v="10170"/>
    <x v="40"/>
    <d v="2015-02-15T00:00:00"/>
    <n v="-24.44"/>
    <n v="11"/>
    <n v="73.44"/>
    <n v="21636"/>
    <n v="5.91"/>
    <x v="3"/>
  </r>
  <r>
    <n v="1340"/>
    <s v="Marie Bass"/>
    <x v="2"/>
    <n v="0.02"/>
    <n v="55.99"/>
    <n v="3.3"/>
    <x v="1"/>
    <x v="2"/>
    <x v="1"/>
    <x v="12"/>
    <x v="1"/>
    <s v="Accessory24"/>
    <n v="0.59"/>
    <s v="United States"/>
    <x v="3"/>
    <x v="11"/>
    <s v="New York City"/>
    <n v="10170"/>
    <x v="40"/>
    <d v="2015-02-10T00:00:00"/>
    <n v="366.50700000000001"/>
    <n v="63"/>
    <n v="2997.07"/>
    <n v="21636"/>
    <n v="55.97"/>
    <x v="3"/>
  </r>
  <r>
    <n v="1341"/>
    <s v="Edward Bynum"/>
    <x v="2"/>
    <n v="7.0000000000000007E-2"/>
    <n v="5.98"/>
    <n v="4.6900000000000004"/>
    <x v="1"/>
    <x v="2"/>
    <x v="2"/>
    <x v="6"/>
    <x v="5"/>
    <s v="Perma STOR-ALL™ Hanging File Box, 13 1/8&quot;W x 12 1/4&quot;D x 10 1/2&quot;H"/>
    <n v="0.68"/>
    <s v="United States"/>
    <x v="3"/>
    <x v="28"/>
    <s v="Chambersburg"/>
    <n v="17201"/>
    <x v="40"/>
    <d v="2015-02-15T00:00:00"/>
    <n v="-12.7088"/>
    <n v="3"/>
    <n v="20.03"/>
    <n v="91244"/>
    <n v="5.91"/>
    <x v="3"/>
  </r>
  <r>
    <n v="3004"/>
    <s v="Maurice Everett"/>
    <x v="2"/>
    <n v="0.08"/>
    <n v="6.48"/>
    <n v="6.81"/>
    <x v="1"/>
    <x v="3"/>
    <x v="2"/>
    <x v="7"/>
    <x v="5"/>
    <s v="Xerox 1930"/>
    <n v="0.36"/>
    <s v="United States"/>
    <x v="2"/>
    <x v="8"/>
    <s v="Los Angeles"/>
    <n v="90049"/>
    <x v="40"/>
    <d v="2015-02-15T00:00:00"/>
    <n v="-94.59"/>
    <n v="58"/>
    <n v="382.33"/>
    <n v="54949"/>
    <n v="6.4"/>
    <x v="2"/>
  </r>
  <r>
    <n v="3004"/>
    <s v="Maurice Everett"/>
    <x v="2"/>
    <n v="0.09"/>
    <n v="20.98"/>
    <n v="53.03"/>
    <x v="0"/>
    <x v="3"/>
    <x v="2"/>
    <x v="6"/>
    <x v="3"/>
    <s v="Tennsco Lockers, Gray"/>
    <n v="0.78"/>
    <s v="United States"/>
    <x v="2"/>
    <x v="8"/>
    <s v="Los Angeles"/>
    <n v="90049"/>
    <x v="40"/>
    <d v="2015-02-17T00:00:00"/>
    <n v="-293.74"/>
    <n v="13"/>
    <n v="356.61"/>
    <n v="54949"/>
    <n v="20.89"/>
    <x v="2"/>
  </r>
  <r>
    <n v="3006"/>
    <s v="Thomas Spence"/>
    <x v="2"/>
    <n v="0.08"/>
    <n v="6.48"/>
    <n v="6.81"/>
    <x v="1"/>
    <x v="3"/>
    <x v="2"/>
    <x v="7"/>
    <x v="5"/>
    <s v="Xerox 1930"/>
    <n v="0.36"/>
    <s v="United States"/>
    <x v="2"/>
    <x v="37"/>
    <s v="Idaho Falls"/>
    <n v="83402"/>
    <x v="40"/>
    <d v="2015-02-15T00:00:00"/>
    <n v="-49.186799999999998"/>
    <n v="14"/>
    <n v="92.29"/>
    <n v="91388"/>
    <n v="6.4"/>
    <x v="2"/>
  </r>
  <r>
    <n v="3006"/>
    <s v="Thomas Spence"/>
    <x v="2"/>
    <n v="0.09"/>
    <n v="20.98"/>
    <n v="53.03"/>
    <x v="0"/>
    <x v="3"/>
    <x v="2"/>
    <x v="6"/>
    <x v="3"/>
    <s v="Tennsco Lockers, Gray"/>
    <n v="0.78"/>
    <s v="United States"/>
    <x v="2"/>
    <x v="37"/>
    <s v="Idaho Falls"/>
    <n v="83402"/>
    <x v="40"/>
    <d v="2015-02-17T00:00:00"/>
    <n v="-152.7448"/>
    <n v="3"/>
    <n v="82.29"/>
    <n v="91388"/>
    <n v="20.89"/>
    <x v="2"/>
  </r>
  <r>
    <n v="1132"/>
    <s v="Michael Robbins"/>
    <x v="4"/>
    <n v="0.06"/>
    <n v="6.37"/>
    <n v="5.19"/>
    <x v="1"/>
    <x v="3"/>
    <x v="2"/>
    <x v="5"/>
    <x v="5"/>
    <s v="C-Line Peel &amp; Stick Add-On Filing Pockets, 8-3/4 x 5-1/8, 10/Pack"/>
    <n v="0.38"/>
    <s v="United States"/>
    <x v="1"/>
    <x v="18"/>
    <s v="Euless"/>
    <n v="76039"/>
    <x v="40"/>
    <d v="2015-02-11T00:00:00"/>
    <n v="-48.219499999999996"/>
    <n v="6"/>
    <n v="37.700000000000003"/>
    <n v="88101"/>
    <n v="6.3100000000000005"/>
    <x v="1"/>
  </r>
  <r>
    <n v="2145"/>
    <s v="Kerry Hardy"/>
    <x v="4"/>
    <n v="0"/>
    <n v="20.28"/>
    <n v="14.39"/>
    <x v="1"/>
    <x v="3"/>
    <x v="0"/>
    <x v="11"/>
    <x v="5"/>
    <s v="Career Cubicle Clock, 8 1/4&quot;, Black"/>
    <n v="0.47"/>
    <s v="United States"/>
    <x v="0"/>
    <x v="12"/>
    <s v="Fort Lauderdale"/>
    <n v="33311"/>
    <x v="40"/>
    <d v="2015-02-12T00:00:00"/>
    <n v="15.678000000000001"/>
    <n v="11"/>
    <n v="237.83"/>
    <n v="87072"/>
    <n v="20.28"/>
    <x v="0"/>
  </r>
  <r>
    <n v="1633"/>
    <s v="Gerald Raynor"/>
    <x v="3"/>
    <n v="0.03"/>
    <n v="5.98"/>
    <n v="3.85"/>
    <x v="1"/>
    <x v="2"/>
    <x v="1"/>
    <x v="1"/>
    <x v="1"/>
    <s v="Imation 3.5&quot; IBM-Formatted Diskettes, 10/Pack"/>
    <n v="0.68"/>
    <s v="United States"/>
    <x v="0"/>
    <x v="0"/>
    <s v="Horn Lake"/>
    <n v="38637"/>
    <x v="40"/>
    <d v="2015-02-12T00:00:00"/>
    <n v="-76.106800000000007"/>
    <n v="6"/>
    <n v="38.54"/>
    <n v="90531"/>
    <n v="5.95"/>
    <x v="0"/>
  </r>
  <r>
    <n v="2302"/>
    <s v="Beth Dolan"/>
    <x v="0"/>
    <n v="7.0000000000000007E-2"/>
    <n v="270.98"/>
    <n v="50"/>
    <x v="0"/>
    <x v="3"/>
    <x v="0"/>
    <x v="9"/>
    <x v="3"/>
    <s v="Global Enterprise Series Seating High-Back Swivel/Tilt Chairs"/>
    <n v="0.77"/>
    <s v="United States"/>
    <x v="0"/>
    <x v="12"/>
    <s v="Panama City"/>
    <n v="32404"/>
    <x v="41"/>
    <d v="2015-02-13T00:00:00"/>
    <n v="27.725999999999999"/>
    <n v="9"/>
    <n v="2439.37"/>
    <n v="87695"/>
    <n v="270.91000000000003"/>
    <x v="0"/>
  </r>
  <r>
    <n v="2303"/>
    <s v="Joe Baldwin"/>
    <x v="0"/>
    <n v="7.0000000000000007E-2"/>
    <n v="270.98"/>
    <n v="50"/>
    <x v="0"/>
    <x v="3"/>
    <x v="0"/>
    <x v="9"/>
    <x v="3"/>
    <s v="Global Enterprise Series Seating High-Back Swivel/Tilt Chairs"/>
    <n v="0.77"/>
    <s v="United States"/>
    <x v="3"/>
    <x v="11"/>
    <s v="New York City"/>
    <n v="10011"/>
    <x v="41"/>
    <d v="2015-02-13T00:00:00"/>
    <n v="-96.05"/>
    <n v="36"/>
    <n v="9757.48"/>
    <n v="47493"/>
    <n v="270.91000000000003"/>
    <x v="3"/>
  </r>
  <r>
    <n v="1354"/>
    <s v="Aaron Dillon"/>
    <x v="1"/>
    <n v="0.1"/>
    <n v="4.13"/>
    <n v="0.99"/>
    <x v="1"/>
    <x v="1"/>
    <x v="2"/>
    <x v="13"/>
    <x v="5"/>
    <s v="Avery 491"/>
    <n v="0.39"/>
    <s v="United States"/>
    <x v="1"/>
    <x v="18"/>
    <s v="Weatherford"/>
    <n v="76086"/>
    <x v="41"/>
    <d v="2015-02-11T00:00:00"/>
    <n v="-1.0711999999999999"/>
    <n v="2"/>
    <n v="8.3000000000000007"/>
    <n v="91209"/>
    <n v="4.03"/>
    <x v="1"/>
  </r>
  <r>
    <n v="1354"/>
    <s v="Aaron Dillon"/>
    <x v="1"/>
    <n v="0.04"/>
    <n v="4.9800000000000004"/>
    <n v="0.49"/>
    <x v="1"/>
    <x v="1"/>
    <x v="2"/>
    <x v="13"/>
    <x v="5"/>
    <s v="Avery White Multi-Purpose Labels"/>
    <n v="0.39"/>
    <s v="United States"/>
    <x v="1"/>
    <x v="18"/>
    <s v="Weatherford"/>
    <n v="76086"/>
    <x v="41"/>
    <d v="2015-02-13T00:00:00"/>
    <n v="4.4104000000000001"/>
    <n v="2"/>
    <n v="10.039999999999999"/>
    <n v="91209"/>
    <n v="4.9400000000000004"/>
    <x v="1"/>
  </r>
  <r>
    <n v="2072"/>
    <s v="Malcolm S Lanier"/>
    <x v="1"/>
    <n v="0.09"/>
    <n v="260.98"/>
    <n v="41.91"/>
    <x v="0"/>
    <x v="3"/>
    <x v="0"/>
    <x v="10"/>
    <x v="0"/>
    <s v="Atlantic Metals Mobile 3-Shelf Bookcases, Custom Colors"/>
    <n v="0.59"/>
    <s v="United States"/>
    <x v="1"/>
    <x v="25"/>
    <s v="Flint"/>
    <n v="48505"/>
    <x v="41"/>
    <d v="2015-02-13T00:00:00"/>
    <n v="1307.2692"/>
    <n v="14"/>
    <n v="3377.06"/>
    <n v="88556"/>
    <n v="260.89000000000004"/>
    <x v="1"/>
  </r>
  <r>
    <n v="2072"/>
    <s v="Malcolm S Lanier"/>
    <x v="1"/>
    <n v="0.01"/>
    <n v="10.52"/>
    <n v="7.94"/>
    <x v="1"/>
    <x v="3"/>
    <x v="0"/>
    <x v="11"/>
    <x v="1"/>
    <s v="Ultra Door Pull Handle"/>
    <n v="0.52"/>
    <s v="United States"/>
    <x v="1"/>
    <x v="25"/>
    <s v="Flint"/>
    <n v="48505"/>
    <x v="41"/>
    <d v="2015-02-13T00:00:00"/>
    <n v="-15.8184"/>
    <n v="11"/>
    <n v="123.93"/>
    <n v="88556"/>
    <n v="10.51"/>
    <x v="1"/>
  </r>
  <r>
    <n v="2072"/>
    <s v="Malcolm S Lanier"/>
    <x v="1"/>
    <n v="0.02"/>
    <n v="5.98"/>
    <n v="7.5"/>
    <x v="2"/>
    <x v="3"/>
    <x v="2"/>
    <x v="7"/>
    <x v="5"/>
    <s v="Xerox 1920"/>
    <n v="0.4"/>
    <s v="United States"/>
    <x v="1"/>
    <x v="25"/>
    <s v="Flint"/>
    <n v="48505"/>
    <x v="41"/>
    <d v="2015-02-13T00:00:00"/>
    <n v="-55.8324"/>
    <n v="14"/>
    <n v="93.96"/>
    <n v="88556"/>
    <n v="5.9600000000000009"/>
    <x v="1"/>
  </r>
  <r>
    <n v="2489"/>
    <s v="Craig Liu"/>
    <x v="1"/>
    <n v="0.01"/>
    <n v="2036.48"/>
    <n v="14.7"/>
    <x v="0"/>
    <x v="1"/>
    <x v="1"/>
    <x v="3"/>
    <x v="3"/>
    <s v="Lexmark 4227 Plus Dot Matrix Printer"/>
    <n v="0.55000000000000004"/>
    <s v="United States"/>
    <x v="2"/>
    <x v="8"/>
    <s v="Concord"/>
    <n v="94521"/>
    <x v="41"/>
    <d v="2015-02-13T00:00:00"/>
    <n v="-1596.7457999999999"/>
    <n v="2"/>
    <n v="3786.84"/>
    <n v="86883"/>
    <n v="2036.47"/>
    <x v="2"/>
  </r>
  <r>
    <n v="2778"/>
    <s v="Alison Jones"/>
    <x v="1"/>
    <n v="0.05"/>
    <n v="205.99"/>
    <n v="8.99"/>
    <x v="2"/>
    <x v="1"/>
    <x v="1"/>
    <x v="12"/>
    <x v="5"/>
    <s v="Talkabout T8097"/>
    <n v="0.57999999999999996"/>
    <s v="United States"/>
    <x v="0"/>
    <x v="9"/>
    <s v="Wilmington"/>
    <n v="28403"/>
    <x v="41"/>
    <d v="2015-02-12T00:00:00"/>
    <n v="111.05249999999999"/>
    <n v="12"/>
    <n v="2118.9899999999998"/>
    <n v="87160"/>
    <n v="205.94"/>
    <x v="0"/>
  </r>
  <r>
    <n v="2778"/>
    <s v="Alison Jones"/>
    <x v="1"/>
    <n v="0.08"/>
    <n v="205.99"/>
    <n v="8.99"/>
    <x v="1"/>
    <x v="1"/>
    <x v="1"/>
    <x v="12"/>
    <x v="5"/>
    <s v="TimeportP7382"/>
    <n v="0.56000000000000005"/>
    <s v="United States"/>
    <x v="0"/>
    <x v="9"/>
    <s v="Wilmington"/>
    <n v="28403"/>
    <x v="41"/>
    <d v="2015-02-12T00:00:00"/>
    <n v="-1963.752"/>
    <n v="5"/>
    <n v="837.64"/>
    <n v="87160"/>
    <n v="205.91"/>
    <x v="0"/>
  </r>
  <r>
    <n v="1815"/>
    <s v="Marvin Yang"/>
    <x v="4"/>
    <n v="0.06"/>
    <n v="90.97"/>
    <n v="14"/>
    <x v="0"/>
    <x v="2"/>
    <x v="1"/>
    <x v="3"/>
    <x v="3"/>
    <s v="Lexmark Z54se Color Inkjet Printer"/>
    <n v="0.36"/>
    <s v="United States"/>
    <x v="0"/>
    <x v="0"/>
    <s v="Pearl"/>
    <n v="39208"/>
    <x v="41"/>
    <d v="2015-02-12T00:00:00"/>
    <n v="47.334000000000003"/>
    <n v="14"/>
    <n v="1263.3499999999999"/>
    <n v="90525"/>
    <n v="90.91"/>
    <x v="0"/>
  </r>
  <r>
    <n v="757"/>
    <s v="Neil Hogan"/>
    <x v="3"/>
    <n v="0.03"/>
    <n v="37.94"/>
    <n v="5.08"/>
    <x v="1"/>
    <x v="2"/>
    <x v="2"/>
    <x v="7"/>
    <x v="2"/>
    <s v="Snap-A-Way® Black Print Carbonless Ruled Speed Letter, Triplicate"/>
    <n v="0.38"/>
    <s v="United States"/>
    <x v="2"/>
    <x v="14"/>
    <s v="Tualatin"/>
    <n v="97062"/>
    <x v="41"/>
    <d v="2015-02-13T00:00:00"/>
    <n v="-7.5244"/>
    <n v="1"/>
    <n v="39.97"/>
    <n v="90258"/>
    <n v="37.909999999999997"/>
    <x v="2"/>
  </r>
  <r>
    <n v="16"/>
    <s v="Sarah Ramsey"/>
    <x v="1"/>
    <n v="0.04"/>
    <n v="2.98"/>
    <n v="1.58"/>
    <x v="1"/>
    <x v="0"/>
    <x v="2"/>
    <x v="14"/>
    <x v="2"/>
    <s v="Staples Gold Paper Clips"/>
    <n v="0.39"/>
    <s v="United States"/>
    <x v="3"/>
    <x v="11"/>
    <s v="Syracuse"/>
    <n v="13210"/>
    <x v="42"/>
    <d v="2015-02-15T00:00:00"/>
    <n v="2.63"/>
    <n v="6"/>
    <n v="18.8"/>
    <n v="86836"/>
    <n v="2.94"/>
    <x v="3"/>
  </r>
  <r>
    <n v="16"/>
    <s v="Sarah Ramsey"/>
    <x v="1"/>
    <n v="0.05"/>
    <n v="115.99"/>
    <n v="2.5"/>
    <x v="1"/>
    <x v="0"/>
    <x v="1"/>
    <x v="12"/>
    <x v="5"/>
    <s v="StarTAC 7797"/>
    <n v="0.55000000000000004"/>
    <s v="United States"/>
    <x v="3"/>
    <x v="11"/>
    <s v="Syracuse"/>
    <n v="13210"/>
    <x v="42"/>
    <d v="2015-02-14T00:00:00"/>
    <n v="652.73310000000004"/>
    <n v="10"/>
    <n v="945.99"/>
    <n v="86836"/>
    <n v="115.94"/>
    <x v="3"/>
  </r>
  <r>
    <n v="190"/>
    <s v="Lloyd Norris"/>
    <x v="1"/>
    <n v="0.1"/>
    <n v="58.1"/>
    <n v="1.49"/>
    <x v="1"/>
    <x v="3"/>
    <x v="2"/>
    <x v="5"/>
    <x v="5"/>
    <s v="Avery Arch Ring Binders"/>
    <n v="0.38"/>
    <s v="United States"/>
    <x v="1"/>
    <x v="10"/>
    <s v="Arlington Heights"/>
    <n v="60004"/>
    <x v="42"/>
    <d v="2015-02-13T00:00:00"/>
    <n v="113.6499"/>
    <n v="3"/>
    <n v="164.71"/>
    <n v="89092"/>
    <n v="58"/>
    <x v="1"/>
  </r>
  <r>
    <n v="191"/>
    <s v="Gerald Kearney"/>
    <x v="1"/>
    <n v="0.01"/>
    <n v="80.48"/>
    <n v="4.5"/>
    <x v="1"/>
    <x v="3"/>
    <x v="2"/>
    <x v="8"/>
    <x v="5"/>
    <s v="APC 7 Outlet Network SurgeArrest Surge Protector"/>
    <n v="0.55000000000000004"/>
    <s v="United States"/>
    <x v="1"/>
    <x v="10"/>
    <s v="Aurora"/>
    <n v="60505"/>
    <x v="42"/>
    <d v="2015-02-15T00:00:00"/>
    <n v="-35.474400000000003"/>
    <n v="1"/>
    <n v="79.680000000000007"/>
    <n v="89092"/>
    <n v="80.47"/>
    <x v="1"/>
  </r>
  <r>
    <n v="3046"/>
    <s v="Andrew Pearce"/>
    <x v="1"/>
    <n v="0.05"/>
    <n v="120.98"/>
    <n v="30"/>
    <x v="0"/>
    <x v="0"/>
    <x v="0"/>
    <x v="9"/>
    <x v="3"/>
    <s v="Hon Every-Day® Chair Series Swivel Task Chairs"/>
    <n v="0.64"/>
    <s v="United States"/>
    <x v="1"/>
    <x v="38"/>
    <s v="Leawood"/>
    <n v="66209"/>
    <x v="42"/>
    <d v="2015-02-14T00:00:00"/>
    <n v="-78.759200000000007"/>
    <n v="2"/>
    <n v="251.06"/>
    <n v="86103"/>
    <n v="120.93"/>
    <x v="1"/>
  </r>
  <r>
    <n v="954"/>
    <s v="Tony Chandler"/>
    <x v="2"/>
    <n v="0.1"/>
    <n v="7.31"/>
    <n v="0.49"/>
    <x v="1"/>
    <x v="0"/>
    <x v="2"/>
    <x v="13"/>
    <x v="5"/>
    <s v="Self-Adhesive Address Labels for Typewriters by Universal"/>
    <n v="0.38"/>
    <s v="United States"/>
    <x v="1"/>
    <x v="18"/>
    <s v="Highland Village"/>
    <n v="75067"/>
    <x v="42"/>
    <d v="2015-02-21T00:00:00"/>
    <n v="19.064699999999998"/>
    <n v="4"/>
    <n v="27.63"/>
    <n v="90771"/>
    <n v="7.21"/>
    <x v="1"/>
  </r>
  <r>
    <n v="954"/>
    <s v="Tony Chandler"/>
    <x v="2"/>
    <n v="0.08"/>
    <n v="6.7"/>
    <n v="1.56"/>
    <x v="1"/>
    <x v="0"/>
    <x v="2"/>
    <x v="2"/>
    <x v="2"/>
    <s v="Turquoise Lead Holder with Pocket Clip"/>
    <n v="0.52"/>
    <s v="United States"/>
    <x v="1"/>
    <x v="18"/>
    <s v="Highland Village"/>
    <n v="75067"/>
    <x v="42"/>
    <d v="2015-02-12T00:00:00"/>
    <n v="10.56"/>
    <n v="5"/>
    <n v="31.21"/>
    <n v="90771"/>
    <n v="6.62"/>
    <x v="1"/>
  </r>
  <r>
    <n v="1743"/>
    <s v="Paige Jacobs"/>
    <x v="4"/>
    <n v="0"/>
    <n v="55.99"/>
    <n v="2.5"/>
    <x v="1"/>
    <x v="1"/>
    <x v="1"/>
    <x v="12"/>
    <x v="1"/>
    <s v="Accessory28"/>
    <n v="0.83"/>
    <s v="United States"/>
    <x v="1"/>
    <x v="18"/>
    <s v="Friendswood"/>
    <n v="77546"/>
    <x v="42"/>
    <d v="2015-02-14T00:00:00"/>
    <n v="-121.05808"/>
    <n v="1"/>
    <n v="52.1"/>
    <n v="91025"/>
    <n v="55.99"/>
    <x v="1"/>
  </r>
  <r>
    <n v="2553"/>
    <s v="Virginia McNeill"/>
    <x v="4"/>
    <n v="0.03"/>
    <n v="12.53"/>
    <n v="7.17"/>
    <x v="1"/>
    <x v="2"/>
    <x v="2"/>
    <x v="5"/>
    <x v="5"/>
    <s v="GBC ProClick Spines for 32-Hole Punch"/>
    <n v="0.38"/>
    <s v="United States"/>
    <x v="1"/>
    <x v="30"/>
    <s v="Kenosha"/>
    <n v="53142"/>
    <x v="42"/>
    <d v="2015-02-13T00:00:00"/>
    <n v="-20.320499999999999"/>
    <n v="1"/>
    <n v="19.32"/>
    <n v="86528"/>
    <n v="12.5"/>
    <x v="1"/>
  </r>
  <r>
    <n v="3324"/>
    <s v="Leslie Jacobson"/>
    <x v="4"/>
    <n v="0.05"/>
    <n v="6.48"/>
    <n v="8.19"/>
    <x v="1"/>
    <x v="1"/>
    <x v="2"/>
    <x v="7"/>
    <x v="5"/>
    <s v="Xerox 217"/>
    <n v="0.37"/>
    <s v="United States"/>
    <x v="2"/>
    <x v="41"/>
    <s v="El Mirage"/>
    <n v="85335"/>
    <x v="42"/>
    <d v="2015-02-15T00:00:00"/>
    <n v="-164.18"/>
    <n v="9"/>
    <n v="58.5"/>
    <n v="90985"/>
    <n v="6.4300000000000006"/>
    <x v="2"/>
  </r>
  <r>
    <n v="3369"/>
    <s v="Stacy Byrne"/>
    <x v="4"/>
    <n v="0.06"/>
    <n v="7.1"/>
    <n v="6.05"/>
    <x v="1"/>
    <x v="2"/>
    <x v="2"/>
    <x v="5"/>
    <x v="5"/>
    <s v="Wilson Jones Hanging View Binder, White, 1&quot;"/>
    <n v="0.39"/>
    <s v="United States"/>
    <x v="3"/>
    <x v="27"/>
    <s v="Westerville"/>
    <n v="43081"/>
    <x v="42"/>
    <d v="2015-02-13T00:00:00"/>
    <n v="-42.170499999999997"/>
    <n v="4"/>
    <n v="29.99"/>
    <n v="90500"/>
    <n v="7.04"/>
    <x v="3"/>
  </r>
  <r>
    <n v="1298"/>
    <s v="Herbert Beard"/>
    <x v="3"/>
    <n v="0.04"/>
    <n v="150.97999999999999"/>
    <n v="13.99"/>
    <x v="1"/>
    <x v="2"/>
    <x v="1"/>
    <x v="3"/>
    <x v="6"/>
    <s v="Canon MP41DH Printing Calculator"/>
    <n v="0.38"/>
    <s v="United States"/>
    <x v="1"/>
    <x v="18"/>
    <s v="Sulphur Springs"/>
    <n v="75482"/>
    <x v="42"/>
    <d v="2015-02-15T00:00:00"/>
    <n v="606.05460000000005"/>
    <n v="6"/>
    <n v="878.34"/>
    <n v="90662"/>
    <n v="150.94"/>
    <x v="1"/>
  </r>
  <r>
    <n v="1298"/>
    <s v="Herbert Beard"/>
    <x v="3"/>
    <n v="0.04"/>
    <n v="176.19"/>
    <n v="11.87"/>
    <x v="1"/>
    <x v="2"/>
    <x v="2"/>
    <x v="6"/>
    <x v="5"/>
    <s v="Fellowes High-Stak® Drawer Files"/>
    <n v="0.62"/>
    <s v="United States"/>
    <x v="1"/>
    <x v="18"/>
    <s v="Sulphur Springs"/>
    <n v="75482"/>
    <x v="42"/>
    <d v="2015-02-14T00:00:00"/>
    <n v="320.10000000000002"/>
    <n v="4"/>
    <n v="676.57"/>
    <n v="90662"/>
    <n v="176.15"/>
    <x v="1"/>
  </r>
  <r>
    <n v="2020"/>
    <s v="Erika Jordan"/>
    <x v="0"/>
    <n v="0.02"/>
    <n v="120.98"/>
    <n v="58.64"/>
    <x v="0"/>
    <x v="2"/>
    <x v="0"/>
    <x v="10"/>
    <x v="0"/>
    <s v="O'Sullivan Living Dimensions 2-Shelf Bookcases"/>
    <n v="0.75"/>
    <s v="United States"/>
    <x v="3"/>
    <x v="28"/>
    <s v="Plum"/>
    <n v="15239"/>
    <x v="43"/>
    <d v="2015-02-15T00:00:00"/>
    <n v="-1330.5"/>
    <n v="11"/>
    <n v="1370.99"/>
    <n v="86933"/>
    <n v="120.96000000000001"/>
    <x v="3"/>
  </r>
  <r>
    <n v="3342"/>
    <s v="Paul Tate"/>
    <x v="0"/>
    <n v="0.03"/>
    <n v="194.3"/>
    <n v="11.54"/>
    <x v="1"/>
    <x v="2"/>
    <x v="0"/>
    <x v="11"/>
    <x v="4"/>
    <s v="Electrix Halogen Magnifier Lamp"/>
    <n v="0.59"/>
    <s v="United States"/>
    <x v="3"/>
    <x v="31"/>
    <s v="Washington"/>
    <n v="20006"/>
    <x v="43"/>
    <d v="2015-02-15T00:00:00"/>
    <n v="2861.01"/>
    <n v="42"/>
    <n v="8549.0400000000009"/>
    <n v="21572"/>
    <n v="194.27"/>
    <x v="3"/>
  </r>
  <r>
    <n v="3344"/>
    <s v="Jim Hinson"/>
    <x v="0"/>
    <n v="0.03"/>
    <n v="194.3"/>
    <n v="11.54"/>
    <x v="1"/>
    <x v="2"/>
    <x v="0"/>
    <x v="11"/>
    <x v="4"/>
    <s v="Electrix Halogen Magnifier Lamp"/>
    <n v="0.59"/>
    <s v="United States"/>
    <x v="1"/>
    <x v="25"/>
    <s v="Rochester Hills"/>
    <n v="48307"/>
    <x v="43"/>
    <d v="2015-02-15T00:00:00"/>
    <n v="1544.9306999999999"/>
    <n v="11"/>
    <n v="2239.0300000000002"/>
    <n v="89928"/>
    <n v="194.27"/>
    <x v="1"/>
  </r>
  <r>
    <n v="1554"/>
    <s v="Joan Floyd"/>
    <x v="1"/>
    <n v="0.03"/>
    <n v="124.49"/>
    <n v="51.94"/>
    <x v="0"/>
    <x v="1"/>
    <x v="0"/>
    <x v="0"/>
    <x v="0"/>
    <s v="Bevis 36 x 72 Conference Tables"/>
    <n v="0.63"/>
    <s v="United States"/>
    <x v="0"/>
    <x v="0"/>
    <s v="Gulfport"/>
    <n v="39503"/>
    <x v="43"/>
    <d v="2015-02-14T00:00:00"/>
    <n v="-4.0179999999999998"/>
    <n v="7"/>
    <n v="894.88"/>
    <n v="87487"/>
    <n v="124.46"/>
    <x v="0"/>
  </r>
  <r>
    <n v="2897"/>
    <s v="Betty Giles"/>
    <x v="1"/>
    <n v="0.05"/>
    <n v="80.97"/>
    <n v="30.06"/>
    <x v="0"/>
    <x v="2"/>
    <x v="1"/>
    <x v="3"/>
    <x v="0"/>
    <s v="Hewlett-Packard Deskjet 940 REFURBISHED Color Inkjet Printer"/>
    <n v="0.4"/>
    <s v="United States"/>
    <x v="1"/>
    <x v="7"/>
    <s v="Maple Grove"/>
    <n v="55369"/>
    <x v="43"/>
    <d v="2015-02-14T00:00:00"/>
    <n v="565.17999999999995"/>
    <n v="11"/>
    <n v="904.25"/>
    <n v="86926"/>
    <n v="80.92"/>
    <x v="1"/>
  </r>
  <r>
    <n v="2897"/>
    <s v="Betty Giles"/>
    <x v="1"/>
    <n v="0"/>
    <n v="6.48"/>
    <n v="10.050000000000001"/>
    <x v="1"/>
    <x v="2"/>
    <x v="2"/>
    <x v="7"/>
    <x v="5"/>
    <s v="Xerox 1997"/>
    <n v="0.37"/>
    <s v="United States"/>
    <x v="1"/>
    <x v="7"/>
    <s v="Maple Grove"/>
    <n v="55369"/>
    <x v="43"/>
    <d v="2015-02-15T00:00:00"/>
    <n v="-38.72"/>
    <n v="2"/>
    <n v="16.309999999999999"/>
    <n v="86926"/>
    <n v="6.48"/>
    <x v="1"/>
  </r>
  <r>
    <n v="2058"/>
    <s v="Louise Webster Sharma"/>
    <x v="4"/>
    <n v="7.0000000000000007E-2"/>
    <n v="5.98"/>
    <n v="5.46"/>
    <x v="1"/>
    <x v="3"/>
    <x v="2"/>
    <x v="7"/>
    <x v="5"/>
    <s v="Xerox 1983"/>
    <n v="0.36"/>
    <s v="United States"/>
    <x v="0"/>
    <x v="9"/>
    <s v="Hickory"/>
    <n v="28601"/>
    <x v="43"/>
    <d v="2015-02-15T00:00:00"/>
    <n v="46.65"/>
    <n v="5"/>
    <n v="32.76"/>
    <n v="88040"/>
    <n v="5.91"/>
    <x v="0"/>
  </r>
  <r>
    <n v="3170"/>
    <s v="Lawrence Haas"/>
    <x v="4"/>
    <n v="0.1"/>
    <n v="7.28"/>
    <n v="5.47"/>
    <x v="1"/>
    <x v="3"/>
    <x v="2"/>
    <x v="7"/>
    <x v="5"/>
    <s v="Southworth Structures Collection™"/>
    <n v="0.35"/>
    <s v="United States"/>
    <x v="0"/>
    <x v="12"/>
    <s v="Port Saint Lucie"/>
    <n v="34952"/>
    <x v="43"/>
    <d v="2015-02-13T00:00:00"/>
    <n v="167.334"/>
    <n v="12"/>
    <n v="83.14"/>
    <n v="86489"/>
    <n v="7.1800000000000006"/>
    <x v="0"/>
  </r>
  <r>
    <n v="2190"/>
    <s v="Marvin Patrick"/>
    <x v="0"/>
    <n v="0.05"/>
    <n v="16.98"/>
    <n v="7.78"/>
    <x v="1"/>
    <x v="2"/>
    <x v="2"/>
    <x v="2"/>
    <x v="1"/>
    <s v="Stanley Bostitch Contemporary Electric Pencil Sharpeners"/>
    <n v="0.56999999999999995"/>
    <s v="United States"/>
    <x v="1"/>
    <x v="25"/>
    <s v="Detroit"/>
    <n v="48227"/>
    <x v="44"/>
    <d v="2015-02-16T00:00:00"/>
    <n v="-47.28"/>
    <n v="45"/>
    <n v="761.67"/>
    <n v="41636"/>
    <n v="16.93"/>
    <x v="1"/>
  </r>
  <r>
    <n v="2190"/>
    <s v="Marvin Patrick"/>
    <x v="0"/>
    <n v="0.03"/>
    <n v="115.99"/>
    <n v="4.2300000000000004"/>
    <x v="1"/>
    <x v="2"/>
    <x v="1"/>
    <x v="12"/>
    <x v="5"/>
    <s v="282"/>
    <n v="0.56000000000000005"/>
    <s v="United States"/>
    <x v="1"/>
    <x v="25"/>
    <s v="Detroit"/>
    <n v="48227"/>
    <x v="44"/>
    <d v="2015-02-16T00:00:00"/>
    <n v="722.24099999999999"/>
    <n v="49"/>
    <n v="5014.07"/>
    <n v="41636"/>
    <n v="115.96"/>
    <x v="1"/>
  </r>
  <r>
    <n v="2193"/>
    <s v="Donald Melton"/>
    <x v="0"/>
    <n v="0.05"/>
    <n v="16.98"/>
    <n v="7.78"/>
    <x v="1"/>
    <x v="2"/>
    <x v="2"/>
    <x v="2"/>
    <x v="1"/>
    <s v="Stanley Bostitch Contemporary Electric Pencil Sharpeners"/>
    <n v="0.56999999999999995"/>
    <s v="United States"/>
    <x v="0"/>
    <x v="9"/>
    <s v="New Bern"/>
    <n v="28560"/>
    <x v="44"/>
    <d v="2015-02-16T00:00:00"/>
    <n v="-161"/>
    <n v="11"/>
    <n v="186.19"/>
    <n v="90685"/>
    <n v="16.93"/>
    <x v="0"/>
  </r>
  <r>
    <n v="2193"/>
    <s v="Donald Melton"/>
    <x v="0"/>
    <n v="0.03"/>
    <n v="115.99"/>
    <n v="4.2300000000000004"/>
    <x v="1"/>
    <x v="2"/>
    <x v="1"/>
    <x v="12"/>
    <x v="5"/>
    <s v="282"/>
    <n v="0.56000000000000005"/>
    <s v="United States"/>
    <x v="0"/>
    <x v="9"/>
    <s v="New Bern"/>
    <n v="28560"/>
    <x v="44"/>
    <d v="2015-02-16T00:00:00"/>
    <n v="848.3646"/>
    <n v="12"/>
    <n v="1227.94"/>
    <n v="90685"/>
    <n v="115.96"/>
    <x v="0"/>
  </r>
  <r>
    <n v="2358"/>
    <s v="Danielle Baird"/>
    <x v="0"/>
    <n v="0.05"/>
    <n v="2.08"/>
    <n v="2.56"/>
    <x v="1"/>
    <x v="2"/>
    <x v="2"/>
    <x v="16"/>
    <x v="1"/>
    <s v="Kleencut® Forged Office Shears by Acme United Corporation"/>
    <n v="0.55000000000000004"/>
    <s v="United States"/>
    <x v="0"/>
    <x v="12"/>
    <s v="Fort Lauderdale"/>
    <n v="33311"/>
    <x v="44"/>
    <d v="2015-02-16T00:00:00"/>
    <n v="-1045.0160000000001"/>
    <n v="19"/>
    <n v="40.93"/>
    <n v="88268"/>
    <n v="2.0300000000000002"/>
    <x v="0"/>
  </r>
  <r>
    <n v="2490"/>
    <s v="Pauline Finch"/>
    <x v="0"/>
    <n v="0.09"/>
    <n v="348.21"/>
    <n v="40.19"/>
    <x v="0"/>
    <x v="2"/>
    <x v="0"/>
    <x v="0"/>
    <x v="0"/>
    <s v="Bretford CR4500 Series Slim Rectangular Table"/>
    <n v="0.62"/>
    <s v="United States"/>
    <x v="2"/>
    <x v="8"/>
    <s v="Costa Mesa"/>
    <n v="92627"/>
    <x v="44"/>
    <d v="2015-02-16T00:00:00"/>
    <n v="-93.85"/>
    <n v="2"/>
    <n v="662.8"/>
    <n v="86884"/>
    <n v="348.12"/>
    <x v="2"/>
  </r>
  <r>
    <n v="2491"/>
    <s v="Sean N Boyer"/>
    <x v="0"/>
    <n v="0.09"/>
    <n v="348.21"/>
    <n v="40.19"/>
    <x v="0"/>
    <x v="2"/>
    <x v="0"/>
    <x v="0"/>
    <x v="0"/>
    <s v="Bretford CR4500 Series Slim Rectangular Table"/>
    <n v="0.62"/>
    <s v="United States"/>
    <x v="2"/>
    <x v="8"/>
    <s v="Los Angeles"/>
    <n v="90045"/>
    <x v="44"/>
    <d v="2015-02-16T00:00:00"/>
    <n v="-93.85"/>
    <n v="8"/>
    <n v="2651.21"/>
    <n v="48836"/>
    <n v="348.12"/>
    <x v="2"/>
  </r>
  <r>
    <n v="3069"/>
    <s v="Tiffany Merrill"/>
    <x v="0"/>
    <n v="0.09"/>
    <n v="1.82"/>
    <n v="0.83"/>
    <x v="1"/>
    <x v="1"/>
    <x v="2"/>
    <x v="2"/>
    <x v="2"/>
    <s v="Newell 307"/>
    <n v="0.56999999999999995"/>
    <s v="United States"/>
    <x v="1"/>
    <x v="7"/>
    <s v="Oakdale"/>
    <n v="55128"/>
    <x v="44"/>
    <d v="2015-02-15T00:00:00"/>
    <n v="-6.734"/>
    <n v="22"/>
    <n v="36.82"/>
    <n v="88192"/>
    <n v="1.73"/>
    <x v="1"/>
  </r>
  <r>
    <n v="3393"/>
    <s v="Irene Murphy"/>
    <x v="0"/>
    <n v="0.08"/>
    <n v="4.4800000000000004"/>
    <n v="2.5"/>
    <x v="1"/>
    <x v="1"/>
    <x v="2"/>
    <x v="15"/>
    <x v="5"/>
    <s v="Ampad #10 Peel &amp; Seel® Holiday Envelopes"/>
    <n v="0.37"/>
    <s v="United States"/>
    <x v="2"/>
    <x v="4"/>
    <s v="Pullman"/>
    <n v="99163"/>
    <x v="44"/>
    <d v="2015-02-15T00:00:00"/>
    <n v="-3.2448000000000001"/>
    <n v="19"/>
    <n v="80.2"/>
    <n v="87909"/>
    <n v="4.4000000000000004"/>
    <x v="2"/>
  </r>
  <r>
    <n v="306"/>
    <s v="Thomas McAllister"/>
    <x v="1"/>
    <n v="0.01"/>
    <n v="8.33"/>
    <n v="1.99"/>
    <x v="1"/>
    <x v="0"/>
    <x v="1"/>
    <x v="1"/>
    <x v="1"/>
    <s v="80 Minute Slim Jewel Case CD-R , 10/Pack - Staples"/>
    <n v="0.52"/>
    <s v="United States"/>
    <x v="3"/>
    <x v="36"/>
    <s v="Pikesville"/>
    <n v="21208"/>
    <x v="44"/>
    <d v="2015-02-15T00:00:00"/>
    <n v="15.895200000000001"/>
    <n v="8"/>
    <n v="70.16"/>
    <n v="87057"/>
    <n v="8.32"/>
    <x v="3"/>
  </r>
  <r>
    <n v="306"/>
    <s v="Thomas McAllister"/>
    <x v="1"/>
    <n v="0.04"/>
    <n v="85.99"/>
    <n v="0.99"/>
    <x v="1"/>
    <x v="0"/>
    <x v="1"/>
    <x v="12"/>
    <x v="2"/>
    <s v="Accessory34"/>
    <n v="0.55000000000000004"/>
    <s v="United States"/>
    <x v="3"/>
    <x v="36"/>
    <s v="Pikesville"/>
    <n v="21208"/>
    <x v="44"/>
    <d v="2015-02-16T00:00:00"/>
    <n v="855.99329999999998"/>
    <n v="17"/>
    <n v="1240.57"/>
    <n v="87057"/>
    <n v="85.949999999999989"/>
    <x v="3"/>
  </r>
  <r>
    <n v="308"/>
    <s v="Glen Caldwell"/>
    <x v="1"/>
    <n v="0.01"/>
    <n v="8.33"/>
    <n v="1.99"/>
    <x v="1"/>
    <x v="0"/>
    <x v="1"/>
    <x v="1"/>
    <x v="1"/>
    <s v="80 Minute Slim Jewel Case CD-R , 10/Pack - Staples"/>
    <n v="0.52"/>
    <s v="United States"/>
    <x v="2"/>
    <x v="4"/>
    <s v="Seattle"/>
    <n v="98115"/>
    <x v="44"/>
    <d v="2015-02-15T00:00:00"/>
    <n v="10.74"/>
    <n v="32"/>
    <n v="280.62"/>
    <n v="37760"/>
    <n v="8.32"/>
    <x v="2"/>
  </r>
  <r>
    <n v="1156"/>
    <s v="Edith Forbes"/>
    <x v="1"/>
    <n v="0.06"/>
    <n v="175.99"/>
    <n v="8.99"/>
    <x v="1"/>
    <x v="1"/>
    <x v="1"/>
    <x v="12"/>
    <x v="5"/>
    <s v="2180"/>
    <n v="0.56999999999999995"/>
    <s v="United States"/>
    <x v="3"/>
    <x v="35"/>
    <s v="Tewksbury"/>
    <n v="1876"/>
    <x v="44"/>
    <d v="2015-02-15T00:00:00"/>
    <n v="48.47148"/>
    <n v="7"/>
    <n v="1013.84"/>
    <n v="90855"/>
    <n v="175.93"/>
    <x v="3"/>
  </r>
  <r>
    <n v="1745"/>
    <s v="Herbert Holden"/>
    <x v="2"/>
    <n v="0.04"/>
    <n v="60.65"/>
    <n v="12.23"/>
    <x v="1"/>
    <x v="2"/>
    <x v="0"/>
    <x v="11"/>
    <x v="6"/>
    <s v="Tenex Traditional Chairmats for Medium Pile Carpet, Standard Lip, 36&quot; x 48&quot;"/>
    <n v="0.64"/>
    <s v="United States"/>
    <x v="0"/>
    <x v="5"/>
    <s v="Atlanta"/>
    <n v="30305"/>
    <x v="44"/>
    <d v="2015-02-16T00:00:00"/>
    <n v="116.5063"/>
    <n v="4"/>
    <n v="256.77"/>
    <n v="13408"/>
    <n v="60.61"/>
    <x v="0"/>
  </r>
  <r>
    <n v="1749"/>
    <s v="Sherri P Stephens"/>
    <x v="2"/>
    <n v="0.04"/>
    <n v="60.65"/>
    <n v="12.23"/>
    <x v="1"/>
    <x v="2"/>
    <x v="0"/>
    <x v="11"/>
    <x v="6"/>
    <s v="Tenex Traditional Chairmats for Medium Pile Carpet, Standard Lip, 36&quot; x 48&quot;"/>
    <n v="0.64"/>
    <s v="United States"/>
    <x v="1"/>
    <x v="19"/>
    <s v="Lawton"/>
    <n v="73505"/>
    <x v="44"/>
    <d v="2015-02-16T00:00:00"/>
    <n v="44.2911"/>
    <n v="1"/>
    <n v="64.19"/>
    <n v="87244"/>
    <n v="60.61"/>
    <x v="1"/>
  </r>
  <r>
    <n v="639"/>
    <s v="Lois Rowland"/>
    <x v="3"/>
    <n v="0"/>
    <n v="236.97"/>
    <n v="59.24"/>
    <x v="0"/>
    <x v="1"/>
    <x v="0"/>
    <x v="0"/>
    <x v="0"/>
    <s v="Chromcraft Rectangular Conference Tables"/>
    <n v="0.61"/>
    <s v="United States"/>
    <x v="2"/>
    <x v="8"/>
    <s v="Santa Maria"/>
    <n v="93454"/>
    <x v="44"/>
    <d v="2015-02-15T00:00:00"/>
    <n v="1192.04"/>
    <n v="9"/>
    <n v="1769.91"/>
    <n v="87952"/>
    <n v="236.97"/>
    <x v="2"/>
  </r>
  <r>
    <n v="640"/>
    <s v="Neal Wolfe"/>
    <x v="3"/>
    <n v="0"/>
    <n v="236.97"/>
    <n v="59.24"/>
    <x v="0"/>
    <x v="1"/>
    <x v="0"/>
    <x v="0"/>
    <x v="0"/>
    <s v="Chromcraft Rectangular Conference Tables"/>
    <n v="0.61"/>
    <s v="United States"/>
    <x v="2"/>
    <x v="4"/>
    <s v="Seattle"/>
    <n v="98119"/>
    <x v="44"/>
    <d v="2015-02-15T00:00:00"/>
    <n v="1192.04"/>
    <n v="34"/>
    <n v="6686.34"/>
    <n v="56452"/>
    <n v="236.97"/>
    <x v="2"/>
  </r>
  <r>
    <n v="1682"/>
    <s v="Julie Edwards"/>
    <x v="3"/>
    <n v="0.04"/>
    <n v="6.28"/>
    <n v="5.41"/>
    <x v="1"/>
    <x v="1"/>
    <x v="0"/>
    <x v="11"/>
    <x v="5"/>
    <s v="Eldon® 200 Class™ Desk Accessories"/>
    <n v="0.53"/>
    <s v="United States"/>
    <x v="1"/>
    <x v="10"/>
    <s v="Chicago"/>
    <n v="60611"/>
    <x v="44"/>
    <d v="2015-02-16T00:00:00"/>
    <n v="-38.380000000000003"/>
    <n v="43"/>
    <n v="284.48"/>
    <n v="14115"/>
    <n v="6.24"/>
    <x v="1"/>
  </r>
  <r>
    <n v="1683"/>
    <s v="Wesley Corbett"/>
    <x v="3"/>
    <n v="0.04"/>
    <n v="6.28"/>
    <n v="5.41"/>
    <x v="1"/>
    <x v="1"/>
    <x v="0"/>
    <x v="11"/>
    <x v="5"/>
    <s v="Eldon® 200 Class™ Desk Accessories"/>
    <n v="0.53"/>
    <s v="United States"/>
    <x v="1"/>
    <x v="18"/>
    <s v="Conroe"/>
    <n v="77301"/>
    <x v="44"/>
    <d v="2015-02-16T00:00:00"/>
    <n v="-19.957599999999999"/>
    <n v="11"/>
    <n v="72.77"/>
    <n v="90612"/>
    <n v="6.24"/>
    <x v="1"/>
  </r>
  <r>
    <n v="11"/>
    <s v="Marcus Dunlap"/>
    <x v="0"/>
    <n v="0.06"/>
    <n v="9.48"/>
    <n v="7.29"/>
    <x v="1"/>
    <x v="2"/>
    <x v="0"/>
    <x v="11"/>
    <x v="1"/>
    <s v="DAX Two-Tone Rosewood/Black Document Frame, Desktop, 5 x 7"/>
    <n v="0.45"/>
    <s v="United States"/>
    <x v="3"/>
    <x v="33"/>
    <s v="Roselle"/>
    <n v="7203"/>
    <x v="45"/>
    <d v="2015-02-17T00:00:00"/>
    <n v="-53.809600000000003"/>
    <n v="22"/>
    <n v="211.15"/>
    <n v="90192"/>
    <n v="9.42"/>
    <x v="3"/>
  </r>
  <r>
    <n v="596"/>
    <s v="Doris Fitzpatrick"/>
    <x v="0"/>
    <n v="0.03"/>
    <n v="3.8"/>
    <n v="1.49"/>
    <x v="1"/>
    <x v="1"/>
    <x v="2"/>
    <x v="5"/>
    <x v="5"/>
    <s v="Durable Pressboard Binders"/>
    <n v="0.38"/>
    <s v="United States"/>
    <x v="1"/>
    <x v="2"/>
    <s v="Carmel"/>
    <n v="46032"/>
    <x v="45"/>
    <d v="2015-02-17T00:00:00"/>
    <n v="15.2745"/>
    <n v="6"/>
    <n v="24.27"/>
    <n v="86308"/>
    <n v="3.77"/>
    <x v="1"/>
  </r>
  <r>
    <n v="596"/>
    <s v="Doris Fitzpatrick"/>
    <x v="0"/>
    <n v="7.0000000000000007E-2"/>
    <n v="7.98"/>
    <n v="1.25"/>
    <x v="1"/>
    <x v="1"/>
    <x v="2"/>
    <x v="7"/>
    <x v="2"/>
    <s v="Adams Telephone Message Book w/Frequently-Called Numbers Space, 400 Messages per Book"/>
    <n v="0.35"/>
    <s v="United States"/>
    <x v="1"/>
    <x v="2"/>
    <s v="Carmel"/>
    <n v="46032"/>
    <x v="45"/>
    <d v="2015-02-17T00:00:00"/>
    <n v="26.585699999999999"/>
    <n v="5"/>
    <n v="38.53"/>
    <n v="86308"/>
    <n v="7.91"/>
    <x v="1"/>
  </r>
  <r>
    <n v="596"/>
    <s v="Doris Fitzpatrick"/>
    <x v="0"/>
    <n v="7.0000000000000007E-2"/>
    <n v="417.4"/>
    <n v="75.23"/>
    <x v="0"/>
    <x v="1"/>
    <x v="0"/>
    <x v="0"/>
    <x v="0"/>
    <s v="Bretford “Just In Time” Height-Adjustable Multi-Task Work Tables"/>
    <n v="0.79"/>
    <s v="United States"/>
    <x v="1"/>
    <x v="2"/>
    <s v="Carmel"/>
    <n v="46032"/>
    <x v="45"/>
    <d v="2015-02-16T00:00:00"/>
    <n v="-575.35199999999998"/>
    <n v="12"/>
    <n v="4910.72"/>
    <n v="86308"/>
    <n v="417.33"/>
    <x v="1"/>
  </r>
  <r>
    <n v="2260"/>
    <s v="Geoffrey H Wong"/>
    <x v="0"/>
    <n v="0.02"/>
    <n v="4.9800000000000004"/>
    <n v="0.49"/>
    <x v="1"/>
    <x v="3"/>
    <x v="2"/>
    <x v="13"/>
    <x v="5"/>
    <s v="Avery White Multi-Purpose Labels"/>
    <n v="0.39"/>
    <s v="United States"/>
    <x v="0"/>
    <x v="5"/>
    <s v="Rome"/>
    <n v="30161"/>
    <x v="45"/>
    <d v="2015-02-16T00:00:00"/>
    <n v="-52.863999999999997"/>
    <n v="17"/>
    <n v="87.11"/>
    <n v="89601"/>
    <n v="4.9600000000000009"/>
    <x v="0"/>
  </r>
  <r>
    <n v="2260"/>
    <s v="Geoffrey H Wong"/>
    <x v="0"/>
    <n v="0.01"/>
    <n v="20.99"/>
    <n v="0.99"/>
    <x v="1"/>
    <x v="3"/>
    <x v="1"/>
    <x v="12"/>
    <x v="1"/>
    <s v="Accessory15"/>
    <n v="0.83"/>
    <s v="United States"/>
    <x v="0"/>
    <x v="5"/>
    <s v="Rome"/>
    <n v="30161"/>
    <x v="45"/>
    <d v="2015-02-16T00:00:00"/>
    <n v="45.378"/>
    <n v="9"/>
    <n v="170.46"/>
    <n v="89601"/>
    <n v="20.979999999999997"/>
    <x v="0"/>
  </r>
  <r>
    <n v="3211"/>
    <s v="Jonathan Crabtree"/>
    <x v="1"/>
    <n v="0.1"/>
    <n v="7.31"/>
    <n v="0.49"/>
    <x v="1"/>
    <x v="3"/>
    <x v="2"/>
    <x v="13"/>
    <x v="5"/>
    <s v="Self-Adhesive Address Labels for Typewriters by Universal"/>
    <n v="0.38"/>
    <s v="United States"/>
    <x v="1"/>
    <x v="10"/>
    <s v="Addison"/>
    <n v="60101"/>
    <x v="45"/>
    <d v="2015-02-16T00:00:00"/>
    <n v="55.020600000000002"/>
    <n v="12"/>
    <n v="79.739999999999995"/>
    <n v="91522"/>
    <n v="7.21"/>
    <x v="1"/>
  </r>
  <r>
    <n v="3211"/>
    <s v="Jonathan Crabtree"/>
    <x v="1"/>
    <n v="0.1"/>
    <n v="20.99"/>
    <n v="2.5"/>
    <x v="1"/>
    <x v="3"/>
    <x v="1"/>
    <x v="12"/>
    <x v="2"/>
    <s v="Accessory37"/>
    <n v="0.81"/>
    <s v="United States"/>
    <x v="1"/>
    <x v="10"/>
    <s v="Addison"/>
    <n v="60101"/>
    <x v="45"/>
    <d v="2015-02-16T00:00:00"/>
    <n v="-43.65504"/>
    <n v="23"/>
    <n v="392.45"/>
    <n v="91522"/>
    <n v="20.889999999999997"/>
    <x v="1"/>
  </r>
  <r>
    <n v="393"/>
    <s v="Shawn Combs"/>
    <x v="2"/>
    <n v="7.0000000000000007E-2"/>
    <n v="9.7100000000000009"/>
    <n v="9.4499999999999993"/>
    <x v="1"/>
    <x v="3"/>
    <x v="2"/>
    <x v="6"/>
    <x v="5"/>
    <s v="Filing/Storage Totes and Swivel Casters"/>
    <n v="0.6"/>
    <s v="United States"/>
    <x v="3"/>
    <x v="11"/>
    <s v="Auburn"/>
    <n v="13021"/>
    <x v="45"/>
    <d v="2015-02-22T00:00:00"/>
    <n v="-81.77"/>
    <n v="3"/>
    <n v="31.44"/>
    <n v="86382"/>
    <n v="9.64"/>
    <x v="3"/>
  </r>
  <r>
    <n v="651"/>
    <s v="Leah Clapp"/>
    <x v="2"/>
    <n v="0.04"/>
    <n v="880.98"/>
    <n v="44.55"/>
    <x v="0"/>
    <x v="1"/>
    <x v="0"/>
    <x v="10"/>
    <x v="0"/>
    <s v="Riverside Palais Royal Lawyers Bookcase, Royale Cherry Finish"/>
    <n v="0.62"/>
    <s v="United States"/>
    <x v="2"/>
    <x v="26"/>
    <s v="Las Vegas"/>
    <n v="89115"/>
    <x v="45"/>
    <d v="2015-02-19T00:00:00"/>
    <n v="4233.2587999999996"/>
    <n v="8"/>
    <n v="6901.25"/>
    <n v="91576"/>
    <n v="880.94"/>
    <x v="2"/>
  </r>
  <r>
    <n v="651"/>
    <s v="Leah Clapp"/>
    <x v="2"/>
    <n v="7.0000000000000007E-2"/>
    <n v="13.4"/>
    <n v="4.95"/>
    <x v="1"/>
    <x v="1"/>
    <x v="0"/>
    <x v="11"/>
    <x v="1"/>
    <s v="Electrix 20W Halogen Replacement Bulb for Zoom-In Desk Lamp"/>
    <n v="0.37"/>
    <s v="United States"/>
    <x v="2"/>
    <x v="26"/>
    <s v="Las Vegas"/>
    <n v="89115"/>
    <x v="45"/>
    <d v="2015-02-20T00:00:00"/>
    <n v="102.76860000000001"/>
    <n v="11"/>
    <n v="148.94"/>
    <n v="91576"/>
    <n v="13.33"/>
    <x v="2"/>
  </r>
  <r>
    <n v="651"/>
    <s v="Leah Clapp"/>
    <x v="2"/>
    <n v="0.01"/>
    <n v="15.99"/>
    <n v="11.28"/>
    <x v="1"/>
    <x v="1"/>
    <x v="1"/>
    <x v="3"/>
    <x v="6"/>
    <s v="210 Trimline Phone, White"/>
    <n v="0.38"/>
    <s v="United States"/>
    <x v="2"/>
    <x v="26"/>
    <s v="Las Vegas"/>
    <n v="89115"/>
    <x v="45"/>
    <d v="2015-02-22T00:00:00"/>
    <n v="-36.671543999999997"/>
    <n v="12"/>
    <n v="200.68"/>
    <n v="91576"/>
    <n v="15.98"/>
    <x v="2"/>
  </r>
  <r>
    <n v="2684"/>
    <s v="Edna Michael"/>
    <x v="2"/>
    <n v="0.09"/>
    <n v="8.74"/>
    <n v="1.39"/>
    <x v="2"/>
    <x v="0"/>
    <x v="2"/>
    <x v="15"/>
    <x v="5"/>
    <s v="#10- 4 1/8&quot; x 9 1/2&quot; Recycled Envelopes"/>
    <n v="0.38"/>
    <s v="United States"/>
    <x v="0"/>
    <x v="12"/>
    <s v="Port Charlotte"/>
    <n v="33952"/>
    <x v="45"/>
    <d v="2015-02-20T00:00:00"/>
    <n v="23.616"/>
    <n v="1"/>
    <n v="11.78"/>
    <n v="89146"/>
    <n v="8.65"/>
    <x v="0"/>
  </r>
  <r>
    <n v="2684"/>
    <s v="Edna Michael"/>
    <x v="2"/>
    <n v="0.09"/>
    <n v="18.97"/>
    <n v="9.0299999999999994"/>
    <x v="1"/>
    <x v="0"/>
    <x v="2"/>
    <x v="7"/>
    <x v="5"/>
    <s v="Computer Printout Paper with Letter-Trim Perforations"/>
    <n v="0.37"/>
    <s v="United States"/>
    <x v="0"/>
    <x v="12"/>
    <s v="Port Charlotte"/>
    <n v="33952"/>
    <x v="45"/>
    <d v="2015-02-20T00:00:00"/>
    <n v="-1748.0119999999999"/>
    <n v="1"/>
    <n v="20.96"/>
    <n v="89146"/>
    <n v="18.88"/>
    <x v="0"/>
  </r>
  <r>
    <n v="2951"/>
    <s v="Jordan Womble"/>
    <x v="4"/>
    <n v="7.0000000000000007E-2"/>
    <n v="42.98"/>
    <n v="4.62"/>
    <x v="2"/>
    <x v="3"/>
    <x v="2"/>
    <x v="8"/>
    <x v="5"/>
    <s v="Belkin F9M820V08 8 Outlet Surge"/>
    <n v="0.56000000000000005"/>
    <s v="United States"/>
    <x v="1"/>
    <x v="38"/>
    <s v="Hays"/>
    <n v="67601"/>
    <x v="45"/>
    <d v="2015-02-17T00:00:00"/>
    <n v="565.38599999999997"/>
    <n v="19"/>
    <n v="819.4"/>
    <n v="91397"/>
    <n v="42.91"/>
    <x v="1"/>
  </r>
  <r>
    <n v="2951"/>
    <s v="Jordan Womble"/>
    <x v="4"/>
    <n v="0.03"/>
    <n v="89.99"/>
    <n v="42"/>
    <x v="0"/>
    <x v="3"/>
    <x v="0"/>
    <x v="9"/>
    <x v="3"/>
    <s v="Global Leather Task Chair, Black"/>
    <n v="0.66"/>
    <s v="United States"/>
    <x v="1"/>
    <x v="38"/>
    <s v="Hays"/>
    <n v="67601"/>
    <x v="45"/>
    <d v="2015-02-18T00:00:00"/>
    <n v="-230.9528"/>
    <n v="19"/>
    <n v="1809.75"/>
    <n v="91397"/>
    <n v="89.96"/>
    <x v="1"/>
  </r>
  <r>
    <n v="2355"/>
    <s v="Clyde Burnett"/>
    <x v="3"/>
    <n v="0.1"/>
    <n v="78.69"/>
    <n v="19.989999999999998"/>
    <x v="1"/>
    <x v="1"/>
    <x v="0"/>
    <x v="11"/>
    <x v="5"/>
    <s v="Howard Miller 12-3/4 Diameter Accuwave DS ™ Wall Clock"/>
    <n v="0.43"/>
    <s v="United States"/>
    <x v="2"/>
    <x v="8"/>
    <s v="Coachella"/>
    <n v="92236"/>
    <x v="45"/>
    <d v="2015-02-16T00:00:00"/>
    <n v="465.43950000000001"/>
    <n v="9"/>
    <n v="674.55"/>
    <n v="91304"/>
    <n v="78.59"/>
    <x v="2"/>
  </r>
  <r>
    <n v="1129"/>
    <s v="Pam Patton"/>
    <x v="2"/>
    <n v="0.04"/>
    <n v="8.6"/>
    <n v="6.19"/>
    <x v="1"/>
    <x v="2"/>
    <x v="2"/>
    <x v="5"/>
    <x v="5"/>
    <s v="Avery Printable Repositionable Plastic Tabs"/>
    <n v="0.38"/>
    <s v="United States"/>
    <x v="3"/>
    <x v="35"/>
    <s v="Boston"/>
    <n v="2118"/>
    <x v="46"/>
    <d v="2015-02-23T00:00:00"/>
    <n v="-63.813499999999998"/>
    <n v="37"/>
    <n v="311.66000000000003"/>
    <n v="32037"/>
    <n v="8.56"/>
    <x v="3"/>
  </r>
  <r>
    <n v="1129"/>
    <s v="Pam Patton"/>
    <x v="2"/>
    <n v="7.0000000000000007E-2"/>
    <n v="699.99"/>
    <n v="24.49"/>
    <x v="1"/>
    <x v="2"/>
    <x v="1"/>
    <x v="4"/>
    <x v="4"/>
    <s v="Canon Imageclass D680 Copier / Fax"/>
    <n v="0.54"/>
    <s v="United States"/>
    <x v="3"/>
    <x v="35"/>
    <s v="Boston"/>
    <n v="2118"/>
    <x v="46"/>
    <d v="2015-02-20T00:00:00"/>
    <n v="325.29000000000002"/>
    <n v="15"/>
    <n v="9862.51"/>
    <n v="32037"/>
    <n v="699.92"/>
    <x v="3"/>
  </r>
  <r>
    <n v="1132"/>
    <s v="Michael Robbins"/>
    <x v="2"/>
    <n v="0.04"/>
    <n v="8.6"/>
    <n v="6.19"/>
    <x v="1"/>
    <x v="2"/>
    <x v="2"/>
    <x v="5"/>
    <x v="5"/>
    <s v="Avery Printable Repositionable Plastic Tabs"/>
    <n v="0.38"/>
    <s v="United States"/>
    <x v="1"/>
    <x v="18"/>
    <s v="Euless"/>
    <n v="76039"/>
    <x v="46"/>
    <d v="2015-02-23T00:00:00"/>
    <n v="-63.813499999999998"/>
    <n v="9"/>
    <n v="75.81"/>
    <n v="88102"/>
    <n v="8.56"/>
    <x v="1"/>
  </r>
  <r>
    <n v="1132"/>
    <s v="Michael Robbins"/>
    <x v="2"/>
    <n v="7.0000000000000007E-2"/>
    <n v="699.99"/>
    <n v="24.49"/>
    <x v="1"/>
    <x v="2"/>
    <x v="1"/>
    <x v="4"/>
    <x v="4"/>
    <s v="Canon Imageclass D680 Copier / Fax"/>
    <n v="0.54"/>
    <s v="United States"/>
    <x v="1"/>
    <x v="18"/>
    <s v="Euless"/>
    <n v="76039"/>
    <x v="46"/>
    <d v="2015-02-20T00:00:00"/>
    <n v="325.29000000000002"/>
    <n v="4"/>
    <n v="2630"/>
    <n v="88102"/>
    <n v="699.92"/>
    <x v="1"/>
  </r>
  <r>
    <n v="1580"/>
    <s v="Ronnie Nolan"/>
    <x v="2"/>
    <n v="0.1"/>
    <n v="11.58"/>
    <n v="6.97"/>
    <x v="1"/>
    <x v="3"/>
    <x v="2"/>
    <x v="15"/>
    <x v="5"/>
    <s v="Peel &amp; Seel® Recycled Catalog Envelopes, Brown"/>
    <n v="0.35"/>
    <s v="United States"/>
    <x v="3"/>
    <x v="29"/>
    <s v="Waterville"/>
    <n v="4901"/>
    <x v="46"/>
    <d v="2015-02-20T00:00:00"/>
    <n v="-8.3979999999999997"/>
    <n v="1"/>
    <n v="14.53"/>
    <n v="90934"/>
    <n v="11.48"/>
    <x v="3"/>
  </r>
  <r>
    <n v="1138"/>
    <s v="Malcolm Floyd"/>
    <x v="4"/>
    <n v="0.02"/>
    <n v="160.97999999999999"/>
    <n v="30"/>
    <x v="0"/>
    <x v="2"/>
    <x v="0"/>
    <x v="9"/>
    <x v="3"/>
    <s v="Office Star - Mid Back Dual function Ergonomic High Back Chair with 2-Way Adjustable Arms"/>
    <n v="0.62"/>
    <s v="United States"/>
    <x v="1"/>
    <x v="18"/>
    <s v="The Colony"/>
    <n v="75056"/>
    <x v="46"/>
    <d v="2015-02-19T00:00:00"/>
    <n v="-51.116"/>
    <n v="1"/>
    <n v="192.49"/>
    <n v="86574"/>
    <n v="160.95999999999998"/>
    <x v="1"/>
  </r>
  <r>
    <n v="1228"/>
    <s v="Hazel Jennings"/>
    <x v="4"/>
    <n v="0"/>
    <n v="7.1"/>
    <n v="6.05"/>
    <x v="1"/>
    <x v="0"/>
    <x v="2"/>
    <x v="5"/>
    <x v="5"/>
    <s v="Wilson Jones Hanging View Binder, White, 1&quot;"/>
    <n v="0.39"/>
    <s v="United States"/>
    <x v="3"/>
    <x v="28"/>
    <s v="Philadelphia"/>
    <n v="19140"/>
    <x v="46"/>
    <d v="2015-02-17T00:00:00"/>
    <n v="-60.145000000000003"/>
    <n v="28"/>
    <n v="208.83"/>
    <n v="55874"/>
    <n v="7.1"/>
    <x v="3"/>
  </r>
  <r>
    <n v="1228"/>
    <s v="Hazel Jennings"/>
    <x v="4"/>
    <n v="0.01"/>
    <n v="4.9800000000000004"/>
    <n v="4.62"/>
    <x v="2"/>
    <x v="0"/>
    <x v="1"/>
    <x v="1"/>
    <x v="1"/>
    <s v="Imation 3.5&quot;, DISKETTE 44766 HGHLD3.52HD/FM, 10/Pack"/>
    <n v="0.64"/>
    <s v="United States"/>
    <x v="3"/>
    <x v="28"/>
    <s v="Philadelphia"/>
    <n v="19140"/>
    <x v="46"/>
    <d v="2015-02-18T00:00:00"/>
    <n v="-111.72"/>
    <n v="41"/>
    <n v="228.3"/>
    <n v="55874"/>
    <n v="4.9700000000000006"/>
    <x v="3"/>
  </r>
  <r>
    <n v="1228"/>
    <s v="Hazel Jennings"/>
    <x v="4"/>
    <n v="0.06"/>
    <n v="5.68"/>
    <n v="1.39"/>
    <x v="1"/>
    <x v="0"/>
    <x v="2"/>
    <x v="15"/>
    <x v="5"/>
    <s v="Staples Standard Envelopes"/>
    <n v="0.38"/>
    <s v="United States"/>
    <x v="3"/>
    <x v="28"/>
    <s v="Philadelphia"/>
    <n v="19140"/>
    <x v="46"/>
    <d v="2015-02-16T00:00:00"/>
    <n v="33.01"/>
    <n v="24"/>
    <n v="129.53"/>
    <n v="55874"/>
    <n v="5.62"/>
    <x v="3"/>
  </r>
  <r>
    <n v="1229"/>
    <s v="Patrick Byrne"/>
    <x v="4"/>
    <n v="0.01"/>
    <n v="4.9800000000000004"/>
    <n v="4.62"/>
    <x v="2"/>
    <x v="0"/>
    <x v="1"/>
    <x v="1"/>
    <x v="1"/>
    <s v="Imation 3.5&quot;, DISKETTE 44766 HGHLD3.52HD/FM, 10/Pack"/>
    <n v="0.64"/>
    <s v="United States"/>
    <x v="1"/>
    <x v="18"/>
    <s v="Sulphur Springs"/>
    <n v="75482"/>
    <x v="46"/>
    <d v="2015-02-18T00:00:00"/>
    <n v="-111.72"/>
    <n v="10"/>
    <n v="55.68"/>
    <n v="90378"/>
    <n v="4.9700000000000006"/>
    <x v="1"/>
  </r>
  <r>
    <n v="1625"/>
    <s v="Molly Browning"/>
    <x v="4"/>
    <n v="0"/>
    <n v="209.37"/>
    <n v="69"/>
    <x v="1"/>
    <x v="2"/>
    <x v="0"/>
    <x v="0"/>
    <x v="4"/>
    <s v="Hon 2111 Invitation™ Series Corner Table"/>
    <n v="0.79"/>
    <s v="United States"/>
    <x v="3"/>
    <x v="11"/>
    <s v="Glen Cove"/>
    <n v="11542"/>
    <x v="46"/>
    <d v="2015-02-18T00:00:00"/>
    <n v="-263.11192907999998"/>
    <n v="11"/>
    <n v="1959.88"/>
    <n v="90601"/>
    <n v="209.37"/>
    <x v="3"/>
  </r>
  <r>
    <n v="3151"/>
    <s v="Glenda Hunter"/>
    <x v="3"/>
    <n v="0.05"/>
    <n v="25.99"/>
    <n v="5.37"/>
    <x v="2"/>
    <x v="3"/>
    <x v="2"/>
    <x v="2"/>
    <x v="5"/>
    <s v="BOSTON® Ranger® #55 Pencil Sharpener, Black"/>
    <n v="0.56000000000000005"/>
    <s v="United States"/>
    <x v="2"/>
    <x v="8"/>
    <s v="Twentynine Palms"/>
    <n v="92277"/>
    <x v="46"/>
    <d v="2015-02-18T00:00:00"/>
    <n v="220.35720000000001"/>
    <n v="18"/>
    <n v="451.35"/>
    <n v="88545"/>
    <n v="25.939999999999998"/>
    <x v="2"/>
  </r>
  <r>
    <n v="936"/>
    <s v="Robyn Garner"/>
    <x v="0"/>
    <n v="0.05"/>
    <n v="6.04"/>
    <n v="2.14"/>
    <x v="2"/>
    <x v="3"/>
    <x v="2"/>
    <x v="7"/>
    <x v="2"/>
    <s v="Adams Telephone Message Books, 5 1/4” x 11”"/>
    <n v="0.38"/>
    <s v="United States"/>
    <x v="2"/>
    <x v="8"/>
    <s v="Redlands"/>
    <n v="92374"/>
    <x v="47"/>
    <d v="2015-02-19T00:00:00"/>
    <n v="-4.1399999999999997"/>
    <n v="1"/>
    <n v="8.41"/>
    <n v="90588"/>
    <n v="5.99"/>
    <x v="2"/>
  </r>
  <r>
    <n v="1305"/>
    <s v="Chris Pritchard"/>
    <x v="1"/>
    <n v="0.04"/>
    <n v="62.18"/>
    <n v="10.84"/>
    <x v="1"/>
    <x v="1"/>
    <x v="0"/>
    <x v="11"/>
    <x v="6"/>
    <s v="Deflect-o Glass Clear Studded Chair Mats"/>
    <n v="0.63"/>
    <s v="United States"/>
    <x v="2"/>
    <x v="15"/>
    <s v="West Valley City"/>
    <n v="84120"/>
    <x v="47"/>
    <d v="2015-02-19T00:00:00"/>
    <n v="125.8077"/>
    <n v="3"/>
    <n v="182.33"/>
    <n v="87002"/>
    <n v="62.14"/>
    <x v="2"/>
  </r>
  <r>
    <n v="2427"/>
    <s v="John Merritt"/>
    <x v="1"/>
    <n v="0.03"/>
    <n v="40.99"/>
    <n v="19.989999999999998"/>
    <x v="1"/>
    <x v="3"/>
    <x v="2"/>
    <x v="7"/>
    <x v="5"/>
    <s v="White Dual Perf Computer Printout Paper, 2700 Sheets, 1 Part, Heavyweight, 20 lbs., 14 7/8 x 11"/>
    <n v="0.36"/>
    <s v="United States"/>
    <x v="1"/>
    <x v="18"/>
    <s v="Keller"/>
    <n v="76248"/>
    <x v="47"/>
    <d v="2015-02-18T00:00:00"/>
    <n v="395.30799999999999"/>
    <n v="21"/>
    <n v="885.65"/>
    <n v="90860"/>
    <n v="40.96"/>
    <x v="1"/>
  </r>
  <r>
    <n v="1065"/>
    <s v="Vicki Bond"/>
    <x v="0"/>
    <n v="0.01"/>
    <n v="15.99"/>
    <n v="13.18"/>
    <x v="1"/>
    <x v="3"/>
    <x v="2"/>
    <x v="5"/>
    <x v="5"/>
    <s v="GBC Pre-Punched Binding Paper, Plastic, White, 8-1/2&quot; x 11&quot;"/>
    <n v="0.37"/>
    <s v="United States"/>
    <x v="1"/>
    <x v="10"/>
    <s v="Burbank"/>
    <n v="60459"/>
    <x v="48"/>
    <d v="2015-02-20T00:00:00"/>
    <n v="-99.43544"/>
    <n v="23"/>
    <n v="377.44"/>
    <n v="88899"/>
    <n v="15.98"/>
    <x v="1"/>
  </r>
  <r>
    <n v="3255"/>
    <s v="Maureen Whitley"/>
    <x v="0"/>
    <n v="0.06"/>
    <n v="47.98"/>
    <n v="3.61"/>
    <x v="1"/>
    <x v="2"/>
    <x v="1"/>
    <x v="1"/>
    <x v="1"/>
    <s v="DS/HD IBM Formatted Diskettes, 200/Pack - Staples"/>
    <n v="0.71"/>
    <s v="United States"/>
    <x v="0"/>
    <x v="12"/>
    <s v="Tamarac"/>
    <n v="33319"/>
    <x v="48"/>
    <d v="2015-02-20T00:00:00"/>
    <n v="596.80799999999999"/>
    <n v="2"/>
    <n v="97.96"/>
    <n v="90488"/>
    <n v="47.919999999999995"/>
    <x v="0"/>
  </r>
  <r>
    <n v="2141"/>
    <s v="Molly Webster"/>
    <x v="1"/>
    <n v="0.01"/>
    <n v="5.44"/>
    <n v="7.46"/>
    <x v="1"/>
    <x v="2"/>
    <x v="2"/>
    <x v="5"/>
    <x v="5"/>
    <s v="Wilson Jones Custom Binder Spines &amp; Labels"/>
    <n v="0.36"/>
    <s v="United States"/>
    <x v="2"/>
    <x v="3"/>
    <s v="Durango"/>
    <n v="81301"/>
    <x v="48"/>
    <d v="2015-02-19T00:00:00"/>
    <n v="-18.478200000000001"/>
    <n v="3"/>
    <n v="19.68"/>
    <n v="87570"/>
    <n v="5.4300000000000006"/>
    <x v="2"/>
  </r>
  <r>
    <n v="2141"/>
    <s v="Molly Webster"/>
    <x v="1"/>
    <n v="0.02"/>
    <n v="549.99"/>
    <n v="49"/>
    <x v="0"/>
    <x v="2"/>
    <x v="1"/>
    <x v="4"/>
    <x v="3"/>
    <s v="Sharp 1540cs Digital Laser Copier"/>
    <n v="0.35"/>
    <s v="United States"/>
    <x v="2"/>
    <x v="3"/>
    <s v="Durango"/>
    <n v="81301"/>
    <x v="48"/>
    <d v="2015-02-20T00:00:00"/>
    <n v="-381.84120000000001"/>
    <n v="18"/>
    <n v="9798.84"/>
    <n v="87570"/>
    <n v="549.97"/>
    <x v="2"/>
  </r>
  <r>
    <n v="2141"/>
    <s v="Molly Webster"/>
    <x v="1"/>
    <n v="0.03"/>
    <n v="22.01"/>
    <n v="5.53"/>
    <x v="2"/>
    <x v="2"/>
    <x v="2"/>
    <x v="2"/>
    <x v="1"/>
    <s v="Boston 16801 Nautilus™ Battery Pencil Sharpener"/>
    <n v="0.59"/>
    <s v="United States"/>
    <x v="2"/>
    <x v="3"/>
    <s v="Durango"/>
    <n v="81301"/>
    <x v="48"/>
    <d v="2015-02-19T00:00:00"/>
    <n v="12.5504"/>
    <n v="7"/>
    <n v="154.11000000000001"/>
    <n v="87570"/>
    <n v="21.98"/>
    <x v="2"/>
  </r>
  <r>
    <n v="2141"/>
    <s v="Molly Webster"/>
    <x v="1"/>
    <n v="0.09"/>
    <n v="34.76"/>
    <n v="8.2200000000000006"/>
    <x v="1"/>
    <x v="2"/>
    <x v="2"/>
    <x v="6"/>
    <x v="5"/>
    <s v="Multi-Use Personal File Cart and Caster Set, Three Stacking Bins"/>
    <n v="0.56999999999999995"/>
    <s v="United States"/>
    <x v="2"/>
    <x v="3"/>
    <s v="Durango"/>
    <n v="81301"/>
    <x v="48"/>
    <d v="2015-02-20T00:00:00"/>
    <n v="45.3324"/>
    <n v="7"/>
    <n v="242.97"/>
    <n v="87570"/>
    <n v="34.669999999999995"/>
    <x v="2"/>
  </r>
  <r>
    <n v="91"/>
    <s v="Wallace Werner"/>
    <x v="4"/>
    <n v="0.05"/>
    <n v="5.18"/>
    <n v="2.04"/>
    <x v="1"/>
    <x v="2"/>
    <x v="2"/>
    <x v="7"/>
    <x v="2"/>
    <s v="Array® Memo Cubes"/>
    <n v="0.36"/>
    <s v="United States"/>
    <x v="2"/>
    <x v="8"/>
    <s v="Vallejo"/>
    <n v="94591"/>
    <x v="48"/>
    <d v="2015-02-20T00:00:00"/>
    <n v="34.010399999999997"/>
    <n v="10"/>
    <n v="53.54"/>
    <n v="87176"/>
    <n v="5.13"/>
    <x v="2"/>
  </r>
  <r>
    <n v="2521"/>
    <s v="Shawn Meyer"/>
    <x v="4"/>
    <n v="0"/>
    <n v="175.99"/>
    <n v="4.99"/>
    <x v="1"/>
    <x v="2"/>
    <x v="1"/>
    <x v="12"/>
    <x v="5"/>
    <s v="5165"/>
    <n v="0.59"/>
    <s v="United States"/>
    <x v="1"/>
    <x v="18"/>
    <s v="Corsicana"/>
    <n v="75109"/>
    <x v="48"/>
    <d v="2015-02-21T00:00:00"/>
    <n v="1656.6555000000001"/>
    <n v="15"/>
    <n v="2400.9499999999998"/>
    <n v="87032"/>
    <n v="175.99"/>
    <x v="1"/>
  </r>
  <r>
    <n v="2498"/>
    <s v="Arlene Long"/>
    <x v="3"/>
    <n v="0.09"/>
    <n v="355.98"/>
    <n v="58.92"/>
    <x v="0"/>
    <x v="3"/>
    <x v="0"/>
    <x v="9"/>
    <x v="3"/>
    <s v="Hon 4700 Series Mobuis™ Mid-Back Task Chairs with Adjustable Arms"/>
    <n v="0.64"/>
    <s v="United States"/>
    <x v="2"/>
    <x v="8"/>
    <s v="San Diego"/>
    <n v="92024"/>
    <x v="48"/>
    <d v="2015-02-20T00:00:00"/>
    <n v="1240.25"/>
    <n v="30"/>
    <n v="10554.63"/>
    <n v="16547"/>
    <n v="355.89000000000004"/>
    <x v="2"/>
  </r>
  <r>
    <n v="2498"/>
    <s v="Arlene Long"/>
    <x v="3"/>
    <n v="0.04"/>
    <n v="218.75"/>
    <n v="69.64"/>
    <x v="0"/>
    <x v="3"/>
    <x v="0"/>
    <x v="0"/>
    <x v="0"/>
    <s v="BoxOffice By Design Rectangular and Half-Moon Meeting Room Tables"/>
    <n v="0.77"/>
    <s v="United States"/>
    <x v="2"/>
    <x v="8"/>
    <s v="San Diego"/>
    <n v="92024"/>
    <x v="48"/>
    <d v="2015-02-18T00:00:00"/>
    <n v="-533.23199999999997"/>
    <n v="8"/>
    <n v="1749.64"/>
    <n v="16547"/>
    <n v="218.71"/>
    <x v="2"/>
  </r>
  <r>
    <n v="2499"/>
    <s v="Geoffrey Koch"/>
    <x v="3"/>
    <n v="0.09"/>
    <n v="355.98"/>
    <n v="58.92"/>
    <x v="0"/>
    <x v="3"/>
    <x v="0"/>
    <x v="9"/>
    <x v="3"/>
    <s v="Hon 4700 Series Mobuis™ Mid-Back Task Chairs with Adjustable Arms"/>
    <n v="0.64"/>
    <s v="United States"/>
    <x v="1"/>
    <x v="10"/>
    <s v="Kankakee"/>
    <n v="60901"/>
    <x v="48"/>
    <d v="2015-02-20T00:00:00"/>
    <n v="1240.25"/>
    <n v="8"/>
    <n v="2814.57"/>
    <n v="88319"/>
    <n v="355.89000000000004"/>
    <x v="1"/>
  </r>
  <r>
    <n v="993"/>
    <s v="Gail Currin"/>
    <x v="1"/>
    <n v="0.05"/>
    <n v="4.28"/>
    <n v="5.17"/>
    <x v="1"/>
    <x v="0"/>
    <x v="2"/>
    <x v="7"/>
    <x v="5"/>
    <s v="Xerox 1971"/>
    <n v="0.4"/>
    <s v="United States"/>
    <x v="2"/>
    <x v="8"/>
    <s v="Oxnard"/>
    <n v="93030"/>
    <x v="49"/>
    <d v="2015-02-19T00:00:00"/>
    <n v="-104.57"/>
    <n v="9"/>
    <n v="38.58"/>
    <n v="89432"/>
    <n v="4.2300000000000004"/>
    <x v="2"/>
  </r>
  <r>
    <n v="1303"/>
    <s v="Cindy Harvey"/>
    <x v="1"/>
    <n v="0.03"/>
    <n v="39.479999999999997"/>
    <n v="1.99"/>
    <x v="1"/>
    <x v="1"/>
    <x v="1"/>
    <x v="1"/>
    <x v="1"/>
    <s v="80 Minute CD-R Spindle, 100/Pack - Staples"/>
    <n v="0.54"/>
    <s v="United States"/>
    <x v="2"/>
    <x v="15"/>
    <s v="Tooele"/>
    <n v="84074"/>
    <x v="49"/>
    <d v="2015-02-21T00:00:00"/>
    <n v="317.08949999999999"/>
    <n v="12"/>
    <n v="459.55"/>
    <n v="87003"/>
    <n v="39.449999999999996"/>
    <x v="2"/>
  </r>
  <r>
    <n v="2828"/>
    <s v="Monica Howard"/>
    <x v="1"/>
    <n v="0.05"/>
    <n v="11.29"/>
    <n v="5.03"/>
    <x v="1"/>
    <x v="3"/>
    <x v="2"/>
    <x v="6"/>
    <x v="5"/>
    <s v="X-Rack™ File for Hanging Folders"/>
    <n v="0.59"/>
    <s v="United States"/>
    <x v="2"/>
    <x v="8"/>
    <s v="El Centro"/>
    <n v="92243"/>
    <x v="49"/>
    <d v="2015-02-21T00:00:00"/>
    <n v="-35.26"/>
    <n v="8"/>
    <n v="90.46"/>
    <n v="87720"/>
    <n v="11.239999999999998"/>
    <x v="2"/>
  </r>
  <r>
    <n v="1303"/>
    <s v="Cindy Harvey"/>
    <x v="2"/>
    <n v="0.01"/>
    <n v="65.989999999999995"/>
    <n v="5.31"/>
    <x v="1"/>
    <x v="1"/>
    <x v="1"/>
    <x v="12"/>
    <x v="5"/>
    <s v="3390"/>
    <n v="0.56999999999999995"/>
    <s v="United States"/>
    <x v="2"/>
    <x v="15"/>
    <s v="Tooele"/>
    <n v="84074"/>
    <x v="49"/>
    <d v="2015-02-26T00:00:00"/>
    <n v="250.36272"/>
    <n v="9"/>
    <n v="536.9"/>
    <n v="87005"/>
    <n v="65.97999999999999"/>
    <x v="2"/>
  </r>
  <r>
    <n v="2287"/>
    <s v="Samuel Newman"/>
    <x v="2"/>
    <n v="0.1"/>
    <n v="54.1"/>
    <n v="19.989999999999998"/>
    <x v="1"/>
    <x v="3"/>
    <x v="2"/>
    <x v="6"/>
    <x v="5"/>
    <s v="Desktop 3-Pocket Hot File®"/>
    <n v="0.59"/>
    <s v="United States"/>
    <x v="0"/>
    <x v="23"/>
    <s v="Summerville"/>
    <n v="29483"/>
    <x v="49"/>
    <d v="2015-02-24T00:00:00"/>
    <n v="34.067999999999998"/>
    <n v="9"/>
    <n v="469.59"/>
    <n v="90147"/>
    <n v="54"/>
    <x v="0"/>
  </r>
  <r>
    <n v="1827"/>
    <s v="Vincent Hale"/>
    <x v="3"/>
    <n v="0"/>
    <n v="5.98"/>
    <n v="0.96"/>
    <x v="1"/>
    <x v="3"/>
    <x v="2"/>
    <x v="2"/>
    <x v="2"/>
    <s v="Newell 315"/>
    <n v="0.6"/>
    <s v="United States"/>
    <x v="1"/>
    <x v="20"/>
    <s v="Burlington"/>
    <n v="52601"/>
    <x v="49"/>
    <d v="2015-02-20T00:00:00"/>
    <n v="38.039700000000003"/>
    <n v="9"/>
    <n v="55.13"/>
    <n v="86956"/>
    <n v="5.98"/>
    <x v="1"/>
  </r>
  <r>
    <n v="1828"/>
    <s v="Stacey Lucas"/>
    <x v="3"/>
    <n v="0.02"/>
    <n v="5.98"/>
    <n v="5.46"/>
    <x v="1"/>
    <x v="3"/>
    <x v="2"/>
    <x v="7"/>
    <x v="5"/>
    <s v="Xerox 1983"/>
    <n v="0.36"/>
    <s v="United States"/>
    <x v="1"/>
    <x v="20"/>
    <s v="Cedar Falls"/>
    <n v="50613"/>
    <x v="49"/>
    <d v="2015-02-20T00:00:00"/>
    <n v="-47.12"/>
    <n v="7"/>
    <n v="44.8"/>
    <n v="86956"/>
    <n v="5.9600000000000009"/>
    <x v="1"/>
  </r>
  <r>
    <n v="2052"/>
    <s v="Francis Kendall"/>
    <x v="3"/>
    <n v="7.0000000000000007E-2"/>
    <n v="31.78"/>
    <n v="1.99"/>
    <x v="1"/>
    <x v="2"/>
    <x v="1"/>
    <x v="1"/>
    <x v="1"/>
    <s v="Memorex 4.7GB DVD-RAM, 3/Pack"/>
    <n v="0.42"/>
    <s v="United States"/>
    <x v="2"/>
    <x v="43"/>
    <s v="Albuquerque"/>
    <n v="87105"/>
    <x v="49"/>
    <d v="2015-02-21T00:00:00"/>
    <n v="265.11180000000002"/>
    <n v="13"/>
    <n v="384.22"/>
    <n v="87234"/>
    <n v="31.71"/>
    <x v="2"/>
  </r>
  <r>
    <n v="2052"/>
    <s v="Francis Kendall"/>
    <x v="3"/>
    <n v="0"/>
    <n v="5.98"/>
    <n v="2.5"/>
    <x v="1"/>
    <x v="2"/>
    <x v="2"/>
    <x v="15"/>
    <x v="5"/>
    <s v="Wausau Papers Astrobrights® Colored Envelopes"/>
    <n v="0.36"/>
    <s v="United States"/>
    <x v="2"/>
    <x v="43"/>
    <s v="Albuquerque"/>
    <n v="87105"/>
    <x v="49"/>
    <d v="2015-02-20T00:00:00"/>
    <n v="9.5608000000000004"/>
    <n v="5"/>
    <n v="31.64"/>
    <n v="87234"/>
    <n v="5.98"/>
    <x v="2"/>
  </r>
  <r>
    <n v="2052"/>
    <s v="Francis Kendall"/>
    <x v="3"/>
    <n v="0.1"/>
    <n v="35.99"/>
    <n v="1.1000000000000001"/>
    <x v="2"/>
    <x v="2"/>
    <x v="1"/>
    <x v="12"/>
    <x v="5"/>
    <s v="Accessory35"/>
    <n v="0.55000000000000004"/>
    <s v="United States"/>
    <x v="2"/>
    <x v="43"/>
    <s v="Albuquerque"/>
    <n v="87105"/>
    <x v="49"/>
    <d v="2015-02-20T00:00:00"/>
    <n v="390.09840000000003"/>
    <n v="19"/>
    <n v="565.36"/>
    <n v="87234"/>
    <n v="35.89"/>
    <x v="2"/>
  </r>
  <r>
    <n v="2882"/>
    <s v="Andrew Gonzalez"/>
    <x v="1"/>
    <n v="0.03"/>
    <n v="4.0599999999999996"/>
    <n v="6.89"/>
    <x v="1"/>
    <x v="1"/>
    <x v="2"/>
    <x v="8"/>
    <x v="5"/>
    <s v="Eureka Disposable Bags for Sanitaire® Vibra Groomer I® Upright Vac"/>
    <n v="0.6"/>
    <s v="United States"/>
    <x v="0"/>
    <x v="9"/>
    <s v="Charlotte"/>
    <n v="28206"/>
    <x v="50"/>
    <d v="2015-02-22T00:00:00"/>
    <n v="-246.27610000000001"/>
    <n v="37"/>
    <n v="159.88999999999999"/>
    <n v="55300"/>
    <n v="4.0299999999999994"/>
    <x v="0"/>
  </r>
  <r>
    <n v="2882"/>
    <s v="Andrew Gonzalez"/>
    <x v="1"/>
    <n v="0.01"/>
    <n v="3.75"/>
    <n v="0.5"/>
    <x v="1"/>
    <x v="1"/>
    <x v="2"/>
    <x v="13"/>
    <x v="5"/>
    <s v="Avery 510"/>
    <n v="0.37"/>
    <s v="United States"/>
    <x v="0"/>
    <x v="9"/>
    <s v="Charlotte"/>
    <n v="28206"/>
    <x v="50"/>
    <d v="2015-02-21T00:00:00"/>
    <n v="55.194600000000001"/>
    <n v="48"/>
    <n v="180.48"/>
    <n v="55300"/>
    <n v="3.74"/>
    <x v="0"/>
  </r>
  <r>
    <n v="2882"/>
    <s v="Andrew Gonzalez"/>
    <x v="1"/>
    <n v="0.02"/>
    <n v="10.68"/>
    <n v="13.04"/>
    <x v="1"/>
    <x v="1"/>
    <x v="0"/>
    <x v="11"/>
    <x v="4"/>
    <s v="Dana Swing-Arm Lamps"/>
    <n v="0.6"/>
    <s v="United States"/>
    <x v="0"/>
    <x v="9"/>
    <s v="Charlotte"/>
    <n v="28206"/>
    <x v="50"/>
    <d v="2015-02-22T00:00:00"/>
    <n v="-307.29649999999998"/>
    <n v="31"/>
    <n v="350.48"/>
    <n v="55300"/>
    <n v="10.66"/>
    <x v="0"/>
  </r>
  <r>
    <n v="2886"/>
    <s v="Gretchen McKinney"/>
    <x v="1"/>
    <n v="0.03"/>
    <n v="4.0599999999999996"/>
    <n v="6.89"/>
    <x v="1"/>
    <x v="1"/>
    <x v="2"/>
    <x v="8"/>
    <x v="5"/>
    <s v="Eureka Disposable Bags for Sanitaire® Vibra Groomer I® Upright Vac"/>
    <n v="0.6"/>
    <s v="United States"/>
    <x v="3"/>
    <x v="27"/>
    <s v="Parma"/>
    <n v="44134"/>
    <x v="50"/>
    <d v="2015-02-22T00:00:00"/>
    <n v="-185.17"/>
    <n v="9"/>
    <n v="38.89"/>
    <n v="87630"/>
    <n v="4.0299999999999994"/>
    <x v="3"/>
  </r>
  <r>
    <n v="2886"/>
    <s v="Gretchen McKinney"/>
    <x v="1"/>
    <n v="0.01"/>
    <n v="3.75"/>
    <n v="0.5"/>
    <x v="1"/>
    <x v="1"/>
    <x v="2"/>
    <x v="13"/>
    <x v="5"/>
    <s v="Avery 510"/>
    <n v="0.37"/>
    <s v="United States"/>
    <x v="3"/>
    <x v="27"/>
    <s v="Parma"/>
    <n v="44134"/>
    <x v="50"/>
    <d v="2015-02-21T00:00:00"/>
    <n v="31.1328"/>
    <n v="12"/>
    <n v="45.12"/>
    <n v="87630"/>
    <n v="3.74"/>
    <x v="3"/>
  </r>
  <r>
    <n v="2886"/>
    <s v="Gretchen McKinney"/>
    <x v="1"/>
    <n v="0.02"/>
    <n v="10.68"/>
    <n v="13.04"/>
    <x v="1"/>
    <x v="1"/>
    <x v="0"/>
    <x v="11"/>
    <x v="4"/>
    <s v="Dana Swing-Arm Lamps"/>
    <n v="0.6"/>
    <s v="United States"/>
    <x v="3"/>
    <x v="27"/>
    <s v="Parma"/>
    <n v="44134"/>
    <x v="50"/>
    <d v="2015-02-22T00:00:00"/>
    <n v="-231.05"/>
    <n v="8"/>
    <n v="90.45"/>
    <n v="87630"/>
    <n v="10.66"/>
    <x v="3"/>
  </r>
  <r>
    <n v="3284"/>
    <s v="Michael Shaffer"/>
    <x v="1"/>
    <n v="0.05"/>
    <n v="19.23"/>
    <n v="6.15"/>
    <x v="2"/>
    <x v="3"/>
    <x v="0"/>
    <x v="11"/>
    <x v="1"/>
    <s v="Executive Impressions 13&quot; Clairmont Wall Clock"/>
    <n v="0.44"/>
    <s v="United States"/>
    <x v="0"/>
    <x v="12"/>
    <s v="Kissimmee"/>
    <n v="34741"/>
    <x v="50"/>
    <d v="2015-02-22T00:00:00"/>
    <n v="-2133.2779999999998"/>
    <n v="6"/>
    <n v="119.78"/>
    <n v="90751"/>
    <n v="19.18"/>
    <x v="0"/>
  </r>
  <r>
    <n v="233"/>
    <s v="Michele Bullard"/>
    <x v="4"/>
    <n v="7.0000000000000007E-2"/>
    <n v="5.81"/>
    <n v="8.49"/>
    <x v="1"/>
    <x v="0"/>
    <x v="2"/>
    <x v="5"/>
    <x v="5"/>
    <s v="Fellowes Black Plastic Comb Bindings"/>
    <n v="0.39"/>
    <s v="United States"/>
    <x v="1"/>
    <x v="10"/>
    <s v="Orland Park"/>
    <n v="60462"/>
    <x v="50"/>
    <d v="2015-02-22T00:00:00"/>
    <n v="-243.23650000000001"/>
    <n v="10"/>
    <n v="58.8"/>
    <n v="90237"/>
    <n v="5.7399999999999993"/>
    <x v="1"/>
  </r>
  <r>
    <n v="233"/>
    <s v="Michele Bullard"/>
    <x v="4"/>
    <n v="0.04"/>
    <n v="9.65"/>
    <n v="6.22"/>
    <x v="1"/>
    <x v="0"/>
    <x v="0"/>
    <x v="11"/>
    <x v="5"/>
    <s v="Eldon Expressions™ Desk Accessory, Wood Pencil Holder, Oak"/>
    <n v="0.55000000000000004"/>
    <s v="United States"/>
    <x v="1"/>
    <x v="10"/>
    <s v="Orland Park"/>
    <n v="60462"/>
    <x v="50"/>
    <d v="2015-02-21T00:00:00"/>
    <n v="-53.62"/>
    <n v="12"/>
    <n v="120.47"/>
    <n v="90237"/>
    <n v="9.6100000000000012"/>
    <x v="1"/>
  </r>
  <r>
    <n v="1485"/>
    <s v="Wayne Sutherland"/>
    <x v="3"/>
    <n v="0.04"/>
    <n v="11.5"/>
    <n v="7.19"/>
    <x v="1"/>
    <x v="2"/>
    <x v="2"/>
    <x v="5"/>
    <x v="5"/>
    <s v="Ibico Covers for Plastic or Wire Binding Elements"/>
    <n v="0.4"/>
    <s v="United States"/>
    <x v="1"/>
    <x v="10"/>
    <s v="Downers Grove"/>
    <n v="60516"/>
    <x v="50"/>
    <d v="2015-02-23T00:00:00"/>
    <n v="-23.357880000000002"/>
    <n v="14"/>
    <n v="157.81"/>
    <n v="91236"/>
    <n v="11.46"/>
    <x v="1"/>
  </r>
  <r>
    <n v="1485"/>
    <s v="Wayne Sutherland"/>
    <x v="3"/>
    <n v="0.02"/>
    <n v="15.7"/>
    <n v="11.25"/>
    <x v="1"/>
    <x v="2"/>
    <x v="2"/>
    <x v="6"/>
    <x v="5"/>
    <s v="Hanging Personal Folder File"/>
    <n v="0.6"/>
    <s v="United States"/>
    <x v="1"/>
    <x v="10"/>
    <s v="Downers Grove"/>
    <n v="60516"/>
    <x v="50"/>
    <d v="2015-02-21T00:00:00"/>
    <n v="-18.241599999999998"/>
    <n v="1"/>
    <n v="19.440000000000001"/>
    <n v="91236"/>
    <n v="15.68"/>
    <x v="1"/>
  </r>
  <r>
    <n v="1485"/>
    <s v="Wayne Sutherland"/>
    <x v="3"/>
    <n v="0.05"/>
    <n v="225.02"/>
    <n v="28.66"/>
    <x v="0"/>
    <x v="2"/>
    <x v="2"/>
    <x v="6"/>
    <x v="3"/>
    <s v="Tennsco Double-Tier Lockers"/>
    <n v="0.72"/>
    <s v="United States"/>
    <x v="1"/>
    <x v="10"/>
    <s v="Downers Grove"/>
    <n v="60516"/>
    <x v="50"/>
    <d v="2015-02-22T00:00:00"/>
    <n v="1428.9104"/>
    <n v="21"/>
    <n v="4636.63"/>
    <n v="91236"/>
    <n v="224.97"/>
    <x v="1"/>
  </r>
  <r>
    <n v="181"/>
    <s v="Wesley Waller"/>
    <x v="0"/>
    <n v="0.02"/>
    <n v="49.99"/>
    <n v="19.989999999999998"/>
    <x v="1"/>
    <x v="0"/>
    <x v="1"/>
    <x v="1"/>
    <x v="5"/>
    <s v="Zoom V.92 USB External Faxmodem"/>
    <n v="0.41"/>
    <s v="United States"/>
    <x v="2"/>
    <x v="8"/>
    <s v="San Francisco"/>
    <n v="94122"/>
    <x v="51"/>
    <d v="2015-02-21T00:00:00"/>
    <n v="-76.89"/>
    <n v="18"/>
    <n v="901.81"/>
    <n v="38087"/>
    <n v="49.97"/>
    <x v="2"/>
  </r>
  <r>
    <n v="184"/>
    <s v="Phillip Holmes"/>
    <x v="0"/>
    <n v="0.02"/>
    <n v="49.99"/>
    <n v="19.989999999999998"/>
    <x v="1"/>
    <x v="0"/>
    <x v="1"/>
    <x v="1"/>
    <x v="5"/>
    <s v="Zoom V.92 USB External Faxmodem"/>
    <n v="0.41"/>
    <s v="United States"/>
    <x v="3"/>
    <x v="35"/>
    <s v="Arlington"/>
    <n v="2474"/>
    <x v="51"/>
    <d v="2015-02-21T00:00:00"/>
    <n v="-76.89"/>
    <n v="5"/>
    <n v="250.5"/>
    <n v="88360"/>
    <n v="49.97"/>
    <x v="3"/>
  </r>
  <r>
    <n v="2225"/>
    <s v="Sean McKenna"/>
    <x v="0"/>
    <n v="0"/>
    <n v="100.89"/>
    <n v="42"/>
    <x v="0"/>
    <x v="0"/>
    <x v="0"/>
    <x v="9"/>
    <x v="3"/>
    <s v="Office Star Flex Back Scooter Chair with Aluminum Finish Frame"/>
    <n v="0.61"/>
    <s v="United States"/>
    <x v="2"/>
    <x v="43"/>
    <s v="Hobbs"/>
    <n v="88240"/>
    <x v="51"/>
    <d v="2015-02-22T00:00:00"/>
    <n v="1500.12"/>
    <n v="15"/>
    <n v="1608.11"/>
    <n v="89970"/>
    <n v="100.89"/>
    <x v="2"/>
  </r>
  <r>
    <n v="875"/>
    <s v="Erika Fink"/>
    <x v="1"/>
    <n v="0.04"/>
    <n v="4.37"/>
    <n v="5.15"/>
    <x v="1"/>
    <x v="0"/>
    <x v="2"/>
    <x v="8"/>
    <x v="5"/>
    <s v="Eureka Sanitaire ® Multi-Pro Heavy-Duty Upright, Disposable Bags"/>
    <n v="0.59"/>
    <s v="United States"/>
    <x v="2"/>
    <x v="15"/>
    <s v="Salt Lake City"/>
    <n v="84106"/>
    <x v="51"/>
    <d v="2015-02-22T00:00:00"/>
    <n v="-74.479600000000005"/>
    <n v="18"/>
    <n v="78.59"/>
    <n v="89059"/>
    <n v="4.33"/>
    <x v="2"/>
  </r>
  <r>
    <n v="875"/>
    <s v="Erika Fink"/>
    <x v="1"/>
    <n v="0.09"/>
    <n v="155.99"/>
    <n v="8.99"/>
    <x v="1"/>
    <x v="0"/>
    <x v="1"/>
    <x v="12"/>
    <x v="5"/>
    <s v="CF 688"/>
    <n v="0.57999999999999996"/>
    <s v="United States"/>
    <x v="2"/>
    <x v="15"/>
    <s v="Salt Lake City"/>
    <n v="84106"/>
    <x v="51"/>
    <d v="2015-02-23T00:00:00"/>
    <n v="-232.22056000000001"/>
    <n v="4"/>
    <n v="497.11"/>
    <n v="89059"/>
    <n v="155.9"/>
    <x v="2"/>
  </r>
  <r>
    <n v="2472"/>
    <s v="Ricky Sanders"/>
    <x v="2"/>
    <n v="0.1"/>
    <n v="4.91"/>
    <n v="0.5"/>
    <x v="2"/>
    <x v="2"/>
    <x v="2"/>
    <x v="13"/>
    <x v="5"/>
    <s v="Avery 493"/>
    <n v="0.36"/>
    <s v="United States"/>
    <x v="1"/>
    <x v="10"/>
    <s v="Joliet"/>
    <n v="60432"/>
    <x v="51"/>
    <d v="2015-02-21T00:00:00"/>
    <n v="35.279699999999998"/>
    <n v="10"/>
    <n v="51.13"/>
    <n v="86514"/>
    <n v="4.8100000000000005"/>
    <x v="1"/>
  </r>
  <r>
    <n v="553"/>
    <s v="Kristine Connolly"/>
    <x v="3"/>
    <n v="7.0000000000000007E-2"/>
    <n v="2036.48"/>
    <n v="14.7"/>
    <x v="0"/>
    <x v="3"/>
    <x v="1"/>
    <x v="3"/>
    <x v="3"/>
    <s v="Lexmark 4227 Plus Dot Matrix Printer"/>
    <n v="0.55000000000000004"/>
    <s v="United States"/>
    <x v="2"/>
    <x v="8"/>
    <s v="Los Angeles"/>
    <n v="90008"/>
    <x v="51"/>
    <d v="2015-02-21T00:00:00"/>
    <n v="4073.25"/>
    <n v="25"/>
    <n v="43046.2"/>
    <n v="2433"/>
    <n v="2036.41"/>
    <x v="2"/>
  </r>
  <r>
    <n v="555"/>
    <s v="Walter Young"/>
    <x v="3"/>
    <n v="7.0000000000000007E-2"/>
    <n v="2036.48"/>
    <n v="14.7"/>
    <x v="0"/>
    <x v="3"/>
    <x v="1"/>
    <x v="3"/>
    <x v="3"/>
    <s v="Lexmark 4227 Plus Dot Matrix Printer"/>
    <n v="0.55000000000000004"/>
    <s v="United States"/>
    <x v="2"/>
    <x v="15"/>
    <s v="Pleasant Grove"/>
    <n v="84062"/>
    <x v="51"/>
    <d v="2015-02-21T00:00:00"/>
    <n v="6028.41"/>
    <n v="6"/>
    <n v="10331.09"/>
    <n v="86190"/>
    <n v="2036.41"/>
    <x v="2"/>
  </r>
  <r>
    <n v="3136"/>
    <s v="Lee Hancock"/>
    <x v="0"/>
    <n v="0.03"/>
    <n v="150.88999999999999"/>
    <n v="60.2"/>
    <x v="0"/>
    <x v="1"/>
    <x v="0"/>
    <x v="9"/>
    <x v="3"/>
    <s v="Global Leather &amp; Oak Executive Chair, Burgundy"/>
    <n v="0.77"/>
    <s v="United States"/>
    <x v="3"/>
    <x v="29"/>
    <s v="Sanford"/>
    <n v="4073"/>
    <x v="52"/>
    <d v="2015-02-22T00:00:00"/>
    <n v="-677.87199999999996"/>
    <n v="23"/>
    <n v="3596.03"/>
    <n v="86791"/>
    <n v="150.85999999999999"/>
    <x v="3"/>
  </r>
  <r>
    <n v="32"/>
    <s v="Matthew Berman"/>
    <x v="1"/>
    <n v="0.08"/>
    <n v="34.99"/>
    <n v="7.73"/>
    <x v="1"/>
    <x v="3"/>
    <x v="2"/>
    <x v="2"/>
    <x v="5"/>
    <s v="Hunt Boston® Vacuum Mount KS Pencil Sharpener"/>
    <n v="0.59"/>
    <s v="United States"/>
    <x v="2"/>
    <x v="14"/>
    <s v="Grants Pass"/>
    <n v="97526"/>
    <x v="52"/>
    <d v="2015-02-23T00:00:00"/>
    <n v="144.69"/>
    <n v="13"/>
    <n v="424.68"/>
    <n v="89199"/>
    <n v="34.910000000000004"/>
    <x v="2"/>
  </r>
  <r>
    <n v="1728"/>
    <s v="Carrie Lewis"/>
    <x v="1"/>
    <n v="0.04"/>
    <n v="55.48"/>
    <n v="6.79"/>
    <x v="1"/>
    <x v="3"/>
    <x v="2"/>
    <x v="7"/>
    <x v="5"/>
    <s v="Eaton Premium Continuous-Feed Paper, 25% Cotton, Letter Size, White, 1000 Shts/Box"/>
    <n v="0.37"/>
    <s v="United States"/>
    <x v="3"/>
    <x v="27"/>
    <s v="Kettering"/>
    <n v="45429"/>
    <x v="52"/>
    <d v="2015-02-24T00:00:00"/>
    <n v="376.88490000000002"/>
    <n v="10"/>
    <n v="546.21"/>
    <n v="87195"/>
    <n v="55.44"/>
    <x v="3"/>
  </r>
  <r>
    <n v="1991"/>
    <s v="Paula Hubbard"/>
    <x v="4"/>
    <n v="0"/>
    <n v="47.9"/>
    <n v="5.86"/>
    <x v="1"/>
    <x v="2"/>
    <x v="2"/>
    <x v="7"/>
    <x v="5"/>
    <s v="Xerox 1938"/>
    <n v="0.37"/>
    <s v="United States"/>
    <x v="2"/>
    <x v="15"/>
    <s v="Kearns"/>
    <n v="84118"/>
    <x v="52"/>
    <d v="2015-02-24T00:00:00"/>
    <n v="638.38109999999995"/>
    <n v="18"/>
    <n v="925.19"/>
    <n v="90002"/>
    <n v="47.9"/>
    <x v="2"/>
  </r>
  <r>
    <n v="236"/>
    <s v="Shawn McIntyre"/>
    <x v="3"/>
    <n v="0"/>
    <n v="442.14"/>
    <n v="14.7"/>
    <x v="0"/>
    <x v="3"/>
    <x v="1"/>
    <x v="3"/>
    <x v="3"/>
    <s v="Okidata ML390 Turbo Dot Matrix Printers"/>
    <n v="0.56000000000000005"/>
    <s v="United States"/>
    <x v="2"/>
    <x v="3"/>
    <s v="Louisville"/>
    <n v="80027"/>
    <x v="52"/>
    <d v="2015-02-22T00:00:00"/>
    <n v="3294.8258999999998"/>
    <n v="10"/>
    <n v="4775.1099999999997"/>
    <n v="86621"/>
    <n v="442.14"/>
    <x v="2"/>
  </r>
  <r>
    <n v="829"/>
    <s v="Monica Law Thompson"/>
    <x v="3"/>
    <n v="0.01"/>
    <n v="5.18"/>
    <n v="2.04"/>
    <x v="1"/>
    <x v="3"/>
    <x v="2"/>
    <x v="7"/>
    <x v="2"/>
    <s v="Array® Memo Cubes"/>
    <n v="0.36"/>
    <s v="United States"/>
    <x v="0"/>
    <x v="1"/>
    <s v="Texarkana"/>
    <n v="71854"/>
    <x v="52"/>
    <d v="2015-02-24T00:00:00"/>
    <n v="-17.654"/>
    <n v="5"/>
    <n v="28.46"/>
    <n v="90271"/>
    <n v="5.17"/>
    <x v="0"/>
  </r>
  <r>
    <n v="2653"/>
    <s v="Leo Kane"/>
    <x v="3"/>
    <n v="0.05"/>
    <n v="4.9800000000000004"/>
    <n v="4.62"/>
    <x v="1"/>
    <x v="1"/>
    <x v="1"/>
    <x v="1"/>
    <x v="1"/>
    <s v="Imation 3.5&quot;, DISKETTE 44766 HGHLD3.52HD/FM, 10/Pack"/>
    <n v="0.64"/>
    <s v="United States"/>
    <x v="1"/>
    <x v="38"/>
    <s v="Derby"/>
    <n v="67037"/>
    <x v="52"/>
    <d v="2015-02-23T00:00:00"/>
    <n v="-98.35"/>
    <n v="7"/>
    <n v="34.32"/>
    <n v="89360"/>
    <n v="4.9300000000000006"/>
    <x v="1"/>
  </r>
  <r>
    <n v="2653"/>
    <s v="Leo Kane"/>
    <x v="3"/>
    <n v="0.02"/>
    <n v="34.229999999999997"/>
    <n v="5.0199999999999996"/>
    <x v="1"/>
    <x v="1"/>
    <x v="0"/>
    <x v="11"/>
    <x v="5"/>
    <s v="Hand-Finished Solid Wood Document Frame"/>
    <n v="0.55000000000000004"/>
    <s v="United States"/>
    <x v="1"/>
    <x v="38"/>
    <s v="Derby"/>
    <n v="67037"/>
    <x v="52"/>
    <d v="2015-02-24T00:00:00"/>
    <n v="270.79050000000001"/>
    <n v="11"/>
    <n v="392.45"/>
    <n v="89360"/>
    <n v="34.209999999999994"/>
    <x v="1"/>
  </r>
  <r>
    <n v="2968"/>
    <s v="Miriam Bowman"/>
    <x v="3"/>
    <n v="0.08"/>
    <n v="9.68"/>
    <n v="2.0299999999999998"/>
    <x v="1"/>
    <x v="0"/>
    <x v="2"/>
    <x v="7"/>
    <x v="2"/>
    <s v="Wirebound Service Call Books, 5 1/2&quot; x 4&quot;"/>
    <n v="0.37"/>
    <s v="United States"/>
    <x v="0"/>
    <x v="12"/>
    <s v="Hollywood"/>
    <n v="33021"/>
    <x v="52"/>
    <d v="2015-02-24T00:00:00"/>
    <n v="-536.24199999999996"/>
    <n v="1"/>
    <n v="10.94"/>
    <n v="86085"/>
    <n v="9.6"/>
    <x v="0"/>
  </r>
  <r>
    <n v="2968"/>
    <s v="Miriam Bowman"/>
    <x v="3"/>
    <n v="0.04"/>
    <n v="150.97999999999999"/>
    <n v="16.010000000000002"/>
    <x v="0"/>
    <x v="0"/>
    <x v="0"/>
    <x v="0"/>
    <x v="0"/>
    <s v="Iceberg OfficeWorks 42&quot; Round Tables"/>
    <n v="0.7"/>
    <s v="United States"/>
    <x v="0"/>
    <x v="12"/>
    <s v="Hollywood"/>
    <n v="33021"/>
    <x v="52"/>
    <d v="2015-02-23T00:00:00"/>
    <n v="-125.86"/>
    <n v="5"/>
    <n v="731.38"/>
    <n v="86085"/>
    <n v="150.94"/>
    <x v="0"/>
  </r>
  <r>
    <n v="2697"/>
    <s v="Ricky W Clements"/>
    <x v="0"/>
    <n v="0.04"/>
    <n v="1.74"/>
    <n v="4.08"/>
    <x v="1"/>
    <x v="3"/>
    <x v="0"/>
    <x v="11"/>
    <x v="1"/>
    <s v="Eldon Regeneration Recycled Desk Accessories, Smoke"/>
    <n v="0.53"/>
    <s v="United States"/>
    <x v="0"/>
    <x v="16"/>
    <s v="Vestavia Hills"/>
    <n v="35216"/>
    <x v="53"/>
    <d v="2015-02-25T00:00:00"/>
    <n v="9.2520000000000007"/>
    <n v="16"/>
    <n v="29.08"/>
    <n v="87678"/>
    <n v="1.7"/>
    <x v="0"/>
  </r>
  <r>
    <n v="2697"/>
    <s v="Ricky W Clements"/>
    <x v="0"/>
    <n v="0.01"/>
    <n v="119.99"/>
    <n v="56.14"/>
    <x v="0"/>
    <x v="3"/>
    <x v="1"/>
    <x v="3"/>
    <x v="0"/>
    <s v="Hewlett-Packard 2600DN Business Color Inkjet Printer"/>
    <n v="0.39"/>
    <s v="United States"/>
    <x v="0"/>
    <x v="16"/>
    <s v="Vestavia Hills"/>
    <n v="35216"/>
    <x v="53"/>
    <d v="2015-02-24T00:00:00"/>
    <n v="-1197.0419999999999"/>
    <n v="21"/>
    <n v="2569.5700000000002"/>
    <n v="87678"/>
    <n v="119.97999999999999"/>
    <x v="0"/>
  </r>
  <r>
    <n v="2865"/>
    <s v="Roberta Mitchell"/>
    <x v="0"/>
    <n v="0.01"/>
    <n v="13.79"/>
    <n v="8.7799999999999994"/>
    <x v="1"/>
    <x v="3"/>
    <x v="0"/>
    <x v="11"/>
    <x v="5"/>
    <s v="9-3/4 Diameter Round Wall Clock"/>
    <n v="0.43"/>
    <s v="United States"/>
    <x v="1"/>
    <x v="18"/>
    <s v="Paris"/>
    <n v="75460"/>
    <x v="53"/>
    <d v="2015-02-25T00:00:00"/>
    <n v="-36.770000000000003"/>
    <n v="4"/>
    <n v="56.68"/>
    <n v="90871"/>
    <n v="13.78"/>
    <x v="1"/>
  </r>
  <r>
    <n v="2865"/>
    <s v="Roberta Mitchell"/>
    <x v="0"/>
    <n v="0.04"/>
    <n v="33.29"/>
    <n v="8.74"/>
    <x v="1"/>
    <x v="3"/>
    <x v="2"/>
    <x v="6"/>
    <x v="5"/>
    <s v="Fellowes Bases and Tops For Staxonsteel®/High-Stak® Systems"/>
    <n v="0.61"/>
    <s v="United States"/>
    <x v="1"/>
    <x v="18"/>
    <s v="Paris"/>
    <n v="75460"/>
    <x v="53"/>
    <d v="2015-02-24T00:00:00"/>
    <n v="87.03"/>
    <n v="8"/>
    <n v="273.33999999999997"/>
    <n v="90871"/>
    <n v="33.25"/>
    <x v="1"/>
  </r>
  <r>
    <n v="508"/>
    <s v="Cameron Owens"/>
    <x v="1"/>
    <n v="0.01"/>
    <n v="20.98"/>
    <n v="53.03"/>
    <x v="0"/>
    <x v="3"/>
    <x v="2"/>
    <x v="6"/>
    <x v="3"/>
    <s v="Tennsco Lockers, Gray"/>
    <n v="0.78"/>
    <s v="United States"/>
    <x v="0"/>
    <x v="32"/>
    <s v="Covington"/>
    <n v="41011"/>
    <x v="53"/>
    <d v="2015-02-23T00:00:00"/>
    <n v="-282.08179999999999"/>
    <n v="5"/>
    <n v="123"/>
    <n v="87356"/>
    <n v="20.97"/>
    <x v="0"/>
  </r>
  <r>
    <n v="2892"/>
    <s v="Benjamin Porter"/>
    <x v="1"/>
    <n v="0.1"/>
    <n v="209.37"/>
    <n v="69"/>
    <x v="1"/>
    <x v="1"/>
    <x v="0"/>
    <x v="0"/>
    <x v="4"/>
    <s v="Hon 2111 Invitation™ Series Corner Table"/>
    <n v="0.79"/>
    <s v="United States"/>
    <x v="1"/>
    <x v="25"/>
    <s v="Livonia"/>
    <n v="48154"/>
    <x v="53"/>
    <d v="2015-02-25T00:00:00"/>
    <n v="-165.59492040000001"/>
    <n v="11"/>
    <n v="2125.12"/>
    <n v="90011"/>
    <n v="209.27"/>
    <x v="1"/>
  </r>
  <r>
    <n v="2893"/>
    <s v="Kathryn Tate"/>
    <x v="1"/>
    <n v="7.0000000000000007E-2"/>
    <n v="4.9800000000000004"/>
    <n v="4.7"/>
    <x v="1"/>
    <x v="1"/>
    <x v="2"/>
    <x v="7"/>
    <x v="5"/>
    <s v="Staples Copy Paper (20Lb. and 84 Bright)"/>
    <n v="0.38"/>
    <s v="United States"/>
    <x v="1"/>
    <x v="25"/>
    <s v="Madison Heights"/>
    <n v="48071"/>
    <x v="53"/>
    <d v="2015-02-24T00:00:00"/>
    <n v="-21.684000000000001"/>
    <n v="9"/>
    <n v="45.05"/>
    <n v="90011"/>
    <n v="4.91"/>
    <x v="1"/>
  </r>
  <r>
    <n v="247"/>
    <s v="Marshall Brandt Briggs"/>
    <x v="4"/>
    <n v="0.02"/>
    <n v="146.05000000000001"/>
    <n v="80.2"/>
    <x v="0"/>
    <x v="3"/>
    <x v="0"/>
    <x v="0"/>
    <x v="0"/>
    <s v="BPI Conference Tables"/>
    <n v="0.71"/>
    <s v="United States"/>
    <x v="0"/>
    <x v="34"/>
    <s v="Maryville"/>
    <n v="37804"/>
    <x v="53"/>
    <d v="2015-02-23T00:00:00"/>
    <n v="-101.19199999999999"/>
    <n v="5"/>
    <n v="798.69"/>
    <n v="89139"/>
    <n v="146.03"/>
    <x v="0"/>
  </r>
  <r>
    <n v="247"/>
    <s v="Marshall Brandt Briggs"/>
    <x v="4"/>
    <n v="0.06"/>
    <n v="65.989999999999995"/>
    <n v="5.92"/>
    <x v="1"/>
    <x v="3"/>
    <x v="1"/>
    <x v="12"/>
    <x v="5"/>
    <s v="252"/>
    <n v="0.55000000000000004"/>
    <s v="United States"/>
    <x v="0"/>
    <x v="34"/>
    <s v="Maryville"/>
    <n v="37804"/>
    <x v="53"/>
    <d v="2015-02-24T00:00:00"/>
    <n v="-3.3319999999999999"/>
    <n v="14"/>
    <n v="792.11"/>
    <n v="89139"/>
    <n v="65.929999999999993"/>
    <x v="0"/>
  </r>
  <r>
    <n v="1649"/>
    <s v="Roy Hardison"/>
    <x v="0"/>
    <n v="0.03"/>
    <n v="48.58"/>
    <n v="3.99"/>
    <x v="2"/>
    <x v="3"/>
    <x v="2"/>
    <x v="8"/>
    <x v="5"/>
    <s v="Belkin Premiere Surge Master II 8-outlet surge protector"/>
    <n v="0.56000000000000005"/>
    <s v="United States"/>
    <x v="3"/>
    <x v="11"/>
    <s v="Woodmere"/>
    <n v="11598"/>
    <x v="54"/>
    <d v="2015-02-26T00:00:00"/>
    <n v="100.1328"/>
    <n v="3"/>
    <n v="145.12"/>
    <n v="91041"/>
    <n v="48.55"/>
    <x v="3"/>
  </r>
  <r>
    <n v="1894"/>
    <s v="Maureen Herbert Hood"/>
    <x v="0"/>
    <n v="0"/>
    <n v="300.98"/>
    <n v="164.73"/>
    <x v="0"/>
    <x v="2"/>
    <x v="0"/>
    <x v="9"/>
    <x v="3"/>
    <s v="Global Leather and Oak Executive Chair, Black"/>
    <n v="0.56000000000000005"/>
    <s v="United States"/>
    <x v="1"/>
    <x v="30"/>
    <s v="Appleton"/>
    <n v="54915"/>
    <x v="54"/>
    <d v="2015-02-25T00:00:00"/>
    <n v="2653.2914999999998"/>
    <n v="12"/>
    <n v="3845.35"/>
    <n v="91261"/>
    <n v="300.98"/>
    <x v="1"/>
  </r>
  <r>
    <n v="1894"/>
    <s v="Maureen Herbert Hood"/>
    <x v="0"/>
    <n v="0.09"/>
    <n v="2.94"/>
    <n v="0.96"/>
    <x v="1"/>
    <x v="2"/>
    <x v="2"/>
    <x v="2"/>
    <x v="2"/>
    <s v="Newell 343"/>
    <n v="0.57999999999999996"/>
    <s v="United States"/>
    <x v="1"/>
    <x v="30"/>
    <s v="Appleton"/>
    <n v="54915"/>
    <x v="54"/>
    <d v="2015-02-26T00:00:00"/>
    <n v="-1.84"/>
    <n v="1"/>
    <n v="3.77"/>
    <n v="91261"/>
    <n v="2.85"/>
    <x v="1"/>
  </r>
  <r>
    <n v="1919"/>
    <s v="Nathan Jenkins"/>
    <x v="1"/>
    <n v="0"/>
    <n v="195.99"/>
    <n v="8.99"/>
    <x v="1"/>
    <x v="2"/>
    <x v="1"/>
    <x v="12"/>
    <x v="5"/>
    <s v="T28 WORLD"/>
    <n v="0.6"/>
    <s v="United States"/>
    <x v="0"/>
    <x v="1"/>
    <s v="Pine Bluff"/>
    <n v="71603"/>
    <x v="54"/>
    <d v="2015-02-25T00:00:00"/>
    <n v="114.88200000000001"/>
    <n v="5"/>
    <n v="882.93"/>
    <n v="85896"/>
    <n v="195.99"/>
    <x v="0"/>
  </r>
  <r>
    <n v="1127"/>
    <s v="Ray Grady"/>
    <x v="4"/>
    <n v="0.02"/>
    <n v="4.0599999999999996"/>
    <n v="6.89"/>
    <x v="1"/>
    <x v="1"/>
    <x v="2"/>
    <x v="8"/>
    <x v="5"/>
    <s v="Eureka Disposable Bags for Sanitaire® Vibra Groomer I® Upright Vac"/>
    <n v="0.6"/>
    <s v="United States"/>
    <x v="1"/>
    <x v="18"/>
    <s v="Eagle Pass"/>
    <n v="78852"/>
    <x v="54"/>
    <d v="2015-02-26T00:00:00"/>
    <n v="-93.735200000000006"/>
    <n v="16"/>
    <n v="66.81"/>
    <n v="87221"/>
    <n v="4.04"/>
    <x v="1"/>
  </r>
  <r>
    <n v="961"/>
    <s v="Benjamin Chan"/>
    <x v="3"/>
    <n v="0.05"/>
    <n v="124.49"/>
    <n v="51.94"/>
    <x v="0"/>
    <x v="2"/>
    <x v="0"/>
    <x v="0"/>
    <x v="0"/>
    <s v="Bevis 36 x 72 Conference Tables"/>
    <n v="0.63"/>
    <s v="United States"/>
    <x v="2"/>
    <x v="8"/>
    <s v="Redwood City"/>
    <n v="94061"/>
    <x v="54"/>
    <d v="2015-02-24T00:00:00"/>
    <n v="-44.163600000000002"/>
    <n v="1"/>
    <n v="120.12"/>
    <n v="89402"/>
    <n v="124.44"/>
    <x v="2"/>
  </r>
  <r>
    <n v="2398"/>
    <s v="Julian F Wolfe"/>
    <x v="3"/>
    <n v="0.03"/>
    <n v="7.64"/>
    <n v="5.83"/>
    <x v="1"/>
    <x v="3"/>
    <x v="2"/>
    <x v="7"/>
    <x v="2"/>
    <s v="Rediform Wirebound &quot;Phone Memo&quot; Message Book, 11 x 5-3/4"/>
    <n v="0.36"/>
    <s v="United States"/>
    <x v="1"/>
    <x v="10"/>
    <s v="Hanover Park"/>
    <n v="60103"/>
    <x v="54"/>
    <d v="2015-02-26T00:00:00"/>
    <n v="-15.090400000000001"/>
    <n v="12"/>
    <n v="96.86"/>
    <n v="86373"/>
    <n v="7.6099999999999994"/>
    <x v="1"/>
  </r>
  <r>
    <n v="1193"/>
    <s v="Louis Parrish"/>
    <x v="1"/>
    <n v="0.05"/>
    <n v="52.4"/>
    <n v="16.11"/>
    <x v="1"/>
    <x v="1"/>
    <x v="2"/>
    <x v="5"/>
    <x v="5"/>
    <s v="Ibico Laser Imprintable Binding System Covers"/>
    <n v="0.39"/>
    <s v="United States"/>
    <x v="3"/>
    <x v="31"/>
    <s v="Washington"/>
    <n v="20016"/>
    <x v="55"/>
    <d v="2015-02-27T00:00:00"/>
    <n v="592.52650000000006"/>
    <n v="85"/>
    <n v="4556.63"/>
    <n v="29350"/>
    <n v="52.35"/>
    <x v="3"/>
  </r>
  <r>
    <n v="1193"/>
    <s v="Louis Parrish"/>
    <x v="1"/>
    <n v="0.05"/>
    <n v="36.549999999999997"/>
    <n v="13.89"/>
    <x v="2"/>
    <x v="1"/>
    <x v="2"/>
    <x v="2"/>
    <x v="2"/>
    <s v="Dixon Ticonderoga Core-Lock Colored Pencils, 48-Color Set"/>
    <n v="0.41"/>
    <s v="United States"/>
    <x v="3"/>
    <x v="31"/>
    <s v="Washington"/>
    <n v="20016"/>
    <x v="55"/>
    <d v="2015-02-26T00:00:00"/>
    <n v="232.8"/>
    <n v="83"/>
    <n v="2948.61"/>
    <n v="29350"/>
    <n v="36.5"/>
    <x v="3"/>
  </r>
  <r>
    <n v="1199"/>
    <s v="Edward Lamm"/>
    <x v="1"/>
    <n v="0.1"/>
    <n v="15.14"/>
    <n v="4.53"/>
    <x v="1"/>
    <x v="1"/>
    <x v="2"/>
    <x v="6"/>
    <x v="5"/>
    <s v="Eldon® Gobal File Keepers"/>
    <n v="0.81"/>
    <s v="United States"/>
    <x v="3"/>
    <x v="47"/>
    <s v="Nashua"/>
    <n v="3060"/>
    <x v="55"/>
    <d v="2015-02-28T00:00:00"/>
    <n v="-24.897600000000001"/>
    <n v="5"/>
    <n v="75.17"/>
    <n v="87585"/>
    <n v="15.040000000000001"/>
    <x v="3"/>
  </r>
  <r>
    <n v="1200"/>
    <s v="Beth English"/>
    <x v="1"/>
    <n v="0.05"/>
    <n v="52.4"/>
    <n v="16.11"/>
    <x v="1"/>
    <x v="1"/>
    <x v="2"/>
    <x v="5"/>
    <x v="5"/>
    <s v="Ibico Laser Imprintable Binding System Covers"/>
    <n v="0.39"/>
    <s v="United States"/>
    <x v="3"/>
    <x v="33"/>
    <s v="Elmwood Park"/>
    <n v="7407"/>
    <x v="55"/>
    <d v="2015-02-27T00:00:00"/>
    <n v="776.77440000000001"/>
    <n v="21"/>
    <n v="1125.76"/>
    <n v="87585"/>
    <n v="52.35"/>
    <x v="3"/>
  </r>
  <r>
    <n v="1202"/>
    <s v="Faye Wolf"/>
    <x v="1"/>
    <n v="0.05"/>
    <n v="36.549999999999997"/>
    <n v="13.89"/>
    <x v="2"/>
    <x v="1"/>
    <x v="2"/>
    <x v="2"/>
    <x v="2"/>
    <s v="Dixon Ticonderoga Core-Lock Colored Pencils, 48-Color Set"/>
    <n v="0.41"/>
    <s v="United States"/>
    <x v="3"/>
    <x v="33"/>
    <s v="South Orange"/>
    <n v="7079"/>
    <x v="55"/>
    <d v="2015-02-26T00:00:00"/>
    <n v="344.54399999999998"/>
    <n v="21"/>
    <n v="746.03"/>
    <n v="87585"/>
    <n v="36.5"/>
    <x v="3"/>
  </r>
  <r>
    <n v="2361"/>
    <s v="Vincent Daniel"/>
    <x v="1"/>
    <n v="0.06"/>
    <n v="8.33"/>
    <n v="1.99"/>
    <x v="1"/>
    <x v="3"/>
    <x v="1"/>
    <x v="1"/>
    <x v="1"/>
    <s v="80 Minute Slim Jewel Case CD-R , 10/Pack - Staples"/>
    <n v="0.52"/>
    <s v="United States"/>
    <x v="0"/>
    <x v="12"/>
    <s v="Fruit Cove"/>
    <n v="32259"/>
    <x v="55"/>
    <d v="2015-02-26T00:00:00"/>
    <n v="-344.82"/>
    <n v="1"/>
    <n v="8.49"/>
    <n v="88266"/>
    <n v="8.27"/>
    <x v="0"/>
  </r>
  <r>
    <n v="851"/>
    <s v="Helen H Heller"/>
    <x v="2"/>
    <n v="0.1"/>
    <n v="50.98"/>
    <n v="22.24"/>
    <x v="1"/>
    <x v="3"/>
    <x v="0"/>
    <x v="11"/>
    <x v="4"/>
    <s v="Dana Fluorescent Magnifying Lamp, White, 36&quot;"/>
    <n v="0.55000000000000004"/>
    <s v="United States"/>
    <x v="2"/>
    <x v="8"/>
    <s v="Hacienda Heights"/>
    <n v="91745"/>
    <x v="55"/>
    <d v="2015-02-27T00:00:00"/>
    <n v="98.12"/>
    <n v="6"/>
    <n v="300.63"/>
    <n v="88568"/>
    <n v="50.879999999999995"/>
    <x v="2"/>
  </r>
  <r>
    <n v="2980"/>
    <s v="Joanna Kenney"/>
    <x v="4"/>
    <n v="7.0000000000000007E-2"/>
    <n v="2.61"/>
    <n v="0.5"/>
    <x v="1"/>
    <x v="3"/>
    <x v="2"/>
    <x v="13"/>
    <x v="5"/>
    <s v="Avery 494"/>
    <n v="0.39"/>
    <s v="United States"/>
    <x v="3"/>
    <x v="27"/>
    <s v="Sandusky"/>
    <n v="44870"/>
    <x v="55"/>
    <d v="2015-02-27T00:00:00"/>
    <n v="10.798500000000001"/>
    <n v="6"/>
    <n v="15.65"/>
    <n v="86547"/>
    <n v="2.54"/>
    <x v="3"/>
  </r>
  <r>
    <n v="868"/>
    <s v="Sharon Ellis"/>
    <x v="3"/>
    <n v="0.04"/>
    <n v="29.18"/>
    <n v="8.5500000000000007"/>
    <x v="2"/>
    <x v="3"/>
    <x v="0"/>
    <x v="11"/>
    <x v="5"/>
    <s v="Deflect-o SuperTray™ Unbreakable Stackable Tray, Letter, Black"/>
    <n v="0.42"/>
    <s v="United States"/>
    <x v="1"/>
    <x v="7"/>
    <s v="Shoreview"/>
    <n v="55126"/>
    <x v="55"/>
    <d v="2015-02-27T00:00:00"/>
    <n v="201.7353"/>
    <n v="10"/>
    <n v="292.37"/>
    <n v="91194"/>
    <n v="29.14"/>
    <x v="1"/>
  </r>
  <r>
    <n v="868"/>
    <s v="Sharon Ellis"/>
    <x v="3"/>
    <n v="0"/>
    <n v="80.98"/>
    <n v="35"/>
    <x v="1"/>
    <x v="3"/>
    <x v="2"/>
    <x v="6"/>
    <x v="4"/>
    <s v="Carina 42&quot;Hx23 3/4&quot;W Media Storage Unit"/>
    <n v="0.83"/>
    <s v="United States"/>
    <x v="1"/>
    <x v="7"/>
    <s v="Shoreview"/>
    <n v="55126"/>
    <x v="55"/>
    <d v="2015-02-27T00:00:00"/>
    <n v="-684.78"/>
    <n v="8"/>
    <n v="682.79"/>
    <n v="91194"/>
    <n v="80.98"/>
    <x v="1"/>
  </r>
  <r>
    <n v="907"/>
    <s v="Rachel Casey"/>
    <x v="0"/>
    <n v="0.09"/>
    <n v="35.99"/>
    <n v="5.99"/>
    <x v="1"/>
    <x v="2"/>
    <x v="1"/>
    <x v="12"/>
    <x v="2"/>
    <s v="Accessory41"/>
    <n v="0.38"/>
    <s v="United States"/>
    <x v="0"/>
    <x v="32"/>
    <s v="Henderson"/>
    <n v="42420"/>
    <x v="56"/>
    <d v="2015-02-27T00:00:00"/>
    <n v="114.3165"/>
    <n v="5"/>
    <n v="151.6"/>
    <n v="86459"/>
    <n v="35.9"/>
    <x v="0"/>
  </r>
  <r>
    <n v="1639"/>
    <s v="Marvin Rollins"/>
    <x v="0"/>
    <n v="0.08"/>
    <n v="55.48"/>
    <n v="6.79"/>
    <x v="1"/>
    <x v="2"/>
    <x v="2"/>
    <x v="7"/>
    <x v="5"/>
    <s v="Eaton Premium Continuous-Feed Paper, 25% Cotton, Letter Size, White, 1000 Shts/Box"/>
    <n v="0.37"/>
    <s v="United States"/>
    <x v="3"/>
    <x v="22"/>
    <s v="Stamford"/>
    <n v="6901"/>
    <x v="56"/>
    <d v="2015-02-28T00:00:00"/>
    <n v="147.75659999999999"/>
    <n v="4"/>
    <n v="214.14"/>
    <n v="89705"/>
    <n v="55.4"/>
    <x v="3"/>
  </r>
  <r>
    <n v="2114"/>
    <s v="Paige Mason"/>
    <x v="0"/>
    <n v="7.0000000000000007E-2"/>
    <n v="226.67"/>
    <n v="28.16"/>
    <x v="0"/>
    <x v="3"/>
    <x v="0"/>
    <x v="9"/>
    <x v="3"/>
    <s v="Hon GuestStacker Chair"/>
    <n v="0.59"/>
    <s v="United States"/>
    <x v="0"/>
    <x v="21"/>
    <s v="Norfolk"/>
    <n v="23518"/>
    <x v="56"/>
    <d v="2015-02-27T00:00:00"/>
    <n v="53.114400000000003"/>
    <n v="1"/>
    <n v="255.83"/>
    <n v="88405"/>
    <n v="226.6"/>
    <x v="0"/>
  </r>
  <r>
    <n v="2114"/>
    <s v="Paige Mason"/>
    <x v="0"/>
    <n v="0.08"/>
    <n v="20.98"/>
    <n v="53.03"/>
    <x v="0"/>
    <x v="3"/>
    <x v="2"/>
    <x v="6"/>
    <x v="3"/>
    <s v="Tennsco Lockers, Gray"/>
    <n v="0.78"/>
    <s v="United States"/>
    <x v="0"/>
    <x v="21"/>
    <s v="Norfolk"/>
    <n v="23518"/>
    <x v="56"/>
    <d v="2015-02-28T00:00:00"/>
    <n v="8.7420000000000009"/>
    <n v="20"/>
    <n v="421.18"/>
    <n v="88405"/>
    <n v="20.900000000000002"/>
    <x v="0"/>
  </r>
  <r>
    <n v="2979"/>
    <s v="Lloyd Dolan"/>
    <x v="0"/>
    <n v="0.02"/>
    <n v="5.34"/>
    <n v="2.99"/>
    <x v="1"/>
    <x v="3"/>
    <x v="2"/>
    <x v="5"/>
    <x v="5"/>
    <s v="Wilson Jones 14 Line Acrylic Coated Pressboard Data Binders"/>
    <n v="0.38"/>
    <s v="United States"/>
    <x v="1"/>
    <x v="39"/>
    <s v="Dickinson"/>
    <n v="58601"/>
    <x v="56"/>
    <d v="2015-02-28T00:00:00"/>
    <n v="5.2954999999999997"/>
    <n v="6"/>
    <n v="34.729999999999997"/>
    <n v="86545"/>
    <n v="5.32"/>
    <x v="1"/>
  </r>
  <r>
    <n v="2979"/>
    <s v="Lloyd Dolan"/>
    <x v="0"/>
    <n v="0.03"/>
    <n v="40.98"/>
    <n v="7.47"/>
    <x v="1"/>
    <x v="3"/>
    <x v="2"/>
    <x v="5"/>
    <x v="5"/>
    <s v="Wilson Jones Ledger-Size, Piano-Hinge Binder, 2&quot;, Blue"/>
    <n v="0.37"/>
    <s v="United States"/>
    <x v="1"/>
    <x v="39"/>
    <s v="Dickinson"/>
    <n v="58601"/>
    <x v="56"/>
    <d v="2015-02-27T00:00:00"/>
    <n v="170.79570000000001"/>
    <n v="6"/>
    <n v="247.53"/>
    <n v="86545"/>
    <n v="40.949999999999996"/>
    <x v="1"/>
  </r>
  <r>
    <n v="573"/>
    <s v="Vanessa Winstead"/>
    <x v="1"/>
    <n v="0.08"/>
    <n v="415.88"/>
    <n v="11.37"/>
    <x v="1"/>
    <x v="3"/>
    <x v="2"/>
    <x v="6"/>
    <x v="5"/>
    <s v="Deluxe Rollaway Locking File with Drawer"/>
    <n v="0.56999999999999995"/>
    <s v="United States"/>
    <x v="1"/>
    <x v="10"/>
    <s v="Pekin"/>
    <n v="61554"/>
    <x v="56"/>
    <d v="2015-02-27T00:00:00"/>
    <n v="-269.08440000000002"/>
    <n v="1"/>
    <n v="405.57"/>
    <n v="86556"/>
    <n v="415.8"/>
    <x v="1"/>
  </r>
  <r>
    <n v="1665"/>
    <s v="Elsie Pridgen"/>
    <x v="1"/>
    <n v="0.1"/>
    <n v="3.6"/>
    <n v="2.2000000000000002"/>
    <x v="1"/>
    <x v="1"/>
    <x v="2"/>
    <x v="7"/>
    <x v="2"/>
    <s v="Telephone Message Books with Fax/Mobile Section, 4 1/4&quot; x 6&quot;"/>
    <n v="0.39"/>
    <s v="United States"/>
    <x v="2"/>
    <x v="8"/>
    <s v="Laguna Hills"/>
    <n v="92653"/>
    <x v="56"/>
    <d v="2015-02-27T00:00:00"/>
    <n v="-8.2799999999999994"/>
    <n v="2"/>
    <n v="6.97"/>
    <n v="90678"/>
    <n v="3.5"/>
    <x v="2"/>
  </r>
  <r>
    <n v="865"/>
    <s v="Dana Burgess"/>
    <x v="2"/>
    <n v="0.04"/>
    <n v="6.48"/>
    <n v="5.16"/>
    <x v="2"/>
    <x v="3"/>
    <x v="2"/>
    <x v="7"/>
    <x v="5"/>
    <s v="Xerox 1985"/>
    <n v="0.37"/>
    <s v="United States"/>
    <x v="1"/>
    <x v="2"/>
    <s v="East Chicago"/>
    <n v="46312"/>
    <x v="56"/>
    <d v="2015-03-02T00:00:00"/>
    <n v="-11.1332"/>
    <n v="12"/>
    <n v="86.79"/>
    <n v="90675"/>
    <n v="6.44"/>
    <x v="1"/>
  </r>
  <r>
    <n v="621"/>
    <s v="Heather Stern"/>
    <x v="4"/>
    <n v="0.1"/>
    <n v="6.88"/>
    <n v="2"/>
    <x v="1"/>
    <x v="2"/>
    <x v="2"/>
    <x v="7"/>
    <x v="2"/>
    <s v="Adams Phone Message Book, 200 Message Capacity, 8 1/16” x 11”"/>
    <n v="0.39"/>
    <s v="United States"/>
    <x v="3"/>
    <x v="22"/>
    <s v="Newington"/>
    <n v="6111"/>
    <x v="56"/>
    <d v="2015-02-27T00:00:00"/>
    <n v="18.420000000000002"/>
    <n v="5"/>
    <n v="31.46"/>
    <n v="91432"/>
    <n v="6.78"/>
    <x v="3"/>
  </r>
  <r>
    <n v="622"/>
    <s v="Hazel Khan"/>
    <x v="4"/>
    <n v="0.06"/>
    <n v="195.99"/>
    <n v="8.99"/>
    <x v="1"/>
    <x v="2"/>
    <x v="1"/>
    <x v="12"/>
    <x v="5"/>
    <s v="T28 WORLD"/>
    <n v="0.6"/>
    <s v="United States"/>
    <x v="3"/>
    <x v="29"/>
    <s v="Auburn"/>
    <n v="4210"/>
    <x v="56"/>
    <d v="2015-02-28T00:00:00"/>
    <n v="349.47"/>
    <n v="6"/>
    <n v="948.97"/>
    <n v="91432"/>
    <n v="195.93"/>
    <x v="3"/>
  </r>
  <r>
    <n v="3063"/>
    <s v="Ann Steele"/>
    <x v="4"/>
    <n v="7.0000000000000007E-2"/>
    <n v="8.33"/>
    <n v="1.99"/>
    <x v="1"/>
    <x v="1"/>
    <x v="1"/>
    <x v="1"/>
    <x v="1"/>
    <s v="80 Minute Slim Jewel Case CD-R , 10/Pack - Staples"/>
    <n v="0.52"/>
    <s v="United States"/>
    <x v="2"/>
    <x v="4"/>
    <s v="Kirkland"/>
    <n v="98034"/>
    <x v="56"/>
    <d v="2015-02-28T00:00:00"/>
    <n v="11.95"/>
    <n v="6"/>
    <n v="50.28"/>
    <n v="88447"/>
    <n v="8.26"/>
    <x v="2"/>
  </r>
  <r>
    <n v="3063"/>
    <s v="Ann Steele"/>
    <x v="4"/>
    <n v="0.03"/>
    <n v="499.99"/>
    <n v="24.49"/>
    <x v="1"/>
    <x v="1"/>
    <x v="1"/>
    <x v="4"/>
    <x v="4"/>
    <s v="Sharp AL-1530CS Digital Copier"/>
    <n v="0.36"/>
    <s v="United States"/>
    <x v="2"/>
    <x v="4"/>
    <s v="Kirkland"/>
    <n v="98034"/>
    <x v="56"/>
    <d v="2015-02-27T00:00:00"/>
    <n v="1773.6105"/>
    <n v="5"/>
    <n v="2570.4499999999998"/>
    <n v="88447"/>
    <n v="499.96000000000004"/>
    <x v="2"/>
  </r>
  <r>
    <n v="1916"/>
    <s v="Marcia Feldman"/>
    <x v="0"/>
    <n v="0.03"/>
    <n v="11.99"/>
    <n v="5.99"/>
    <x v="1"/>
    <x v="2"/>
    <x v="1"/>
    <x v="3"/>
    <x v="6"/>
    <s v="TI 30X Scientific Calculator"/>
    <n v="0.36"/>
    <s v="United States"/>
    <x v="0"/>
    <x v="1"/>
    <s v="Little Rock"/>
    <n v="72209"/>
    <x v="57"/>
    <d v="2015-02-28T00:00:00"/>
    <n v="-216.02979999999999"/>
    <n v="7"/>
    <n v="83.72"/>
    <n v="85893"/>
    <n v="11.96"/>
    <x v="0"/>
  </r>
  <r>
    <n v="1005"/>
    <s v="Lloyd Dickson"/>
    <x v="1"/>
    <n v="0.02"/>
    <n v="40.99"/>
    <n v="17.48"/>
    <x v="1"/>
    <x v="0"/>
    <x v="2"/>
    <x v="7"/>
    <x v="5"/>
    <s v="Xerox 1893"/>
    <n v="0.36"/>
    <s v="United States"/>
    <x v="1"/>
    <x v="10"/>
    <s v="Buffalo Grove"/>
    <n v="60089"/>
    <x v="57"/>
    <d v="2015-02-28T00:00:00"/>
    <n v="551.09280000000001"/>
    <n v="23"/>
    <n v="950.43"/>
    <n v="90044"/>
    <n v="40.97"/>
    <x v="1"/>
  </r>
  <r>
    <n v="1044"/>
    <s v="Erin Ballard"/>
    <x v="1"/>
    <n v="0"/>
    <n v="6.68"/>
    <n v="5.66"/>
    <x v="1"/>
    <x v="2"/>
    <x v="2"/>
    <x v="7"/>
    <x v="5"/>
    <s v="Xerox 1923"/>
    <n v="0.37"/>
    <s v="United States"/>
    <x v="2"/>
    <x v="8"/>
    <s v="Los Angeles"/>
    <n v="90004"/>
    <x v="57"/>
    <d v="2015-02-28T00:00:00"/>
    <n v="-76.94"/>
    <n v="90"/>
    <n v="617.4"/>
    <n v="47813"/>
    <n v="6.68"/>
    <x v="2"/>
  </r>
  <r>
    <n v="1047"/>
    <s v="Gayle Pearson"/>
    <x v="1"/>
    <n v="0"/>
    <n v="6.68"/>
    <n v="5.66"/>
    <x v="1"/>
    <x v="2"/>
    <x v="2"/>
    <x v="7"/>
    <x v="5"/>
    <s v="Xerox 1923"/>
    <n v="0.37"/>
    <s v="United States"/>
    <x v="3"/>
    <x v="35"/>
    <s v="Boston"/>
    <n v="2109"/>
    <x v="57"/>
    <d v="2015-02-28T00:00:00"/>
    <n v="-40.008800000000001"/>
    <n v="23"/>
    <n v="157.78"/>
    <n v="89389"/>
    <n v="6.68"/>
    <x v="3"/>
  </r>
  <r>
    <n v="751"/>
    <s v="David Wrenn"/>
    <x v="2"/>
    <n v="0.06"/>
    <n v="130.97999999999999"/>
    <n v="54.74"/>
    <x v="0"/>
    <x v="3"/>
    <x v="0"/>
    <x v="10"/>
    <x v="0"/>
    <s v="O'Sullivan Elevations Bookcase, Cherry Finish"/>
    <n v="0.69"/>
    <s v="United States"/>
    <x v="0"/>
    <x v="32"/>
    <s v="Georgetown"/>
    <n v="40324"/>
    <x v="57"/>
    <d v="2015-03-06T00:00:00"/>
    <n v="14.76"/>
    <n v="3"/>
    <n v="411.64"/>
    <n v="91201"/>
    <n v="130.91999999999999"/>
    <x v="0"/>
  </r>
  <r>
    <n v="1754"/>
    <s v="Nelson Hong"/>
    <x v="2"/>
    <n v="0.04"/>
    <n v="8.5"/>
    <n v="1.99"/>
    <x v="1"/>
    <x v="1"/>
    <x v="1"/>
    <x v="1"/>
    <x v="1"/>
    <s v="Hewlett-Packard 4.7GB DVD+R Discs"/>
    <n v="0.49"/>
    <s v="United States"/>
    <x v="2"/>
    <x v="8"/>
    <s v="Torrance"/>
    <n v="90503"/>
    <x v="57"/>
    <d v="2015-02-28T00:00:00"/>
    <n v="43.275199999999998"/>
    <n v="14"/>
    <n v="118.57"/>
    <n v="90178"/>
    <n v="8.4600000000000009"/>
    <x v="2"/>
  </r>
  <r>
    <n v="1754"/>
    <s v="Nelson Hong"/>
    <x v="2"/>
    <n v="0.1"/>
    <n v="15.99"/>
    <n v="9.4"/>
    <x v="1"/>
    <x v="1"/>
    <x v="1"/>
    <x v="3"/>
    <x v="5"/>
    <s v="AT&amp;T Black Trimline Phone, Model 210"/>
    <n v="0.49"/>
    <s v="United States"/>
    <x v="2"/>
    <x v="8"/>
    <s v="Torrance"/>
    <n v="90503"/>
    <x v="57"/>
    <d v="2015-02-27T00:00:00"/>
    <n v="-36.214619999999996"/>
    <n v="5"/>
    <n v="79.47"/>
    <n v="90178"/>
    <n v="15.89"/>
    <x v="2"/>
  </r>
  <r>
    <n v="1754"/>
    <s v="Nelson Hong"/>
    <x v="2"/>
    <n v="0.09"/>
    <n v="95.99"/>
    <n v="8.99"/>
    <x v="1"/>
    <x v="1"/>
    <x v="1"/>
    <x v="12"/>
    <x v="5"/>
    <s v="600 Series Flip"/>
    <n v="0.56999999999999995"/>
    <s v="United States"/>
    <x v="2"/>
    <x v="8"/>
    <s v="Torrance"/>
    <n v="90503"/>
    <x v="57"/>
    <d v="2015-03-03T00:00:00"/>
    <n v="7.0329600000000001"/>
    <n v="8"/>
    <n v="627.28"/>
    <n v="90178"/>
    <n v="95.899999999999991"/>
    <x v="2"/>
  </r>
  <r>
    <n v="2466"/>
    <s v="Gilbert Godfrey"/>
    <x v="4"/>
    <n v="0.04"/>
    <n v="2.08"/>
    <n v="1.49"/>
    <x v="1"/>
    <x v="3"/>
    <x v="2"/>
    <x v="5"/>
    <x v="5"/>
    <s v="Economy Binders"/>
    <n v="0.36"/>
    <s v="United States"/>
    <x v="1"/>
    <x v="25"/>
    <s v="Sault Sainte Marie"/>
    <n v="49783"/>
    <x v="57"/>
    <d v="2015-02-28T00:00:00"/>
    <n v="-3.71956"/>
    <n v="7"/>
    <n v="14.77"/>
    <n v="88136"/>
    <n v="2.04"/>
    <x v="1"/>
  </r>
  <r>
    <n v="2466"/>
    <s v="Gilbert Godfrey"/>
    <x v="4"/>
    <n v="0.02"/>
    <n v="53.98"/>
    <n v="5.5"/>
    <x v="2"/>
    <x v="3"/>
    <x v="1"/>
    <x v="1"/>
    <x v="5"/>
    <s v="Nu-Form 106-Key Ergonomic Keyboard w/ Touchpad"/>
    <n v="0.62"/>
    <s v="United States"/>
    <x v="1"/>
    <x v="25"/>
    <s v="Sault Sainte Marie"/>
    <n v="49783"/>
    <x v="57"/>
    <d v="2015-02-28T00:00:00"/>
    <n v="101.97199999999999"/>
    <n v="8"/>
    <n v="438.33"/>
    <n v="88136"/>
    <n v="53.959999999999994"/>
    <x v="1"/>
  </r>
  <r>
    <n v="2466"/>
    <s v="Gilbert Godfrey"/>
    <x v="4"/>
    <n v="0.05"/>
    <n v="4.9800000000000004"/>
    <n v="5.0199999999999996"/>
    <x v="1"/>
    <x v="3"/>
    <x v="2"/>
    <x v="7"/>
    <x v="5"/>
    <s v="Xerox 1989"/>
    <n v="0.38"/>
    <s v="United States"/>
    <x v="1"/>
    <x v="25"/>
    <s v="Sault Sainte Marie"/>
    <n v="49783"/>
    <x v="57"/>
    <d v="2015-02-27T00:00:00"/>
    <n v="-16.634799999999998"/>
    <n v="7"/>
    <n v="38.11"/>
    <n v="88136"/>
    <n v="4.9300000000000006"/>
    <x v="1"/>
  </r>
  <r>
    <n v="972"/>
    <s v="Gregory Holden"/>
    <x v="2"/>
    <n v="0.03"/>
    <n v="284.98"/>
    <n v="69.55"/>
    <x v="0"/>
    <x v="3"/>
    <x v="0"/>
    <x v="9"/>
    <x v="3"/>
    <s v="Global Commerce™ Series High-Back Swivel/Tilt Chairs"/>
    <n v="0.6"/>
    <s v="United States"/>
    <x v="2"/>
    <x v="8"/>
    <s v="Riverside"/>
    <n v="92503"/>
    <x v="58"/>
    <d v="2015-03-05T00:00:00"/>
    <n v="-116.584"/>
    <n v="2"/>
    <n v="619.38"/>
    <n v="87259"/>
    <n v="284.95000000000005"/>
    <x v="2"/>
  </r>
  <r>
    <n v="972"/>
    <s v="Gregory Holden"/>
    <x v="2"/>
    <n v="0"/>
    <n v="12.99"/>
    <n v="14.37"/>
    <x v="1"/>
    <x v="3"/>
    <x v="0"/>
    <x v="11"/>
    <x v="4"/>
    <s v="Tensor &quot;Hersey Kiss&quot; Styled Floor Lamp"/>
    <n v="0.73"/>
    <s v="United States"/>
    <x v="2"/>
    <x v="8"/>
    <s v="Riverside"/>
    <n v="92503"/>
    <x v="58"/>
    <d v="2015-02-28T00:00:00"/>
    <n v="12.896100000000001"/>
    <n v="1"/>
    <n v="18.690000000000001"/>
    <n v="87259"/>
    <n v="12.99"/>
    <x v="2"/>
  </r>
  <r>
    <n v="2220"/>
    <s v="Jennifer Stanton"/>
    <x v="2"/>
    <n v="0.09"/>
    <n v="14.2"/>
    <n v="5.3"/>
    <x v="1"/>
    <x v="1"/>
    <x v="0"/>
    <x v="11"/>
    <x v="2"/>
    <s v="Coloredge Poster Frame"/>
    <n v="0.46"/>
    <s v="United States"/>
    <x v="0"/>
    <x v="12"/>
    <s v="Winter Garden"/>
    <n v="34787"/>
    <x v="58"/>
    <d v="2015-03-01T00:00:00"/>
    <n v="-324.73"/>
    <n v="4"/>
    <n v="55.08"/>
    <n v="91036"/>
    <n v="14.11"/>
    <x v="0"/>
  </r>
  <r>
    <n v="3075"/>
    <s v="Gordon Brandt"/>
    <x v="2"/>
    <n v="0.06"/>
    <n v="19.23"/>
    <n v="6.15"/>
    <x v="1"/>
    <x v="3"/>
    <x v="0"/>
    <x v="11"/>
    <x v="1"/>
    <s v="Executive Impressions 13&quot; Clairmont Wall Clock"/>
    <n v="0.44"/>
    <s v="United States"/>
    <x v="2"/>
    <x v="8"/>
    <s v="Los Angeles"/>
    <n v="90061"/>
    <x v="58"/>
    <d v="2015-02-28T00:00:00"/>
    <n v="-25.38"/>
    <n v="4"/>
    <n v="84.6"/>
    <n v="14756"/>
    <n v="19.170000000000002"/>
    <x v="2"/>
  </r>
  <r>
    <n v="3098"/>
    <s v="Lorraine Boykin"/>
    <x v="2"/>
    <n v="0.06"/>
    <n v="2.89"/>
    <n v="0.5"/>
    <x v="1"/>
    <x v="1"/>
    <x v="2"/>
    <x v="13"/>
    <x v="5"/>
    <s v="Avery 498"/>
    <n v="0.38"/>
    <s v="United States"/>
    <x v="3"/>
    <x v="11"/>
    <s v="Shirley"/>
    <n v="11967"/>
    <x v="58"/>
    <d v="2015-02-28T00:00:00"/>
    <n v="9.6117000000000008"/>
    <n v="5"/>
    <n v="13.93"/>
    <n v="89316"/>
    <n v="2.83"/>
    <x v="3"/>
  </r>
  <r>
    <n v="3355"/>
    <s v="Glenda Simon"/>
    <x v="2"/>
    <n v="0.1"/>
    <n v="120.98"/>
    <n v="9.07"/>
    <x v="1"/>
    <x v="3"/>
    <x v="2"/>
    <x v="5"/>
    <x v="5"/>
    <s v="GBC VeloBinder Electric Binding Machine"/>
    <n v="0.35"/>
    <s v="United States"/>
    <x v="2"/>
    <x v="8"/>
    <s v="Camarillo"/>
    <n v="93010"/>
    <x v="58"/>
    <d v="2015-03-09T00:00:00"/>
    <n v="379.3965"/>
    <n v="5"/>
    <n v="549.85"/>
    <n v="88587"/>
    <n v="120.88000000000001"/>
    <x v="2"/>
  </r>
  <r>
    <n v="3355"/>
    <s v="Glenda Simon"/>
    <x v="2"/>
    <n v="0.08"/>
    <n v="8.32"/>
    <n v="2.38"/>
    <x v="2"/>
    <x v="3"/>
    <x v="1"/>
    <x v="1"/>
    <x v="1"/>
    <s v="Imation 3.5 IBM Formatted Diskettes, 10/Box"/>
    <n v="0.74"/>
    <s v="United States"/>
    <x v="2"/>
    <x v="8"/>
    <s v="Camarillo"/>
    <n v="93010"/>
    <x v="58"/>
    <d v="2015-03-04T00:00:00"/>
    <n v="-41.83"/>
    <n v="6"/>
    <n v="48.99"/>
    <n v="88587"/>
    <n v="8.24"/>
    <x v="2"/>
  </r>
  <r>
    <n v="3355"/>
    <s v="Glenda Simon"/>
    <x v="2"/>
    <n v="0.1"/>
    <n v="125.99"/>
    <n v="4.2"/>
    <x v="1"/>
    <x v="3"/>
    <x v="1"/>
    <x v="12"/>
    <x v="5"/>
    <s v="V3682"/>
    <n v="0.59"/>
    <s v="United States"/>
    <x v="2"/>
    <x v="8"/>
    <s v="Camarillo"/>
    <n v="93010"/>
    <x v="58"/>
    <d v="2015-02-28T00:00:00"/>
    <n v="372.40199999999999"/>
    <n v="7"/>
    <n v="681.42"/>
    <n v="88587"/>
    <n v="125.89"/>
    <x v="2"/>
  </r>
  <r>
    <n v="2587"/>
    <s v="Eugene H Walsh"/>
    <x v="4"/>
    <n v="0.01"/>
    <n v="6.48"/>
    <n v="6.57"/>
    <x v="2"/>
    <x v="2"/>
    <x v="2"/>
    <x v="7"/>
    <x v="5"/>
    <s v="Xerox 20"/>
    <n v="0.37"/>
    <s v="United States"/>
    <x v="1"/>
    <x v="30"/>
    <s v="Manitowoc"/>
    <n v="54220"/>
    <x v="58"/>
    <d v="2015-02-28T00:00:00"/>
    <n v="-46.5244"/>
    <n v="18"/>
    <n v="127.83"/>
    <n v="91166"/>
    <n v="6.4700000000000006"/>
    <x v="1"/>
  </r>
  <r>
    <n v="2861"/>
    <s v="Dwight Robinson"/>
    <x v="4"/>
    <n v="0.05"/>
    <n v="20.99"/>
    <n v="4.8099999999999996"/>
    <x v="1"/>
    <x v="3"/>
    <x v="1"/>
    <x v="12"/>
    <x v="6"/>
    <s v="1726 Digital Answering Machine"/>
    <n v="0.57999999999999996"/>
    <s v="United States"/>
    <x v="1"/>
    <x v="38"/>
    <s v="Hays"/>
    <n v="67601"/>
    <x v="58"/>
    <d v="2015-02-28T00:00:00"/>
    <n v="4.9017600000000003"/>
    <n v="11"/>
    <n v="199.43"/>
    <n v="88280"/>
    <n v="20.939999999999998"/>
    <x v="1"/>
  </r>
  <r>
    <n v="2923"/>
    <s v="Lynne Griffith"/>
    <x v="4"/>
    <n v="0"/>
    <n v="6.37"/>
    <n v="5.19"/>
    <x v="1"/>
    <x v="1"/>
    <x v="2"/>
    <x v="5"/>
    <x v="5"/>
    <s v="C-Line Peel &amp; Stick Add-On Filing Pockets, 8-3/4 x 5-1/8, 10/Pack"/>
    <n v="0.38"/>
    <s v="United States"/>
    <x v="3"/>
    <x v="36"/>
    <s v="Hagerstown"/>
    <n v="21740"/>
    <x v="58"/>
    <d v="2015-03-02T00:00:00"/>
    <n v="-27.1492"/>
    <n v="15"/>
    <n v="99.75"/>
    <n v="86592"/>
    <n v="6.37"/>
    <x v="3"/>
  </r>
  <r>
    <n v="3151"/>
    <s v="Glenda Hunter"/>
    <x v="4"/>
    <n v="0.04"/>
    <n v="17.239999999999998"/>
    <n v="3.26"/>
    <x v="1"/>
    <x v="2"/>
    <x v="2"/>
    <x v="16"/>
    <x v="1"/>
    <s v="Fiskars 8&quot; Scissors, 2/Pack"/>
    <n v="0.56000000000000005"/>
    <s v="United States"/>
    <x v="2"/>
    <x v="8"/>
    <s v="Twentynine Palms"/>
    <n v="92277"/>
    <x v="58"/>
    <d v="2015-02-28T00:00:00"/>
    <n v="47.73"/>
    <n v="7"/>
    <n v="119.6"/>
    <n v="88546"/>
    <n v="17.2"/>
    <x v="2"/>
  </r>
  <r>
    <n v="719"/>
    <s v="Stephen Lam"/>
    <x v="3"/>
    <n v="0"/>
    <n v="8.5"/>
    <n v="1.99"/>
    <x v="1"/>
    <x v="3"/>
    <x v="1"/>
    <x v="1"/>
    <x v="1"/>
    <s v="Hewlett-Packard 4.7GB DVD+R Discs"/>
    <n v="0.49"/>
    <s v="United States"/>
    <x v="2"/>
    <x v="26"/>
    <s v="Pahrump"/>
    <n v="89041"/>
    <x v="58"/>
    <d v="2015-03-02T00:00:00"/>
    <n v="71.735600000000005"/>
    <n v="14"/>
    <n v="122.25"/>
    <n v="89344"/>
    <n v="8.5"/>
    <x v="2"/>
  </r>
  <r>
    <n v="719"/>
    <s v="Stephen Lam"/>
    <x v="3"/>
    <n v="0.03"/>
    <n v="95.43"/>
    <n v="19.989999999999998"/>
    <x v="1"/>
    <x v="3"/>
    <x v="2"/>
    <x v="6"/>
    <x v="5"/>
    <s v="Fellowes Stor/Drawer® Steel Plus™ Storage Drawers"/>
    <n v="0.79"/>
    <s v="United States"/>
    <x v="2"/>
    <x v="26"/>
    <s v="Pahrump"/>
    <n v="89041"/>
    <x v="58"/>
    <d v="2015-03-02T00:00:00"/>
    <n v="-79.320800000000006"/>
    <n v="2"/>
    <n v="206.09"/>
    <n v="89344"/>
    <n v="95.4"/>
    <x v="2"/>
  </r>
  <r>
    <n v="1482"/>
    <s v="Michael Tanner"/>
    <x v="3"/>
    <n v="0.05"/>
    <n v="9.65"/>
    <n v="6.22"/>
    <x v="1"/>
    <x v="3"/>
    <x v="0"/>
    <x v="11"/>
    <x v="5"/>
    <s v="Eldon Expressions™ Desk Accessory, Wood Pencil Holder, Oak"/>
    <n v="0.55000000000000004"/>
    <s v="United States"/>
    <x v="1"/>
    <x v="25"/>
    <s v="Bay City"/>
    <n v="48708"/>
    <x v="58"/>
    <d v="2015-02-28T00:00:00"/>
    <n v="-14.6432"/>
    <n v="15"/>
    <n v="151.34"/>
    <n v="91363"/>
    <n v="9.6"/>
    <x v="1"/>
  </r>
  <r>
    <n v="2908"/>
    <s v="Robyn Lyon"/>
    <x v="3"/>
    <n v="0.05"/>
    <n v="34.979999999999997"/>
    <n v="7.53"/>
    <x v="2"/>
    <x v="2"/>
    <x v="1"/>
    <x v="1"/>
    <x v="5"/>
    <s v="Fellowes EZ Multi-Media Keyboard"/>
    <n v="0.76"/>
    <s v="United States"/>
    <x v="3"/>
    <x v="27"/>
    <s v="Garfield Heights"/>
    <n v="44125"/>
    <x v="58"/>
    <d v="2015-03-03T00:00:00"/>
    <n v="-32.666400000000003"/>
    <n v="16"/>
    <n v="581.08000000000004"/>
    <n v="88157"/>
    <n v="34.93"/>
    <x v="3"/>
  </r>
  <r>
    <n v="2908"/>
    <s v="Robyn Lyon"/>
    <x v="3"/>
    <n v="0"/>
    <n v="3.14"/>
    <n v="1.92"/>
    <x v="1"/>
    <x v="2"/>
    <x v="2"/>
    <x v="16"/>
    <x v="2"/>
    <s v="Serrated Blade or Curved Handle Hand Letter Openers"/>
    <n v="0.84"/>
    <s v="United States"/>
    <x v="3"/>
    <x v="27"/>
    <s v="Garfield Heights"/>
    <n v="44125"/>
    <x v="58"/>
    <d v="2015-03-02T00:00:00"/>
    <n v="-13.135199999999999"/>
    <n v="8"/>
    <n v="27.53"/>
    <n v="88157"/>
    <n v="3.14"/>
    <x v="3"/>
  </r>
  <r>
    <n v="2931"/>
    <s v="Faye Hanna"/>
    <x v="3"/>
    <n v="0.1"/>
    <n v="11.55"/>
    <n v="2.36"/>
    <x v="1"/>
    <x v="0"/>
    <x v="2"/>
    <x v="2"/>
    <x v="2"/>
    <s v="Newell 309"/>
    <n v="0.55000000000000004"/>
    <s v="United States"/>
    <x v="2"/>
    <x v="8"/>
    <s v="El Dorado Hills"/>
    <n v="95630"/>
    <x v="58"/>
    <d v="2015-02-28T00:00:00"/>
    <n v="69.767200000000003"/>
    <n v="12"/>
    <n v="135.77000000000001"/>
    <n v="87619"/>
    <n v="11.450000000000001"/>
    <x v="2"/>
  </r>
  <r>
    <n v="946"/>
    <s v="Denise Parks"/>
    <x v="0"/>
    <n v="0.09"/>
    <n v="90.98"/>
    <n v="56.2"/>
    <x v="2"/>
    <x v="2"/>
    <x v="0"/>
    <x v="11"/>
    <x v="6"/>
    <s v="Eldon ClusterMat Chair Mat with Cordless Antistatic Protection"/>
    <n v="0.74"/>
    <s v="United States"/>
    <x v="3"/>
    <x v="29"/>
    <s v="Auburn"/>
    <n v="4210"/>
    <x v="59"/>
    <d v="2015-03-02T00:00:00"/>
    <n v="-1570.32"/>
    <n v="20"/>
    <n v="1782.44"/>
    <n v="86566"/>
    <n v="90.89"/>
    <x v="3"/>
  </r>
  <r>
    <n v="1014"/>
    <s v="Theresa Winters"/>
    <x v="0"/>
    <n v="0.09"/>
    <n v="28.48"/>
    <n v="1.99"/>
    <x v="1"/>
    <x v="2"/>
    <x v="1"/>
    <x v="1"/>
    <x v="1"/>
    <s v="Memorex 4.7GB DVD+RW, 3/Pack"/>
    <n v="0.4"/>
    <s v="United States"/>
    <x v="0"/>
    <x v="1"/>
    <s v="Bryant"/>
    <n v="72022"/>
    <x v="59"/>
    <d v="2015-03-02T00:00:00"/>
    <n v="-17.149999999999999"/>
    <n v="6"/>
    <n v="160.16999999999999"/>
    <n v="88387"/>
    <n v="28.39"/>
    <x v="0"/>
  </r>
  <r>
    <n v="1014"/>
    <s v="Theresa Winters"/>
    <x v="0"/>
    <n v="0"/>
    <n v="2.08"/>
    <n v="5.33"/>
    <x v="1"/>
    <x v="2"/>
    <x v="0"/>
    <x v="11"/>
    <x v="5"/>
    <s v="Eldon® Wave Desk Accessories"/>
    <n v="0.43"/>
    <s v="United States"/>
    <x v="0"/>
    <x v="1"/>
    <s v="Bryant"/>
    <n v="72022"/>
    <x v="59"/>
    <d v="2015-03-03T00:00:00"/>
    <n v="-29.54"/>
    <n v="3"/>
    <n v="7.47"/>
    <n v="88387"/>
    <n v="2.08"/>
    <x v="0"/>
  </r>
  <r>
    <n v="1014"/>
    <s v="Theresa Winters"/>
    <x v="0"/>
    <n v="0.06"/>
    <n v="45.99"/>
    <n v="4.99"/>
    <x v="2"/>
    <x v="2"/>
    <x v="1"/>
    <x v="12"/>
    <x v="5"/>
    <s v="KF 788"/>
    <n v="0.56000000000000005"/>
    <s v="United States"/>
    <x v="0"/>
    <x v="1"/>
    <s v="Bryant"/>
    <n v="72022"/>
    <x v="59"/>
    <d v="2015-03-02T00:00:00"/>
    <n v="-329.78399999999999"/>
    <n v="10"/>
    <n v="370.81"/>
    <n v="88387"/>
    <n v="45.93"/>
    <x v="0"/>
  </r>
  <r>
    <n v="1279"/>
    <s v="Josephine Rao"/>
    <x v="0"/>
    <n v="7.0000000000000007E-2"/>
    <n v="40.98"/>
    <n v="7.47"/>
    <x v="1"/>
    <x v="3"/>
    <x v="2"/>
    <x v="5"/>
    <x v="5"/>
    <s v="Wilson Jones Ledger-Size, Piano-Hinge Binder, 2&quot;, Blue"/>
    <n v="0.37"/>
    <s v="United States"/>
    <x v="1"/>
    <x v="2"/>
    <s v="Hammond"/>
    <n v="46324"/>
    <x v="59"/>
    <d v="2015-03-02T00:00:00"/>
    <n v="54.901499999999999"/>
    <n v="2"/>
    <n v="81.900000000000006"/>
    <n v="90114"/>
    <n v="40.909999999999997"/>
    <x v="1"/>
  </r>
  <r>
    <n v="1280"/>
    <s v="Harold Albright"/>
    <x v="0"/>
    <n v="7.0000000000000007E-2"/>
    <n v="40.98"/>
    <n v="7.47"/>
    <x v="1"/>
    <x v="3"/>
    <x v="2"/>
    <x v="5"/>
    <x v="5"/>
    <s v="Wilson Jones Ledger-Size, Piano-Hinge Binder, 2&quot;, Blue"/>
    <n v="0.37"/>
    <s v="United States"/>
    <x v="2"/>
    <x v="4"/>
    <s v="Seattle"/>
    <n v="98119"/>
    <x v="59"/>
    <d v="2015-03-02T00:00:00"/>
    <n v="54.901499999999999"/>
    <n v="8"/>
    <n v="327.61"/>
    <n v="19042"/>
    <n v="40.909999999999997"/>
    <x v="2"/>
  </r>
  <r>
    <n v="2718"/>
    <s v="Caroline Stone"/>
    <x v="0"/>
    <n v="0.1"/>
    <n v="6.74"/>
    <n v="1.72"/>
    <x v="1"/>
    <x v="1"/>
    <x v="2"/>
    <x v="7"/>
    <x v="2"/>
    <s v="Memo Book, 100 Message Capacity, 5 3/8” x 11”"/>
    <n v="0.35"/>
    <s v="United States"/>
    <x v="1"/>
    <x v="10"/>
    <s v="Lansing"/>
    <n v="60438"/>
    <x v="59"/>
    <d v="2015-03-03T00:00:00"/>
    <n v="65.41"/>
    <n v="15"/>
    <n v="98.17"/>
    <n v="89394"/>
    <n v="6.6400000000000006"/>
    <x v="1"/>
  </r>
  <r>
    <n v="1561"/>
    <s v="Edwin Coley"/>
    <x v="1"/>
    <n v="0.02"/>
    <n v="11.34"/>
    <n v="11.25"/>
    <x v="1"/>
    <x v="3"/>
    <x v="2"/>
    <x v="7"/>
    <x v="5"/>
    <s v="Staples 1 Part Blank Computer Paper"/>
    <n v="0.36"/>
    <s v="United States"/>
    <x v="1"/>
    <x v="18"/>
    <s v="Mansfield"/>
    <n v="76063"/>
    <x v="59"/>
    <d v="2015-03-02T00:00:00"/>
    <n v="-155.21"/>
    <n v="9"/>
    <n v="105.75"/>
    <n v="88093"/>
    <n v="11.32"/>
    <x v="1"/>
  </r>
  <r>
    <n v="1764"/>
    <s v="Michele Bradshaw"/>
    <x v="1"/>
    <n v="0.06"/>
    <n v="19.98"/>
    <n v="10.49"/>
    <x v="1"/>
    <x v="1"/>
    <x v="0"/>
    <x v="11"/>
    <x v="5"/>
    <s v="12-1/2 Diameter Round Wall Clock"/>
    <n v="0.49"/>
    <s v="United States"/>
    <x v="0"/>
    <x v="12"/>
    <s v="Dunedin"/>
    <n v="34698"/>
    <x v="59"/>
    <d v="2015-03-03T00:00:00"/>
    <n v="514.17719999999997"/>
    <n v="5"/>
    <n v="103.37"/>
    <n v="89776"/>
    <n v="19.920000000000002"/>
    <x v="0"/>
  </r>
  <r>
    <n v="1764"/>
    <s v="Michele Bradshaw"/>
    <x v="1"/>
    <n v="0.08"/>
    <n v="1.76"/>
    <n v="4.8600000000000003"/>
    <x v="1"/>
    <x v="1"/>
    <x v="0"/>
    <x v="11"/>
    <x v="5"/>
    <s v="Regeneration Desk Collection"/>
    <n v="0.41"/>
    <s v="United States"/>
    <x v="0"/>
    <x v="12"/>
    <s v="Dunedin"/>
    <n v="34698"/>
    <x v="59"/>
    <d v="2015-03-02T00:00:00"/>
    <n v="235.65600000000001"/>
    <n v="23"/>
    <n v="40.22"/>
    <n v="89776"/>
    <n v="1.68"/>
    <x v="0"/>
  </r>
  <r>
    <n v="1917"/>
    <s v="Tracy Buckley"/>
    <x v="1"/>
    <n v="0.08"/>
    <n v="22.23"/>
    <n v="3.63"/>
    <x v="1"/>
    <x v="2"/>
    <x v="0"/>
    <x v="11"/>
    <x v="1"/>
    <s v="Executive Impressions 14&quot; Contract Wall Clock"/>
    <n v="0.52"/>
    <s v="United States"/>
    <x v="0"/>
    <x v="1"/>
    <s v="North Little Rock"/>
    <n v="72113"/>
    <x v="59"/>
    <d v="2015-03-03T00:00:00"/>
    <n v="-29.61"/>
    <n v="10"/>
    <n v="210.33"/>
    <n v="85897"/>
    <n v="22.150000000000002"/>
    <x v="0"/>
  </r>
  <r>
    <n v="2437"/>
    <s v="Judith Shepherd"/>
    <x v="2"/>
    <n v="0.09"/>
    <n v="90.97"/>
    <n v="14"/>
    <x v="0"/>
    <x v="2"/>
    <x v="1"/>
    <x v="3"/>
    <x v="3"/>
    <s v="Lexmark Z54se Color Inkjet Printer"/>
    <n v="0.36"/>
    <s v="United States"/>
    <x v="1"/>
    <x v="30"/>
    <s v="Muskego"/>
    <n v="53150"/>
    <x v="59"/>
    <d v="2015-03-03T00:00:00"/>
    <n v="35.29"/>
    <n v="3"/>
    <n v="260"/>
    <n v="90301"/>
    <n v="90.88"/>
    <x v="1"/>
  </r>
  <r>
    <n v="2454"/>
    <s v="Donna Braun"/>
    <x v="4"/>
    <n v="0.06"/>
    <n v="3499.99"/>
    <n v="24.49"/>
    <x v="2"/>
    <x v="3"/>
    <x v="1"/>
    <x v="4"/>
    <x v="4"/>
    <s v="Canon imageCLASS 2200 Advanced Copier"/>
    <n v="0.37"/>
    <s v="United States"/>
    <x v="0"/>
    <x v="16"/>
    <s v="Hoover"/>
    <n v="35244"/>
    <x v="59"/>
    <d v="2015-03-04T00:00:00"/>
    <n v="-68.432000000000002"/>
    <n v="1"/>
    <n v="3550.28"/>
    <n v="89219"/>
    <n v="3499.93"/>
    <x v="0"/>
  </r>
  <r>
    <n v="1882"/>
    <s v="Anita Kent"/>
    <x v="3"/>
    <n v="0.09"/>
    <n v="5.78"/>
    <n v="5.67"/>
    <x v="1"/>
    <x v="2"/>
    <x v="2"/>
    <x v="7"/>
    <x v="5"/>
    <s v="Xerox 1978"/>
    <n v="0.36"/>
    <s v="United States"/>
    <x v="3"/>
    <x v="33"/>
    <s v="Linden"/>
    <n v="7036"/>
    <x v="59"/>
    <d v="2015-03-03T00:00:00"/>
    <n v="-7.96"/>
    <n v="1"/>
    <n v="11.35"/>
    <n v="87378"/>
    <n v="5.69"/>
    <x v="3"/>
  </r>
  <r>
    <n v="1885"/>
    <s v="Jacob Hirsch"/>
    <x v="3"/>
    <n v="0.05"/>
    <n v="535.64"/>
    <n v="14.7"/>
    <x v="0"/>
    <x v="2"/>
    <x v="1"/>
    <x v="3"/>
    <x v="3"/>
    <s v="Epson LQ-870 Dot Matrix Printer"/>
    <n v="0.59"/>
    <s v="United States"/>
    <x v="3"/>
    <x v="40"/>
    <s v="Barrington"/>
    <n v="2806"/>
    <x v="59"/>
    <d v="2015-03-03T00:00:00"/>
    <n v="4407.4399999999996"/>
    <n v="15"/>
    <n v="7029.1"/>
    <n v="87378"/>
    <n v="535.59"/>
    <x v="3"/>
  </r>
  <r>
    <n v="3187"/>
    <s v="Sidney Gilliam"/>
    <x v="1"/>
    <n v="0.08"/>
    <n v="170.98"/>
    <n v="35.89"/>
    <x v="0"/>
    <x v="0"/>
    <x v="0"/>
    <x v="10"/>
    <x v="0"/>
    <s v="Rush Hierlooms Collection 1&quot; Thick Stackable Bookcases"/>
    <n v="0.66"/>
    <s v="United States"/>
    <x v="0"/>
    <x v="12"/>
    <s v="Riverview"/>
    <n v="33569"/>
    <x v="60"/>
    <d v="2015-03-04T00:00:00"/>
    <n v="-119.812"/>
    <n v="1"/>
    <n v="199.48"/>
    <n v="89025"/>
    <n v="170.89999999999998"/>
    <x v="0"/>
  </r>
  <r>
    <n v="64"/>
    <s v="Lynn Morrow"/>
    <x v="3"/>
    <n v="0"/>
    <n v="3.69"/>
    <n v="0.5"/>
    <x v="1"/>
    <x v="0"/>
    <x v="2"/>
    <x v="13"/>
    <x v="5"/>
    <s v="Avery 501"/>
    <n v="0.38"/>
    <s v="United States"/>
    <x v="0"/>
    <x v="21"/>
    <s v="Salem"/>
    <n v="24153"/>
    <x v="60"/>
    <d v="2015-03-04T00:00:00"/>
    <n v="-37.5291"/>
    <n v="1"/>
    <n v="4"/>
    <n v="87406"/>
    <n v="3.69"/>
    <x v="0"/>
  </r>
  <r>
    <n v="64"/>
    <s v="Lynn Morrow"/>
    <x v="3"/>
    <n v="0.02"/>
    <n v="175.99"/>
    <n v="4.99"/>
    <x v="2"/>
    <x v="0"/>
    <x v="1"/>
    <x v="12"/>
    <x v="5"/>
    <s v="5165"/>
    <n v="0.59"/>
    <s v="United States"/>
    <x v="0"/>
    <x v="21"/>
    <s v="Salem"/>
    <n v="24153"/>
    <x v="60"/>
    <d v="2015-03-02T00:00:00"/>
    <n v="101.49"/>
    <n v="4"/>
    <n v="589.79999999999995"/>
    <n v="87406"/>
    <n v="175.97"/>
    <x v="0"/>
  </r>
  <r>
    <n v="2877"/>
    <s v="Shannon Aldridge"/>
    <x v="3"/>
    <n v="0"/>
    <n v="8.33"/>
    <n v="1.99"/>
    <x v="2"/>
    <x v="1"/>
    <x v="1"/>
    <x v="1"/>
    <x v="1"/>
    <s v="80 Minute Slim Jewel Case CD-R , 10/Pack - Staples"/>
    <n v="0.52"/>
    <s v="United States"/>
    <x v="3"/>
    <x v="27"/>
    <s v="North Olmsted"/>
    <n v="44070"/>
    <x v="60"/>
    <d v="2015-03-04T00:00:00"/>
    <n v="74.181899999999999"/>
    <n v="12"/>
    <n v="107.51"/>
    <n v="91492"/>
    <n v="8.33"/>
    <x v="3"/>
  </r>
  <r>
    <n v="2878"/>
    <s v="Susan Carroll Berman"/>
    <x v="3"/>
    <n v="0"/>
    <n v="8.33"/>
    <n v="1.99"/>
    <x v="2"/>
    <x v="1"/>
    <x v="1"/>
    <x v="1"/>
    <x v="1"/>
    <s v="80 Minute Slim Jewel Case CD-R , 10/Pack - Staples"/>
    <n v="0.52"/>
    <s v="United States"/>
    <x v="2"/>
    <x v="4"/>
    <s v="Seattle"/>
    <n v="98107"/>
    <x v="60"/>
    <d v="2015-03-04T00:00:00"/>
    <n v="82.31"/>
    <n v="47"/>
    <n v="421.08"/>
    <n v="54369"/>
    <n v="8.33"/>
    <x v="2"/>
  </r>
  <r>
    <n v="3067"/>
    <s v="Carole Miller"/>
    <x v="3"/>
    <n v="0.06"/>
    <n v="355.98"/>
    <n v="58.92"/>
    <x v="0"/>
    <x v="1"/>
    <x v="0"/>
    <x v="9"/>
    <x v="3"/>
    <s v="Hon 4700 Series Mobuis™ Mid-Back Task Chairs with Adjustable Arms"/>
    <n v="0.64"/>
    <s v="United States"/>
    <x v="3"/>
    <x v="27"/>
    <s v="Austintown"/>
    <n v="44515"/>
    <x v="60"/>
    <d v="2015-03-03T00:00:00"/>
    <n v="1660.92"/>
    <n v="14"/>
    <n v="5086.08"/>
    <n v="91376"/>
    <n v="355.92"/>
    <x v="3"/>
  </r>
  <r>
    <n v="1686"/>
    <s v="Lynn O'Donnell"/>
    <x v="2"/>
    <n v="0.08"/>
    <n v="2.08"/>
    <n v="5.33"/>
    <x v="1"/>
    <x v="3"/>
    <x v="0"/>
    <x v="11"/>
    <x v="5"/>
    <s v="Eldon® Wave Desk Accessories"/>
    <n v="0.43"/>
    <s v="United States"/>
    <x v="1"/>
    <x v="10"/>
    <s v="Elgin"/>
    <n v="60123"/>
    <x v="61"/>
    <d v="2015-03-10T00:00:00"/>
    <n v="-129.01"/>
    <n v="9"/>
    <n v="19.670000000000002"/>
    <n v="86973"/>
    <n v="2"/>
    <x v="1"/>
  </r>
  <r>
    <n v="428"/>
    <s v="Ernest Barber"/>
    <x v="3"/>
    <n v="0.05"/>
    <n v="10.98"/>
    <n v="4.8"/>
    <x v="1"/>
    <x v="3"/>
    <x v="2"/>
    <x v="15"/>
    <x v="5"/>
    <s v="Manila Recycled Extra-Heavyweight Clasp Envelopes, 6&quot; x 9&quot;"/>
    <n v="0.36"/>
    <s v="United States"/>
    <x v="2"/>
    <x v="26"/>
    <s v="Carson City"/>
    <n v="89701"/>
    <x v="61"/>
    <d v="2015-03-05T00:00:00"/>
    <n v="90.62"/>
    <n v="22"/>
    <n v="243.11"/>
    <n v="88480"/>
    <n v="10.93"/>
    <x v="2"/>
  </r>
  <r>
    <n v="568"/>
    <s v="Peter McConnell"/>
    <x v="0"/>
    <n v="0.02"/>
    <n v="280.98"/>
    <n v="57"/>
    <x v="0"/>
    <x v="1"/>
    <x v="0"/>
    <x v="9"/>
    <x v="3"/>
    <s v="Hon 2090 “Pillow Soft” Series Mid Back Swivel/Tilt Chairs"/>
    <n v="0.78"/>
    <s v="United States"/>
    <x v="0"/>
    <x v="0"/>
    <s v="Columbus"/>
    <n v="39701"/>
    <x v="62"/>
    <d v="2015-03-05T00:00:00"/>
    <n v="1141.7940000000001"/>
    <n v="4"/>
    <n v="1128.74"/>
    <n v="88879"/>
    <n v="280.96000000000004"/>
    <x v="0"/>
  </r>
  <r>
    <n v="3133"/>
    <s v="Kristine Singleton"/>
    <x v="0"/>
    <n v="0.08"/>
    <n v="5.4"/>
    <n v="7.78"/>
    <x v="1"/>
    <x v="3"/>
    <x v="2"/>
    <x v="5"/>
    <x v="5"/>
    <s v="3M Organizer Strips"/>
    <n v="0.37"/>
    <s v="United States"/>
    <x v="1"/>
    <x v="10"/>
    <s v="Naperville"/>
    <n v="60540"/>
    <x v="62"/>
    <d v="2015-03-04T00:00:00"/>
    <n v="-44.067999999999998"/>
    <n v="4"/>
    <n v="25.35"/>
    <n v="86792"/>
    <n v="5.32"/>
    <x v="1"/>
  </r>
  <r>
    <n v="3133"/>
    <s v="Kristine Singleton"/>
    <x v="0"/>
    <n v="0.09"/>
    <n v="8.4600000000000009"/>
    <n v="8.99"/>
    <x v="2"/>
    <x v="3"/>
    <x v="1"/>
    <x v="1"/>
    <x v="1"/>
    <s v="Imation 3.5 IBM Diskettes, 10/Box"/>
    <n v="0.79"/>
    <s v="United States"/>
    <x v="1"/>
    <x v="10"/>
    <s v="Naperville"/>
    <n v="60540"/>
    <x v="62"/>
    <d v="2015-03-07T00:00:00"/>
    <n v="-100.51"/>
    <n v="5"/>
    <n v="45.03"/>
    <n v="86792"/>
    <n v="8.370000000000001"/>
    <x v="1"/>
  </r>
  <r>
    <n v="3133"/>
    <s v="Kristine Singleton"/>
    <x v="0"/>
    <n v="0.21"/>
    <n v="14.98"/>
    <n v="8.99"/>
    <x v="1"/>
    <x v="3"/>
    <x v="0"/>
    <x v="11"/>
    <x v="1"/>
    <s v="GE 4 Foot Flourescent Tube, 40 Watt"/>
    <n v="0.39"/>
    <s v="United States"/>
    <x v="1"/>
    <x v="10"/>
    <s v="Naperville"/>
    <n v="60540"/>
    <x v="62"/>
    <d v="2015-03-05T00:00:00"/>
    <n v="-17.75"/>
    <n v="10"/>
    <n v="153.87"/>
    <n v="86792"/>
    <n v="14.77"/>
    <x v="1"/>
  </r>
  <r>
    <n v="3133"/>
    <s v="Kristine Singleton"/>
    <x v="0"/>
    <n v="0.04"/>
    <n v="155.99"/>
    <n v="8.08"/>
    <x v="1"/>
    <x v="3"/>
    <x v="1"/>
    <x v="12"/>
    <x v="5"/>
    <s v="300 Series Non-Flip"/>
    <n v="0.6"/>
    <s v="United States"/>
    <x v="1"/>
    <x v="10"/>
    <s v="Naperville"/>
    <n v="60540"/>
    <x v="62"/>
    <d v="2015-03-05T00:00:00"/>
    <n v="1374.9480000000001"/>
    <n v="22"/>
    <n v="2800.33"/>
    <n v="86792"/>
    <n v="155.95000000000002"/>
    <x v="1"/>
  </r>
  <r>
    <n v="1005"/>
    <s v="Lloyd Dickson"/>
    <x v="2"/>
    <n v="0.06"/>
    <n v="10.14"/>
    <n v="2.27"/>
    <x v="1"/>
    <x v="0"/>
    <x v="2"/>
    <x v="7"/>
    <x v="2"/>
    <s v="Staples Wirebound Steno Books, 6&quot; x 9&quot;, 12/Pack"/>
    <n v="0.36"/>
    <s v="United States"/>
    <x v="1"/>
    <x v="10"/>
    <s v="Buffalo Grove"/>
    <n v="60089"/>
    <x v="62"/>
    <d v="2015-03-04T00:00:00"/>
    <n v="-3.88"/>
    <n v="1"/>
    <n v="12.18"/>
    <n v="90043"/>
    <n v="10.08"/>
    <x v="1"/>
  </r>
  <r>
    <n v="2358"/>
    <s v="Danielle Baird"/>
    <x v="2"/>
    <n v="0.1"/>
    <n v="205.99"/>
    <n v="8.99"/>
    <x v="1"/>
    <x v="3"/>
    <x v="1"/>
    <x v="12"/>
    <x v="5"/>
    <s v="TimeportP7382"/>
    <n v="0.56000000000000005"/>
    <s v="United States"/>
    <x v="0"/>
    <x v="12"/>
    <s v="Fort Lauderdale"/>
    <n v="33311"/>
    <x v="62"/>
    <d v="2015-03-08T00:00:00"/>
    <n v="147"/>
    <n v="2"/>
    <n v="324.62"/>
    <n v="88267"/>
    <n v="205.89000000000001"/>
    <x v="0"/>
  </r>
  <r>
    <n v="91"/>
    <s v="Wallace Werner"/>
    <x v="4"/>
    <n v="0.06"/>
    <n v="175.99"/>
    <n v="8.99"/>
    <x v="1"/>
    <x v="3"/>
    <x v="1"/>
    <x v="12"/>
    <x v="5"/>
    <s v="2180"/>
    <n v="0.56999999999999995"/>
    <s v="United States"/>
    <x v="2"/>
    <x v="8"/>
    <s v="Vallejo"/>
    <n v="94591"/>
    <x v="62"/>
    <d v="2015-03-06T00:00:00"/>
    <n v="2031.5070000000001"/>
    <n v="23"/>
    <n v="3363.53"/>
    <n v="87177"/>
    <n v="175.93"/>
    <x v="2"/>
  </r>
  <r>
    <n v="679"/>
    <s v="Katie Dougherty"/>
    <x v="4"/>
    <n v="0.01"/>
    <n v="3.95"/>
    <n v="5.13"/>
    <x v="1"/>
    <x v="3"/>
    <x v="2"/>
    <x v="8"/>
    <x v="5"/>
    <s v="Hoover Replacement Belts For Soft Guard™ &amp; Commercial Ltweight Upright Vacs, 2/Pk"/>
    <n v="0.59"/>
    <s v="United States"/>
    <x v="2"/>
    <x v="4"/>
    <s v="Spanaway"/>
    <n v="98387"/>
    <x v="62"/>
    <d v="2015-03-05T00:00:00"/>
    <n v="-19.93"/>
    <n v="2"/>
    <n v="10.11"/>
    <n v="88890"/>
    <n v="3.9400000000000004"/>
    <x v="2"/>
  </r>
  <r>
    <n v="679"/>
    <s v="Katie Dougherty"/>
    <x v="4"/>
    <n v="0.02"/>
    <n v="367.99"/>
    <n v="19.989999999999998"/>
    <x v="1"/>
    <x v="3"/>
    <x v="2"/>
    <x v="5"/>
    <x v="5"/>
    <s v="Ibico Ibimaster 300 Manual Binding System"/>
    <n v="0.4"/>
    <s v="United States"/>
    <x v="2"/>
    <x v="4"/>
    <s v="Spanaway"/>
    <n v="98387"/>
    <x v="62"/>
    <d v="2015-03-05T00:00:00"/>
    <n v="4568.6072999999997"/>
    <n v="17"/>
    <n v="6621.17"/>
    <n v="88890"/>
    <n v="367.97"/>
    <x v="2"/>
  </r>
  <r>
    <n v="680"/>
    <s v="Laurence Poe"/>
    <x v="4"/>
    <n v="0.04"/>
    <n v="95.99"/>
    <n v="4.9000000000000004"/>
    <x v="1"/>
    <x v="3"/>
    <x v="1"/>
    <x v="12"/>
    <x v="5"/>
    <s v="T60"/>
    <n v="0.56000000000000005"/>
    <s v="United States"/>
    <x v="2"/>
    <x v="4"/>
    <s v="Spokane"/>
    <n v="99207"/>
    <x v="62"/>
    <d v="2015-03-06T00:00:00"/>
    <n v="-258.22500000000002"/>
    <n v="3"/>
    <n v="253.78"/>
    <n v="88890"/>
    <n v="95.949999999999989"/>
    <x v="2"/>
  </r>
  <r>
    <n v="2696"/>
    <s v="Sally Dunn"/>
    <x v="0"/>
    <n v="0.05"/>
    <n v="107.53"/>
    <n v="5.81"/>
    <x v="1"/>
    <x v="2"/>
    <x v="0"/>
    <x v="11"/>
    <x v="6"/>
    <s v="Tenex Contemporary Contur Chairmats for Low and Medium Pile Carpet, Computer, 39&quot; x 49&quot;"/>
    <n v="0.65"/>
    <s v="United States"/>
    <x v="0"/>
    <x v="16"/>
    <s v="Tuscaloosa"/>
    <n v="35401"/>
    <x v="63"/>
    <d v="2015-03-06T00:00:00"/>
    <n v="-89.418000000000006"/>
    <n v="6"/>
    <n v="612.91999999999996"/>
    <n v="87676"/>
    <n v="107.48"/>
    <x v="0"/>
  </r>
  <r>
    <n v="2376"/>
    <s v="Debra Batchelor"/>
    <x v="1"/>
    <n v="0.05"/>
    <n v="3.28"/>
    <n v="3.97"/>
    <x v="1"/>
    <x v="3"/>
    <x v="2"/>
    <x v="2"/>
    <x v="2"/>
    <s v="Newell 342"/>
    <n v="0.56000000000000005"/>
    <s v="United States"/>
    <x v="2"/>
    <x v="37"/>
    <s v="Moscow"/>
    <n v="83843"/>
    <x v="63"/>
    <d v="2015-03-06T00:00:00"/>
    <n v="-100.24"/>
    <n v="18"/>
    <n v="61.29"/>
    <n v="91321"/>
    <n v="3.23"/>
    <x v="2"/>
  </r>
  <r>
    <n v="2376"/>
    <s v="Debra Batchelor"/>
    <x v="1"/>
    <n v="0.03"/>
    <n v="6.98"/>
    <n v="9.69"/>
    <x v="1"/>
    <x v="3"/>
    <x v="2"/>
    <x v="6"/>
    <x v="5"/>
    <s v="Eldon Shelf Savers™ Cubes and Bins"/>
    <n v="0.83"/>
    <s v="United States"/>
    <x v="2"/>
    <x v="37"/>
    <s v="Moscow"/>
    <n v="83843"/>
    <x v="63"/>
    <d v="2015-03-07T00:00:00"/>
    <n v="-262.62"/>
    <n v="15"/>
    <n v="109.15"/>
    <n v="91321"/>
    <n v="6.95"/>
    <x v="2"/>
  </r>
  <r>
    <n v="670"/>
    <s v="Lewis Baldwin"/>
    <x v="2"/>
    <n v="0.08"/>
    <n v="296.18"/>
    <n v="54.12"/>
    <x v="0"/>
    <x v="2"/>
    <x v="0"/>
    <x v="0"/>
    <x v="0"/>
    <s v="Hon 94000 Series Round Tables"/>
    <n v="0.76"/>
    <s v="United States"/>
    <x v="0"/>
    <x v="21"/>
    <s v="Montclair"/>
    <n v="22025"/>
    <x v="63"/>
    <d v="2015-03-12T00:00:00"/>
    <n v="-187.22200000000001"/>
    <n v="5"/>
    <n v="1429.81"/>
    <n v="88474"/>
    <n v="296.10000000000002"/>
    <x v="0"/>
  </r>
  <r>
    <n v="2944"/>
    <s v="Elsie Lane"/>
    <x v="2"/>
    <n v="0.04"/>
    <n v="4.55"/>
    <n v="1.49"/>
    <x v="1"/>
    <x v="3"/>
    <x v="2"/>
    <x v="5"/>
    <x v="5"/>
    <s v="Presstex Flexible Ring Binders"/>
    <n v="0.35"/>
    <s v="United States"/>
    <x v="1"/>
    <x v="25"/>
    <s v="Midland"/>
    <n v="48640"/>
    <x v="63"/>
    <d v="2015-03-07T00:00:00"/>
    <n v="28.288"/>
    <n v="13"/>
    <n v="59.75"/>
    <n v="90309"/>
    <n v="4.51"/>
    <x v="1"/>
  </r>
  <r>
    <n v="392"/>
    <s v="Erica R Fuller"/>
    <x v="4"/>
    <n v="0.02"/>
    <n v="34.979999999999997"/>
    <n v="7.53"/>
    <x v="1"/>
    <x v="3"/>
    <x v="1"/>
    <x v="1"/>
    <x v="5"/>
    <s v="Fellowes EZ Multi-Media Keyboard"/>
    <n v="0.76"/>
    <s v="United States"/>
    <x v="1"/>
    <x v="6"/>
    <s v="Clayton"/>
    <n v="63105"/>
    <x v="63"/>
    <d v="2015-03-07T00:00:00"/>
    <n v="-159.68"/>
    <n v="1"/>
    <n v="37.159999999999997"/>
    <n v="86383"/>
    <n v="34.959999999999994"/>
    <x v="1"/>
  </r>
  <r>
    <n v="392"/>
    <s v="Erica R Fuller"/>
    <x v="4"/>
    <n v="0.01"/>
    <n v="19.989999999999998"/>
    <n v="11.17"/>
    <x v="1"/>
    <x v="3"/>
    <x v="0"/>
    <x v="11"/>
    <x v="4"/>
    <s v="Telescoping Adjustable Floor Lamp"/>
    <n v="0.6"/>
    <s v="United States"/>
    <x v="1"/>
    <x v="6"/>
    <s v="Clayton"/>
    <n v="63105"/>
    <x v="63"/>
    <d v="2015-03-08T00:00:00"/>
    <n v="27.91"/>
    <n v="2"/>
    <n v="43.65"/>
    <n v="86383"/>
    <n v="19.979999999999997"/>
    <x v="1"/>
  </r>
  <r>
    <n v="3003"/>
    <s v="Roy Rouse"/>
    <x v="4"/>
    <n v="0.03"/>
    <n v="85.99"/>
    <n v="0.99"/>
    <x v="1"/>
    <x v="2"/>
    <x v="1"/>
    <x v="12"/>
    <x v="2"/>
    <s v="Accessory34"/>
    <n v="0.55000000000000004"/>
    <s v="United States"/>
    <x v="2"/>
    <x v="37"/>
    <s v="Coeur D Alene"/>
    <n v="83814"/>
    <x v="63"/>
    <d v="2015-03-06T00:00:00"/>
    <n v="1037.1044999999999"/>
    <n v="20"/>
    <n v="1503.05"/>
    <n v="91586"/>
    <n v="85.96"/>
    <x v="2"/>
  </r>
  <r>
    <n v="1014"/>
    <s v="Theresa Winters"/>
    <x v="3"/>
    <n v="0.08"/>
    <n v="10.91"/>
    <n v="2.99"/>
    <x v="1"/>
    <x v="2"/>
    <x v="2"/>
    <x v="5"/>
    <x v="5"/>
    <s v="Heavy-Duty E-Z-D® Binders"/>
    <n v="0.38"/>
    <s v="United States"/>
    <x v="0"/>
    <x v="1"/>
    <s v="Bryant"/>
    <n v="72022"/>
    <x v="63"/>
    <d v="2015-03-06T00:00:00"/>
    <n v="-2.1"/>
    <n v="11"/>
    <n v="119.99"/>
    <n v="88388"/>
    <n v="10.83"/>
    <x v="0"/>
  </r>
  <r>
    <n v="1279"/>
    <s v="Josephine Rao"/>
    <x v="3"/>
    <n v="0"/>
    <n v="442.14"/>
    <n v="14.7"/>
    <x v="0"/>
    <x v="3"/>
    <x v="1"/>
    <x v="3"/>
    <x v="3"/>
    <s v="Okidata ML390 Turbo Dot Matrix Printers"/>
    <n v="0.56000000000000005"/>
    <s v="United States"/>
    <x v="1"/>
    <x v="2"/>
    <s v="Hammond"/>
    <n v="46324"/>
    <x v="63"/>
    <d v="2015-03-05T00:00:00"/>
    <n v="501.51"/>
    <n v="5"/>
    <n v="2343.34"/>
    <n v="90115"/>
    <n v="442.14"/>
    <x v="1"/>
  </r>
  <r>
    <n v="1432"/>
    <s v="Kerry Green"/>
    <x v="3"/>
    <n v="0.05"/>
    <n v="9.7799999999999994"/>
    <n v="1.39"/>
    <x v="1"/>
    <x v="3"/>
    <x v="2"/>
    <x v="15"/>
    <x v="5"/>
    <s v="Staples #10 Laser &amp; Inkjet Envelopes, 4 1/8&quot; x 9 1/2&quot;, 100/Box"/>
    <n v="0.39"/>
    <s v="United States"/>
    <x v="1"/>
    <x v="2"/>
    <s v="Indianapolis"/>
    <n v="46203"/>
    <x v="63"/>
    <d v="2015-03-06T00:00:00"/>
    <n v="74.278499999999994"/>
    <n v="11"/>
    <n v="107.65"/>
    <n v="86826"/>
    <n v="9.7299999999999986"/>
    <x v="1"/>
  </r>
  <r>
    <n v="1433"/>
    <s v="Frances Jackson"/>
    <x v="3"/>
    <n v="0.02"/>
    <n v="3.28"/>
    <n v="3.97"/>
    <x v="2"/>
    <x v="3"/>
    <x v="2"/>
    <x v="2"/>
    <x v="2"/>
    <s v="Newell 337"/>
    <n v="0.56000000000000005"/>
    <s v="United States"/>
    <x v="1"/>
    <x v="2"/>
    <s v="Jeffersonville"/>
    <n v="47130"/>
    <x v="63"/>
    <d v="2015-03-06T00:00:00"/>
    <n v="-66.349999999999994"/>
    <n v="7"/>
    <n v="25.15"/>
    <n v="86826"/>
    <n v="3.26"/>
    <x v="1"/>
  </r>
  <r>
    <n v="2006"/>
    <s v="Cynthia Khan"/>
    <x v="3"/>
    <n v="0.03"/>
    <n v="5.78"/>
    <n v="5.37"/>
    <x v="1"/>
    <x v="2"/>
    <x v="2"/>
    <x v="7"/>
    <x v="5"/>
    <s v="Xerox 1950"/>
    <n v="0.36"/>
    <s v="United States"/>
    <x v="2"/>
    <x v="3"/>
    <s v="Durango"/>
    <n v="81301"/>
    <x v="63"/>
    <d v="2015-03-06T00:00:00"/>
    <n v="-63.35"/>
    <n v="15"/>
    <n v="88.22"/>
    <n v="88798"/>
    <n v="5.75"/>
    <x v="2"/>
  </r>
  <r>
    <n v="868"/>
    <s v="Sharon Ellis"/>
    <x v="0"/>
    <n v="0.06"/>
    <n v="6.48"/>
    <n v="8.8800000000000008"/>
    <x v="1"/>
    <x v="3"/>
    <x v="2"/>
    <x v="7"/>
    <x v="5"/>
    <s v="Xerox 224"/>
    <n v="0.37"/>
    <s v="United States"/>
    <x v="1"/>
    <x v="7"/>
    <s v="Shoreview"/>
    <n v="55126"/>
    <x v="64"/>
    <d v="2015-03-07T00:00:00"/>
    <n v="-237.47"/>
    <n v="20"/>
    <n v="125.77"/>
    <n v="91195"/>
    <n v="6.4200000000000008"/>
    <x v="1"/>
  </r>
  <r>
    <n v="3008"/>
    <s v="Penny Rich"/>
    <x v="0"/>
    <n v="0.05"/>
    <n v="9.99"/>
    <n v="4.78"/>
    <x v="1"/>
    <x v="2"/>
    <x v="2"/>
    <x v="7"/>
    <x v="5"/>
    <s v="Xerox 1896"/>
    <n v="0.4"/>
    <s v="United States"/>
    <x v="1"/>
    <x v="7"/>
    <s v="Minnetonka Mills"/>
    <n v="55343"/>
    <x v="64"/>
    <d v="2015-03-07T00:00:00"/>
    <n v="41.3"/>
    <n v="20"/>
    <n v="203.37"/>
    <n v="89414"/>
    <n v="9.94"/>
    <x v="1"/>
  </r>
  <r>
    <n v="688"/>
    <s v="Ashley Reese"/>
    <x v="2"/>
    <n v="0.06"/>
    <n v="4.18"/>
    <n v="2.99"/>
    <x v="1"/>
    <x v="0"/>
    <x v="2"/>
    <x v="5"/>
    <x v="5"/>
    <s v="Avery® Durable Slant Ring Binders With Label Holder"/>
    <n v="0.37"/>
    <s v="United States"/>
    <x v="1"/>
    <x v="6"/>
    <s v="Saint Louis"/>
    <n v="63116"/>
    <x v="64"/>
    <d v="2015-03-08T00:00:00"/>
    <n v="-12.718999999999999"/>
    <n v="5"/>
    <n v="21.34"/>
    <n v="88504"/>
    <n v="4.12"/>
    <x v="1"/>
  </r>
  <r>
    <n v="797"/>
    <s v="Eileen Riddle"/>
    <x v="2"/>
    <n v="0.09"/>
    <n v="6.48"/>
    <n v="6.86"/>
    <x v="1"/>
    <x v="3"/>
    <x v="2"/>
    <x v="7"/>
    <x v="5"/>
    <s v="Xerox 204"/>
    <n v="0.37"/>
    <s v="United States"/>
    <x v="2"/>
    <x v="15"/>
    <s v="Roy"/>
    <n v="84067"/>
    <x v="64"/>
    <d v="2015-03-08T00:00:00"/>
    <n v="-62.23"/>
    <n v="8"/>
    <n v="50.88"/>
    <n v="86870"/>
    <n v="6.3900000000000006"/>
    <x v="2"/>
  </r>
  <r>
    <n v="2729"/>
    <s v="Penny O Caldwell"/>
    <x v="2"/>
    <n v="0.08"/>
    <n v="230.98"/>
    <n v="23.78"/>
    <x v="0"/>
    <x v="1"/>
    <x v="0"/>
    <x v="0"/>
    <x v="0"/>
    <s v="Bush® Cubix Conference Tables, Fully Assembled"/>
    <n v="0.6"/>
    <s v="United States"/>
    <x v="2"/>
    <x v="4"/>
    <s v="Bellingham"/>
    <n v="98226"/>
    <x v="64"/>
    <d v="2015-03-10T00:00:00"/>
    <n v="501.69"/>
    <n v="4"/>
    <n v="924.8"/>
    <n v="88114"/>
    <n v="230.89999999999998"/>
    <x v="2"/>
  </r>
  <r>
    <n v="1771"/>
    <s v="Jeff Spivey"/>
    <x v="4"/>
    <n v="7.0000000000000007E-2"/>
    <n v="60.98"/>
    <n v="49"/>
    <x v="1"/>
    <x v="2"/>
    <x v="2"/>
    <x v="8"/>
    <x v="4"/>
    <s v="Euro Pro Shark Stick Mini Vacuum"/>
    <n v="0.59"/>
    <s v="United States"/>
    <x v="1"/>
    <x v="10"/>
    <s v="Freeport"/>
    <n v="61032"/>
    <x v="64"/>
    <d v="2015-03-07T00:00:00"/>
    <n v="-807.89"/>
    <n v="7"/>
    <n v="410.17"/>
    <n v="89106"/>
    <n v="60.91"/>
    <x v="1"/>
  </r>
  <r>
    <n v="945"/>
    <s v="Stephanie Sun Perry"/>
    <x v="3"/>
    <n v="0.03"/>
    <n v="31.74"/>
    <n v="12.62"/>
    <x v="1"/>
    <x v="2"/>
    <x v="2"/>
    <x v="5"/>
    <x v="5"/>
    <s v="GBC Wire Binding Strips"/>
    <n v="0.37"/>
    <s v="United States"/>
    <x v="2"/>
    <x v="8"/>
    <s v="Saratoga"/>
    <n v="95070"/>
    <x v="64"/>
    <d v="2015-03-06T00:00:00"/>
    <n v="-4.3010000000000002"/>
    <n v="3"/>
    <n v="98.7"/>
    <n v="86567"/>
    <n v="31.709999999999997"/>
    <x v="2"/>
  </r>
  <r>
    <n v="3327"/>
    <s v="Bob Gibson"/>
    <x v="3"/>
    <n v="0.06"/>
    <n v="113.98"/>
    <n v="30"/>
    <x v="0"/>
    <x v="0"/>
    <x v="0"/>
    <x v="9"/>
    <x v="3"/>
    <s v="Hon Comfortask® Task/Swivel Chairs"/>
    <n v="0.69"/>
    <s v="United States"/>
    <x v="1"/>
    <x v="25"/>
    <s v="Port Huron"/>
    <n v="48060"/>
    <x v="64"/>
    <d v="2015-03-08T00:00:00"/>
    <n v="-127.3"/>
    <n v="3"/>
    <n v="356.14"/>
    <n v="87272"/>
    <n v="113.92"/>
    <x v="1"/>
  </r>
  <r>
    <n v="3327"/>
    <s v="Bob Gibson"/>
    <x v="3"/>
    <n v="0.05"/>
    <n v="6.48"/>
    <n v="6.86"/>
    <x v="1"/>
    <x v="0"/>
    <x v="2"/>
    <x v="7"/>
    <x v="5"/>
    <s v="Xerox 204"/>
    <n v="0.37"/>
    <s v="United States"/>
    <x v="1"/>
    <x v="25"/>
    <s v="Port Huron"/>
    <n v="48060"/>
    <x v="64"/>
    <d v="2015-03-08T00:00:00"/>
    <n v="-52.77"/>
    <n v="4"/>
    <n v="27.08"/>
    <n v="87272"/>
    <n v="6.4300000000000006"/>
    <x v="1"/>
  </r>
  <r>
    <n v="1020"/>
    <s v="Julie Porter"/>
    <x v="0"/>
    <n v="0.09"/>
    <n v="517.48"/>
    <n v="16.63"/>
    <x v="0"/>
    <x v="0"/>
    <x v="1"/>
    <x v="3"/>
    <x v="0"/>
    <s v="Panasonic KX-P3626 Dot Matrix Printer"/>
    <n v="0.59"/>
    <s v="United States"/>
    <x v="1"/>
    <x v="38"/>
    <s v="Pittsburg"/>
    <n v="66762"/>
    <x v="65"/>
    <d v="2015-03-07T00:00:00"/>
    <n v="909.36"/>
    <n v="5"/>
    <n v="2354.54"/>
    <n v="88632"/>
    <n v="517.39"/>
    <x v="1"/>
  </r>
  <r>
    <n v="850"/>
    <s v="Jesse Hutchinson"/>
    <x v="3"/>
    <n v="7.0000000000000007E-2"/>
    <n v="6.08"/>
    <n v="0.91"/>
    <x v="1"/>
    <x v="3"/>
    <x v="2"/>
    <x v="2"/>
    <x v="2"/>
    <s v="Zebra Zazzle Fluorescent Highlighters"/>
    <n v="0.51"/>
    <s v="United States"/>
    <x v="2"/>
    <x v="8"/>
    <s v="Goleta"/>
    <n v="93117"/>
    <x v="65"/>
    <d v="2015-03-08T00:00:00"/>
    <n v="19.57"/>
    <n v="7"/>
    <n v="41.96"/>
    <n v="88569"/>
    <n v="6.01"/>
    <x v="2"/>
  </r>
  <r>
    <n v="851"/>
    <s v="Helen H Heller"/>
    <x v="3"/>
    <n v="0.08"/>
    <n v="19.899999999999999"/>
    <n v="5.29"/>
    <x v="1"/>
    <x v="3"/>
    <x v="2"/>
    <x v="8"/>
    <x v="6"/>
    <s v="Holmes Cool Mist Humidifier for the Whole House with 8-Gallon Output per Day, Extended Life Filter"/>
    <n v="0.4"/>
    <s v="United States"/>
    <x v="2"/>
    <x v="8"/>
    <s v="Hacienda Heights"/>
    <n v="91745"/>
    <x v="65"/>
    <d v="2015-03-09T00:00:00"/>
    <n v="107.11"/>
    <n v="13"/>
    <n v="240.46"/>
    <n v="88569"/>
    <n v="19.82"/>
    <x v="2"/>
  </r>
  <r>
    <n v="851"/>
    <s v="Helen H Heller"/>
    <x v="3"/>
    <n v="0.02"/>
    <n v="3.36"/>
    <n v="6.27"/>
    <x v="1"/>
    <x v="3"/>
    <x v="2"/>
    <x v="5"/>
    <x v="5"/>
    <s v="Cardinal Poly Pocket Divider Pockets for Ring Binders"/>
    <n v="0.4"/>
    <s v="United States"/>
    <x v="2"/>
    <x v="8"/>
    <s v="Hacienda Heights"/>
    <n v="91745"/>
    <x v="65"/>
    <d v="2015-03-09T00:00:00"/>
    <n v="-216.154"/>
    <n v="21"/>
    <n v="74.08"/>
    <n v="88569"/>
    <n v="3.34"/>
    <x v="2"/>
  </r>
  <r>
    <n v="2750"/>
    <s v="Allen Nash"/>
    <x v="0"/>
    <n v="0.02"/>
    <n v="161.55000000000001"/>
    <n v="19.989999999999998"/>
    <x v="1"/>
    <x v="0"/>
    <x v="2"/>
    <x v="6"/>
    <x v="5"/>
    <s v="Fellowes Super Stor/Drawer® Files"/>
    <n v="0.66"/>
    <s v="United States"/>
    <x v="0"/>
    <x v="21"/>
    <s v="Waynesboro"/>
    <n v="22980"/>
    <x v="66"/>
    <d v="2015-03-08T00:00:00"/>
    <n v="664.51800000000003"/>
    <n v="4"/>
    <n v="657.61"/>
    <n v="91424"/>
    <n v="161.53"/>
    <x v="0"/>
  </r>
  <r>
    <n v="2770"/>
    <s v="Joel Burnette"/>
    <x v="0"/>
    <n v="0.02"/>
    <n v="11.55"/>
    <n v="2.36"/>
    <x v="1"/>
    <x v="3"/>
    <x v="2"/>
    <x v="2"/>
    <x v="2"/>
    <s v="Newell 309"/>
    <n v="0.55000000000000004"/>
    <s v="United States"/>
    <x v="0"/>
    <x v="5"/>
    <s v="Dunwoody"/>
    <n v="30338"/>
    <x v="66"/>
    <d v="2015-03-10T00:00:00"/>
    <n v="1289.3820000000001"/>
    <n v="14"/>
    <n v="159.53"/>
    <n v="88975"/>
    <n v="11.530000000000001"/>
    <x v="0"/>
  </r>
  <r>
    <n v="2837"/>
    <s v="Leslie Hawley"/>
    <x v="1"/>
    <n v="7.0000000000000007E-2"/>
    <n v="51.98"/>
    <n v="10.17"/>
    <x v="1"/>
    <x v="2"/>
    <x v="1"/>
    <x v="3"/>
    <x v="6"/>
    <s v="Canon MP25DIII Desktop Whisper-Quiet Printing Calculator"/>
    <n v="0.37"/>
    <s v="United States"/>
    <x v="1"/>
    <x v="19"/>
    <s v="Tulsa"/>
    <n v="74133"/>
    <x v="66"/>
    <d v="2015-03-10T00:00:00"/>
    <n v="439.78530000000001"/>
    <n v="13"/>
    <n v="637.37"/>
    <n v="89801"/>
    <n v="51.91"/>
    <x v="1"/>
  </r>
  <r>
    <n v="2837"/>
    <s v="Leslie Hawley"/>
    <x v="1"/>
    <n v="0.1"/>
    <n v="80.97"/>
    <n v="33.6"/>
    <x v="0"/>
    <x v="2"/>
    <x v="1"/>
    <x v="3"/>
    <x v="3"/>
    <s v="Lexmark Z25 Color Inkjet Printer"/>
    <n v="0.37"/>
    <s v="United States"/>
    <x v="1"/>
    <x v="19"/>
    <s v="Tulsa"/>
    <n v="74133"/>
    <x v="66"/>
    <d v="2015-03-11T00:00:00"/>
    <n v="-149.4573"/>
    <n v="3"/>
    <n v="232.16"/>
    <n v="89801"/>
    <n v="80.87"/>
    <x v="1"/>
  </r>
  <r>
    <n v="693"/>
    <s v="Richard McClure"/>
    <x v="2"/>
    <n v="0.09"/>
    <n v="5.34"/>
    <n v="2.99"/>
    <x v="2"/>
    <x v="0"/>
    <x v="2"/>
    <x v="5"/>
    <x v="5"/>
    <s v="Wilson Jones 14 Line Acrylic Coated Pressboard Data Binders"/>
    <n v="0.38"/>
    <s v="United States"/>
    <x v="2"/>
    <x v="3"/>
    <s v="Thornton"/>
    <n v="80229"/>
    <x v="66"/>
    <d v="2015-03-15T00:00:00"/>
    <n v="9.4860000000000007"/>
    <n v="17"/>
    <n v="95.1"/>
    <n v="87812"/>
    <n v="5.25"/>
    <x v="2"/>
  </r>
  <r>
    <n v="693"/>
    <s v="Richard McClure"/>
    <x v="2"/>
    <n v="7.0000000000000007E-2"/>
    <n v="140.97999999999999"/>
    <n v="53.48"/>
    <x v="0"/>
    <x v="0"/>
    <x v="0"/>
    <x v="10"/>
    <x v="0"/>
    <s v="Bush Heritage Pine Collection 5-Shelf Bookcase, Albany Pine Finish, *Special Order"/>
    <n v="0.65"/>
    <s v="United States"/>
    <x v="2"/>
    <x v="3"/>
    <s v="Thornton"/>
    <n v="80229"/>
    <x v="66"/>
    <d v="2015-03-15T00:00:00"/>
    <n v="-263.64999999999998"/>
    <n v="5"/>
    <n v="734.74"/>
    <n v="87812"/>
    <n v="140.91"/>
    <x v="2"/>
  </r>
  <r>
    <n v="693"/>
    <s v="Richard McClure"/>
    <x v="2"/>
    <n v="0.06"/>
    <n v="205.99"/>
    <n v="5.26"/>
    <x v="1"/>
    <x v="0"/>
    <x v="1"/>
    <x v="12"/>
    <x v="5"/>
    <s v="i470"/>
    <n v="0.56000000000000005"/>
    <s v="United States"/>
    <x v="2"/>
    <x v="3"/>
    <s v="Thornton"/>
    <n v="80229"/>
    <x v="66"/>
    <d v="2015-03-15T00:00:00"/>
    <n v="890.18100000000004"/>
    <n v="11"/>
    <n v="1882.87"/>
    <n v="87812"/>
    <n v="205.93"/>
    <x v="2"/>
  </r>
  <r>
    <n v="1718"/>
    <s v="Kathy Shah"/>
    <x v="2"/>
    <n v="0.01"/>
    <n v="300.98"/>
    <n v="64.73"/>
    <x v="0"/>
    <x v="1"/>
    <x v="0"/>
    <x v="9"/>
    <x v="3"/>
    <s v="Global Leather and Oak Executive Chair, Black"/>
    <n v="0.56000000000000005"/>
    <s v="United States"/>
    <x v="0"/>
    <x v="9"/>
    <s v="Garner"/>
    <n v="27529"/>
    <x v="66"/>
    <d v="2015-03-15T00:00:00"/>
    <n v="-48.874000000000002"/>
    <n v="3"/>
    <n v="974.14"/>
    <n v="90621"/>
    <n v="300.97000000000003"/>
    <x v="0"/>
  </r>
  <r>
    <n v="1075"/>
    <s v="Theodore Tyson"/>
    <x v="1"/>
    <n v="0.04"/>
    <n v="19.23"/>
    <n v="6.15"/>
    <x v="1"/>
    <x v="2"/>
    <x v="0"/>
    <x v="11"/>
    <x v="1"/>
    <s v="Executive Impressions 13&quot; Clairmont Wall Clock"/>
    <n v="0.44"/>
    <s v="United States"/>
    <x v="1"/>
    <x v="10"/>
    <s v="Romeoville"/>
    <n v="60441"/>
    <x v="67"/>
    <d v="2015-03-10T00:00:00"/>
    <n v="152.4348"/>
    <n v="11"/>
    <n v="220.92"/>
    <n v="86422"/>
    <n v="19.190000000000001"/>
    <x v="1"/>
  </r>
  <r>
    <n v="2258"/>
    <s v="Nicole Pope"/>
    <x v="2"/>
    <n v="0.01"/>
    <n v="7.64"/>
    <n v="1.39"/>
    <x v="2"/>
    <x v="3"/>
    <x v="2"/>
    <x v="15"/>
    <x v="5"/>
    <s v="#10- 4 1/8&quot; x 9 1/2&quot; Security-Tint Envelopes"/>
    <n v="0.36"/>
    <s v="United States"/>
    <x v="0"/>
    <x v="9"/>
    <s v="Rocky Mount"/>
    <n v="27801"/>
    <x v="67"/>
    <d v="2015-03-13T00:00:00"/>
    <n v="-1676.6120000000001"/>
    <n v="9"/>
    <n v="73.290000000000006"/>
    <n v="87962"/>
    <n v="7.63"/>
    <x v="0"/>
  </r>
  <r>
    <n v="2258"/>
    <s v="Nicole Pope"/>
    <x v="2"/>
    <n v="7.0000000000000007E-2"/>
    <n v="400.97"/>
    <n v="48.26"/>
    <x v="0"/>
    <x v="3"/>
    <x v="1"/>
    <x v="3"/>
    <x v="0"/>
    <s v="Hewlett-Packard Deskjet 1220Cse Color Inkjet Printer"/>
    <n v="0.36"/>
    <s v="United States"/>
    <x v="0"/>
    <x v="9"/>
    <s v="Rocky Mount"/>
    <n v="27801"/>
    <x v="67"/>
    <d v="2015-03-13T00:00:00"/>
    <n v="45.127800000000001"/>
    <n v="8"/>
    <n v="2961.32"/>
    <n v="87962"/>
    <n v="400.90000000000003"/>
    <x v="0"/>
  </r>
  <r>
    <n v="2855"/>
    <s v="Vicki Womble"/>
    <x v="2"/>
    <n v="0.09"/>
    <n v="6783.02"/>
    <n v="24.49"/>
    <x v="1"/>
    <x v="1"/>
    <x v="1"/>
    <x v="3"/>
    <x v="4"/>
    <s v="Polycom ViewStation™ ISDN Videoconferencing Unit"/>
    <n v="0.39"/>
    <s v="United States"/>
    <x v="2"/>
    <x v="4"/>
    <s v="Des Moines"/>
    <n v="98198"/>
    <x v="68"/>
    <d v="2015-03-14T00:00:00"/>
    <n v="-14140.7016"/>
    <n v="1"/>
    <n v="6296"/>
    <n v="87317"/>
    <n v="6782.93"/>
    <x v="2"/>
  </r>
  <r>
    <n v="2545"/>
    <s v="Rick Ellis"/>
    <x v="4"/>
    <n v="0.01"/>
    <n v="99.99"/>
    <n v="19.989999999999998"/>
    <x v="2"/>
    <x v="2"/>
    <x v="1"/>
    <x v="3"/>
    <x v="5"/>
    <s v="AT&amp;T 2230 Dual Handset Phone With Caller ID/Call Waiting"/>
    <n v="0.52"/>
    <s v="United States"/>
    <x v="0"/>
    <x v="21"/>
    <s v="Springfield"/>
    <n v="22153"/>
    <x v="68"/>
    <d v="2015-03-12T00:00:00"/>
    <n v="90.024000000000001"/>
    <n v="2"/>
    <n v="202.98"/>
    <n v="87915"/>
    <n v="99.97999999999999"/>
    <x v="0"/>
  </r>
  <r>
    <n v="3194"/>
    <s v="Angela Rose"/>
    <x v="4"/>
    <n v="0.1"/>
    <n v="4.9800000000000004"/>
    <n v="7.54"/>
    <x v="1"/>
    <x v="1"/>
    <x v="2"/>
    <x v="7"/>
    <x v="5"/>
    <s v="Xerox 1961"/>
    <n v="0.38"/>
    <s v="United States"/>
    <x v="0"/>
    <x v="12"/>
    <s v="Spring Hill"/>
    <n v="34609"/>
    <x v="68"/>
    <d v="2015-03-11T00:00:00"/>
    <n v="45.078000000000003"/>
    <n v="9"/>
    <n v="43.84"/>
    <n v="89805"/>
    <n v="4.8800000000000008"/>
    <x v="0"/>
  </r>
  <r>
    <n v="3194"/>
    <s v="Angela Rose"/>
    <x v="4"/>
    <n v="0"/>
    <n v="22.84"/>
    <n v="8.18"/>
    <x v="1"/>
    <x v="1"/>
    <x v="2"/>
    <x v="7"/>
    <x v="5"/>
    <s v="Xerox 1991"/>
    <n v="0.39"/>
    <s v="United States"/>
    <x v="0"/>
    <x v="12"/>
    <s v="Spring Hill"/>
    <n v="34609"/>
    <x v="68"/>
    <d v="2015-03-12T00:00:00"/>
    <n v="-110.376"/>
    <n v="6"/>
    <n v="141.74"/>
    <n v="89805"/>
    <n v="22.84"/>
    <x v="0"/>
  </r>
  <r>
    <n v="52"/>
    <s v="Lorraine Kelly"/>
    <x v="3"/>
    <n v="0"/>
    <n v="115.99"/>
    <n v="2.5"/>
    <x v="1"/>
    <x v="3"/>
    <x v="1"/>
    <x v="12"/>
    <x v="5"/>
    <s v="6160"/>
    <n v="0.56999999999999995"/>
    <s v="United States"/>
    <x v="2"/>
    <x v="4"/>
    <s v="Puyallup"/>
    <n v="98373"/>
    <x v="68"/>
    <d v="2015-03-10T00:00:00"/>
    <n v="162.666"/>
    <n v="6"/>
    <n v="627.04"/>
    <n v="88426"/>
    <n v="115.99"/>
    <x v="2"/>
  </r>
  <r>
    <n v="53"/>
    <s v="Sidney Russell Austin"/>
    <x v="3"/>
    <n v="0.02"/>
    <n v="5.98"/>
    <n v="5.79"/>
    <x v="1"/>
    <x v="3"/>
    <x v="2"/>
    <x v="7"/>
    <x v="5"/>
    <s v="Xerox 1903"/>
    <n v="0.36"/>
    <s v="United States"/>
    <x v="2"/>
    <x v="4"/>
    <s v="Redmond"/>
    <n v="98052"/>
    <x v="68"/>
    <d v="2015-03-11T00:00:00"/>
    <n v="-67.489999999999995"/>
    <n v="17"/>
    <n v="110.19"/>
    <n v="88426"/>
    <n v="5.9600000000000009"/>
    <x v="2"/>
  </r>
  <r>
    <n v="753"/>
    <s v="Elisabeth Massey"/>
    <x v="0"/>
    <n v="0.06"/>
    <n v="2.61"/>
    <n v="0.5"/>
    <x v="2"/>
    <x v="3"/>
    <x v="2"/>
    <x v="13"/>
    <x v="5"/>
    <s v="Avery 479"/>
    <n v="0.39"/>
    <s v="United States"/>
    <x v="2"/>
    <x v="41"/>
    <s v="Prescott"/>
    <n v="86301"/>
    <x v="69"/>
    <d v="2015-03-11T00:00:00"/>
    <n v="10.85"/>
    <n v="1"/>
    <n v="17.59"/>
    <n v="90438"/>
    <n v="2.5499999999999998"/>
    <x v="2"/>
  </r>
  <r>
    <n v="753"/>
    <s v="Elisabeth Massey"/>
    <x v="0"/>
    <n v="0.01"/>
    <n v="6.35"/>
    <n v="1.02"/>
    <x v="1"/>
    <x v="3"/>
    <x v="2"/>
    <x v="7"/>
    <x v="2"/>
    <s v="Telephone Message Books with Fax/Mobile Section, 5 1/2&quot; x 3 3/16&quot;"/>
    <n v="0.39"/>
    <s v="United States"/>
    <x v="2"/>
    <x v="41"/>
    <s v="Prescott"/>
    <n v="86301"/>
    <x v="69"/>
    <d v="2015-03-13T00:00:00"/>
    <n v="97.662599999999998"/>
    <n v="22"/>
    <n v="141.54"/>
    <n v="90438"/>
    <n v="6.34"/>
    <x v="2"/>
  </r>
  <r>
    <n v="1494"/>
    <s v="Kate Lehman"/>
    <x v="0"/>
    <n v="0.06"/>
    <n v="8.3699999999999992"/>
    <n v="10.16"/>
    <x v="1"/>
    <x v="3"/>
    <x v="0"/>
    <x v="11"/>
    <x v="4"/>
    <s v="Westinghouse Clip-On Gooseneck Lamps"/>
    <n v="0.59"/>
    <s v="United States"/>
    <x v="3"/>
    <x v="36"/>
    <s v="Dundalk"/>
    <n v="21222"/>
    <x v="69"/>
    <d v="2015-03-13T00:00:00"/>
    <n v="-255.65"/>
    <n v="18"/>
    <n v="157.63999999999999"/>
    <n v="85880"/>
    <n v="8.3099999999999987"/>
    <x v="3"/>
  </r>
  <r>
    <n v="1494"/>
    <s v="Kate Lehman"/>
    <x v="0"/>
    <n v="0.09"/>
    <n v="6.48"/>
    <n v="9.17"/>
    <x v="2"/>
    <x v="3"/>
    <x v="2"/>
    <x v="7"/>
    <x v="5"/>
    <s v="Xerox 1996"/>
    <n v="0.37"/>
    <s v="United States"/>
    <x v="3"/>
    <x v="36"/>
    <s v="Dundalk"/>
    <n v="21222"/>
    <x v="69"/>
    <d v="2015-03-13T00:00:00"/>
    <n v="-76.540000000000006"/>
    <n v="6"/>
    <n v="42.16"/>
    <n v="85880"/>
    <n v="6.3900000000000006"/>
    <x v="3"/>
  </r>
  <r>
    <n v="1497"/>
    <s v="Gloria Jacobs"/>
    <x v="0"/>
    <n v="0.09"/>
    <n v="6.28"/>
    <n v="5.29"/>
    <x v="1"/>
    <x v="3"/>
    <x v="0"/>
    <x v="11"/>
    <x v="5"/>
    <s v="Eldon® 200 Class™ Desk Accessories, Burgundy"/>
    <n v="0.43"/>
    <s v="United States"/>
    <x v="3"/>
    <x v="11"/>
    <s v="Elmira"/>
    <n v="14901"/>
    <x v="69"/>
    <d v="2015-03-12T00:00:00"/>
    <n v="-10.09"/>
    <n v="2"/>
    <n v="14.08"/>
    <n v="85880"/>
    <n v="6.19"/>
    <x v="3"/>
  </r>
  <r>
    <n v="1497"/>
    <s v="Gloria Jacobs"/>
    <x v="0"/>
    <n v="0.03"/>
    <n v="15.14"/>
    <n v="4.53"/>
    <x v="1"/>
    <x v="3"/>
    <x v="2"/>
    <x v="6"/>
    <x v="5"/>
    <s v="Eldon® Gobal File Keepers"/>
    <n v="0.81"/>
    <s v="United States"/>
    <x v="3"/>
    <x v="11"/>
    <s v="Elmira"/>
    <n v="14901"/>
    <x v="69"/>
    <d v="2015-03-13T00:00:00"/>
    <n v="-92.87"/>
    <n v="17"/>
    <n v="256.73"/>
    <n v="85880"/>
    <n v="15.110000000000001"/>
    <x v="3"/>
  </r>
  <r>
    <n v="2616"/>
    <s v="Laurence Hull"/>
    <x v="0"/>
    <n v="0"/>
    <n v="2.6"/>
    <n v="2.4"/>
    <x v="1"/>
    <x v="3"/>
    <x v="2"/>
    <x v="2"/>
    <x v="2"/>
    <s v="12 Colored Short Pencils"/>
    <n v="0.57999999999999996"/>
    <s v="United States"/>
    <x v="1"/>
    <x v="25"/>
    <s v="Portage"/>
    <n v="49002"/>
    <x v="69"/>
    <d v="2015-03-13T00:00:00"/>
    <n v="-45.21"/>
    <n v="16"/>
    <n v="44.75"/>
    <n v="91495"/>
    <n v="2.6"/>
    <x v="1"/>
  </r>
  <r>
    <n v="1484"/>
    <s v="Alison Stewart"/>
    <x v="1"/>
    <n v="0.06"/>
    <n v="99.99"/>
    <n v="19.989999999999998"/>
    <x v="1"/>
    <x v="2"/>
    <x v="1"/>
    <x v="1"/>
    <x v="5"/>
    <s v="US Robotics 56K V.92 External Faxmodem"/>
    <n v="0.52"/>
    <s v="United States"/>
    <x v="1"/>
    <x v="10"/>
    <s v="Des Plaines"/>
    <n v="60016"/>
    <x v="69"/>
    <d v="2015-03-14T00:00:00"/>
    <n v="-127.56"/>
    <n v="3"/>
    <n v="290.24"/>
    <n v="91235"/>
    <n v="99.929999999999993"/>
    <x v="1"/>
  </r>
  <r>
    <n v="1484"/>
    <s v="Alison Stewart"/>
    <x v="1"/>
    <n v="0"/>
    <n v="193.17"/>
    <n v="19.989999999999998"/>
    <x v="1"/>
    <x v="2"/>
    <x v="2"/>
    <x v="6"/>
    <x v="5"/>
    <s v="Fellowes Staxonsteel® Drawer Files"/>
    <n v="0.71"/>
    <s v="United States"/>
    <x v="1"/>
    <x v="10"/>
    <s v="Des Plaines"/>
    <n v="60016"/>
    <x v="69"/>
    <d v="2015-03-12T00:00:00"/>
    <n v="282.18"/>
    <n v="5"/>
    <n v="971.4"/>
    <n v="91235"/>
    <n v="193.17"/>
    <x v="1"/>
  </r>
  <r>
    <n v="1484"/>
    <s v="Alison Stewart"/>
    <x v="1"/>
    <n v="0.08"/>
    <n v="20.99"/>
    <n v="3.3"/>
    <x v="2"/>
    <x v="2"/>
    <x v="1"/>
    <x v="12"/>
    <x v="1"/>
    <s v="Accessory39"/>
    <n v="0.81"/>
    <s v="United States"/>
    <x v="1"/>
    <x v="10"/>
    <s v="Des Plaines"/>
    <n v="60016"/>
    <x v="69"/>
    <d v="2015-03-11T00:00:00"/>
    <n v="-96.337999999999994"/>
    <n v="11"/>
    <n v="193.51"/>
    <n v="91235"/>
    <n v="20.91"/>
    <x v="1"/>
  </r>
  <r>
    <n v="3397"/>
    <s v="Andrea Shaw"/>
    <x v="1"/>
    <n v="0.01"/>
    <n v="10.9"/>
    <n v="7.46"/>
    <x v="1"/>
    <x v="0"/>
    <x v="2"/>
    <x v="6"/>
    <x v="5"/>
    <s v="Crate-A-Files™"/>
    <n v="0.59"/>
    <s v="United States"/>
    <x v="1"/>
    <x v="10"/>
    <s v="Danville"/>
    <n v="61832"/>
    <x v="69"/>
    <d v="2015-03-12T00:00:00"/>
    <n v="-116.76"/>
    <n v="18"/>
    <n v="207.31"/>
    <n v="87536"/>
    <n v="10.89"/>
    <x v="1"/>
  </r>
  <r>
    <n v="3397"/>
    <s v="Andrea Shaw"/>
    <x v="1"/>
    <n v="0.1"/>
    <n v="7.99"/>
    <n v="5.03"/>
    <x v="1"/>
    <x v="0"/>
    <x v="1"/>
    <x v="12"/>
    <x v="6"/>
    <s v="Bell Sonecor JB700 Caller ID"/>
    <n v="0.6"/>
    <s v="United States"/>
    <x v="1"/>
    <x v="10"/>
    <s v="Danville"/>
    <n v="61832"/>
    <x v="69"/>
    <d v="2015-03-12T00:00:00"/>
    <n v="-160.952"/>
    <n v="22"/>
    <n v="143.12"/>
    <n v="87536"/>
    <n v="7.8900000000000006"/>
    <x v="1"/>
  </r>
  <r>
    <n v="3151"/>
    <s v="Glenda Hunter"/>
    <x v="4"/>
    <n v="0.02"/>
    <n v="5.98"/>
    <n v="1.49"/>
    <x v="1"/>
    <x v="3"/>
    <x v="2"/>
    <x v="5"/>
    <x v="5"/>
    <s v="Avery Hanging File Binders"/>
    <n v="0.39"/>
    <s v="United States"/>
    <x v="2"/>
    <x v="8"/>
    <s v="Twentynine Palms"/>
    <n v="92277"/>
    <x v="69"/>
    <d v="2015-03-12T00:00:00"/>
    <n v="28.526"/>
    <n v="10"/>
    <n v="59.9"/>
    <n v="88547"/>
    <n v="5.9600000000000009"/>
    <x v="2"/>
  </r>
  <r>
    <n v="796"/>
    <s v="Amanda Conner"/>
    <x v="3"/>
    <n v="0.06"/>
    <n v="8.6"/>
    <n v="6.19"/>
    <x v="1"/>
    <x v="3"/>
    <x v="2"/>
    <x v="5"/>
    <x v="5"/>
    <s v="Avery Printable Repositionable Plastic Tabs"/>
    <n v="0.38"/>
    <s v="United States"/>
    <x v="1"/>
    <x v="13"/>
    <s v="Papillion"/>
    <n v="68046"/>
    <x v="69"/>
    <d v="2015-03-12T00:00:00"/>
    <n v="-46.115000000000002"/>
    <n v="9"/>
    <n v="79.400000000000006"/>
    <n v="86867"/>
    <n v="8.5399999999999991"/>
    <x v="1"/>
  </r>
  <r>
    <n v="1254"/>
    <s v="Anne Bland"/>
    <x v="0"/>
    <n v="0.06"/>
    <n v="80.98"/>
    <n v="35"/>
    <x v="1"/>
    <x v="2"/>
    <x v="2"/>
    <x v="6"/>
    <x v="4"/>
    <s v="Carina Double Wide Media Storage Towers in Natural &amp; Black"/>
    <n v="0.81"/>
    <s v="United States"/>
    <x v="1"/>
    <x v="18"/>
    <s v="Channelview"/>
    <n v="77530"/>
    <x v="70"/>
    <d v="2015-03-13T00:00:00"/>
    <n v="-218.77"/>
    <n v="2"/>
    <n v="172.79"/>
    <n v="89983"/>
    <n v="80.92"/>
    <x v="1"/>
  </r>
  <r>
    <n v="2896"/>
    <s v="Anna Ellis"/>
    <x v="0"/>
    <n v="0"/>
    <n v="22.84"/>
    <n v="16.920000000000002"/>
    <x v="1"/>
    <x v="2"/>
    <x v="2"/>
    <x v="7"/>
    <x v="5"/>
    <s v="Xerox 1973"/>
    <n v="0.39"/>
    <s v="United States"/>
    <x v="1"/>
    <x v="7"/>
    <s v="Mankato"/>
    <n v="56001"/>
    <x v="70"/>
    <d v="2015-03-14T00:00:00"/>
    <n v="-83.75"/>
    <n v="15"/>
    <n v="370.62"/>
    <n v="86927"/>
    <n v="22.84"/>
    <x v="1"/>
  </r>
  <r>
    <n v="1027"/>
    <s v="Brian Bennett"/>
    <x v="1"/>
    <n v="0.1"/>
    <n v="73.98"/>
    <n v="4"/>
    <x v="1"/>
    <x v="0"/>
    <x v="1"/>
    <x v="1"/>
    <x v="5"/>
    <s v="Keytronic French Keyboard"/>
    <n v="0.79"/>
    <s v="United States"/>
    <x v="3"/>
    <x v="11"/>
    <s v="Cheektowaga"/>
    <n v="14225"/>
    <x v="70"/>
    <d v="2015-03-13T00:00:00"/>
    <n v="-229.87"/>
    <n v="5"/>
    <n v="347.23"/>
    <n v="89004"/>
    <n v="73.88000000000001"/>
    <x v="3"/>
  </r>
  <r>
    <n v="1027"/>
    <s v="Brian Bennett"/>
    <x v="1"/>
    <n v="0.05"/>
    <n v="51.98"/>
    <n v="10.17"/>
    <x v="1"/>
    <x v="0"/>
    <x v="1"/>
    <x v="3"/>
    <x v="6"/>
    <s v="Canon MP25DIII Desktop Whisper-Quiet Printing Calculator"/>
    <n v="0.37"/>
    <s v="United States"/>
    <x v="3"/>
    <x v="11"/>
    <s v="Cheektowaga"/>
    <n v="14225"/>
    <x v="70"/>
    <d v="2015-03-13T00:00:00"/>
    <n v="329.9787"/>
    <n v="9"/>
    <n v="478.23"/>
    <n v="89004"/>
    <n v="51.93"/>
    <x v="3"/>
  </r>
  <r>
    <n v="32"/>
    <s v="Matthew Berman"/>
    <x v="2"/>
    <n v="0.06"/>
    <n v="205.99"/>
    <n v="8.99"/>
    <x v="1"/>
    <x v="3"/>
    <x v="1"/>
    <x v="12"/>
    <x v="5"/>
    <s v="TimeportP7382"/>
    <n v="0.56000000000000005"/>
    <s v="United States"/>
    <x v="2"/>
    <x v="14"/>
    <s v="Grants Pass"/>
    <n v="97526"/>
    <x v="70"/>
    <d v="2015-03-19T00:00:00"/>
    <n v="3568.096"/>
    <n v="22"/>
    <n v="3838.14"/>
    <n v="89203"/>
    <n v="205.93"/>
    <x v="2"/>
  </r>
  <r>
    <n v="2593"/>
    <s v="Anne Schultz"/>
    <x v="2"/>
    <n v="0.01"/>
    <n v="85.99"/>
    <n v="0.99"/>
    <x v="1"/>
    <x v="3"/>
    <x v="1"/>
    <x v="12"/>
    <x v="2"/>
    <s v="Accessory4"/>
    <n v="0.85"/>
    <s v="United States"/>
    <x v="0"/>
    <x v="5"/>
    <s v="Athens"/>
    <n v="30605"/>
    <x v="70"/>
    <d v="2015-03-17T00:00:00"/>
    <n v="311.73"/>
    <n v="2"/>
    <n v="146.16999999999999"/>
    <n v="87773"/>
    <n v="85.97999999999999"/>
    <x v="0"/>
  </r>
  <r>
    <n v="2741"/>
    <s v="Megan York"/>
    <x v="2"/>
    <n v="0.01"/>
    <n v="35.99"/>
    <n v="5.99"/>
    <x v="1"/>
    <x v="0"/>
    <x v="1"/>
    <x v="12"/>
    <x v="2"/>
    <s v="Accessory41"/>
    <n v="0.38"/>
    <s v="United States"/>
    <x v="2"/>
    <x v="37"/>
    <s v="Caldwell"/>
    <n v="83605"/>
    <x v="70"/>
    <d v="2015-03-19T00:00:00"/>
    <n v="218.23320000000001"/>
    <n v="10"/>
    <n v="316.27999999999997"/>
    <n v="89481"/>
    <n v="35.980000000000004"/>
    <x v="2"/>
  </r>
  <r>
    <n v="146"/>
    <s v="Yvonne Fox"/>
    <x v="3"/>
    <n v="0.01"/>
    <n v="45.98"/>
    <n v="4.8"/>
    <x v="1"/>
    <x v="0"/>
    <x v="0"/>
    <x v="11"/>
    <x v="2"/>
    <s v="Tenex B1-RE Series Chair Mats for Low Pile Carpets"/>
    <n v="0.68"/>
    <s v="United States"/>
    <x v="1"/>
    <x v="18"/>
    <s v="Watauga"/>
    <n v="76148"/>
    <x v="70"/>
    <d v="2015-03-13T00:00:00"/>
    <n v="133.5771"/>
    <n v="4"/>
    <n v="193.59"/>
    <n v="91088"/>
    <n v="45.97"/>
    <x v="1"/>
  </r>
  <r>
    <n v="903"/>
    <s v="Francis Spivey"/>
    <x v="3"/>
    <n v="0"/>
    <n v="5.98"/>
    <n v="1.49"/>
    <x v="1"/>
    <x v="1"/>
    <x v="2"/>
    <x v="5"/>
    <x v="5"/>
    <s v="Avery Hanging File Binders"/>
    <n v="0.39"/>
    <s v="United States"/>
    <x v="3"/>
    <x v="35"/>
    <s v="Wilmington"/>
    <n v="1887"/>
    <x v="70"/>
    <d v="2015-03-14T00:00:00"/>
    <n v="80.674800000000005"/>
    <n v="18"/>
    <n v="116.92"/>
    <n v="90806"/>
    <n v="5.98"/>
    <x v="3"/>
  </r>
  <r>
    <n v="2037"/>
    <s v="Lynda Herman"/>
    <x v="3"/>
    <n v="0"/>
    <n v="73.98"/>
    <n v="14.52"/>
    <x v="1"/>
    <x v="0"/>
    <x v="1"/>
    <x v="1"/>
    <x v="5"/>
    <s v="Keytronic French Keyboard"/>
    <n v="0.65"/>
    <s v="United States"/>
    <x v="2"/>
    <x v="24"/>
    <s v="Bozeman"/>
    <n v="59715"/>
    <x v="70"/>
    <d v="2015-03-14T00:00:00"/>
    <n v="-88.61"/>
    <n v="4"/>
    <n v="305.70999999999998"/>
    <n v="89333"/>
    <n v="73.98"/>
    <x v="2"/>
  </r>
  <r>
    <n v="2787"/>
    <s v="Rodney Kearney"/>
    <x v="3"/>
    <n v="0.01"/>
    <n v="47.98"/>
    <n v="3.61"/>
    <x v="2"/>
    <x v="1"/>
    <x v="1"/>
    <x v="1"/>
    <x v="1"/>
    <s v="DS/HD IBM Formatted Diskettes, 200/Pack - Staples"/>
    <n v="0.71"/>
    <s v="United States"/>
    <x v="0"/>
    <x v="17"/>
    <s v="Metairie"/>
    <n v="70003"/>
    <x v="70"/>
    <d v="2015-03-13T00:00:00"/>
    <n v="-44.436"/>
    <n v="8"/>
    <n v="393.98"/>
    <n v="91316"/>
    <n v="47.97"/>
    <x v="0"/>
  </r>
  <r>
    <n v="573"/>
    <s v="Vanessa Winstead"/>
    <x v="0"/>
    <n v="0.05"/>
    <n v="4.13"/>
    <n v="5.04"/>
    <x v="1"/>
    <x v="2"/>
    <x v="2"/>
    <x v="5"/>
    <x v="5"/>
    <s v="ACCOHIDE® 3-Ring Binder, Blue, 1&quot;"/>
    <n v="0.38"/>
    <s v="United States"/>
    <x v="1"/>
    <x v="10"/>
    <s v="Pekin"/>
    <n v="61554"/>
    <x v="71"/>
    <d v="2015-03-14T00:00:00"/>
    <n v="-12.1555"/>
    <n v="1"/>
    <n v="5.84"/>
    <n v="86555"/>
    <n v="4.08"/>
    <x v="1"/>
  </r>
  <r>
    <n v="1035"/>
    <s v="Kent Burton"/>
    <x v="0"/>
    <n v="7.0000000000000007E-2"/>
    <n v="125.99"/>
    <n v="2.5"/>
    <x v="1"/>
    <x v="2"/>
    <x v="1"/>
    <x v="12"/>
    <x v="5"/>
    <s v="i2000"/>
    <n v="0.6"/>
    <s v="United States"/>
    <x v="3"/>
    <x v="27"/>
    <s v="Delaware"/>
    <n v="43015"/>
    <x v="71"/>
    <d v="2015-03-13T00:00:00"/>
    <n v="-604.40599999999995"/>
    <n v="1"/>
    <n v="100.59"/>
    <n v="90710"/>
    <n v="125.92"/>
    <x v="3"/>
  </r>
  <r>
    <n v="1036"/>
    <s v="Jessica Huffman"/>
    <x v="0"/>
    <n v="0.03"/>
    <n v="99.99"/>
    <n v="19.989999999999998"/>
    <x v="1"/>
    <x v="2"/>
    <x v="1"/>
    <x v="1"/>
    <x v="5"/>
    <s v="US Robotics 56K V.92 External Faxmodem"/>
    <n v="0.52"/>
    <s v="United States"/>
    <x v="3"/>
    <x v="27"/>
    <s v="Dublin"/>
    <n v="43017"/>
    <x v="71"/>
    <d v="2015-03-14T00:00:00"/>
    <n v="293.66000000000003"/>
    <n v="6"/>
    <n v="598.38"/>
    <n v="90710"/>
    <n v="99.96"/>
    <x v="3"/>
  </r>
  <r>
    <n v="2468"/>
    <s v="Rhonda Stein"/>
    <x v="0"/>
    <n v="0.04"/>
    <n v="65.989999999999995"/>
    <n v="8.99"/>
    <x v="1"/>
    <x v="3"/>
    <x v="1"/>
    <x v="12"/>
    <x v="5"/>
    <s v="i270"/>
    <n v="0.55000000000000004"/>
    <s v="United States"/>
    <x v="0"/>
    <x v="9"/>
    <s v="Salisbury"/>
    <n v="28144"/>
    <x v="71"/>
    <d v="2015-03-14T00:00:00"/>
    <n v="-335.041"/>
    <n v="13"/>
    <n v="724.57"/>
    <n v="88137"/>
    <n v="65.949999999999989"/>
    <x v="0"/>
  </r>
  <r>
    <n v="3036"/>
    <s v="Edith Reynolds"/>
    <x v="0"/>
    <n v="0.08"/>
    <n v="178.47"/>
    <n v="19.989999999999998"/>
    <x v="1"/>
    <x v="2"/>
    <x v="2"/>
    <x v="6"/>
    <x v="5"/>
    <s v="Hot File® 7-Pocket, Floor Stand"/>
    <n v="0.55000000000000004"/>
    <s v="United States"/>
    <x v="1"/>
    <x v="39"/>
    <s v="Mandan"/>
    <n v="58554"/>
    <x v="71"/>
    <d v="2015-03-16T00:00:00"/>
    <n v="2267.2199999999998"/>
    <n v="22"/>
    <n v="3802.01"/>
    <n v="89130"/>
    <n v="178.39"/>
    <x v="1"/>
  </r>
  <r>
    <n v="600"/>
    <s v="Vickie Morse"/>
    <x v="4"/>
    <n v="0.06"/>
    <n v="6.48"/>
    <n v="7.37"/>
    <x v="1"/>
    <x v="3"/>
    <x v="2"/>
    <x v="7"/>
    <x v="5"/>
    <s v="Xerox 210"/>
    <n v="0.37"/>
    <s v="United States"/>
    <x v="3"/>
    <x v="36"/>
    <s v="Reisterstown"/>
    <n v="21136"/>
    <x v="71"/>
    <d v="2015-03-14T00:00:00"/>
    <n v="-75.44"/>
    <n v="5"/>
    <n v="32.39"/>
    <n v="87579"/>
    <n v="6.4200000000000008"/>
    <x v="3"/>
  </r>
  <r>
    <n v="2285"/>
    <s v="Arnold Floyd Blair"/>
    <x v="4"/>
    <n v="0.02"/>
    <n v="17.7"/>
    <n v="9.4700000000000006"/>
    <x v="2"/>
    <x v="3"/>
    <x v="2"/>
    <x v="6"/>
    <x v="5"/>
    <s v="Portfile® Personal File Boxes"/>
    <n v="0.59"/>
    <s v="United States"/>
    <x v="0"/>
    <x v="23"/>
    <s v="Rock Hill"/>
    <n v="29730"/>
    <x v="71"/>
    <d v="2015-03-15T00:00:00"/>
    <n v="-85.022000000000006"/>
    <n v="21"/>
    <n v="374.6"/>
    <n v="90148"/>
    <n v="17.68"/>
    <x v="0"/>
  </r>
  <r>
    <n v="2484"/>
    <s v="Rhonda Bryant"/>
    <x v="4"/>
    <n v="0.05"/>
    <n v="6.48"/>
    <n v="7.91"/>
    <x v="1"/>
    <x v="3"/>
    <x v="2"/>
    <x v="7"/>
    <x v="5"/>
    <s v="Xerox 216"/>
    <n v="0.37"/>
    <s v="United States"/>
    <x v="0"/>
    <x v="12"/>
    <s v="Winter Haven"/>
    <n v="33881"/>
    <x v="71"/>
    <d v="2015-03-14T00:00:00"/>
    <n v="322.12200000000001"/>
    <n v="16"/>
    <n v="109.99"/>
    <n v="88998"/>
    <n v="6.4300000000000006"/>
    <x v="0"/>
  </r>
  <r>
    <n v="2484"/>
    <s v="Rhonda Bryant"/>
    <x v="4"/>
    <n v="0.03"/>
    <n v="111.03"/>
    <n v="8.64"/>
    <x v="1"/>
    <x v="3"/>
    <x v="2"/>
    <x v="6"/>
    <x v="5"/>
    <s v="Fellowes Recycled Storage Drawers"/>
    <n v="0.78"/>
    <s v="United States"/>
    <x v="0"/>
    <x v="12"/>
    <s v="Winter Haven"/>
    <n v="33881"/>
    <x v="71"/>
    <d v="2015-03-14T00:00:00"/>
    <n v="366.54"/>
    <n v="8"/>
    <n v="900.12"/>
    <n v="88998"/>
    <n v="111"/>
    <x v="0"/>
  </r>
  <r>
    <n v="604"/>
    <s v="Lindsay P Ashley"/>
    <x v="0"/>
    <n v="0.09"/>
    <n v="154.13"/>
    <n v="69"/>
    <x v="2"/>
    <x v="3"/>
    <x v="0"/>
    <x v="0"/>
    <x v="4"/>
    <s v="Laminate Occasional Tables"/>
    <n v="0.68"/>
    <s v="United States"/>
    <x v="2"/>
    <x v="8"/>
    <s v="Los Angeles"/>
    <n v="90045"/>
    <x v="72"/>
    <d v="2015-03-15T00:00:00"/>
    <n v="-1763.7476999999999"/>
    <n v="38"/>
    <n v="5679.59"/>
    <n v="28647"/>
    <n v="154.04"/>
    <x v="2"/>
  </r>
  <r>
    <n v="605"/>
    <s v="Alison Peters Wooten"/>
    <x v="0"/>
    <n v="0.09"/>
    <n v="154.13"/>
    <n v="69"/>
    <x v="2"/>
    <x v="3"/>
    <x v="0"/>
    <x v="0"/>
    <x v="4"/>
    <s v="Laminate Occasional Tables"/>
    <n v="0.68"/>
    <s v="United States"/>
    <x v="3"/>
    <x v="11"/>
    <s v="West Islip"/>
    <n v="11795"/>
    <x v="72"/>
    <d v="2015-03-15T00:00:00"/>
    <n v="-1763.7476999999999"/>
    <n v="10"/>
    <n v="1494.63"/>
    <n v="91144"/>
    <n v="154.04"/>
    <x v="3"/>
  </r>
  <r>
    <n v="994"/>
    <s v="Neal Weber"/>
    <x v="1"/>
    <n v="0.1"/>
    <n v="400.98"/>
    <n v="76.37"/>
    <x v="0"/>
    <x v="0"/>
    <x v="0"/>
    <x v="0"/>
    <x v="0"/>
    <s v="Bretford CR8500 Series Meeting Room Furniture"/>
    <n v="0.6"/>
    <s v="United States"/>
    <x v="3"/>
    <x v="29"/>
    <s v="Sanford"/>
    <n v="4073"/>
    <x v="72"/>
    <d v="2015-03-15T00:00:00"/>
    <n v="-969.04836599999999"/>
    <n v="2"/>
    <n v="810.47"/>
    <n v="89433"/>
    <n v="400.88"/>
    <x v="3"/>
  </r>
  <r>
    <n v="999"/>
    <s v="Rita Barton"/>
    <x v="1"/>
    <n v="0.08"/>
    <n v="45.19"/>
    <n v="1.99"/>
    <x v="1"/>
    <x v="0"/>
    <x v="1"/>
    <x v="1"/>
    <x v="1"/>
    <s v="Verbatim DVD-RAM, 9.4GB, Rewritable, Type 1, DS, DataLife Plus"/>
    <n v="0.55000000000000004"/>
    <s v="United States"/>
    <x v="3"/>
    <x v="33"/>
    <s v="Ridgewood"/>
    <n v="7450"/>
    <x v="72"/>
    <d v="2015-03-15T00:00:00"/>
    <n v="-71.83"/>
    <n v="3"/>
    <n v="127.22"/>
    <n v="89433"/>
    <n v="45.11"/>
    <x v="3"/>
  </r>
  <r>
    <n v="1000"/>
    <s v="Lynn Bell"/>
    <x v="1"/>
    <n v="0.03"/>
    <n v="33.979999999999997"/>
    <n v="19.989999999999998"/>
    <x v="1"/>
    <x v="0"/>
    <x v="0"/>
    <x v="11"/>
    <x v="5"/>
    <s v="Linden® 12&quot; Wall Clock With Oak Frame"/>
    <n v="0.55000000000000004"/>
    <s v="United States"/>
    <x v="3"/>
    <x v="42"/>
    <s v="Bennington"/>
    <n v="5201"/>
    <x v="72"/>
    <d v="2015-03-15T00:00:00"/>
    <n v="-0.74"/>
    <n v="12"/>
    <n v="432.44"/>
    <n v="89433"/>
    <n v="33.949999999999996"/>
    <x v="3"/>
  </r>
  <r>
    <n v="2345"/>
    <s v="Colleen Marsh"/>
    <x v="4"/>
    <n v="7.0000000000000007E-2"/>
    <n v="200.98"/>
    <n v="23.76"/>
    <x v="0"/>
    <x v="3"/>
    <x v="0"/>
    <x v="9"/>
    <x v="3"/>
    <s v="Global Leather Highback Executive Chair with Pneumatic Height Adjustment, Black"/>
    <n v="0.57999999999999996"/>
    <s v="United States"/>
    <x v="0"/>
    <x v="32"/>
    <s v="Paducah"/>
    <n v="42003"/>
    <x v="72"/>
    <d v="2015-03-15T00:00:00"/>
    <n v="-132.42599999999999"/>
    <n v="9"/>
    <n v="1805.9"/>
    <n v="89504"/>
    <n v="200.91"/>
    <x v="0"/>
  </r>
  <r>
    <n v="2345"/>
    <s v="Colleen Marsh"/>
    <x v="4"/>
    <n v="0.02"/>
    <n v="179.29"/>
    <n v="29.21"/>
    <x v="0"/>
    <x v="3"/>
    <x v="0"/>
    <x v="0"/>
    <x v="0"/>
    <s v="Bevis Round Conference Table Top, X-Base"/>
    <n v="0.76"/>
    <s v="United States"/>
    <x v="0"/>
    <x v="32"/>
    <s v="Paducah"/>
    <n v="42003"/>
    <x v="72"/>
    <d v="2015-03-14T00:00:00"/>
    <n v="-411.23599999999999"/>
    <n v="2"/>
    <n v="311.41000000000003"/>
    <n v="89504"/>
    <n v="179.26999999999998"/>
    <x v="0"/>
  </r>
  <r>
    <n v="2417"/>
    <s v="Ken H Frazier"/>
    <x v="4"/>
    <n v="0"/>
    <n v="65.989999999999995"/>
    <n v="3.99"/>
    <x v="1"/>
    <x v="1"/>
    <x v="1"/>
    <x v="12"/>
    <x v="5"/>
    <s v="StarTAC 7760"/>
    <n v="0.59"/>
    <s v="United States"/>
    <x v="0"/>
    <x v="21"/>
    <s v="Oakton"/>
    <n v="22124"/>
    <x v="72"/>
    <d v="2015-03-15T00:00:00"/>
    <n v="-60.564"/>
    <n v="13"/>
    <n v="765.65"/>
    <n v="86754"/>
    <n v="65.989999999999995"/>
    <x v="0"/>
  </r>
  <r>
    <n v="3279"/>
    <s v="Ricky Allred"/>
    <x v="4"/>
    <n v="0.01"/>
    <n v="45.99"/>
    <n v="4.99"/>
    <x v="1"/>
    <x v="2"/>
    <x v="1"/>
    <x v="12"/>
    <x v="5"/>
    <s v="KF 788"/>
    <n v="0.56000000000000005"/>
    <s v="United States"/>
    <x v="0"/>
    <x v="23"/>
    <s v="Columbia"/>
    <n v="29203"/>
    <x v="72"/>
    <d v="2015-03-16T00:00:00"/>
    <n v="24.018000000000001"/>
    <n v="3"/>
    <n v="125.19"/>
    <n v="90767"/>
    <n v="45.980000000000004"/>
    <x v="0"/>
  </r>
  <r>
    <n v="373"/>
    <s v="Jeanne Werner"/>
    <x v="3"/>
    <n v="0.02"/>
    <n v="200.98"/>
    <n v="55.96"/>
    <x v="0"/>
    <x v="0"/>
    <x v="0"/>
    <x v="10"/>
    <x v="0"/>
    <s v="O'Sullivan Living Dimensions 3-Shelf Bookcases"/>
    <n v="0.75"/>
    <s v="United States"/>
    <x v="1"/>
    <x v="25"/>
    <s v="Detroit"/>
    <n v="48234"/>
    <x v="72"/>
    <d v="2015-03-16T00:00:00"/>
    <n v="-163.63"/>
    <n v="45"/>
    <n v="9539.6"/>
    <n v="24193"/>
    <n v="200.95999999999998"/>
    <x v="1"/>
  </r>
  <r>
    <n v="373"/>
    <s v="Jeanne Werner"/>
    <x v="3"/>
    <n v="0.02"/>
    <n v="4.28"/>
    <n v="5.17"/>
    <x v="1"/>
    <x v="0"/>
    <x v="2"/>
    <x v="7"/>
    <x v="5"/>
    <s v="Xerox 1971"/>
    <n v="0.4"/>
    <s v="United States"/>
    <x v="1"/>
    <x v="25"/>
    <s v="Detroit"/>
    <n v="48234"/>
    <x v="72"/>
    <d v="2015-03-15T00:00:00"/>
    <n v="-63.87"/>
    <n v="24"/>
    <n v="109.86"/>
    <n v="24193"/>
    <n v="4.2600000000000007"/>
    <x v="1"/>
  </r>
  <r>
    <n v="373"/>
    <s v="Jeanne Werner"/>
    <x v="3"/>
    <n v="0.04"/>
    <n v="85.99"/>
    <n v="0.99"/>
    <x v="1"/>
    <x v="0"/>
    <x v="1"/>
    <x v="12"/>
    <x v="2"/>
    <s v="Accessory4"/>
    <n v="0.85"/>
    <s v="United States"/>
    <x v="1"/>
    <x v="25"/>
    <s v="Detroit"/>
    <n v="48234"/>
    <x v="72"/>
    <d v="2015-03-16T00:00:00"/>
    <n v="-175.17500000000001"/>
    <n v="19"/>
    <n v="1426.51"/>
    <n v="24193"/>
    <n v="85.949999999999989"/>
    <x v="1"/>
  </r>
  <r>
    <n v="375"/>
    <s v="Sandra Sharma"/>
    <x v="3"/>
    <n v="0.02"/>
    <n v="200.98"/>
    <n v="55.96"/>
    <x v="0"/>
    <x v="0"/>
    <x v="0"/>
    <x v="10"/>
    <x v="0"/>
    <s v="O'Sullivan Living Dimensions 3-Shelf Bookcases"/>
    <n v="0.75"/>
    <s v="United States"/>
    <x v="0"/>
    <x v="34"/>
    <s v="Morristown"/>
    <n v="37814"/>
    <x v="72"/>
    <d v="2015-03-16T00:00:00"/>
    <n v="-224.9478"/>
    <n v="11"/>
    <n v="2331.9"/>
    <n v="90917"/>
    <n v="200.95999999999998"/>
    <x v="0"/>
  </r>
  <r>
    <n v="375"/>
    <s v="Sandra Sharma"/>
    <x v="3"/>
    <n v="0.02"/>
    <n v="4.28"/>
    <n v="5.17"/>
    <x v="1"/>
    <x v="0"/>
    <x v="2"/>
    <x v="7"/>
    <x v="5"/>
    <s v="Xerox 1971"/>
    <n v="0.4"/>
    <s v="United States"/>
    <x v="0"/>
    <x v="34"/>
    <s v="Morristown"/>
    <n v="37814"/>
    <x v="72"/>
    <d v="2015-03-15T00:00:00"/>
    <n v="196.8"/>
    <n v="6"/>
    <n v="27.47"/>
    <n v="90917"/>
    <n v="4.2600000000000007"/>
    <x v="0"/>
  </r>
  <r>
    <n v="1682"/>
    <s v="Julie Edwards"/>
    <x v="3"/>
    <n v="0.08"/>
    <n v="4.9800000000000004"/>
    <n v="4.7"/>
    <x v="1"/>
    <x v="1"/>
    <x v="2"/>
    <x v="7"/>
    <x v="5"/>
    <s v="Staples Copy Paper (20Lb. and 84 Bright)"/>
    <n v="0.38"/>
    <s v="United States"/>
    <x v="1"/>
    <x v="10"/>
    <s v="Chicago"/>
    <n v="60611"/>
    <x v="72"/>
    <d v="2015-03-15T00:00:00"/>
    <n v="-56.35"/>
    <n v="47"/>
    <n v="225.98"/>
    <n v="38080"/>
    <n v="4.9000000000000004"/>
    <x v="1"/>
  </r>
  <r>
    <n v="1683"/>
    <s v="Wesley Corbett"/>
    <x v="3"/>
    <n v="0.08"/>
    <n v="4.9800000000000004"/>
    <n v="4.7"/>
    <x v="1"/>
    <x v="1"/>
    <x v="2"/>
    <x v="7"/>
    <x v="5"/>
    <s v="Staples Copy Paper (20Lb. and 84 Bright)"/>
    <n v="0.38"/>
    <s v="United States"/>
    <x v="1"/>
    <x v="18"/>
    <s v="Conroe"/>
    <n v="77301"/>
    <x v="72"/>
    <d v="2015-03-15T00:00:00"/>
    <n v="-56.35"/>
    <n v="12"/>
    <n v="57.7"/>
    <n v="90613"/>
    <n v="4.9000000000000004"/>
    <x v="1"/>
  </r>
  <r>
    <n v="3177"/>
    <s v="Laurie Petty"/>
    <x v="3"/>
    <n v="0.1"/>
    <n v="62.18"/>
    <n v="10.84"/>
    <x v="1"/>
    <x v="1"/>
    <x v="0"/>
    <x v="11"/>
    <x v="6"/>
    <s v="Deflect-o Glass Clear Studded Chair Mats"/>
    <n v="0.63"/>
    <s v="United States"/>
    <x v="0"/>
    <x v="12"/>
    <s v="Jupiter"/>
    <n v="33458"/>
    <x v="72"/>
    <d v="2015-03-16T00:00:00"/>
    <n v="-29.666"/>
    <n v="9"/>
    <n v="511.57"/>
    <n v="90818"/>
    <n v="62.08"/>
    <x v="0"/>
  </r>
  <r>
    <n v="594"/>
    <s v="Charlie Moore"/>
    <x v="0"/>
    <n v="0.09"/>
    <n v="13.79"/>
    <n v="8.7799999999999994"/>
    <x v="1"/>
    <x v="1"/>
    <x v="0"/>
    <x v="11"/>
    <x v="5"/>
    <s v="9-3/4 Diameter Round Wall Clock"/>
    <n v="0.43"/>
    <s v="United States"/>
    <x v="1"/>
    <x v="2"/>
    <s v="Anderson"/>
    <n v="46016"/>
    <x v="73"/>
    <d v="2015-03-17T00:00:00"/>
    <n v="-22.12"/>
    <n v="1"/>
    <n v="17.440000000000001"/>
    <n v="86309"/>
    <n v="13.7"/>
    <x v="1"/>
  </r>
  <r>
    <n v="83"/>
    <s v="Edgar Stone"/>
    <x v="1"/>
    <n v="0.04"/>
    <n v="296.18"/>
    <n v="54.12"/>
    <x v="0"/>
    <x v="3"/>
    <x v="0"/>
    <x v="0"/>
    <x v="0"/>
    <s v="Hon 94000 Series Round Tables"/>
    <n v="0.76"/>
    <s v="United States"/>
    <x v="3"/>
    <x v="27"/>
    <s v="Canton"/>
    <n v="44708"/>
    <x v="73"/>
    <d v="2015-03-15T00:00:00"/>
    <n v="-715.77820599999995"/>
    <n v="6"/>
    <n v="1821.89"/>
    <n v="87365"/>
    <n v="296.14"/>
    <x v="3"/>
  </r>
  <r>
    <n v="1123"/>
    <s v="Peggy Lanier"/>
    <x v="1"/>
    <n v="0.03"/>
    <n v="7.3"/>
    <n v="7.72"/>
    <x v="1"/>
    <x v="0"/>
    <x v="2"/>
    <x v="5"/>
    <x v="5"/>
    <s v="Angle-D Binders with Locking Rings, Label Holders"/>
    <n v="0.38"/>
    <s v="United States"/>
    <x v="2"/>
    <x v="8"/>
    <s v="Roseville"/>
    <n v="95661"/>
    <x v="73"/>
    <d v="2015-03-18T00:00:00"/>
    <n v="-127.05200000000001"/>
    <n v="14"/>
    <n v="103.61"/>
    <n v="87015"/>
    <n v="7.27"/>
    <x v="2"/>
  </r>
  <r>
    <n v="2426"/>
    <s v="Dorothy Holt"/>
    <x v="1"/>
    <n v="0.08"/>
    <n v="30.93"/>
    <n v="3.92"/>
    <x v="1"/>
    <x v="0"/>
    <x v="0"/>
    <x v="11"/>
    <x v="1"/>
    <s v="Advantus Employee of the Month Certificate Frame, 11 x 13-1/2"/>
    <n v="0.44"/>
    <s v="United States"/>
    <x v="1"/>
    <x v="18"/>
    <s v="Irving"/>
    <n v="75061"/>
    <x v="73"/>
    <d v="2015-03-16T00:00:00"/>
    <n v="63.059100000000001"/>
    <n v="3"/>
    <n v="91.39"/>
    <n v="90859"/>
    <n v="30.85"/>
    <x v="1"/>
  </r>
  <r>
    <n v="724"/>
    <s v="Beverly Cooke Brooks"/>
    <x v="4"/>
    <n v="0.09"/>
    <n v="125.99"/>
    <n v="8.99"/>
    <x v="1"/>
    <x v="1"/>
    <x v="1"/>
    <x v="12"/>
    <x v="5"/>
    <s v="SC7868i"/>
    <n v="0.55000000000000004"/>
    <s v="United States"/>
    <x v="3"/>
    <x v="22"/>
    <s v="Stratford"/>
    <n v="6614"/>
    <x v="73"/>
    <d v="2015-03-16T00:00:00"/>
    <n v="-605.37400000000002"/>
    <n v="1"/>
    <n v="100.38"/>
    <n v="90359"/>
    <n v="125.89999999999999"/>
    <x v="3"/>
  </r>
  <r>
    <n v="727"/>
    <s v="Lindsay Link"/>
    <x v="4"/>
    <n v="0.1"/>
    <n v="17.98"/>
    <n v="4"/>
    <x v="1"/>
    <x v="1"/>
    <x v="1"/>
    <x v="1"/>
    <x v="5"/>
    <s v="Belkin 107-key enhanced keyboard, USB/PS/2 interface"/>
    <n v="0.79"/>
    <s v="United States"/>
    <x v="3"/>
    <x v="29"/>
    <s v="Lewiston"/>
    <n v="4240"/>
    <x v="73"/>
    <d v="2015-03-16T00:00:00"/>
    <n v="-99.55"/>
    <n v="4"/>
    <n v="66.319999999999993"/>
    <n v="90359"/>
    <n v="17.88"/>
    <x v="3"/>
  </r>
  <r>
    <n v="2356"/>
    <s v="Emma Bloom"/>
    <x v="4"/>
    <n v="0"/>
    <n v="29.34"/>
    <n v="7.87"/>
    <x v="1"/>
    <x v="1"/>
    <x v="0"/>
    <x v="11"/>
    <x v="5"/>
    <s v="Seth Thomas 14&quot; Putty-Colored Wall Clock"/>
    <n v="0.54"/>
    <s v="United States"/>
    <x v="2"/>
    <x v="45"/>
    <s v="Rock Springs"/>
    <n v="82901"/>
    <x v="73"/>
    <d v="2015-03-17T00:00:00"/>
    <n v="385.37"/>
    <n v="22"/>
    <n v="668.38"/>
    <n v="91305"/>
    <n v="29.34"/>
    <x v="2"/>
  </r>
  <r>
    <n v="2372"/>
    <s v="Marvin Parrott"/>
    <x v="4"/>
    <n v="0.01"/>
    <n v="1.76"/>
    <n v="0.7"/>
    <x v="1"/>
    <x v="3"/>
    <x v="2"/>
    <x v="2"/>
    <x v="2"/>
    <s v="Newell 310"/>
    <n v="0.56000000000000005"/>
    <s v="United States"/>
    <x v="1"/>
    <x v="7"/>
    <s v="Duluth"/>
    <n v="55803"/>
    <x v="73"/>
    <d v="2015-03-16T00:00:00"/>
    <n v="-1.56"/>
    <n v="4"/>
    <n v="7.2"/>
    <n v="90714"/>
    <n v="1.75"/>
    <x v="1"/>
  </r>
  <r>
    <n v="871"/>
    <s v="Sandy Ellington"/>
    <x v="3"/>
    <n v="0.03"/>
    <n v="14.2"/>
    <n v="5.3"/>
    <x v="1"/>
    <x v="2"/>
    <x v="0"/>
    <x v="11"/>
    <x v="2"/>
    <s v="Coloredge Poster Frame"/>
    <n v="0.46"/>
    <s v="United States"/>
    <x v="2"/>
    <x v="26"/>
    <s v="Reno"/>
    <n v="89502"/>
    <x v="73"/>
    <d v="2015-03-17T00:00:00"/>
    <n v="21.555599999999998"/>
    <n v="2"/>
    <n v="31.24"/>
    <n v="90577"/>
    <n v="14.17"/>
    <x v="2"/>
  </r>
  <r>
    <n v="1646"/>
    <s v="Eugene Brewer Knox"/>
    <x v="3"/>
    <n v="0.06"/>
    <n v="3.29"/>
    <n v="1.35"/>
    <x v="1"/>
    <x v="0"/>
    <x v="2"/>
    <x v="14"/>
    <x v="2"/>
    <s v="Acco® Hot Clips™ Clips to Go"/>
    <n v="0.4"/>
    <s v="United States"/>
    <x v="3"/>
    <x v="11"/>
    <s v="Bethpage"/>
    <n v="11714"/>
    <x v="73"/>
    <d v="2015-03-17T00:00:00"/>
    <n v="8.5299999999999994"/>
    <n v="11"/>
    <n v="35.97"/>
    <n v="90932"/>
    <n v="3.23"/>
    <x v="3"/>
  </r>
  <r>
    <n v="853"/>
    <s v="Leah Davenport"/>
    <x v="1"/>
    <n v="0.05"/>
    <n v="4.24"/>
    <n v="5.41"/>
    <x v="1"/>
    <x v="0"/>
    <x v="2"/>
    <x v="5"/>
    <x v="5"/>
    <s v="Storex DuraTech Recycled Plastic Frosted Binders"/>
    <n v="0.35"/>
    <s v="United States"/>
    <x v="2"/>
    <x v="8"/>
    <s v="Hesperia"/>
    <n v="92345"/>
    <x v="74"/>
    <d v="2015-03-18T00:00:00"/>
    <n v="-89.216999999999999"/>
    <n v="12"/>
    <n v="50.83"/>
    <n v="88570"/>
    <n v="4.1900000000000004"/>
    <x v="2"/>
  </r>
  <r>
    <n v="2272"/>
    <s v="Brett Ingram"/>
    <x v="1"/>
    <n v="0.08"/>
    <n v="15.73"/>
    <n v="7.42"/>
    <x v="2"/>
    <x v="3"/>
    <x v="2"/>
    <x v="16"/>
    <x v="1"/>
    <s v="Acme Galleria® Hot Forged Steel Scissors with Colored Handles"/>
    <n v="0.56000000000000005"/>
    <s v="United States"/>
    <x v="1"/>
    <x v="18"/>
    <s v="Harker Heights"/>
    <n v="76543"/>
    <x v="74"/>
    <d v="2015-03-18T00:00:00"/>
    <n v="-37.6"/>
    <n v="5"/>
    <n v="78.08"/>
    <n v="90110"/>
    <n v="15.65"/>
    <x v="1"/>
  </r>
  <r>
    <n v="2323"/>
    <s v="Emma Buckley"/>
    <x v="1"/>
    <n v="0.08"/>
    <n v="68.81"/>
    <n v="60"/>
    <x v="0"/>
    <x v="0"/>
    <x v="2"/>
    <x v="8"/>
    <x v="3"/>
    <s v="Holmes Replacement Filter for HEPA Air Cleaner, Very Large Room, HEPA Filter"/>
    <n v="0.41"/>
    <s v="United States"/>
    <x v="2"/>
    <x v="8"/>
    <s v="Coachella"/>
    <n v="92236"/>
    <x v="74"/>
    <d v="2015-03-17T00:00:00"/>
    <n v="-550.42999999999995"/>
    <n v="5"/>
    <n v="337.86"/>
    <n v="88721"/>
    <n v="68.73"/>
    <x v="2"/>
  </r>
  <r>
    <n v="2323"/>
    <s v="Emma Buckley"/>
    <x v="1"/>
    <n v="0.04"/>
    <n v="21.38"/>
    <n v="8.99"/>
    <x v="1"/>
    <x v="0"/>
    <x v="2"/>
    <x v="2"/>
    <x v="1"/>
    <s v="Boston 1730 StandUp Electric Pencil Sharpener"/>
    <n v="0.59"/>
    <s v="United States"/>
    <x v="2"/>
    <x v="8"/>
    <s v="Coachella"/>
    <n v="92236"/>
    <x v="74"/>
    <d v="2015-03-18T00:00:00"/>
    <n v="-52.12"/>
    <n v="4"/>
    <n v="84.21"/>
    <n v="88721"/>
    <n v="21.34"/>
    <x v="2"/>
  </r>
  <r>
    <n v="145"/>
    <s v="Rhonda Ivey"/>
    <x v="2"/>
    <n v="7.0000000000000007E-2"/>
    <n v="154.13"/>
    <n v="69"/>
    <x v="2"/>
    <x v="2"/>
    <x v="0"/>
    <x v="0"/>
    <x v="4"/>
    <s v="Laminate Occasional Tables"/>
    <n v="0.68"/>
    <s v="United States"/>
    <x v="3"/>
    <x v="28"/>
    <s v="West Mifflin"/>
    <n v="15122"/>
    <x v="74"/>
    <d v="2015-03-16T00:00:00"/>
    <n v="-634.73410000000001"/>
    <n v="3"/>
    <n v="453.62"/>
    <n v="91089"/>
    <n v="154.06"/>
    <x v="3"/>
  </r>
  <r>
    <n v="1068"/>
    <s v="Erik Barr"/>
    <x v="2"/>
    <n v="0.04"/>
    <n v="22.84"/>
    <n v="16.87"/>
    <x v="1"/>
    <x v="2"/>
    <x v="2"/>
    <x v="7"/>
    <x v="5"/>
    <s v="Xerox 1982"/>
    <n v="0.39"/>
    <s v="United States"/>
    <x v="1"/>
    <x v="10"/>
    <s v="Calumet City"/>
    <n v="60409"/>
    <x v="74"/>
    <d v="2015-03-16T00:00:00"/>
    <n v="-97.28"/>
    <n v="12"/>
    <n v="286.39999999999998"/>
    <n v="87109"/>
    <n v="22.8"/>
    <x v="1"/>
  </r>
  <r>
    <n v="2157"/>
    <s v="Tom Hoyle Honeycutt"/>
    <x v="2"/>
    <n v="0.05"/>
    <n v="55.5"/>
    <n v="52.2"/>
    <x v="1"/>
    <x v="2"/>
    <x v="0"/>
    <x v="11"/>
    <x v="6"/>
    <s v="Eldon Cleatmat® Chair Mats for Medium Pile Carpets"/>
    <n v="0.72"/>
    <s v="United States"/>
    <x v="1"/>
    <x v="25"/>
    <s v="Warren"/>
    <n v="48093"/>
    <x v="74"/>
    <d v="2015-03-16T00:00:00"/>
    <n v="-118.54"/>
    <n v="4"/>
    <n v="253.87"/>
    <n v="90385"/>
    <n v="55.45"/>
    <x v="1"/>
  </r>
  <r>
    <n v="2157"/>
    <s v="Tom Hoyle Honeycutt"/>
    <x v="2"/>
    <n v="0.05"/>
    <n v="442.14"/>
    <n v="14.7"/>
    <x v="0"/>
    <x v="2"/>
    <x v="1"/>
    <x v="3"/>
    <x v="3"/>
    <s v="Okidata ML390 Turbo Dot Matrix Printers"/>
    <n v="0.56000000000000005"/>
    <s v="United States"/>
    <x v="1"/>
    <x v="25"/>
    <s v="Warren"/>
    <n v="48093"/>
    <x v="74"/>
    <d v="2015-03-25T00:00:00"/>
    <n v="2963.48"/>
    <n v="14"/>
    <n v="5880.46"/>
    <n v="90385"/>
    <n v="442.09"/>
    <x v="1"/>
  </r>
  <r>
    <n v="1241"/>
    <s v="Bradley Schroeder"/>
    <x v="3"/>
    <n v="0"/>
    <n v="387.99"/>
    <n v="19.989999999999998"/>
    <x v="1"/>
    <x v="3"/>
    <x v="2"/>
    <x v="5"/>
    <x v="5"/>
    <s v="Fellowes PB300 Plastic Comb Binding Machine"/>
    <n v="0.38"/>
    <s v="United States"/>
    <x v="0"/>
    <x v="16"/>
    <s v="Auburn"/>
    <n v="36830"/>
    <x v="74"/>
    <d v="2015-03-17T00:00:00"/>
    <n v="-70.14"/>
    <n v="23"/>
    <n v="9280.7199999999993"/>
    <n v="90880"/>
    <n v="387.99"/>
    <x v="0"/>
  </r>
  <r>
    <n v="1711"/>
    <s v="Sharon Long"/>
    <x v="3"/>
    <n v="7.0000000000000007E-2"/>
    <n v="7.59"/>
    <n v="4"/>
    <x v="1"/>
    <x v="3"/>
    <x v="0"/>
    <x v="11"/>
    <x v="2"/>
    <s v="Master Giant Foot® Doorstop, Safety Yellow"/>
    <n v="0.42"/>
    <s v="United States"/>
    <x v="0"/>
    <x v="5"/>
    <s v="Marietta"/>
    <n v="30062"/>
    <x v="74"/>
    <d v="2015-03-18T00:00:00"/>
    <n v="-167.048"/>
    <n v="3"/>
    <n v="22.48"/>
    <n v="87747"/>
    <n v="7.52"/>
    <x v="0"/>
  </r>
  <r>
    <n v="2030"/>
    <s v="Lindsay O'Connell"/>
    <x v="0"/>
    <n v="0.04"/>
    <n v="120.97"/>
    <n v="7.11"/>
    <x v="1"/>
    <x v="3"/>
    <x v="1"/>
    <x v="3"/>
    <x v="6"/>
    <s v="Canon BP1200DH 12-Digit Bubble Jet Printing Calculator"/>
    <n v="0.36"/>
    <s v="United States"/>
    <x v="1"/>
    <x v="18"/>
    <s v="Greenville"/>
    <n v="75401"/>
    <x v="75"/>
    <d v="2015-03-17T00:00:00"/>
    <n v="1320.5496000000001"/>
    <n v="16"/>
    <n v="1913.84"/>
    <n v="91059"/>
    <n v="120.92999999999999"/>
    <x v="1"/>
  </r>
  <r>
    <n v="2030"/>
    <s v="Lindsay O'Connell"/>
    <x v="0"/>
    <n v="0"/>
    <n v="195.99"/>
    <n v="4.2"/>
    <x v="1"/>
    <x v="3"/>
    <x v="1"/>
    <x v="12"/>
    <x v="5"/>
    <s v="688"/>
    <n v="0.6"/>
    <s v="United States"/>
    <x v="1"/>
    <x v="18"/>
    <s v="Greenville"/>
    <n v="75401"/>
    <x v="75"/>
    <d v="2015-03-19T00:00:00"/>
    <n v="1585.5029999999999"/>
    <n v="16"/>
    <n v="2692.12"/>
    <n v="91059"/>
    <n v="195.99"/>
    <x v="1"/>
  </r>
  <r>
    <n v="2647"/>
    <s v="Teresa Bishop"/>
    <x v="2"/>
    <n v="0.1"/>
    <n v="10.98"/>
    <n v="3.99"/>
    <x v="1"/>
    <x v="3"/>
    <x v="2"/>
    <x v="8"/>
    <x v="5"/>
    <s v="Staples Surge Protector 6 outlet"/>
    <n v="0.57999999999999996"/>
    <s v="United States"/>
    <x v="2"/>
    <x v="8"/>
    <s v="Bakersfield"/>
    <n v="93309"/>
    <x v="75"/>
    <d v="2015-03-24T00:00:00"/>
    <n v="-21.03"/>
    <n v="5"/>
    <n v="52.21"/>
    <n v="91386"/>
    <n v="10.88"/>
    <x v="2"/>
  </r>
  <r>
    <n v="2647"/>
    <s v="Teresa Bishop"/>
    <x v="2"/>
    <n v="0.01"/>
    <n v="39.979999999999997"/>
    <n v="9.1999999999999993"/>
    <x v="1"/>
    <x v="3"/>
    <x v="0"/>
    <x v="11"/>
    <x v="2"/>
    <s v="Eldon Radial Chair Mat for Low to Medium Pile Carpets"/>
    <n v="0.65"/>
    <s v="United States"/>
    <x v="2"/>
    <x v="8"/>
    <s v="Bakersfield"/>
    <n v="93309"/>
    <x v="75"/>
    <d v="2015-03-19T00:00:00"/>
    <n v="117.52079999999999"/>
    <n v="4"/>
    <n v="170.32"/>
    <n v="91386"/>
    <n v="39.97"/>
    <x v="2"/>
  </r>
  <r>
    <n v="339"/>
    <s v="Bobby Clements"/>
    <x v="4"/>
    <n v="0.08"/>
    <n v="7.77"/>
    <n v="9.23"/>
    <x v="1"/>
    <x v="3"/>
    <x v="2"/>
    <x v="8"/>
    <x v="5"/>
    <s v="Hoover Commercial Soft Guard Upright Vacuum And Disposable Filtration Bags"/>
    <n v="0.57999999999999996"/>
    <s v="United States"/>
    <x v="3"/>
    <x v="27"/>
    <s v="Columbus"/>
    <n v="43229"/>
    <x v="75"/>
    <d v="2015-03-18T00:00:00"/>
    <n v="-83.65"/>
    <n v="5"/>
    <n v="40.299999999999997"/>
    <n v="90583"/>
    <n v="7.6899999999999995"/>
    <x v="3"/>
  </r>
  <r>
    <n v="339"/>
    <s v="Bobby Clements"/>
    <x v="4"/>
    <n v="7.0000000000000007E-2"/>
    <n v="7.59"/>
    <n v="4"/>
    <x v="1"/>
    <x v="3"/>
    <x v="0"/>
    <x v="11"/>
    <x v="2"/>
    <s v="Master Giant Foot® Doorstop, Safety Yellow"/>
    <n v="0.42"/>
    <s v="United States"/>
    <x v="3"/>
    <x v="27"/>
    <s v="Columbus"/>
    <n v="43229"/>
    <x v="75"/>
    <d v="2015-03-19T00:00:00"/>
    <n v="24.39"/>
    <n v="15"/>
    <n v="111.88"/>
    <n v="90583"/>
    <n v="7.52"/>
    <x v="3"/>
  </r>
  <r>
    <n v="1808"/>
    <s v="Joyce Knox"/>
    <x v="4"/>
    <n v="0.01"/>
    <n v="8.1199999999999992"/>
    <n v="2.83"/>
    <x v="2"/>
    <x v="2"/>
    <x v="1"/>
    <x v="1"/>
    <x v="1"/>
    <s v="Imation Neon Mac Format Diskettes, 10/Pack"/>
    <n v="0.77"/>
    <s v="United States"/>
    <x v="3"/>
    <x v="44"/>
    <s v="Parkersburg"/>
    <n v="26101"/>
    <x v="75"/>
    <d v="2015-03-18T00:00:00"/>
    <n v="-40.76"/>
    <n v="10"/>
    <n v="88.64"/>
    <n v="89251"/>
    <n v="8.11"/>
    <x v="3"/>
  </r>
  <r>
    <n v="1364"/>
    <s v="Chris Ford"/>
    <x v="3"/>
    <n v="0.1"/>
    <n v="5.98"/>
    <n v="5.35"/>
    <x v="1"/>
    <x v="2"/>
    <x v="2"/>
    <x v="7"/>
    <x v="5"/>
    <s v="Xerox 1947"/>
    <n v="0.4"/>
    <s v="United States"/>
    <x v="3"/>
    <x v="36"/>
    <s v="Camp Springs"/>
    <n v="20746"/>
    <x v="75"/>
    <d v="2015-03-17T00:00:00"/>
    <n v="-90.26"/>
    <n v="10"/>
    <n v="57.34"/>
    <n v="89994"/>
    <n v="5.8800000000000008"/>
    <x v="3"/>
  </r>
  <r>
    <n v="3001"/>
    <s v="Anthony Foley"/>
    <x v="3"/>
    <n v="0.03"/>
    <n v="5.4"/>
    <n v="7.78"/>
    <x v="1"/>
    <x v="1"/>
    <x v="2"/>
    <x v="5"/>
    <x v="5"/>
    <s v="3M Organizer Strips"/>
    <n v="0.37"/>
    <s v="United States"/>
    <x v="1"/>
    <x v="25"/>
    <s v="Port Huron"/>
    <n v="48060"/>
    <x v="75"/>
    <d v="2015-03-19T00:00:00"/>
    <n v="-237.54400000000001"/>
    <n v="21"/>
    <n v="117.87"/>
    <n v="87043"/>
    <n v="5.37"/>
    <x v="1"/>
  </r>
  <r>
    <n v="2127"/>
    <s v="Joyce Kern"/>
    <x v="0"/>
    <n v="0.1"/>
    <n v="5.98"/>
    <n v="5.14"/>
    <x v="1"/>
    <x v="2"/>
    <x v="2"/>
    <x v="7"/>
    <x v="5"/>
    <s v="Xerox 1974"/>
    <n v="0.36"/>
    <s v="United States"/>
    <x v="1"/>
    <x v="25"/>
    <s v="Sterling Heights"/>
    <n v="48310"/>
    <x v="76"/>
    <d v="2015-03-20T00:00:00"/>
    <n v="-49.53"/>
    <n v="6"/>
    <n v="33.950000000000003"/>
    <n v="88418"/>
    <n v="5.8800000000000008"/>
    <x v="1"/>
  </r>
  <r>
    <n v="3191"/>
    <s v="Jenny Hawkins"/>
    <x v="0"/>
    <n v="0.01"/>
    <n v="20.99"/>
    <n v="4.8099999999999996"/>
    <x v="1"/>
    <x v="3"/>
    <x v="1"/>
    <x v="12"/>
    <x v="6"/>
    <s v="1726 Digital Answering Machine"/>
    <n v="0.57999999999999996"/>
    <s v="United States"/>
    <x v="1"/>
    <x v="30"/>
    <s v="Stevens Point"/>
    <n v="54481"/>
    <x v="76"/>
    <d v="2015-03-18T00:00:00"/>
    <n v="-9.1080000000000005"/>
    <n v="5"/>
    <n v="93.81"/>
    <n v="86447"/>
    <n v="20.979999999999997"/>
    <x v="1"/>
  </r>
  <r>
    <n v="1197"/>
    <s v="Grace McNeill Hunt"/>
    <x v="1"/>
    <n v="0.08"/>
    <n v="355.98"/>
    <n v="58.92"/>
    <x v="0"/>
    <x v="0"/>
    <x v="0"/>
    <x v="9"/>
    <x v="3"/>
    <s v="Hon 4700 Series Mobuis™ Mid-Back Task Chairs with Adjustable Arms"/>
    <n v="0.64"/>
    <s v="United States"/>
    <x v="3"/>
    <x v="35"/>
    <s v="Sudbury"/>
    <n v="1776"/>
    <x v="76"/>
    <d v="2015-03-20T00:00:00"/>
    <n v="103.83"/>
    <n v="4"/>
    <n v="1350.94"/>
    <n v="87583"/>
    <n v="355.90000000000003"/>
    <x v="3"/>
  </r>
  <r>
    <n v="1894"/>
    <s v="Maureen Herbert Hood"/>
    <x v="1"/>
    <n v="0.01"/>
    <n v="26.17"/>
    <n v="1.39"/>
    <x v="1"/>
    <x v="1"/>
    <x v="2"/>
    <x v="15"/>
    <x v="5"/>
    <s v="Quality Park Security Envelopes"/>
    <n v="0.38"/>
    <s v="United States"/>
    <x v="1"/>
    <x v="30"/>
    <s v="Appleton"/>
    <n v="54915"/>
    <x v="76"/>
    <d v="2015-03-19T00:00:00"/>
    <n v="237.04259999999999"/>
    <n v="13"/>
    <n v="343.54"/>
    <n v="91263"/>
    <n v="26.16"/>
    <x v="1"/>
  </r>
  <r>
    <n v="1015"/>
    <s v="Beverly Cameron"/>
    <x v="4"/>
    <n v="0"/>
    <n v="43.98"/>
    <n v="8.99"/>
    <x v="1"/>
    <x v="2"/>
    <x v="2"/>
    <x v="2"/>
    <x v="1"/>
    <s v="Boston 1645 Deluxe Heavier-Duty Electric Pencil Sharpener"/>
    <n v="0.57999999999999996"/>
    <s v="United States"/>
    <x v="0"/>
    <x v="9"/>
    <s v="Apex"/>
    <n v="27502"/>
    <x v="76"/>
    <d v="2015-03-18T00:00:00"/>
    <n v="829.46699999999998"/>
    <n v="14"/>
    <n v="650.70000000000005"/>
    <n v="88390"/>
    <n v="43.98"/>
    <x v="0"/>
  </r>
  <r>
    <n v="1967"/>
    <s v="Carolyn Hoffman"/>
    <x v="4"/>
    <n v="0.01"/>
    <n v="78.650000000000006"/>
    <n v="13.99"/>
    <x v="2"/>
    <x v="0"/>
    <x v="2"/>
    <x v="8"/>
    <x v="6"/>
    <s v="Honeywell Quietcare HEPA Air Cleaner"/>
    <n v="0.52"/>
    <s v="United States"/>
    <x v="1"/>
    <x v="20"/>
    <s v="Clinton"/>
    <n v="52732"/>
    <x v="76"/>
    <d v="2015-03-19T00:00:00"/>
    <n v="442.36590000000001"/>
    <n v="8"/>
    <n v="641.11"/>
    <n v="89456"/>
    <n v="78.64"/>
    <x v="1"/>
  </r>
  <r>
    <n v="2030"/>
    <s v="Lindsay O'Connell"/>
    <x v="4"/>
    <n v="0.03"/>
    <n v="55.98"/>
    <n v="4.8600000000000003"/>
    <x v="1"/>
    <x v="3"/>
    <x v="2"/>
    <x v="7"/>
    <x v="5"/>
    <s v="Xerox 1908"/>
    <n v="0.36"/>
    <s v="United States"/>
    <x v="1"/>
    <x v="18"/>
    <s v="Greenville"/>
    <n v="75401"/>
    <x v="76"/>
    <d v="2015-03-20T00:00:00"/>
    <n v="526.04219999999998"/>
    <n v="13"/>
    <n v="762.38"/>
    <n v="91060"/>
    <n v="55.949999999999996"/>
    <x v="1"/>
  </r>
  <r>
    <n v="2745"/>
    <s v="Arnold Gay"/>
    <x v="4"/>
    <n v="0.01"/>
    <n v="220.98"/>
    <n v="64.66"/>
    <x v="0"/>
    <x v="3"/>
    <x v="0"/>
    <x v="10"/>
    <x v="0"/>
    <s v="Bush Cubix Collection Bookcases, Fully Assembled"/>
    <n v="0.62"/>
    <s v="United States"/>
    <x v="2"/>
    <x v="41"/>
    <s v="Chandler"/>
    <n v="85224"/>
    <x v="76"/>
    <d v="2015-03-19T00:00:00"/>
    <n v="1049.03"/>
    <n v="11"/>
    <n v="2591.09"/>
    <n v="86184"/>
    <n v="220.97"/>
    <x v="2"/>
  </r>
  <r>
    <n v="2747"/>
    <s v="Brian Grady"/>
    <x v="4"/>
    <n v="0.01"/>
    <n v="220.98"/>
    <n v="64.66"/>
    <x v="0"/>
    <x v="3"/>
    <x v="0"/>
    <x v="10"/>
    <x v="0"/>
    <s v="Bush Cubix Collection Bookcases, Fully Assembled"/>
    <n v="0.62"/>
    <s v="United States"/>
    <x v="3"/>
    <x v="11"/>
    <s v="New York City"/>
    <n v="10115"/>
    <x v="76"/>
    <d v="2015-03-19T00:00:00"/>
    <n v="1049.03"/>
    <n v="44"/>
    <n v="10364.36"/>
    <n v="23751"/>
    <n v="220.97"/>
    <x v="3"/>
  </r>
  <r>
    <n v="485"/>
    <s v="Edward Leonard"/>
    <x v="3"/>
    <n v="0.05"/>
    <n v="2.88"/>
    <n v="0.5"/>
    <x v="1"/>
    <x v="3"/>
    <x v="2"/>
    <x v="13"/>
    <x v="5"/>
    <s v="Avery 49"/>
    <n v="0.36"/>
    <s v="United States"/>
    <x v="2"/>
    <x v="8"/>
    <s v="Fresno"/>
    <n v="93727"/>
    <x v="76"/>
    <d v="2015-03-20T00:00:00"/>
    <n v="6.0513000000000003"/>
    <n v="3"/>
    <n v="8.77"/>
    <n v="91062"/>
    <n v="2.83"/>
    <x v="2"/>
  </r>
  <r>
    <n v="383"/>
    <s v="Renee Alston"/>
    <x v="0"/>
    <n v="0.06"/>
    <n v="5.34"/>
    <n v="5.63"/>
    <x v="1"/>
    <x v="3"/>
    <x v="2"/>
    <x v="5"/>
    <x v="5"/>
    <s v="Pressboard Data Binder, Crimson, 12&quot; X 8 1/2&quot;"/>
    <n v="0.39"/>
    <s v="United States"/>
    <x v="3"/>
    <x v="28"/>
    <s v="Drexel Hill"/>
    <n v="19026"/>
    <x v="77"/>
    <d v="2015-03-19T00:00:00"/>
    <n v="-82.822999999999993"/>
    <n v="7"/>
    <n v="38.65"/>
    <n v="88928"/>
    <n v="5.28"/>
    <x v="3"/>
  </r>
  <r>
    <n v="383"/>
    <s v="Renee Alston"/>
    <x v="0"/>
    <n v="7.0000000000000007E-2"/>
    <n v="65.989999999999995"/>
    <n v="5.26"/>
    <x v="2"/>
    <x v="3"/>
    <x v="1"/>
    <x v="12"/>
    <x v="5"/>
    <s v="8860"/>
    <n v="0.56000000000000005"/>
    <s v="United States"/>
    <x v="3"/>
    <x v="28"/>
    <s v="Drexel Hill"/>
    <n v="19026"/>
    <x v="77"/>
    <d v="2015-03-21T00:00:00"/>
    <n v="107.08199999999999"/>
    <n v="5"/>
    <n v="279.83"/>
    <n v="88928"/>
    <n v="65.92"/>
    <x v="3"/>
  </r>
  <r>
    <n v="770"/>
    <s v="Geraldine Puckett"/>
    <x v="0"/>
    <n v="0.08"/>
    <n v="30.73"/>
    <n v="4"/>
    <x v="1"/>
    <x v="0"/>
    <x v="1"/>
    <x v="1"/>
    <x v="5"/>
    <s v="Fellowes 17-key keypad for PS/2 interface"/>
    <n v="0.75"/>
    <s v="United States"/>
    <x v="2"/>
    <x v="14"/>
    <s v="Tualatin"/>
    <n v="97062"/>
    <x v="77"/>
    <d v="2015-03-19T00:00:00"/>
    <n v="-45.07"/>
    <n v="14"/>
    <n v="429.33"/>
    <n v="88667"/>
    <n v="30.650000000000002"/>
    <x v="2"/>
  </r>
  <r>
    <n v="771"/>
    <s v="Deborah Paul"/>
    <x v="0"/>
    <n v="0.05"/>
    <n v="14.56"/>
    <n v="3.5"/>
    <x v="1"/>
    <x v="0"/>
    <x v="2"/>
    <x v="8"/>
    <x v="5"/>
    <s v="Acco 6 Outlet Guardian Premium Surge Suppressor"/>
    <n v="0.57999999999999996"/>
    <s v="United States"/>
    <x v="2"/>
    <x v="14"/>
    <s v="West Linn"/>
    <n v="97068"/>
    <x v="77"/>
    <d v="2015-03-21T00:00:00"/>
    <n v="-8.5299999999999994"/>
    <n v="3"/>
    <n v="44.66"/>
    <n v="88667"/>
    <n v="14.51"/>
    <x v="2"/>
  </r>
  <r>
    <n v="771"/>
    <s v="Deborah Paul"/>
    <x v="0"/>
    <n v="0"/>
    <n v="299.99"/>
    <n v="11.64"/>
    <x v="1"/>
    <x v="0"/>
    <x v="1"/>
    <x v="4"/>
    <x v="4"/>
    <s v="Brother DCP1000 Digital 3 in 1 Multifunction Machine"/>
    <n v="0.5"/>
    <s v="United States"/>
    <x v="2"/>
    <x v="14"/>
    <s v="West Linn"/>
    <n v="97068"/>
    <x v="77"/>
    <d v="2015-03-21T00:00:00"/>
    <n v="285.95"/>
    <n v="5"/>
    <n v="1619.95"/>
    <n v="88667"/>
    <n v="299.99"/>
    <x v="2"/>
  </r>
  <r>
    <n v="2502"/>
    <s v="Toni Owens Poe"/>
    <x v="1"/>
    <n v="0.1"/>
    <n v="24.92"/>
    <n v="12.98"/>
    <x v="1"/>
    <x v="2"/>
    <x v="2"/>
    <x v="5"/>
    <x v="5"/>
    <s v="GBC Standard Therm-A-Bind Covers"/>
    <n v="0.39"/>
    <s v="United States"/>
    <x v="1"/>
    <x v="2"/>
    <s v="Munster"/>
    <n v="46321"/>
    <x v="77"/>
    <d v="2015-03-19T00:00:00"/>
    <n v="-45.816000000000003"/>
    <n v="3"/>
    <n v="70.819999999999993"/>
    <n v="91310"/>
    <n v="24.82"/>
    <x v="1"/>
  </r>
  <r>
    <n v="2502"/>
    <s v="Toni Owens Poe"/>
    <x v="1"/>
    <n v="0"/>
    <n v="12.28"/>
    <n v="6.35"/>
    <x v="2"/>
    <x v="2"/>
    <x v="2"/>
    <x v="7"/>
    <x v="5"/>
    <s v="Staples Premium Bright 1-Part Blank Computer Paper"/>
    <n v="0.38"/>
    <s v="United States"/>
    <x v="1"/>
    <x v="2"/>
    <s v="Munster"/>
    <n v="46321"/>
    <x v="77"/>
    <d v="2015-03-20T00:00:00"/>
    <n v="30.63"/>
    <n v="7"/>
    <n v="90.44"/>
    <n v="91310"/>
    <n v="12.28"/>
    <x v="1"/>
  </r>
  <r>
    <n v="2621"/>
    <s v="Robyn Hayes"/>
    <x v="1"/>
    <n v="0.03"/>
    <n v="40.97"/>
    <n v="8.99"/>
    <x v="2"/>
    <x v="3"/>
    <x v="2"/>
    <x v="2"/>
    <x v="1"/>
    <s v="Sanford 52201 APSCO Electric Pencil Sharpener"/>
    <n v="0.59"/>
    <s v="United States"/>
    <x v="0"/>
    <x v="34"/>
    <s v="Brentwood"/>
    <n v="37027"/>
    <x v="77"/>
    <d v="2015-03-20T00:00:00"/>
    <n v="-177.05799999999999"/>
    <n v="5"/>
    <n v="207.22"/>
    <n v="88016"/>
    <n v="40.94"/>
    <x v="0"/>
  </r>
  <r>
    <n v="2840"/>
    <s v="Bob Berg"/>
    <x v="1"/>
    <n v="0"/>
    <n v="21.98"/>
    <n v="2.87"/>
    <x v="1"/>
    <x v="3"/>
    <x v="2"/>
    <x v="2"/>
    <x v="1"/>
    <s v="Panasonic KP-310 Heavy-Duty Electric Pencil Sharpener"/>
    <n v="0.55000000000000004"/>
    <s v="United States"/>
    <x v="0"/>
    <x v="12"/>
    <s v="North Miami"/>
    <n v="33161"/>
    <x v="77"/>
    <d v="2015-03-20T00:00:00"/>
    <n v="21.096"/>
    <n v="16"/>
    <n v="360.03"/>
    <n v="87884"/>
    <n v="21.98"/>
    <x v="0"/>
  </r>
  <r>
    <n v="2882"/>
    <s v="Andrew Gonzalez"/>
    <x v="1"/>
    <n v="7.0000000000000007E-2"/>
    <n v="28.99"/>
    <n v="8.59"/>
    <x v="1"/>
    <x v="1"/>
    <x v="1"/>
    <x v="12"/>
    <x v="6"/>
    <s v="SouthWestern Bell FA970 Digital Answering Machine with Time/Day Stamp"/>
    <n v="0.56000000000000005"/>
    <s v="United States"/>
    <x v="0"/>
    <x v="9"/>
    <s v="Charlotte"/>
    <n v="28206"/>
    <x v="77"/>
    <d v="2015-03-19T00:00:00"/>
    <n v="-16.063739999999999"/>
    <n v="39"/>
    <n v="936.8"/>
    <n v="16676"/>
    <n v="28.919999999999998"/>
    <x v="0"/>
  </r>
  <r>
    <n v="2884"/>
    <s v="Stuart C Robinson"/>
    <x v="1"/>
    <n v="7.0000000000000007E-2"/>
    <n v="28.99"/>
    <n v="8.59"/>
    <x v="1"/>
    <x v="1"/>
    <x v="1"/>
    <x v="12"/>
    <x v="6"/>
    <s v="SouthWestern Bell FA970 Digital Answering Machine with Time/Day Stamp"/>
    <n v="0.56000000000000005"/>
    <s v="United States"/>
    <x v="3"/>
    <x v="27"/>
    <s v="North Ridgeville"/>
    <n v="44039"/>
    <x v="77"/>
    <d v="2015-03-19T00:00:00"/>
    <n v="-12.077999999999999"/>
    <n v="10"/>
    <n v="240.21"/>
    <n v="87631"/>
    <n v="28.919999999999998"/>
    <x v="3"/>
  </r>
  <r>
    <n v="3222"/>
    <s v="Diane Lu"/>
    <x v="1"/>
    <n v="0.04"/>
    <n v="39.479999999999997"/>
    <n v="1.99"/>
    <x v="2"/>
    <x v="3"/>
    <x v="1"/>
    <x v="1"/>
    <x v="1"/>
    <s v="80 Minute CD-R Spindle, 100/Pack - Staples"/>
    <n v="0.54"/>
    <s v="United States"/>
    <x v="0"/>
    <x v="12"/>
    <s v="Tallahassee"/>
    <n v="32303"/>
    <x v="77"/>
    <d v="2015-03-19T00:00:00"/>
    <n v="-1535.4864"/>
    <n v="8"/>
    <n v="332.16"/>
    <n v="90814"/>
    <n v="39.44"/>
    <x v="0"/>
  </r>
  <r>
    <n v="3222"/>
    <s v="Diane Lu"/>
    <x v="1"/>
    <n v="0"/>
    <n v="8.1199999999999992"/>
    <n v="2.83"/>
    <x v="1"/>
    <x v="3"/>
    <x v="1"/>
    <x v="1"/>
    <x v="1"/>
    <s v="Imation Neon Mac Format Diskettes, 10/Pack"/>
    <n v="0.77"/>
    <s v="United States"/>
    <x v="0"/>
    <x v="12"/>
    <s v="Tallahassee"/>
    <n v="32303"/>
    <x v="77"/>
    <d v="2015-03-20T00:00:00"/>
    <n v="-159.32"/>
    <n v="17"/>
    <n v="147.62"/>
    <n v="90814"/>
    <n v="8.1199999999999992"/>
    <x v="0"/>
  </r>
  <r>
    <n v="1852"/>
    <s v="Joy Kaplan McNeill"/>
    <x v="3"/>
    <n v="0.06"/>
    <n v="6.48"/>
    <n v="5.14"/>
    <x v="2"/>
    <x v="2"/>
    <x v="2"/>
    <x v="7"/>
    <x v="5"/>
    <s v="Xerox 23"/>
    <n v="0.37"/>
    <s v="United States"/>
    <x v="2"/>
    <x v="8"/>
    <s v="Carlsbad"/>
    <n v="92008"/>
    <x v="77"/>
    <d v="2015-03-21T00:00:00"/>
    <n v="-28.45"/>
    <n v="10"/>
    <n v="68.34"/>
    <n v="86847"/>
    <n v="6.4200000000000008"/>
    <x v="2"/>
  </r>
  <r>
    <n v="1854"/>
    <s v="Erika Morgan"/>
    <x v="3"/>
    <n v="0.02"/>
    <n v="30.73"/>
    <n v="4"/>
    <x v="1"/>
    <x v="2"/>
    <x v="1"/>
    <x v="1"/>
    <x v="5"/>
    <s v="Fellowes 17-key keypad for PS/2 interface"/>
    <n v="0.75"/>
    <s v="United States"/>
    <x v="3"/>
    <x v="22"/>
    <s v="Seymour"/>
    <n v="6478"/>
    <x v="77"/>
    <d v="2015-03-22T00:00:00"/>
    <n v="72.78"/>
    <n v="16"/>
    <n v="522.22"/>
    <n v="86847"/>
    <n v="30.71"/>
    <x v="3"/>
  </r>
  <r>
    <n v="2639"/>
    <s v="Marianne Connor"/>
    <x v="3"/>
    <n v="0.05"/>
    <n v="4.9800000000000004"/>
    <n v="0.49"/>
    <x v="1"/>
    <x v="1"/>
    <x v="2"/>
    <x v="13"/>
    <x v="5"/>
    <s v="Avery White Multi-Purpose Labels"/>
    <n v="0.39"/>
    <s v="United States"/>
    <x v="2"/>
    <x v="43"/>
    <s v="Roswell"/>
    <n v="88201"/>
    <x v="77"/>
    <d v="2015-03-19T00:00:00"/>
    <n v="3.84"/>
    <n v="3"/>
    <n v="14.2"/>
    <n v="90952"/>
    <n v="4.9300000000000006"/>
    <x v="2"/>
  </r>
  <r>
    <n v="3105"/>
    <s v="Lawrence Hester"/>
    <x v="0"/>
    <n v="0.04"/>
    <n v="3.08"/>
    <n v="0.99"/>
    <x v="1"/>
    <x v="2"/>
    <x v="2"/>
    <x v="13"/>
    <x v="5"/>
    <s v="Avery 481"/>
    <n v="0.37"/>
    <s v="United States"/>
    <x v="0"/>
    <x v="32"/>
    <s v="Murray"/>
    <n v="42071"/>
    <x v="78"/>
    <d v="2015-03-21T00:00:00"/>
    <n v="13.8"/>
    <n v="19"/>
    <n v="60.01"/>
    <n v="86327"/>
    <n v="3.04"/>
    <x v="0"/>
  </r>
  <r>
    <n v="3105"/>
    <s v="Lawrence Hester"/>
    <x v="0"/>
    <n v="0.02"/>
    <n v="6.48"/>
    <n v="5.9"/>
    <x v="1"/>
    <x v="2"/>
    <x v="2"/>
    <x v="7"/>
    <x v="5"/>
    <s v="Xerox 1976"/>
    <n v="0.37"/>
    <s v="United States"/>
    <x v="0"/>
    <x v="32"/>
    <s v="Murray"/>
    <n v="42071"/>
    <x v="78"/>
    <d v="2015-03-21T00:00:00"/>
    <n v="4.3920000000000003"/>
    <n v="13"/>
    <n v="90.98"/>
    <n v="86327"/>
    <n v="6.4600000000000009"/>
    <x v="0"/>
  </r>
  <r>
    <n v="3105"/>
    <s v="Lawrence Hester"/>
    <x v="0"/>
    <n v="0.04"/>
    <n v="125.99"/>
    <n v="4.2"/>
    <x v="1"/>
    <x v="2"/>
    <x v="1"/>
    <x v="12"/>
    <x v="5"/>
    <s v="V3682"/>
    <n v="0.59"/>
    <s v="United States"/>
    <x v="0"/>
    <x v="32"/>
    <s v="Murray"/>
    <n v="42071"/>
    <x v="78"/>
    <d v="2015-03-22T00:00:00"/>
    <n v="-236.25"/>
    <n v="12"/>
    <n v="1270.7"/>
    <n v="86327"/>
    <n v="125.94999999999999"/>
    <x v="0"/>
  </r>
  <r>
    <n v="3106"/>
    <s v="Alexander O'Brien"/>
    <x v="0"/>
    <n v="0.04"/>
    <n v="3.08"/>
    <n v="0.99"/>
    <x v="1"/>
    <x v="2"/>
    <x v="2"/>
    <x v="13"/>
    <x v="5"/>
    <s v="Avery 481"/>
    <n v="0.37"/>
    <s v="United States"/>
    <x v="1"/>
    <x v="18"/>
    <s v="Houston"/>
    <n v="77041"/>
    <x v="78"/>
    <d v="2015-03-21T00:00:00"/>
    <n v="36.020000000000003"/>
    <n v="75"/>
    <n v="236.87"/>
    <n v="548"/>
    <n v="3.04"/>
    <x v="1"/>
  </r>
  <r>
    <n v="3106"/>
    <s v="Alexander O'Brien"/>
    <x v="0"/>
    <n v="0.02"/>
    <n v="6.48"/>
    <n v="5.9"/>
    <x v="1"/>
    <x v="2"/>
    <x v="2"/>
    <x v="7"/>
    <x v="5"/>
    <s v="Xerox 1976"/>
    <n v="0.37"/>
    <s v="United States"/>
    <x v="1"/>
    <x v="18"/>
    <s v="Houston"/>
    <n v="77041"/>
    <x v="78"/>
    <d v="2015-03-21T00:00:00"/>
    <n v="-50.64"/>
    <n v="53"/>
    <n v="370.91"/>
    <n v="548"/>
    <n v="6.4600000000000009"/>
    <x v="1"/>
  </r>
  <r>
    <n v="3106"/>
    <s v="Alexander O'Brien"/>
    <x v="0"/>
    <n v="0.04"/>
    <n v="125.99"/>
    <n v="4.2"/>
    <x v="1"/>
    <x v="2"/>
    <x v="1"/>
    <x v="12"/>
    <x v="5"/>
    <s v="V3682"/>
    <n v="0.59"/>
    <s v="United States"/>
    <x v="1"/>
    <x v="18"/>
    <s v="Houston"/>
    <n v="77041"/>
    <x v="78"/>
    <d v="2015-03-22T00:00:00"/>
    <n v="510.48899999999998"/>
    <n v="47"/>
    <n v="4976.92"/>
    <n v="548"/>
    <n v="125.94999999999999"/>
    <x v="1"/>
  </r>
  <r>
    <n v="637"/>
    <s v="Christopher Bryant"/>
    <x v="2"/>
    <n v="0.06"/>
    <n v="160.97999999999999"/>
    <n v="35.020000000000003"/>
    <x v="0"/>
    <x v="1"/>
    <x v="0"/>
    <x v="10"/>
    <x v="0"/>
    <s v="Rush Hierlooms Collection Rich Wood Bookcases"/>
    <n v="0.72"/>
    <s v="United States"/>
    <x v="2"/>
    <x v="8"/>
    <s v="Santa Clara"/>
    <n v="95051"/>
    <x v="78"/>
    <d v="2015-03-24T00:00:00"/>
    <n v="-229.68"/>
    <n v="8"/>
    <n v="1232.01"/>
    <n v="87953"/>
    <n v="160.91999999999999"/>
    <x v="2"/>
  </r>
  <r>
    <n v="640"/>
    <s v="Neal Wolfe"/>
    <x v="2"/>
    <n v="0.06"/>
    <n v="160.97999999999999"/>
    <n v="35.020000000000003"/>
    <x v="0"/>
    <x v="1"/>
    <x v="0"/>
    <x v="10"/>
    <x v="0"/>
    <s v="Rush Hierlooms Collection Rich Wood Bookcases"/>
    <n v="0.72"/>
    <s v="United States"/>
    <x v="2"/>
    <x v="4"/>
    <s v="Seattle"/>
    <n v="98119"/>
    <x v="78"/>
    <d v="2015-03-24T00:00:00"/>
    <n v="-229.68"/>
    <n v="30"/>
    <n v="4620.05"/>
    <n v="11077"/>
    <n v="160.91999999999999"/>
    <x v="2"/>
  </r>
  <r>
    <n v="314"/>
    <s v="Ruby Gibbons"/>
    <x v="4"/>
    <n v="0.04"/>
    <n v="1637.53"/>
    <n v="24.49"/>
    <x v="1"/>
    <x v="3"/>
    <x v="2"/>
    <x v="16"/>
    <x v="6"/>
    <s v="High Speed Automatic Electric Letter Opener"/>
    <n v="0.81"/>
    <s v="United States"/>
    <x v="1"/>
    <x v="10"/>
    <s v="Forest Park"/>
    <n v="60130"/>
    <x v="78"/>
    <d v="2015-03-22T00:00:00"/>
    <n v="-1759.58"/>
    <n v="2"/>
    <n v="3206.94"/>
    <n v="89166"/>
    <n v="1637.49"/>
    <x v="1"/>
  </r>
  <r>
    <n v="315"/>
    <s v="Benjamin Kaufman"/>
    <x v="4"/>
    <n v="0.01"/>
    <n v="19.98"/>
    <n v="4"/>
    <x v="1"/>
    <x v="3"/>
    <x v="1"/>
    <x v="1"/>
    <x v="5"/>
    <s v="Belkin 105-Key Black Keyboard"/>
    <n v="0.68"/>
    <s v="United States"/>
    <x v="3"/>
    <x v="35"/>
    <s v="Belchertown"/>
    <n v="1007"/>
    <x v="78"/>
    <d v="2015-03-20T00:00:00"/>
    <n v="-72.23"/>
    <n v="2"/>
    <n v="43.08"/>
    <n v="89166"/>
    <n v="19.97"/>
    <x v="3"/>
  </r>
  <r>
    <n v="669"/>
    <s v="Amy Shea"/>
    <x v="4"/>
    <n v="0.09"/>
    <n v="2.89"/>
    <n v="0.5"/>
    <x v="1"/>
    <x v="2"/>
    <x v="2"/>
    <x v="13"/>
    <x v="5"/>
    <s v="Avery 498"/>
    <n v="0.38"/>
    <s v="United States"/>
    <x v="1"/>
    <x v="20"/>
    <s v="Ottumwa"/>
    <n v="52501"/>
    <x v="78"/>
    <d v="2015-03-22T00:00:00"/>
    <n v="40.482300000000002"/>
    <n v="22"/>
    <n v="58.67"/>
    <n v="88475"/>
    <n v="2.8000000000000003"/>
    <x v="1"/>
  </r>
  <r>
    <n v="669"/>
    <s v="Amy Shea"/>
    <x v="4"/>
    <n v="0.02"/>
    <n v="48.91"/>
    <n v="5.81"/>
    <x v="1"/>
    <x v="2"/>
    <x v="2"/>
    <x v="7"/>
    <x v="5"/>
    <s v="Xerox 1891"/>
    <n v="0.38"/>
    <s v="United States"/>
    <x v="1"/>
    <x v="20"/>
    <s v="Ottumwa"/>
    <n v="52501"/>
    <x v="78"/>
    <d v="2015-03-21T00:00:00"/>
    <n v="32.86"/>
    <n v="2"/>
    <n v="101.06"/>
    <n v="88475"/>
    <n v="48.889999999999993"/>
    <x v="1"/>
  </r>
  <r>
    <n v="1679"/>
    <s v="Jeanne Nguyen"/>
    <x v="4"/>
    <n v="7.0000000000000007E-2"/>
    <n v="13.73"/>
    <n v="6.85"/>
    <x v="1"/>
    <x v="1"/>
    <x v="0"/>
    <x v="11"/>
    <x v="2"/>
    <s v="DAX Wood Document Frame."/>
    <n v="0.54"/>
    <s v="United States"/>
    <x v="3"/>
    <x v="27"/>
    <s v="Fairborn"/>
    <n v="45324"/>
    <x v="78"/>
    <d v="2015-03-21T00:00:00"/>
    <n v="-22.72"/>
    <n v="21"/>
    <n v="276.64"/>
    <n v="86646"/>
    <n v="13.66"/>
    <x v="3"/>
  </r>
  <r>
    <n v="2794"/>
    <s v="Connie Bunn"/>
    <x v="4"/>
    <n v="0.06"/>
    <n v="2.61"/>
    <n v="0.5"/>
    <x v="1"/>
    <x v="3"/>
    <x v="2"/>
    <x v="13"/>
    <x v="5"/>
    <s v="Avery 479"/>
    <n v="0.39"/>
    <s v="United States"/>
    <x v="1"/>
    <x v="20"/>
    <s v="Marshalltown"/>
    <n v="50158"/>
    <x v="78"/>
    <d v="2015-03-22T00:00:00"/>
    <n v="3.5949"/>
    <n v="2"/>
    <n v="5.21"/>
    <n v="87554"/>
    <n v="2.5499999999999998"/>
    <x v="1"/>
  </r>
  <r>
    <n v="3360"/>
    <s v="Daniel Huff"/>
    <x v="3"/>
    <n v="0.02"/>
    <n v="9.11"/>
    <n v="2.15"/>
    <x v="1"/>
    <x v="2"/>
    <x v="2"/>
    <x v="7"/>
    <x v="2"/>
    <s v="Black Print Carbonless Snap-Off® Rapid Letter, 8 1/2&quot; x 7&quot;"/>
    <n v="0.4"/>
    <s v="United States"/>
    <x v="1"/>
    <x v="30"/>
    <s v="West Allis"/>
    <n v="53214"/>
    <x v="78"/>
    <d v="2015-03-22T00:00:00"/>
    <n v="18.41"/>
    <n v="3"/>
    <n v="27.37"/>
    <n v="91435"/>
    <n v="9.09"/>
    <x v="1"/>
  </r>
  <r>
    <n v="3361"/>
    <s v="Oscar Kenney"/>
    <x v="3"/>
    <n v="0.06"/>
    <n v="12.64"/>
    <n v="4.9800000000000004"/>
    <x v="1"/>
    <x v="2"/>
    <x v="0"/>
    <x v="11"/>
    <x v="1"/>
    <s v="Nu-Dell Executive Frame"/>
    <n v="0.48"/>
    <s v="United States"/>
    <x v="1"/>
    <x v="30"/>
    <s v="West Bend"/>
    <n v="53095"/>
    <x v="78"/>
    <d v="2015-03-22T00:00:00"/>
    <n v="65.63"/>
    <n v="8"/>
    <n v="98.16"/>
    <n v="91435"/>
    <n v="12.58"/>
    <x v="1"/>
  </r>
  <r>
    <n v="691"/>
    <s v="Alicia Curtis"/>
    <x v="1"/>
    <n v="0.09"/>
    <n v="6.48"/>
    <n v="6.35"/>
    <x v="1"/>
    <x v="2"/>
    <x v="2"/>
    <x v="7"/>
    <x v="5"/>
    <s v="Xerox 200"/>
    <n v="0.37"/>
    <s v="United States"/>
    <x v="2"/>
    <x v="4"/>
    <s v="Tacoma"/>
    <n v="98408"/>
    <x v="79"/>
    <d v="2015-03-22T00:00:00"/>
    <n v="-88.6"/>
    <n v="8"/>
    <n v="49.81"/>
    <n v="89915"/>
    <n v="6.3900000000000006"/>
    <x v="2"/>
  </r>
  <r>
    <n v="1471"/>
    <s v="Danielle Daniel"/>
    <x v="1"/>
    <n v="0.03"/>
    <n v="420.98"/>
    <n v="19.989999999999998"/>
    <x v="1"/>
    <x v="2"/>
    <x v="2"/>
    <x v="5"/>
    <x v="5"/>
    <s v="GBC DocuBind 200 Manual Binding Machine"/>
    <n v="0.35"/>
    <s v="United States"/>
    <x v="3"/>
    <x v="27"/>
    <s v="Westerville"/>
    <n v="43081"/>
    <x v="79"/>
    <d v="2015-03-22T00:00:00"/>
    <n v="3043.0311000000002"/>
    <n v="10"/>
    <n v="4410.1899999999996"/>
    <n v="87077"/>
    <n v="420.95000000000005"/>
    <x v="3"/>
  </r>
  <r>
    <n v="2601"/>
    <s v="Malcolm French"/>
    <x v="2"/>
    <n v="0.05"/>
    <n v="5.74"/>
    <n v="5.3"/>
    <x v="1"/>
    <x v="3"/>
    <x v="2"/>
    <x v="16"/>
    <x v="1"/>
    <s v="Acme Kleencut® Forged Steel Scissors"/>
    <n v="0.55000000000000004"/>
    <s v="United States"/>
    <x v="3"/>
    <x v="47"/>
    <s v="Merrimack"/>
    <n v="3054"/>
    <x v="79"/>
    <d v="2015-03-26T00:00:00"/>
    <n v="-50.75"/>
    <n v="7"/>
    <n v="42.02"/>
    <n v="87382"/>
    <n v="5.69"/>
    <x v="3"/>
  </r>
  <r>
    <n v="3275"/>
    <s v="Tamara Dickinson"/>
    <x v="2"/>
    <n v="0.02"/>
    <n v="13.48"/>
    <n v="4.51"/>
    <x v="1"/>
    <x v="2"/>
    <x v="2"/>
    <x v="6"/>
    <x v="5"/>
    <s v="Tenex Personal Project File with Scoop Front Design, Black"/>
    <n v="0.59"/>
    <s v="United States"/>
    <x v="2"/>
    <x v="4"/>
    <s v="Mount Vernon"/>
    <n v="98273"/>
    <x v="79"/>
    <d v="2015-03-23T00:00:00"/>
    <n v="34.520000000000003"/>
    <n v="9"/>
    <n v="127.12"/>
    <n v="86233"/>
    <n v="13.46"/>
    <x v="2"/>
  </r>
  <r>
    <n v="247"/>
    <s v="Marshall Brandt Briggs"/>
    <x v="4"/>
    <n v="0.09"/>
    <n v="2.88"/>
    <n v="0.99"/>
    <x v="1"/>
    <x v="3"/>
    <x v="2"/>
    <x v="13"/>
    <x v="5"/>
    <s v="Avery 514"/>
    <n v="0.36"/>
    <s v="United States"/>
    <x v="0"/>
    <x v="34"/>
    <s v="Maryville"/>
    <n v="37804"/>
    <x v="79"/>
    <d v="2015-03-23T00:00:00"/>
    <n v="-145.08199999999999"/>
    <n v="10"/>
    <n v="28.73"/>
    <n v="89140"/>
    <n v="2.79"/>
    <x v="0"/>
  </r>
  <r>
    <n v="1185"/>
    <s v="Lee Xu"/>
    <x v="4"/>
    <n v="0"/>
    <n v="6783.02"/>
    <n v="24.49"/>
    <x v="1"/>
    <x v="1"/>
    <x v="1"/>
    <x v="3"/>
    <x v="4"/>
    <s v="Polycom ViewStation™ ISDN Videoconferencing Unit"/>
    <n v="0.39"/>
    <s v="United States"/>
    <x v="0"/>
    <x v="16"/>
    <s v="Madison"/>
    <n v="35756"/>
    <x v="79"/>
    <d v="2015-03-22T00:00:00"/>
    <n v="4.1100000000000003"/>
    <n v="3"/>
    <n v="20552.55"/>
    <n v="85938"/>
    <n v="6783.02"/>
    <x v="0"/>
  </r>
  <r>
    <n v="3258"/>
    <s v="Gretchen Best Wilkins"/>
    <x v="3"/>
    <n v="0.02"/>
    <n v="55.94"/>
    <n v="6.55"/>
    <x v="1"/>
    <x v="1"/>
    <x v="1"/>
    <x v="1"/>
    <x v="5"/>
    <s v="Fellowes Smart Design 104-Key Enhanced Keyboard, PS/2 Adapter, Platinum"/>
    <n v="0.68"/>
    <s v="United States"/>
    <x v="2"/>
    <x v="4"/>
    <s v="Lynnwood"/>
    <n v="98037"/>
    <x v="79"/>
    <d v="2015-03-23T00:00:00"/>
    <n v="401.85"/>
    <n v="11"/>
    <n v="646.88"/>
    <n v="88824"/>
    <n v="55.919999999999995"/>
    <x v="2"/>
  </r>
  <r>
    <n v="87"/>
    <s v="Norman Shields"/>
    <x v="1"/>
    <n v="0.09"/>
    <n v="4.91"/>
    <n v="0.5"/>
    <x v="1"/>
    <x v="3"/>
    <x v="2"/>
    <x v="13"/>
    <x v="5"/>
    <s v="Avery 493"/>
    <n v="0.36"/>
    <s v="United States"/>
    <x v="2"/>
    <x v="8"/>
    <s v="Vacaville"/>
    <n v="95687"/>
    <x v="80"/>
    <d v="2015-03-23T00:00:00"/>
    <n v="28.855799999999999"/>
    <n v="9"/>
    <n v="41.82"/>
    <n v="90597"/>
    <n v="4.82"/>
    <x v="2"/>
  </r>
  <r>
    <n v="87"/>
    <s v="Norman Shields"/>
    <x v="1"/>
    <n v="0.01"/>
    <n v="296.18"/>
    <n v="54.12"/>
    <x v="0"/>
    <x v="3"/>
    <x v="0"/>
    <x v="0"/>
    <x v="0"/>
    <s v="Hon 94000 Series Round Tables"/>
    <n v="0.76"/>
    <s v="United States"/>
    <x v="2"/>
    <x v="8"/>
    <s v="Vacaville"/>
    <n v="95687"/>
    <x v="80"/>
    <d v="2015-03-25T00:00:00"/>
    <n v="173.48"/>
    <n v="9"/>
    <n v="2875.72"/>
    <n v="90597"/>
    <n v="296.17"/>
    <x v="2"/>
  </r>
  <r>
    <n v="2014"/>
    <s v="Cathy Simon"/>
    <x v="1"/>
    <n v="7.0000000000000007E-2"/>
    <n v="39.479999999999997"/>
    <n v="1.99"/>
    <x v="1"/>
    <x v="2"/>
    <x v="1"/>
    <x v="1"/>
    <x v="1"/>
    <s v="80 Minute CD-R Spindle, 100/Pack - Staples"/>
    <n v="0.54"/>
    <s v="United States"/>
    <x v="1"/>
    <x v="20"/>
    <s v="Council Bluffs"/>
    <n v="51503"/>
    <x v="80"/>
    <d v="2015-03-24T00:00:00"/>
    <n v="88.72"/>
    <n v="4"/>
    <n v="151.27000000000001"/>
    <n v="88367"/>
    <n v="39.409999999999997"/>
    <x v="1"/>
  </r>
  <r>
    <n v="2014"/>
    <s v="Cathy Simon"/>
    <x v="1"/>
    <n v="0"/>
    <n v="4.91"/>
    <n v="0.5"/>
    <x v="1"/>
    <x v="2"/>
    <x v="2"/>
    <x v="13"/>
    <x v="5"/>
    <s v="Avery 493"/>
    <n v="0.36"/>
    <s v="United States"/>
    <x v="1"/>
    <x v="20"/>
    <s v="Council Bluffs"/>
    <n v="51503"/>
    <x v="80"/>
    <d v="2015-03-24T00:00:00"/>
    <n v="7.2519"/>
    <n v="2"/>
    <n v="10.51"/>
    <n v="88367"/>
    <n v="4.91"/>
    <x v="1"/>
  </r>
  <r>
    <n v="949"/>
    <s v="Ernest Oh"/>
    <x v="2"/>
    <n v="0.02"/>
    <n v="48.04"/>
    <n v="5.09"/>
    <x v="1"/>
    <x v="1"/>
    <x v="2"/>
    <x v="7"/>
    <x v="5"/>
    <s v="Xerox 1910"/>
    <n v="0.37"/>
    <s v="United States"/>
    <x v="2"/>
    <x v="8"/>
    <s v="Los Angeles"/>
    <n v="90049"/>
    <x v="80"/>
    <d v="2015-03-26T00:00:00"/>
    <n v="373.67"/>
    <n v="18"/>
    <n v="881.32"/>
    <n v="8257"/>
    <n v="48.019999999999996"/>
    <x v="2"/>
  </r>
  <r>
    <n v="950"/>
    <s v="Jane Shah"/>
    <x v="2"/>
    <n v="0.05"/>
    <n v="1500.97"/>
    <n v="29.7"/>
    <x v="0"/>
    <x v="1"/>
    <x v="1"/>
    <x v="3"/>
    <x v="3"/>
    <s v="Epson DFX5000+ Dot Matrix Printer"/>
    <n v="0.56999999999999995"/>
    <s v="United States"/>
    <x v="1"/>
    <x v="7"/>
    <s v="Prior Lake"/>
    <n v="55372"/>
    <x v="80"/>
    <d v="2015-03-22T00:00:00"/>
    <n v="-2561.3235"/>
    <n v="1"/>
    <n v="1497.22"/>
    <n v="89084"/>
    <n v="1500.92"/>
    <x v="1"/>
  </r>
  <r>
    <n v="950"/>
    <s v="Jane Shah"/>
    <x v="2"/>
    <n v="0.02"/>
    <n v="48.04"/>
    <n v="5.09"/>
    <x v="1"/>
    <x v="1"/>
    <x v="2"/>
    <x v="7"/>
    <x v="5"/>
    <s v="Xerox 1910"/>
    <n v="0.37"/>
    <s v="United States"/>
    <x v="1"/>
    <x v="7"/>
    <s v="Prior Lake"/>
    <n v="55372"/>
    <x v="80"/>
    <d v="2015-03-26T00:00:00"/>
    <n v="168.91890000000001"/>
    <n v="5"/>
    <n v="244.81"/>
    <n v="89084"/>
    <n v="48.019999999999996"/>
    <x v="1"/>
  </r>
  <r>
    <n v="950"/>
    <s v="Jane Shah"/>
    <x v="2"/>
    <n v="0.03"/>
    <n v="4.28"/>
    <n v="1.6"/>
    <x v="1"/>
    <x v="1"/>
    <x v="2"/>
    <x v="2"/>
    <x v="2"/>
    <s v="Newell 320"/>
    <n v="0.57999999999999996"/>
    <s v="United States"/>
    <x v="1"/>
    <x v="7"/>
    <s v="Prior Lake"/>
    <n v="55372"/>
    <x v="80"/>
    <d v="2015-03-29T00:00:00"/>
    <n v="-6.2"/>
    <n v="1"/>
    <n v="4.55"/>
    <n v="89084"/>
    <n v="4.25"/>
    <x v="1"/>
  </r>
  <r>
    <n v="1938"/>
    <s v="Franklin Spencer"/>
    <x v="4"/>
    <n v="0.1"/>
    <n v="152.47999999999999"/>
    <n v="4"/>
    <x v="2"/>
    <x v="3"/>
    <x v="1"/>
    <x v="1"/>
    <x v="5"/>
    <s v="Adesso Programmable 142-Key Keyboard"/>
    <n v="0.79"/>
    <s v="United States"/>
    <x v="1"/>
    <x v="38"/>
    <s v="Emporia"/>
    <n v="66801"/>
    <x v="80"/>
    <d v="2015-03-23T00:00:00"/>
    <n v="-521.09"/>
    <n v="4"/>
    <n v="558.16999999999996"/>
    <n v="88870"/>
    <n v="152.38"/>
    <x v="1"/>
  </r>
  <r>
    <n v="1940"/>
    <s v="Eileen McDonald"/>
    <x v="4"/>
    <n v="0.08"/>
    <n v="6.84"/>
    <n v="8.3699999999999992"/>
    <x v="1"/>
    <x v="3"/>
    <x v="2"/>
    <x v="16"/>
    <x v="1"/>
    <s v="Acme Design Line 8&quot; Stainless Steel Bent Scissors w/Champagne Handles, 3-1/8&quot; Cut"/>
    <n v="0.57999999999999996"/>
    <s v="United States"/>
    <x v="2"/>
    <x v="15"/>
    <s v="Draper"/>
    <n v="84020"/>
    <x v="80"/>
    <d v="2015-03-24T00:00:00"/>
    <n v="-29.49"/>
    <n v="1"/>
    <n v="8.39"/>
    <n v="88870"/>
    <n v="6.76"/>
    <x v="2"/>
  </r>
  <r>
    <n v="959"/>
    <s v="Sally House"/>
    <x v="3"/>
    <n v="0.01"/>
    <n v="145.44999999999999"/>
    <n v="17.850000000000001"/>
    <x v="0"/>
    <x v="3"/>
    <x v="1"/>
    <x v="3"/>
    <x v="3"/>
    <s v="Panasonic KX-P1150 Dot Matrix Printer"/>
    <n v="0.56000000000000005"/>
    <s v="United States"/>
    <x v="1"/>
    <x v="18"/>
    <s v="Burleson"/>
    <n v="76028"/>
    <x v="80"/>
    <d v="2015-03-23T00:00:00"/>
    <n v="837.6807"/>
    <n v="8"/>
    <n v="1214.03"/>
    <n v="91581"/>
    <n v="145.44"/>
    <x v="1"/>
  </r>
  <r>
    <n v="1553"/>
    <s v="Tara Powers Underwood"/>
    <x v="3"/>
    <n v="0.03"/>
    <n v="12.28"/>
    <n v="6.35"/>
    <x v="1"/>
    <x v="0"/>
    <x v="2"/>
    <x v="7"/>
    <x v="5"/>
    <s v="Staples Premium Bright 1-Part Blank Computer Paper"/>
    <n v="0.38"/>
    <s v="United States"/>
    <x v="0"/>
    <x v="0"/>
    <s v="Greenville"/>
    <n v="38701"/>
    <x v="80"/>
    <d v="2015-03-24T00:00:00"/>
    <n v="68.676000000000002"/>
    <n v="7"/>
    <n v="87.53"/>
    <n v="87484"/>
    <n v="12.25"/>
    <x v="0"/>
  </r>
  <r>
    <n v="2561"/>
    <s v="Laurie Moon"/>
    <x v="3"/>
    <n v="0.03"/>
    <n v="160.97999999999999"/>
    <n v="30"/>
    <x v="0"/>
    <x v="1"/>
    <x v="0"/>
    <x v="9"/>
    <x v="3"/>
    <s v="Office Star - Mid Back Dual function Ergonomic High Back Chair with 2-Way Adjustable Arms"/>
    <n v="0.62"/>
    <s v="United States"/>
    <x v="3"/>
    <x v="11"/>
    <s v="Ossining"/>
    <n v="10562"/>
    <x v="80"/>
    <d v="2015-03-25T00:00:00"/>
    <n v="1261.4718"/>
    <n v="11"/>
    <n v="1828.22"/>
    <n v="86465"/>
    <n v="160.94999999999999"/>
    <x v="3"/>
  </r>
  <r>
    <n v="1976"/>
    <s v="Sherri F Vogel"/>
    <x v="0"/>
    <n v="0.06"/>
    <n v="40.99"/>
    <n v="17.48"/>
    <x v="1"/>
    <x v="1"/>
    <x v="2"/>
    <x v="7"/>
    <x v="5"/>
    <s v="Xerox 1893"/>
    <n v="0.36"/>
    <s v="United States"/>
    <x v="1"/>
    <x v="25"/>
    <s v="East Lansing"/>
    <n v="48823"/>
    <x v="81"/>
    <d v="2015-03-25T00:00:00"/>
    <n v="214.23"/>
    <n v="14"/>
    <n v="585.08000000000004"/>
    <n v="89041"/>
    <n v="40.93"/>
    <x v="1"/>
  </r>
  <r>
    <n v="2618"/>
    <s v="Amy Hamrick Melvin"/>
    <x v="0"/>
    <n v="0.1"/>
    <n v="20.27"/>
    <n v="3.99"/>
    <x v="1"/>
    <x v="3"/>
    <x v="2"/>
    <x v="8"/>
    <x v="5"/>
    <s v="Fellowes Mighty 8 Compact Surge Protector"/>
    <n v="0.56999999999999995"/>
    <s v="United States"/>
    <x v="3"/>
    <x v="11"/>
    <s v="New York City"/>
    <n v="10004"/>
    <x v="81"/>
    <d v="2015-03-24T00:00:00"/>
    <n v="84.05"/>
    <n v="53"/>
    <n v="1051.52"/>
    <n v="53153"/>
    <n v="20.169999999999998"/>
    <x v="3"/>
  </r>
  <r>
    <n v="2620"/>
    <s v="Phyllis Little"/>
    <x v="0"/>
    <n v="0.1"/>
    <n v="20.27"/>
    <n v="3.99"/>
    <x v="1"/>
    <x v="3"/>
    <x v="2"/>
    <x v="8"/>
    <x v="5"/>
    <s v="Fellowes Mighty 8 Compact Surge Protector"/>
    <n v="0.56999999999999995"/>
    <s v="United States"/>
    <x v="0"/>
    <x v="34"/>
    <s v="Bartlett"/>
    <n v="38134"/>
    <x v="81"/>
    <d v="2015-03-24T00:00:00"/>
    <n v="381.61799999999999"/>
    <n v="13"/>
    <n v="257.92"/>
    <n v="88017"/>
    <n v="20.169999999999998"/>
    <x v="0"/>
  </r>
  <r>
    <n v="2618"/>
    <s v="Amy Hamrick Melvin"/>
    <x v="1"/>
    <n v="0.05"/>
    <n v="4.84"/>
    <n v="0.71"/>
    <x v="2"/>
    <x v="3"/>
    <x v="2"/>
    <x v="2"/>
    <x v="2"/>
    <s v="*Staples* Highlighting Markers"/>
    <n v="0.52"/>
    <s v="United States"/>
    <x v="3"/>
    <x v="11"/>
    <s v="New York City"/>
    <n v="10004"/>
    <x v="81"/>
    <d v="2015-03-23T00:00:00"/>
    <n v="29.17"/>
    <n v="20"/>
    <n v="103.39"/>
    <n v="34017"/>
    <n v="4.79"/>
    <x v="3"/>
  </r>
  <r>
    <n v="2618"/>
    <s v="Amy Hamrick Melvin"/>
    <x v="1"/>
    <n v="0.01"/>
    <n v="14.98"/>
    <n v="7.69"/>
    <x v="1"/>
    <x v="3"/>
    <x v="2"/>
    <x v="6"/>
    <x v="5"/>
    <s v="Super Decoflex Portable Personal File"/>
    <n v="0.56999999999999995"/>
    <s v="United States"/>
    <x v="3"/>
    <x v="11"/>
    <s v="New York City"/>
    <n v="10004"/>
    <x v="81"/>
    <d v="2015-03-25T00:00:00"/>
    <n v="-48.97"/>
    <n v="28"/>
    <n v="435.39"/>
    <n v="34017"/>
    <n v="14.97"/>
    <x v="3"/>
  </r>
  <r>
    <n v="2619"/>
    <s v="Brandon E Shepherd"/>
    <x v="1"/>
    <n v="0.05"/>
    <n v="4.84"/>
    <n v="0.71"/>
    <x v="2"/>
    <x v="3"/>
    <x v="2"/>
    <x v="2"/>
    <x v="2"/>
    <s v="*Staples* Highlighting Markers"/>
    <n v="0.52"/>
    <s v="United States"/>
    <x v="1"/>
    <x v="46"/>
    <s v="Sioux Falls"/>
    <n v="57103"/>
    <x v="81"/>
    <d v="2015-03-23T00:00:00"/>
    <n v="17.836500000000001"/>
    <n v="5"/>
    <n v="25.85"/>
    <n v="88014"/>
    <n v="4.79"/>
    <x v="1"/>
  </r>
  <r>
    <n v="2958"/>
    <s v="Ellen Sparks"/>
    <x v="2"/>
    <n v="0.06"/>
    <n v="20.99"/>
    <n v="0.99"/>
    <x v="1"/>
    <x v="3"/>
    <x v="1"/>
    <x v="12"/>
    <x v="2"/>
    <s v="Accessory21"/>
    <n v="0.37"/>
    <s v="United States"/>
    <x v="1"/>
    <x v="30"/>
    <s v="Neenah"/>
    <n v="54956"/>
    <x v="81"/>
    <d v="2015-03-28T00:00:00"/>
    <n v="224.9607"/>
    <n v="18"/>
    <n v="326.02999999999997"/>
    <n v="90265"/>
    <n v="20.93"/>
    <x v="1"/>
  </r>
  <r>
    <n v="1368"/>
    <s v="Patsy Harmon"/>
    <x v="4"/>
    <n v="0.09"/>
    <n v="4.55"/>
    <n v="1.49"/>
    <x v="1"/>
    <x v="1"/>
    <x v="2"/>
    <x v="5"/>
    <x v="5"/>
    <s v="Presstex Flexible Ring Binders"/>
    <n v="0.35"/>
    <s v="United States"/>
    <x v="1"/>
    <x v="18"/>
    <s v="Lufkin"/>
    <n v="75901"/>
    <x v="81"/>
    <d v="2015-03-25T00:00:00"/>
    <n v="16.898"/>
    <n v="6"/>
    <n v="25.45"/>
    <n v="90514"/>
    <n v="4.46"/>
    <x v="1"/>
  </r>
  <r>
    <n v="1369"/>
    <s v="Joe D Dean"/>
    <x v="4"/>
    <n v="7.0000000000000007E-2"/>
    <n v="9.7799999999999994"/>
    <n v="5.76"/>
    <x v="2"/>
    <x v="1"/>
    <x v="2"/>
    <x v="15"/>
    <x v="5"/>
    <s v="Staples #10 Laser &amp; Inkjet Envelopes, 4 1/8&quot; x 9 1/2&quot;, 100/Box"/>
    <n v="0.35"/>
    <s v="United States"/>
    <x v="1"/>
    <x v="18"/>
    <s v="Mansfield"/>
    <n v="76063"/>
    <x v="81"/>
    <d v="2015-03-25T00:00:00"/>
    <n v="20.14"/>
    <n v="11"/>
    <n v="110.72"/>
    <n v="90514"/>
    <n v="9.7099999999999991"/>
    <x v="1"/>
  </r>
  <r>
    <n v="2395"/>
    <s v="Beverly Roberts"/>
    <x v="3"/>
    <n v="0.04"/>
    <n v="60.97"/>
    <n v="4.5"/>
    <x v="1"/>
    <x v="3"/>
    <x v="2"/>
    <x v="8"/>
    <x v="5"/>
    <s v="Tripp Lite Isotel 6 Outlet Surge Protector with Fax/Modem Protection"/>
    <n v="0.56000000000000005"/>
    <s v="United States"/>
    <x v="0"/>
    <x v="5"/>
    <s v="Savannah"/>
    <n v="31401"/>
    <x v="81"/>
    <d v="2015-03-24T00:00:00"/>
    <n v="79.423199999999994"/>
    <n v="15"/>
    <n v="904.31"/>
    <n v="86952"/>
    <n v="60.93"/>
    <x v="0"/>
  </r>
  <r>
    <n v="3381"/>
    <s v="Christopher Norton Patterson"/>
    <x v="3"/>
    <n v="0.05"/>
    <n v="11.97"/>
    <n v="5.81"/>
    <x v="1"/>
    <x v="3"/>
    <x v="2"/>
    <x v="2"/>
    <x v="1"/>
    <s v="Staples SlimLine Pencil Sharpener"/>
    <n v="0.6"/>
    <s v="United States"/>
    <x v="0"/>
    <x v="5"/>
    <s v="Macon"/>
    <n v="31204"/>
    <x v="81"/>
    <d v="2015-03-25T00:00:00"/>
    <n v="349.05930000000001"/>
    <n v="2"/>
    <n v="25.31"/>
    <n v="88836"/>
    <n v="11.92"/>
    <x v="0"/>
  </r>
  <r>
    <n v="618"/>
    <s v="Robert Cowan"/>
    <x v="0"/>
    <n v="0.06"/>
    <n v="17.98"/>
    <n v="4"/>
    <x v="1"/>
    <x v="1"/>
    <x v="1"/>
    <x v="1"/>
    <x v="5"/>
    <s v="Belkin 107-key enhanced keyboard, USB/PS/2 interface"/>
    <n v="0.79"/>
    <s v="United States"/>
    <x v="2"/>
    <x v="3"/>
    <s v="Pueblo West"/>
    <n v="81007"/>
    <x v="82"/>
    <d v="2015-03-25T00:00:00"/>
    <n v="-78.13"/>
    <n v="4"/>
    <n v="70.06"/>
    <n v="88197"/>
    <n v="17.920000000000002"/>
    <x v="2"/>
  </r>
  <r>
    <n v="3309"/>
    <s v="Edwin Chung"/>
    <x v="0"/>
    <n v="0.1"/>
    <n v="6.64"/>
    <n v="54.95"/>
    <x v="1"/>
    <x v="0"/>
    <x v="0"/>
    <x v="11"/>
    <x v="1"/>
    <s v="G.E. Longer-Life Indoor Recessed Floodlight Bulbs"/>
    <n v="0.37"/>
    <s v="United States"/>
    <x v="3"/>
    <x v="35"/>
    <s v="Natick"/>
    <n v="1760"/>
    <x v="82"/>
    <d v="2015-03-26T00:00:00"/>
    <n v="-25"/>
    <n v="4"/>
    <n v="25.31"/>
    <n v="90460"/>
    <n v="6.54"/>
    <x v="3"/>
  </r>
  <r>
    <n v="3310"/>
    <s v="Tiffany Grossman Hardin"/>
    <x v="0"/>
    <n v="0.05"/>
    <n v="90.48"/>
    <n v="19.989999999999998"/>
    <x v="1"/>
    <x v="0"/>
    <x v="2"/>
    <x v="15"/>
    <x v="5"/>
    <s v="Tyvek® Side-Opening Peel &amp; Seel® Expanding Envelopes"/>
    <n v="0.4"/>
    <s v="United States"/>
    <x v="3"/>
    <x v="35"/>
    <s v="Sandwich"/>
    <n v="2563"/>
    <x v="82"/>
    <d v="2015-03-25T00:00:00"/>
    <n v="255.1482"/>
    <n v="4"/>
    <n v="369.78"/>
    <n v="90460"/>
    <n v="90.43"/>
    <x v="3"/>
  </r>
  <r>
    <n v="1689"/>
    <s v="Larry Church"/>
    <x v="1"/>
    <n v="0"/>
    <n v="48.91"/>
    <n v="35"/>
    <x v="1"/>
    <x v="3"/>
    <x v="2"/>
    <x v="6"/>
    <x v="4"/>
    <s v="Tennsco Industrial Shelving"/>
    <n v="0.83"/>
    <s v="United States"/>
    <x v="1"/>
    <x v="2"/>
    <s v="Highland"/>
    <n v="46322"/>
    <x v="82"/>
    <d v="2015-03-25T00:00:00"/>
    <n v="-628.38"/>
    <n v="10"/>
    <n v="514.79"/>
    <n v="91077"/>
    <n v="48.91"/>
    <x v="1"/>
  </r>
  <r>
    <n v="2308"/>
    <s v="Laurence Cummings"/>
    <x v="2"/>
    <n v="0.08"/>
    <n v="9.48"/>
    <n v="7.29"/>
    <x v="1"/>
    <x v="0"/>
    <x v="0"/>
    <x v="11"/>
    <x v="1"/>
    <s v="DAX Two-Tone Rosewood/Black Document Frame, Desktop, 5 x 7"/>
    <n v="0.45"/>
    <s v="United States"/>
    <x v="0"/>
    <x v="12"/>
    <s v="Lehigh Acres"/>
    <n v="33971"/>
    <x v="82"/>
    <d v="2015-03-26T00:00:00"/>
    <n v="-50.4"/>
    <n v="2"/>
    <n v="20.22"/>
    <n v="90557"/>
    <n v="9.4"/>
    <x v="0"/>
  </r>
  <r>
    <n v="2308"/>
    <s v="Laurence Cummings"/>
    <x v="2"/>
    <n v="0.03"/>
    <n v="193.17"/>
    <n v="19.989999999999998"/>
    <x v="1"/>
    <x v="0"/>
    <x v="2"/>
    <x v="6"/>
    <x v="5"/>
    <s v="Fellowes Staxonsteel® Drawer Files"/>
    <n v="0.71"/>
    <s v="United States"/>
    <x v="0"/>
    <x v="12"/>
    <s v="Lehigh Acres"/>
    <n v="33971"/>
    <x v="82"/>
    <d v="2015-03-28T00:00:00"/>
    <n v="-348.75400000000002"/>
    <n v="8"/>
    <n v="1548.97"/>
    <n v="90557"/>
    <n v="193.14"/>
    <x v="0"/>
  </r>
  <r>
    <n v="1060"/>
    <s v="Gene Gilliam"/>
    <x v="4"/>
    <n v="0.09"/>
    <n v="138.75"/>
    <n v="52.42"/>
    <x v="0"/>
    <x v="0"/>
    <x v="0"/>
    <x v="0"/>
    <x v="0"/>
    <s v="Balt Split Level Computer Training Table"/>
    <n v="0.74"/>
    <s v="United States"/>
    <x v="0"/>
    <x v="5"/>
    <s v="Atlanta"/>
    <n v="30318"/>
    <x v="82"/>
    <d v="2015-03-25T00:00:00"/>
    <n v="-445.97177625"/>
    <n v="23"/>
    <n v="2527.79"/>
    <n v="58628"/>
    <n v="138.66"/>
    <x v="0"/>
  </r>
  <r>
    <n v="1062"/>
    <s v="Willie Robinson"/>
    <x v="4"/>
    <n v="0.09"/>
    <n v="138.75"/>
    <n v="52.42"/>
    <x v="0"/>
    <x v="0"/>
    <x v="0"/>
    <x v="0"/>
    <x v="0"/>
    <s v="Balt Split Level Computer Training Table"/>
    <n v="0.74"/>
    <s v="United States"/>
    <x v="3"/>
    <x v="11"/>
    <s v="Coram"/>
    <n v="11727"/>
    <x v="82"/>
    <d v="2015-03-25T00:00:00"/>
    <n v="-335.31712499999998"/>
    <n v="6"/>
    <n v="659.42"/>
    <n v="91354"/>
    <n v="138.66"/>
    <x v="3"/>
  </r>
  <r>
    <n v="1254"/>
    <s v="Anne Bland"/>
    <x v="4"/>
    <n v="0.06"/>
    <n v="3.95"/>
    <n v="2"/>
    <x v="1"/>
    <x v="2"/>
    <x v="2"/>
    <x v="14"/>
    <x v="2"/>
    <s v="Advantus Map Pennant Flags and Round Head Tacks"/>
    <n v="0.53"/>
    <s v="United States"/>
    <x v="1"/>
    <x v="18"/>
    <s v="Channelview"/>
    <n v="77530"/>
    <x v="82"/>
    <d v="2015-03-25T00:00:00"/>
    <n v="-9.68"/>
    <n v="5"/>
    <n v="19.66"/>
    <n v="89984"/>
    <n v="3.89"/>
    <x v="1"/>
  </r>
  <r>
    <n v="2256"/>
    <s v="Lloyd Levin"/>
    <x v="4"/>
    <n v="7.0000000000000007E-2"/>
    <n v="70.98"/>
    <n v="30"/>
    <x v="0"/>
    <x v="3"/>
    <x v="0"/>
    <x v="9"/>
    <x v="3"/>
    <s v="Novimex Turbo Task Chair"/>
    <n v="0.73"/>
    <s v="United States"/>
    <x v="0"/>
    <x v="9"/>
    <s v="New Bern"/>
    <n v="28560"/>
    <x v="82"/>
    <d v="2015-03-26T00:00:00"/>
    <n v="-222.95"/>
    <n v="20"/>
    <n v="1373.47"/>
    <n v="87964"/>
    <n v="70.910000000000011"/>
    <x v="0"/>
  </r>
  <r>
    <n v="2330"/>
    <s v="Kara Foster"/>
    <x v="4"/>
    <n v="0.06"/>
    <n v="28.53"/>
    <n v="1.49"/>
    <x v="1"/>
    <x v="2"/>
    <x v="2"/>
    <x v="5"/>
    <x v="5"/>
    <s v="Lock-Up Easel 'Spel-Binder'"/>
    <n v="0.38"/>
    <s v="United States"/>
    <x v="1"/>
    <x v="20"/>
    <s v="Marion"/>
    <n v="52302"/>
    <x v="82"/>
    <d v="2015-03-27T00:00:00"/>
    <n v="74.638499999999993"/>
    <n v="5"/>
    <n v="134.09"/>
    <n v="90964"/>
    <n v="28.470000000000002"/>
    <x v="1"/>
  </r>
  <r>
    <n v="3143"/>
    <s v="Neil Song"/>
    <x v="4"/>
    <n v="0.02"/>
    <n v="15.42"/>
    <n v="5.41"/>
    <x v="1"/>
    <x v="1"/>
    <x v="2"/>
    <x v="6"/>
    <x v="5"/>
    <s v="Decoflex Hanging Personal Folder File"/>
    <n v="0.59"/>
    <s v="United States"/>
    <x v="1"/>
    <x v="18"/>
    <s v="Pflugerville"/>
    <n v="78660"/>
    <x v="82"/>
    <d v="2015-03-25T00:00:00"/>
    <n v="-16.37"/>
    <n v="2"/>
    <n v="33.840000000000003"/>
    <n v="86368"/>
    <n v="15.4"/>
    <x v="1"/>
  </r>
  <r>
    <n v="2430"/>
    <s v="Kimberly Reilly"/>
    <x v="3"/>
    <n v="0.1"/>
    <n v="14.28"/>
    <n v="2.99"/>
    <x v="1"/>
    <x v="2"/>
    <x v="2"/>
    <x v="5"/>
    <x v="5"/>
    <s v="Avery Premier Heavy-Duty Binder with Round Locking Rings"/>
    <n v="0.39"/>
    <s v="United States"/>
    <x v="1"/>
    <x v="18"/>
    <s v="Killeen"/>
    <n v="76541"/>
    <x v="82"/>
    <d v="2015-03-25T00:00:00"/>
    <n v="104.9145"/>
    <n v="11"/>
    <n v="152.05000000000001"/>
    <n v="91108"/>
    <n v="14.18"/>
    <x v="1"/>
  </r>
  <r>
    <n v="880"/>
    <s v="Ellen Beck"/>
    <x v="0"/>
    <n v="7.0000000000000007E-2"/>
    <n v="5.68"/>
    <n v="1.39"/>
    <x v="1"/>
    <x v="0"/>
    <x v="2"/>
    <x v="15"/>
    <x v="5"/>
    <s v="Staples Standard Envelopes"/>
    <n v="0.38"/>
    <s v="United States"/>
    <x v="2"/>
    <x v="41"/>
    <s v="Scottsdale"/>
    <n v="85254"/>
    <x v="83"/>
    <d v="2015-03-27T00:00:00"/>
    <n v="18.643799999999999"/>
    <n v="5"/>
    <n v="27.02"/>
    <n v="86153"/>
    <n v="5.6099999999999994"/>
    <x v="2"/>
  </r>
  <r>
    <n v="880"/>
    <s v="Ellen Beck"/>
    <x v="0"/>
    <n v="0.06"/>
    <n v="22.84"/>
    <n v="11.54"/>
    <x v="1"/>
    <x v="0"/>
    <x v="2"/>
    <x v="7"/>
    <x v="5"/>
    <s v="Xerox 1964"/>
    <n v="0.39"/>
    <s v="United States"/>
    <x v="2"/>
    <x v="41"/>
    <s v="Scottsdale"/>
    <n v="85254"/>
    <x v="83"/>
    <d v="2015-03-27T00:00:00"/>
    <n v="-31.24"/>
    <n v="1"/>
    <n v="27.67"/>
    <n v="86153"/>
    <n v="22.78"/>
    <x v="2"/>
  </r>
  <r>
    <n v="1241"/>
    <s v="Bradley Schroeder"/>
    <x v="0"/>
    <n v="0.06"/>
    <n v="200.97"/>
    <n v="15.59"/>
    <x v="0"/>
    <x v="0"/>
    <x v="1"/>
    <x v="3"/>
    <x v="3"/>
    <s v="Hewlett-Packard Deskjet 6122 Color Inkjet Printer"/>
    <n v="0.36"/>
    <s v="United States"/>
    <x v="0"/>
    <x v="16"/>
    <s v="Auburn"/>
    <n v="36830"/>
    <x v="83"/>
    <d v="2015-03-25T00:00:00"/>
    <n v="531.61800000000005"/>
    <n v="7"/>
    <n v="1348.83"/>
    <n v="90881"/>
    <n v="200.91"/>
    <x v="0"/>
  </r>
  <r>
    <n v="1648"/>
    <s v="Nina Bowles"/>
    <x v="0"/>
    <n v="0.08"/>
    <n v="46.89"/>
    <n v="5.0999999999999996"/>
    <x v="1"/>
    <x v="3"/>
    <x v="2"/>
    <x v="8"/>
    <x v="6"/>
    <s v="Bionaire Personal Warm Mist Humidifier/Vaporizer"/>
    <n v="0.46"/>
    <s v="United States"/>
    <x v="1"/>
    <x v="10"/>
    <s v="Woodstock"/>
    <n v="60098"/>
    <x v="83"/>
    <d v="2015-03-27T00:00:00"/>
    <n v="507.63299999999998"/>
    <n v="17"/>
    <n v="735.7"/>
    <n v="91043"/>
    <n v="46.81"/>
    <x v="1"/>
  </r>
  <r>
    <n v="1648"/>
    <s v="Nina Bowles"/>
    <x v="0"/>
    <n v="0.05"/>
    <n v="12.98"/>
    <n v="3.14"/>
    <x v="1"/>
    <x v="3"/>
    <x v="2"/>
    <x v="16"/>
    <x v="1"/>
    <s v="Acme® 8&quot; Straight Scissors"/>
    <n v="0.6"/>
    <s v="United States"/>
    <x v="1"/>
    <x v="10"/>
    <s v="Woodstock"/>
    <n v="60098"/>
    <x v="83"/>
    <d v="2015-03-25T00:00:00"/>
    <n v="38.229999999999997"/>
    <n v="18"/>
    <n v="225.59"/>
    <n v="91043"/>
    <n v="12.93"/>
    <x v="1"/>
  </r>
  <r>
    <n v="1829"/>
    <s v="Suzanne Cochran"/>
    <x v="0"/>
    <n v="0.01"/>
    <n v="10.64"/>
    <n v="5.16"/>
    <x v="2"/>
    <x v="3"/>
    <x v="0"/>
    <x v="11"/>
    <x v="5"/>
    <s v="Eldon Expressions Punched Metal &amp; Wood Desk Accessories, Pewter &amp; Cherry"/>
    <n v="0.56999999999999995"/>
    <s v="United States"/>
    <x v="1"/>
    <x v="20"/>
    <s v="Cedar Rapids"/>
    <n v="52402"/>
    <x v="83"/>
    <d v="2015-03-27T00:00:00"/>
    <n v="-11.69"/>
    <n v="5"/>
    <n v="58.52"/>
    <n v="86957"/>
    <n v="10.63"/>
    <x v="1"/>
  </r>
  <r>
    <n v="2201"/>
    <s v="David Hoyle"/>
    <x v="0"/>
    <n v="0.17"/>
    <n v="14.89"/>
    <n v="13.56"/>
    <x v="1"/>
    <x v="0"/>
    <x v="0"/>
    <x v="11"/>
    <x v="4"/>
    <s v="Tensor Computer Mounted Lamp"/>
    <n v="0.57999999999999996"/>
    <s v="United States"/>
    <x v="1"/>
    <x v="7"/>
    <s v="Bloomington"/>
    <n v="55420"/>
    <x v="83"/>
    <d v="2015-03-27T00:00:00"/>
    <n v="-9.1300000000000008"/>
    <n v="1"/>
    <n v="27.96"/>
    <n v="86054"/>
    <n v="14.72"/>
    <x v="1"/>
  </r>
  <r>
    <n v="3100"/>
    <s v="Gladys Holloway"/>
    <x v="0"/>
    <n v="7.0000000000000007E-2"/>
    <n v="35.99"/>
    <n v="5"/>
    <x v="1"/>
    <x v="1"/>
    <x v="1"/>
    <x v="12"/>
    <x v="2"/>
    <s v="Accessory17"/>
    <n v="0.82"/>
    <s v="United States"/>
    <x v="0"/>
    <x v="12"/>
    <s v="Oakland Park"/>
    <n v="33334"/>
    <x v="83"/>
    <d v="2015-03-27T00:00:00"/>
    <n v="-299.81420000000003"/>
    <n v="1"/>
    <n v="31.71"/>
    <n v="89988"/>
    <n v="35.92"/>
    <x v="0"/>
  </r>
  <r>
    <n v="693"/>
    <s v="Richard McClure"/>
    <x v="2"/>
    <n v="0.02"/>
    <n v="500.98"/>
    <n v="41.44"/>
    <x v="0"/>
    <x v="0"/>
    <x v="0"/>
    <x v="10"/>
    <x v="0"/>
    <s v="DMI Eclipse Executive Suite Bookcases"/>
    <n v="0.66"/>
    <s v="United States"/>
    <x v="2"/>
    <x v="3"/>
    <s v="Thornton"/>
    <n v="80229"/>
    <x v="83"/>
    <d v="2015-03-25T00:00:00"/>
    <n v="2568.4629"/>
    <n v="7"/>
    <n v="3722.41"/>
    <n v="87811"/>
    <n v="500.96000000000004"/>
    <x v="2"/>
  </r>
  <r>
    <n v="1557"/>
    <s v="James Nicholson"/>
    <x v="2"/>
    <n v="0.09"/>
    <n v="60.98"/>
    <n v="49"/>
    <x v="1"/>
    <x v="1"/>
    <x v="2"/>
    <x v="8"/>
    <x v="4"/>
    <s v="Euro Pro Shark Stick Mini Vacuum"/>
    <n v="0.59"/>
    <s v="United States"/>
    <x v="0"/>
    <x v="21"/>
    <s v="Annandale"/>
    <n v="22003"/>
    <x v="83"/>
    <d v="2015-04-02T00:00:00"/>
    <n v="-954.75800000000004"/>
    <n v="15"/>
    <n v="879.62"/>
    <n v="87426"/>
    <n v="60.889999999999993"/>
    <x v="0"/>
  </r>
  <r>
    <n v="1557"/>
    <s v="James Nicholson"/>
    <x v="2"/>
    <n v="0.05"/>
    <n v="29.89"/>
    <n v="1.99"/>
    <x v="1"/>
    <x v="1"/>
    <x v="1"/>
    <x v="1"/>
    <x v="1"/>
    <s v="Verbatim DVD-RAM, 5.2GB, Rewritable, Type 1, DS"/>
    <n v="0.5"/>
    <s v="United States"/>
    <x v="0"/>
    <x v="21"/>
    <s v="Annandale"/>
    <n v="22003"/>
    <x v="83"/>
    <d v="2015-03-27T00:00:00"/>
    <n v="219.4734"/>
    <n v="12"/>
    <n v="361.19"/>
    <n v="87426"/>
    <n v="29.84"/>
    <x v="0"/>
  </r>
  <r>
    <n v="1699"/>
    <s v="Joseph Hurst"/>
    <x v="2"/>
    <n v="0.05"/>
    <n v="3.98"/>
    <n v="5.26"/>
    <x v="1"/>
    <x v="0"/>
    <x v="2"/>
    <x v="5"/>
    <x v="5"/>
    <s v="Ibico Presentation Index for Binding Systems"/>
    <n v="0.38"/>
    <s v="United States"/>
    <x v="3"/>
    <x v="28"/>
    <s v="Levittown"/>
    <n v="19057"/>
    <x v="83"/>
    <d v="2015-03-29T00:00:00"/>
    <n v="-152.52449999999999"/>
    <n v="12"/>
    <n v="49.44"/>
    <n v="87345"/>
    <n v="3.93"/>
    <x v="3"/>
  </r>
  <r>
    <n v="1699"/>
    <s v="Joseph Hurst"/>
    <x v="2"/>
    <n v="0.01"/>
    <n v="6.48"/>
    <n v="5.4"/>
    <x v="1"/>
    <x v="0"/>
    <x v="2"/>
    <x v="7"/>
    <x v="5"/>
    <s v="Xerox 207"/>
    <n v="0.37"/>
    <s v="United States"/>
    <x v="3"/>
    <x v="28"/>
    <s v="Levittown"/>
    <n v="19057"/>
    <x v="83"/>
    <d v="2015-03-25T00:00:00"/>
    <n v="-18.850000000000001"/>
    <n v="2"/>
    <n v="14.29"/>
    <n v="87345"/>
    <n v="6.4700000000000006"/>
    <x v="3"/>
  </r>
  <r>
    <n v="290"/>
    <s v="Sara O'Connor"/>
    <x v="3"/>
    <n v="0.04"/>
    <n v="4.9800000000000004"/>
    <n v="4.62"/>
    <x v="1"/>
    <x v="0"/>
    <x v="1"/>
    <x v="1"/>
    <x v="1"/>
    <s v="Imation 3.5&quot;, DISKETTE 44766 HGHLD3.52HD/FM, 10/Pack"/>
    <n v="0.64"/>
    <s v="United States"/>
    <x v="2"/>
    <x v="3"/>
    <s v="Loveland"/>
    <n v="80538"/>
    <x v="83"/>
    <d v="2015-03-26T00:00:00"/>
    <n v="-135.16"/>
    <n v="20"/>
    <n v="102.54"/>
    <n v="90837"/>
    <n v="4.9400000000000004"/>
    <x v="2"/>
  </r>
  <r>
    <n v="2287"/>
    <s v="Samuel Newman"/>
    <x v="3"/>
    <n v="0.01"/>
    <n v="18.97"/>
    <n v="9.0299999999999994"/>
    <x v="1"/>
    <x v="3"/>
    <x v="2"/>
    <x v="7"/>
    <x v="5"/>
    <s v="Computer Printout Paper with Letter-Trim Perforations"/>
    <n v="0.37"/>
    <s v="United States"/>
    <x v="0"/>
    <x v="23"/>
    <s v="Summerville"/>
    <n v="29483"/>
    <x v="83"/>
    <d v="2015-03-25T00:00:00"/>
    <n v="-12.0267"/>
    <n v="8"/>
    <n v="164.67"/>
    <n v="90146"/>
    <n v="18.959999999999997"/>
    <x v="0"/>
  </r>
  <r>
    <n v="2287"/>
    <s v="Samuel Newman"/>
    <x v="3"/>
    <n v="0.03"/>
    <n v="12.28"/>
    <n v="4.8600000000000003"/>
    <x v="1"/>
    <x v="3"/>
    <x v="2"/>
    <x v="7"/>
    <x v="5"/>
    <s v="Xerox 1933"/>
    <n v="0.38"/>
    <s v="United States"/>
    <x v="0"/>
    <x v="23"/>
    <s v="Summerville"/>
    <n v="29483"/>
    <x v="83"/>
    <d v="2015-03-26T00:00:00"/>
    <n v="122.508"/>
    <n v="6"/>
    <n v="72.739999999999995"/>
    <n v="90146"/>
    <n v="12.25"/>
    <x v="0"/>
  </r>
  <r>
    <n v="2287"/>
    <s v="Samuel Newman"/>
    <x v="3"/>
    <n v="0.05"/>
    <n v="34.99"/>
    <n v="7.73"/>
    <x v="2"/>
    <x v="3"/>
    <x v="2"/>
    <x v="2"/>
    <x v="5"/>
    <s v="Hunt Boston® Vacuum Mount KS Pencil Sharpener"/>
    <n v="0.59"/>
    <s v="United States"/>
    <x v="0"/>
    <x v="23"/>
    <s v="Summerville"/>
    <n v="29483"/>
    <x v="83"/>
    <d v="2015-03-27T00:00:00"/>
    <n v="-12.0267"/>
    <n v="12"/>
    <n v="418.75"/>
    <n v="90146"/>
    <n v="34.940000000000005"/>
    <x v="0"/>
  </r>
  <r>
    <n v="2833"/>
    <s v="Tim Connolly"/>
    <x v="3"/>
    <n v="0.03"/>
    <n v="140.97999999999999"/>
    <n v="36.090000000000003"/>
    <x v="0"/>
    <x v="0"/>
    <x v="0"/>
    <x v="10"/>
    <x v="0"/>
    <s v="Sauder Forest Hills Library, Woodland Oak Finish"/>
    <n v="0.77"/>
    <s v="United States"/>
    <x v="1"/>
    <x v="7"/>
    <s v="Inver Grove Heights"/>
    <n v="55076"/>
    <x v="83"/>
    <d v="2015-03-27T00:00:00"/>
    <n v="-221.5"/>
    <n v="4"/>
    <n v="608.80999999999995"/>
    <n v="91030"/>
    <n v="140.94999999999999"/>
    <x v="1"/>
  </r>
  <r>
    <n v="2833"/>
    <s v="Tim Connolly"/>
    <x v="3"/>
    <n v="0.08"/>
    <n v="65.989999999999995"/>
    <n v="8.99"/>
    <x v="1"/>
    <x v="0"/>
    <x v="1"/>
    <x v="12"/>
    <x v="5"/>
    <s v="Talkabout T8367"/>
    <n v="0.56000000000000005"/>
    <s v="United States"/>
    <x v="1"/>
    <x v="7"/>
    <s v="Inver Grove Heights"/>
    <n v="55076"/>
    <x v="83"/>
    <d v="2015-03-26T00:00:00"/>
    <n v="206.352"/>
    <n v="15"/>
    <n v="808.61"/>
    <n v="91030"/>
    <n v="65.91"/>
    <x v="1"/>
  </r>
  <r>
    <n v="1767"/>
    <s v="Robert Rollins"/>
    <x v="0"/>
    <n v="0.01"/>
    <n v="50.98"/>
    <n v="6.5"/>
    <x v="1"/>
    <x v="2"/>
    <x v="1"/>
    <x v="1"/>
    <x v="5"/>
    <s v="Microsoft Natural Multimedia Keyboard"/>
    <n v="0.73"/>
    <s v="United States"/>
    <x v="0"/>
    <x v="5"/>
    <s v="Newnan"/>
    <n v="30265"/>
    <x v="84"/>
    <d v="2015-03-27T00:00:00"/>
    <n v="5.3396999999999997"/>
    <n v="16"/>
    <n v="818.49"/>
    <n v="89211"/>
    <n v="50.97"/>
    <x v="0"/>
  </r>
  <r>
    <n v="2114"/>
    <s v="Paige Mason"/>
    <x v="0"/>
    <n v="0.08"/>
    <n v="6.68"/>
    <n v="1.5"/>
    <x v="1"/>
    <x v="3"/>
    <x v="2"/>
    <x v="2"/>
    <x v="2"/>
    <s v="Sanford Liquid Accent Highlighters"/>
    <n v="0.48"/>
    <s v="United States"/>
    <x v="0"/>
    <x v="21"/>
    <s v="Norfolk"/>
    <n v="23518"/>
    <x v="84"/>
    <d v="2015-03-28T00:00:00"/>
    <n v="-601.80399999999997"/>
    <n v="10"/>
    <n v="66.12"/>
    <n v="88403"/>
    <n v="6.6"/>
    <x v="0"/>
  </r>
  <r>
    <n v="3379"/>
    <s v="Annette McIntyre"/>
    <x v="0"/>
    <n v="0"/>
    <n v="19.98"/>
    <n v="5.97"/>
    <x v="2"/>
    <x v="3"/>
    <x v="2"/>
    <x v="7"/>
    <x v="5"/>
    <s v="Xerox 1936"/>
    <n v="0.38"/>
    <s v="United States"/>
    <x v="0"/>
    <x v="5"/>
    <s v="Kennesaw"/>
    <n v="30144"/>
    <x v="84"/>
    <d v="2015-03-29T00:00:00"/>
    <n v="-189.714"/>
    <n v="12"/>
    <n v="249.07"/>
    <n v="88837"/>
    <n v="19.98"/>
    <x v="0"/>
  </r>
  <r>
    <n v="2124"/>
    <s v="Paige Powers"/>
    <x v="1"/>
    <n v="0.03"/>
    <n v="124.49"/>
    <n v="51.94"/>
    <x v="0"/>
    <x v="3"/>
    <x v="0"/>
    <x v="0"/>
    <x v="0"/>
    <s v="Bevis 36 x 72 Conference Tables"/>
    <n v="0.63"/>
    <s v="United States"/>
    <x v="0"/>
    <x v="1"/>
    <s v="West Memphis"/>
    <n v="72301"/>
    <x v="84"/>
    <d v="2015-03-27T00:00:00"/>
    <n v="18.173999999999999"/>
    <n v="21"/>
    <n v="2761.94"/>
    <n v="89666"/>
    <n v="124.46"/>
    <x v="0"/>
  </r>
  <r>
    <n v="2066"/>
    <s v="Claudia Webb"/>
    <x v="4"/>
    <n v="0.09"/>
    <n v="20.89"/>
    <n v="11.52"/>
    <x v="1"/>
    <x v="2"/>
    <x v="2"/>
    <x v="6"/>
    <x v="5"/>
    <s v="Iris® 3-Drawer Stacking Bin, Black"/>
    <n v="0.83"/>
    <s v="United States"/>
    <x v="0"/>
    <x v="9"/>
    <s v="Indian Trail"/>
    <n v="28079"/>
    <x v="84"/>
    <d v="2015-03-27T00:00:00"/>
    <n v="-133.54599999999999"/>
    <n v="7"/>
    <n v="146.5"/>
    <n v="85833"/>
    <n v="20.8"/>
    <x v="0"/>
  </r>
  <r>
    <n v="2419"/>
    <s v="Sandra Faulkner"/>
    <x v="3"/>
    <n v="7.0000000000000007E-2"/>
    <n v="225.04"/>
    <n v="11.79"/>
    <x v="1"/>
    <x v="1"/>
    <x v="2"/>
    <x v="8"/>
    <x v="6"/>
    <s v="Holmes Harmony HEPA Air Purifier for 17 x 20 Room"/>
    <n v="0.42"/>
    <s v="United States"/>
    <x v="0"/>
    <x v="21"/>
    <s v="Portsmouth"/>
    <n v="23701"/>
    <x v="84"/>
    <d v="2015-03-26T00:00:00"/>
    <n v="-162.91800000000001"/>
    <n v="5"/>
    <n v="1130.1500000000001"/>
    <n v="86751"/>
    <n v="224.97"/>
    <x v="0"/>
  </r>
  <r>
    <n v="2419"/>
    <s v="Sandra Faulkner"/>
    <x v="3"/>
    <n v="0.03"/>
    <n v="7.84"/>
    <n v="4.71"/>
    <x v="1"/>
    <x v="1"/>
    <x v="2"/>
    <x v="5"/>
    <x v="5"/>
    <s v="XtraLife® ClearVue™ Slant-D® Ring Binders by Cardinal"/>
    <n v="0.35"/>
    <s v="United States"/>
    <x v="0"/>
    <x v="21"/>
    <s v="Portsmouth"/>
    <n v="23701"/>
    <x v="84"/>
    <d v="2015-03-29T00:00:00"/>
    <n v="859.71780000000001"/>
    <n v="7"/>
    <n v="54.37"/>
    <n v="86751"/>
    <n v="7.81"/>
    <x v="0"/>
  </r>
  <r>
    <n v="2773"/>
    <s v="Christina Zhu"/>
    <x v="3"/>
    <n v="0.1"/>
    <n v="5.18"/>
    <n v="5.74"/>
    <x v="1"/>
    <x v="3"/>
    <x v="2"/>
    <x v="5"/>
    <x v="5"/>
    <s v="Wilson Jones Impact Binders"/>
    <n v="0.36"/>
    <s v="United States"/>
    <x v="2"/>
    <x v="8"/>
    <s v="Dublin"/>
    <n v="94568"/>
    <x v="84"/>
    <d v="2015-03-28T00:00:00"/>
    <n v="-29.003"/>
    <n v="2"/>
    <n v="10.96"/>
    <n v="91584"/>
    <n v="5.08"/>
    <x v="2"/>
  </r>
  <r>
    <n v="2059"/>
    <s v="Nathan Newton"/>
    <x v="0"/>
    <n v="0.1"/>
    <n v="9.85"/>
    <n v="4.82"/>
    <x v="1"/>
    <x v="3"/>
    <x v="2"/>
    <x v="2"/>
    <x v="2"/>
    <s v="Lumber Crayons"/>
    <n v="0.47"/>
    <s v="United States"/>
    <x v="0"/>
    <x v="9"/>
    <s v="High Point"/>
    <n v="27260"/>
    <x v="85"/>
    <d v="2015-03-28T00:00:00"/>
    <n v="374.904"/>
    <n v="12"/>
    <n v="114.91"/>
    <n v="88041"/>
    <n v="9.75"/>
    <x v="0"/>
  </r>
  <r>
    <n v="2059"/>
    <s v="Nathan Newton"/>
    <x v="0"/>
    <n v="0.04"/>
    <n v="125.99"/>
    <n v="7.69"/>
    <x v="1"/>
    <x v="3"/>
    <x v="1"/>
    <x v="12"/>
    <x v="5"/>
    <s v="Timeport L7089"/>
    <n v="0.57999999999999996"/>
    <s v="United States"/>
    <x v="0"/>
    <x v="9"/>
    <s v="High Point"/>
    <n v="27260"/>
    <x v="85"/>
    <d v="2015-03-28T00:00:00"/>
    <n v="-528.83600000000001"/>
    <n v="9"/>
    <n v="934.52"/>
    <n v="88041"/>
    <n v="125.94999999999999"/>
    <x v="0"/>
  </r>
  <r>
    <n v="32"/>
    <s v="Matthew Berman"/>
    <x v="1"/>
    <n v="0.01"/>
    <n v="17.98"/>
    <n v="8.51"/>
    <x v="1"/>
    <x v="3"/>
    <x v="1"/>
    <x v="3"/>
    <x v="6"/>
    <s v="Canon P1-DHIII Palm Printing Calculator"/>
    <n v="0.4"/>
    <s v="United States"/>
    <x v="2"/>
    <x v="14"/>
    <s v="Grants Pass"/>
    <n v="97526"/>
    <x v="85"/>
    <d v="2015-03-28T00:00:00"/>
    <n v="-35.878799999999998"/>
    <n v="2"/>
    <n v="40.17"/>
    <n v="89200"/>
    <n v="17.97"/>
    <x v="2"/>
  </r>
  <r>
    <n v="234"/>
    <s v="Don Cameron"/>
    <x v="1"/>
    <n v="0.03"/>
    <n v="28.53"/>
    <n v="1.49"/>
    <x v="1"/>
    <x v="0"/>
    <x v="2"/>
    <x v="5"/>
    <x v="5"/>
    <s v="Lock-Up Easel 'Spel-Binder'"/>
    <n v="0.38"/>
    <s v="United States"/>
    <x v="1"/>
    <x v="20"/>
    <s v="Newton"/>
    <n v="50208"/>
    <x v="85"/>
    <d v="2015-03-29T00:00:00"/>
    <n v="136.33709999999999"/>
    <n v="7"/>
    <n v="197.59"/>
    <n v="90238"/>
    <n v="28.5"/>
    <x v="1"/>
  </r>
  <r>
    <n v="234"/>
    <s v="Don Cameron"/>
    <x v="1"/>
    <n v="0.01"/>
    <n v="15.28"/>
    <n v="1.99"/>
    <x v="1"/>
    <x v="0"/>
    <x v="1"/>
    <x v="1"/>
    <x v="1"/>
    <s v="Memorex 4.7GB DVD+R, 3/Pack"/>
    <n v="0.42"/>
    <s v="United States"/>
    <x v="1"/>
    <x v="20"/>
    <s v="Newton"/>
    <n v="50208"/>
    <x v="85"/>
    <d v="2015-03-29T00:00:00"/>
    <n v="-12.46"/>
    <n v="2"/>
    <n v="33.04"/>
    <n v="90238"/>
    <n v="15.27"/>
    <x v="1"/>
  </r>
  <r>
    <n v="920"/>
    <s v="Jessie Kelly"/>
    <x v="2"/>
    <n v="0.1"/>
    <n v="15.98"/>
    <n v="4"/>
    <x v="1"/>
    <x v="3"/>
    <x v="1"/>
    <x v="1"/>
    <x v="5"/>
    <s v="Logitech Access Keyboard"/>
    <n v="0.37"/>
    <s v="United States"/>
    <x v="2"/>
    <x v="8"/>
    <s v="Redlands"/>
    <n v="92374"/>
    <x v="85"/>
    <d v="2015-04-01T00:00:00"/>
    <n v="92.722200000000001"/>
    <n v="9"/>
    <n v="134.38"/>
    <n v="90491"/>
    <n v="15.88"/>
    <x v="2"/>
  </r>
  <r>
    <n v="696"/>
    <s v="Johnny Reid"/>
    <x v="4"/>
    <n v="0.06"/>
    <n v="8.1199999999999992"/>
    <n v="2.83"/>
    <x v="1"/>
    <x v="3"/>
    <x v="1"/>
    <x v="1"/>
    <x v="1"/>
    <s v="Imation Neon Mac Format Diskettes, 10/Pack"/>
    <n v="0.77"/>
    <s v="United States"/>
    <x v="1"/>
    <x v="2"/>
    <s v="Crown Point"/>
    <n v="46307"/>
    <x v="85"/>
    <d v="2015-03-28T00:00:00"/>
    <n v="-82.83"/>
    <n v="10"/>
    <n v="78.540000000000006"/>
    <n v="89847"/>
    <n v="8.0599999999999987"/>
    <x v="1"/>
  </r>
  <r>
    <n v="696"/>
    <s v="Johnny Reid"/>
    <x v="4"/>
    <n v="0.05"/>
    <n v="51.65"/>
    <n v="18.45"/>
    <x v="1"/>
    <x v="3"/>
    <x v="0"/>
    <x v="11"/>
    <x v="6"/>
    <s v="Deflect-o EconoMat Nonstudded, No Bevel Mat"/>
    <n v="0.65"/>
    <s v="United States"/>
    <x v="1"/>
    <x v="2"/>
    <s v="Crown Point"/>
    <n v="46307"/>
    <x v="85"/>
    <d v="2015-03-28T00:00:00"/>
    <n v="25.04"/>
    <n v="12"/>
    <n v="605.1"/>
    <n v="89847"/>
    <n v="51.6"/>
    <x v="1"/>
  </r>
  <r>
    <n v="697"/>
    <s v="Adam G Sawyer"/>
    <x v="4"/>
    <n v="0.1"/>
    <n v="175.99"/>
    <n v="8.99"/>
    <x v="1"/>
    <x v="3"/>
    <x v="1"/>
    <x v="12"/>
    <x v="5"/>
    <s v="2180"/>
    <n v="0.56999999999999995"/>
    <s v="United States"/>
    <x v="1"/>
    <x v="2"/>
    <s v="East Chicago"/>
    <n v="46312"/>
    <x v="85"/>
    <d v="2015-03-28T00:00:00"/>
    <n v="928.96079999999995"/>
    <n v="10"/>
    <n v="1346.32"/>
    <n v="89847"/>
    <n v="175.89000000000001"/>
    <x v="1"/>
  </r>
  <r>
    <n v="698"/>
    <s v="Nelson Hensley"/>
    <x v="4"/>
    <n v="0.06"/>
    <n v="8.1199999999999992"/>
    <n v="2.83"/>
    <x v="1"/>
    <x v="3"/>
    <x v="1"/>
    <x v="1"/>
    <x v="1"/>
    <s v="Imation Neon Mac Format Diskettes, 10/Pack"/>
    <n v="0.77"/>
    <s v="United States"/>
    <x v="2"/>
    <x v="4"/>
    <s v="Seattle"/>
    <n v="98105"/>
    <x v="85"/>
    <d v="2015-03-28T00:00:00"/>
    <n v="-82.83"/>
    <n v="41"/>
    <n v="322.02999999999997"/>
    <n v="32869"/>
    <n v="8.0599999999999987"/>
    <x v="2"/>
  </r>
  <r>
    <n v="698"/>
    <s v="Nelson Hensley"/>
    <x v="4"/>
    <n v="0.05"/>
    <n v="51.65"/>
    <n v="18.45"/>
    <x v="1"/>
    <x v="3"/>
    <x v="0"/>
    <x v="11"/>
    <x v="6"/>
    <s v="Deflect-o EconoMat Nonstudded, No Bevel Mat"/>
    <n v="0.65"/>
    <s v="United States"/>
    <x v="2"/>
    <x v="4"/>
    <s v="Seattle"/>
    <n v="98105"/>
    <x v="85"/>
    <d v="2015-03-28T00:00:00"/>
    <n v="25.04"/>
    <n v="49"/>
    <n v="2470.84"/>
    <n v="32869"/>
    <n v="51.6"/>
    <x v="2"/>
  </r>
  <r>
    <n v="698"/>
    <s v="Nelson Hensley"/>
    <x v="4"/>
    <n v="0.1"/>
    <n v="175.99"/>
    <n v="8.99"/>
    <x v="1"/>
    <x v="3"/>
    <x v="1"/>
    <x v="12"/>
    <x v="5"/>
    <s v="2180"/>
    <n v="0.56999999999999995"/>
    <s v="United States"/>
    <x v="2"/>
    <x v="4"/>
    <s v="Seattle"/>
    <n v="98105"/>
    <x v="85"/>
    <d v="2015-03-28T00:00:00"/>
    <n v="930.98699999999997"/>
    <n v="39"/>
    <n v="5250.66"/>
    <n v="32869"/>
    <n v="175.89000000000001"/>
    <x v="2"/>
  </r>
  <r>
    <n v="1625"/>
    <s v="Molly Browning"/>
    <x v="4"/>
    <n v="0.08"/>
    <n v="213.45"/>
    <n v="14.7"/>
    <x v="0"/>
    <x v="2"/>
    <x v="1"/>
    <x v="3"/>
    <x v="3"/>
    <s v="Panasonic KX-P2130 Dot Matrix Printer"/>
    <n v="0.59"/>
    <s v="United States"/>
    <x v="3"/>
    <x v="11"/>
    <s v="Glen Cove"/>
    <n v="11542"/>
    <x v="85"/>
    <d v="2015-03-29T00:00:00"/>
    <n v="1674.7542000000001"/>
    <n v="12"/>
    <n v="2427.1799999999998"/>
    <n v="90600"/>
    <n v="213.36999999999998"/>
    <x v="3"/>
  </r>
  <r>
    <n v="1625"/>
    <s v="Molly Browning"/>
    <x v="4"/>
    <n v="0.1"/>
    <n v="55.98"/>
    <n v="13.88"/>
    <x v="1"/>
    <x v="2"/>
    <x v="2"/>
    <x v="7"/>
    <x v="5"/>
    <s v="Xerox 1882"/>
    <n v="0.36"/>
    <s v="United States"/>
    <x v="3"/>
    <x v="11"/>
    <s v="Glen Cove"/>
    <n v="11542"/>
    <x v="85"/>
    <d v="2015-03-29T00:00:00"/>
    <n v="300.04649999999998"/>
    <n v="8"/>
    <n v="434.85"/>
    <n v="90600"/>
    <n v="55.879999999999995"/>
    <x v="3"/>
  </r>
  <r>
    <n v="1625"/>
    <s v="Molly Browning"/>
    <x v="4"/>
    <n v="0"/>
    <n v="16.059999999999999"/>
    <n v="8.34"/>
    <x v="1"/>
    <x v="2"/>
    <x v="2"/>
    <x v="6"/>
    <x v="5"/>
    <s v="Letter/Legal File Tote with Clear Snap-On Lid, Black Granite"/>
    <n v="0.59"/>
    <s v="United States"/>
    <x v="3"/>
    <x v="11"/>
    <s v="Glen Cove"/>
    <n v="11542"/>
    <x v="85"/>
    <d v="2015-03-28T00:00:00"/>
    <n v="-28.09"/>
    <n v="1"/>
    <n v="19.16"/>
    <n v="90600"/>
    <n v="16.059999999999999"/>
    <x v="3"/>
  </r>
  <r>
    <n v="1917"/>
    <s v="Tracy Buckley"/>
    <x v="4"/>
    <n v="0.08"/>
    <n v="18.7"/>
    <n v="8.99"/>
    <x v="1"/>
    <x v="2"/>
    <x v="0"/>
    <x v="11"/>
    <x v="1"/>
    <s v="Executive Impressions 13-1/2&quot; Indoor/Outdoor Wall Clock"/>
    <n v="0.47"/>
    <s v="United States"/>
    <x v="0"/>
    <x v="1"/>
    <s v="North Little Rock"/>
    <n v="72113"/>
    <x v="85"/>
    <d v="2015-03-28T00:00:00"/>
    <n v="16.136399999999998"/>
    <n v="7"/>
    <n v="132.22999999999999"/>
    <n v="85894"/>
    <n v="18.62"/>
    <x v="0"/>
  </r>
  <r>
    <n v="1072"/>
    <s v="Marion Owens"/>
    <x v="3"/>
    <n v="0.01"/>
    <n v="150.88999999999999"/>
    <n v="60.2"/>
    <x v="0"/>
    <x v="3"/>
    <x v="0"/>
    <x v="9"/>
    <x v="3"/>
    <s v="Global Leather &amp; Oak Executive Chair, Burgundy"/>
    <n v="0.77"/>
    <s v="United States"/>
    <x v="3"/>
    <x v="28"/>
    <s v="Bethlehem"/>
    <n v="18018"/>
    <x v="85"/>
    <d v="2015-03-30T00:00:00"/>
    <n v="-505.76"/>
    <n v="3"/>
    <n v="473.53"/>
    <n v="89631"/>
    <n v="150.88"/>
    <x v="3"/>
  </r>
  <r>
    <n v="1481"/>
    <s v="Marvin MacDonald"/>
    <x v="3"/>
    <n v="7.0000000000000007E-2"/>
    <n v="8.9499999999999993"/>
    <n v="2.0099999999999998"/>
    <x v="1"/>
    <x v="3"/>
    <x v="2"/>
    <x v="7"/>
    <x v="2"/>
    <s v="Recycled Desk Saver Line &quot;While You Were Out&quot; Book, 5 1/2&quot; X 4&quot;"/>
    <n v="0.39"/>
    <s v="United States"/>
    <x v="2"/>
    <x v="8"/>
    <s v="Los Angeles"/>
    <n v="90049"/>
    <x v="85"/>
    <d v="2015-03-28T00:00:00"/>
    <n v="91.73"/>
    <n v="36"/>
    <n v="307.64999999999998"/>
    <n v="53953"/>
    <n v="8.879999999999999"/>
    <x v="2"/>
  </r>
  <r>
    <n v="1482"/>
    <s v="Michael Tanner"/>
    <x v="3"/>
    <n v="7.0000000000000007E-2"/>
    <n v="8.9499999999999993"/>
    <n v="2.0099999999999998"/>
    <x v="1"/>
    <x v="3"/>
    <x v="2"/>
    <x v="7"/>
    <x v="2"/>
    <s v="Recycled Desk Saver Line &quot;While You Were Out&quot; Book, 5 1/2&quot; X 4&quot;"/>
    <n v="0.39"/>
    <s v="United States"/>
    <x v="1"/>
    <x v="25"/>
    <s v="Bay City"/>
    <n v="48708"/>
    <x v="85"/>
    <d v="2015-03-28T00:00:00"/>
    <n v="53.067900000000002"/>
    <n v="9"/>
    <n v="76.91"/>
    <n v="91362"/>
    <n v="8.879999999999999"/>
    <x v="1"/>
  </r>
  <r>
    <n v="3354"/>
    <s v="Sara Faulkner"/>
    <x v="3"/>
    <n v="0.04"/>
    <n v="3.69"/>
    <n v="0.5"/>
    <x v="1"/>
    <x v="3"/>
    <x v="2"/>
    <x v="13"/>
    <x v="5"/>
    <s v="Avery 487"/>
    <n v="0.38"/>
    <s v="United States"/>
    <x v="2"/>
    <x v="8"/>
    <s v="Calexico"/>
    <n v="92231"/>
    <x v="85"/>
    <d v="2015-03-29T00:00:00"/>
    <n v="47.527200000000001"/>
    <n v="19"/>
    <n v="68.88"/>
    <n v="88590"/>
    <n v="3.65"/>
    <x v="2"/>
  </r>
  <r>
    <n v="2668"/>
    <s v="Carlos Hanson"/>
    <x v="1"/>
    <n v="0.04"/>
    <n v="10.4"/>
    <n v="5.4"/>
    <x v="1"/>
    <x v="3"/>
    <x v="0"/>
    <x v="11"/>
    <x v="1"/>
    <s v="Executive Impressions 8-1/2&quot; Career Panel/Partition Cubicle Clock"/>
    <n v="0.51"/>
    <s v="United States"/>
    <x v="1"/>
    <x v="46"/>
    <s v="Rapid City"/>
    <n v="57701"/>
    <x v="86"/>
    <d v="2015-03-29T00:00:00"/>
    <n v="29.98"/>
    <n v="12"/>
    <n v="130.74"/>
    <n v="87830"/>
    <n v="10.360000000000001"/>
    <x v="1"/>
  </r>
  <r>
    <n v="2668"/>
    <s v="Carlos Hanson"/>
    <x v="1"/>
    <n v="0.08"/>
    <n v="4.28"/>
    <n v="4.79"/>
    <x v="1"/>
    <x v="3"/>
    <x v="2"/>
    <x v="7"/>
    <x v="5"/>
    <s v="Xerox 1962"/>
    <n v="0.4"/>
    <s v="United States"/>
    <x v="1"/>
    <x v="46"/>
    <s v="Rapid City"/>
    <n v="57701"/>
    <x v="86"/>
    <d v="2015-03-30T00:00:00"/>
    <n v="-121.2"/>
    <n v="12"/>
    <n v="49.87"/>
    <n v="87830"/>
    <n v="4.2"/>
    <x v="1"/>
  </r>
  <r>
    <n v="2968"/>
    <s v="Miriam Bowman"/>
    <x v="1"/>
    <n v="0.06"/>
    <n v="363.25"/>
    <n v="19.989999999999998"/>
    <x v="1"/>
    <x v="0"/>
    <x v="2"/>
    <x v="8"/>
    <x v="5"/>
    <s v="Hoover WindTunnel™ Plus Canister Vacuum"/>
    <n v="0.56999999999999995"/>
    <s v="United States"/>
    <x v="0"/>
    <x v="12"/>
    <s v="Hollywood"/>
    <n v="33021"/>
    <x v="86"/>
    <d v="2015-03-30T00:00:00"/>
    <n v="36.164099999999998"/>
    <n v="1"/>
    <n v="344.87"/>
    <n v="86086"/>
    <n v="363.19"/>
    <x v="0"/>
  </r>
  <r>
    <n v="800"/>
    <s v="Cheryl Guthrie"/>
    <x v="2"/>
    <n v="0.04"/>
    <n v="50.98"/>
    <n v="6.5"/>
    <x v="1"/>
    <x v="1"/>
    <x v="1"/>
    <x v="1"/>
    <x v="5"/>
    <s v="Microsoft Natural Multimedia Keyboard"/>
    <n v="0.73"/>
    <s v="United States"/>
    <x v="2"/>
    <x v="15"/>
    <s v="Roy"/>
    <n v="84067"/>
    <x v="86"/>
    <d v="2015-04-03T00:00:00"/>
    <n v="-13.28"/>
    <n v="11"/>
    <n v="568.25"/>
    <n v="89910"/>
    <n v="50.94"/>
    <x v="2"/>
  </r>
  <r>
    <n v="800"/>
    <s v="Cheryl Guthrie"/>
    <x v="2"/>
    <n v="0.02"/>
    <n v="6.48"/>
    <n v="5.14"/>
    <x v="1"/>
    <x v="1"/>
    <x v="2"/>
    <x v="7"/>
    <x v="5"/>
    <s v="Xerox 23"/>
    <n v="0.37"/>
    <s v="United States"/>
    <x v="2"/>
    <x v="15"/>
    <s v="Roy"/>
    <n v="84067"/>
    <x v="86"/>
    <d v="2015-03-30T00:00:00"/>
    <n v="-48.68"/>
    <n v="19"/>
    <n v="126.66"/>
    <n v="89910"/>
    <n v="6.4600000000000009"/>
    <x v="2"/>
  </r>
  <r>
    <n v="1738"/>
    <s v="Dean Solomon"/>
    <x v="4"/>
    <n v="0.08"/>
    <n v="175.99"/>
    <n v="4.99"/>
    <x v="1"/>
    <x v="3"/>
    <x v="1"/>
    <x v="12"/>
    <x v="5"/>
    <s v="5165"/>
    <n v="0.59"/>
    <s v="United States"/>
    <x v="0"/>
    <x v="9"/>
    <s v="Gastonia"/>
    <n v="28052"/>
    <x v="86"/>
    <d v="2015-03-28T00:00:00"/>
    <n v="-16476.838"/>
    <n v="10"/>
    <n v="1486.34"/>
    <n v="85865"/>
    <n v="175.91"/>
    <x v="0"/>
  </r>
  <r>
    <n v="2880"/>
    <s v="Grace Black"/>
    <x v="4"/>
    <n v="0.05"/>
    <n v="6.68"/>
    <n v="6.93"/>
    <x v="1"/>
    <x v="0"/>
    <x v="2"/>
    <x v="7"/>
    <x v="5"/>
    <s v="HP Office Paper (20Lb. and 87 Bright)"/>
    <n v="0.37"/>
    <s v="United States"/>
    <x v="0"/>
    <x v="12"/>
    <s v="North Miami Beach"/>
    <n v="33160"/>
    <x v="86"/>
    <d v="2015-03-29T00:00:00"/>
    <n v="-2.3519999999999999"/>
    <n v="11"/>
    <n v="77.2"/>
    <n v="88626"/>
    <n v="6.63"/>
    <x v="0"/>
  </r>
  <r>
    <n v="152"/>
    <s v="Kent Kerr"/>
    <x v="1"/>
    <n v="0.01"/>
    <n v="65.989999999999995"/>
    <n v="8.99"/>
    <x v="1"/>
    <x v="1"/>
    <x v="1"/>
    <x v="12"/>
    <x v="5"/>
    <s v="StarTAC Analog"/>
    <n v="0.6"/>
    <s v="United States"/>
    <x v="0"/>
    <x v="34"/>
    <s v="Knoxville"/>
    <n v="37918"/>
    <x v="87"/>
    <d v="2015-04-01T00:00:00"/>
    <n v="97.86"/>
    <n v="5"/>
    <n v="292.23"/>
    <n v="89524"/>
    <n v="65.97999999999999"/>
    <x v="0"/>
  </r>
  <r>
    <n v="2338"/>
    <s v="Lynn Hines"/>
    <x v="1"/>
    <n v="0.1"/>
    <n v="6.75"/>
    <n v="2.99"/>
    <x v="1"/>
    <x v="2"/>
    <x v="2"/>
    <x v="5"/>
    <x v="5"/>
    <s v="Wilson Jones DublLock® D-Ring Binders"/>
    <n v="0.35"/>
    <s v="United States"/>
    <x v="3"/>
    <x v="36"/>
    <s v="College Park"/>
    <n v="20740"/>
    <x v="87"/>
    <d v="2015-03-29T00:00:00"/>
    <n v="18.147500000000001"/>
    <n v="15"/>
    <n v="96.13"/>
    <n v="91481"/>
    <n v="6.65"/>
    <x v="3"/>
  </r>
  <r>
    <n v="2530"/>
    <s v="Janet Zhang"/>
    <x v="1"/>
    <n v="0.04"/>
    <n v="40.98"/>
    <n v="6.5"/>
    <x v="1"/>
    <x v="0"/>
    <x v="1"/>
    <x v="1"/>
    <x v="5"/>
    <s v="Targus USB Numeric Keypad"/>
    <n v="0.74"/>
    <s v="United States"/>
    <x v="2"/>
    <x v="8"/>
    <s v="Apple Valley"/>
    <n v="92307"/>
    <x v="87"/>
    <d v="2015-03-30T00:00:00"/>
    <n v="-89.5"/>
    <n v="7"/>
    <n v="277.07"/>
    <n v="87451"/>
    <n v="40.94"/>
    <x v="2"/>
  </r>
  <r>
    <n v="2534"/>
    <s v="Mitchell Goldberg"/>
    <x v="1"/>
    <n v="0.05"/>
    <n v="35.99"/>
    <n v="3.3"/>
    <x v="1"/>
    <x v="0"/>
    <x v="1"/>
    <x v="12"/>
    <x v="1"/>
    <s v="Accessory9"/>
    <n v="0.39"/>
    <s v="United States"/>
    <x v="3"/>
    <x v="29"/>
    <s v="Bangor"/>
    <n v="4401"/>
    <x v="87"/>
    <d v="2015-03-31T00:00:00"/>
    <n v="103.2723"/>
    <n v="5"/>
    <n v="149.66999999999999"/>
    <n v="87451"/>
    <n v="35.940000000000005"/>
    <x v="3"/>
  </r>
  <r>
    <n v="3151"/>
    <s v="Glenda Hunter"/>
    <x v="1"/>
    <n v="0.01"/>
    <n v="99.23"/>
    <n v="8.99"/>
    <x v="1"/>
    <x v="3"/>
    <x v="0"/>
    <x v="11"/>
    <x v="1"/>
    <s v="GE 48&quot; Fluorescent Tube, Cool White Energy Saver, 34 Watts, 30/Box"/>
    <n v="0.35"/>
    <s v="United States"/>
    <x v="2"/>
    <x v="8"/>
    <s v="Twentynine Palms"/>
    <n v="92277"/>
    <x v="87"/>
    <d v="2015-04-02T00:00:00"/>
    <n v="-87.46"/>
    <n v="1"/>
    <n v="99.22"/>
    <n v="88548"/>
    <n v="99.22"/>
    <x v="2"/>
  </r>
  <r>
    <n v="2430"/>
    <s v="Kimberly Reilly"/>
    <x v="2"/>
    <n v="0.03"/>
    <n v="140.99"/>
    <n v="4.2"/>
    <x v="1"/>
    <x v="2"/>
    <x v="1"/>
    <x v="12"/>
    <x v="5"/>
    <s v="7160"/>
    <n v="0.59"/>
    <s v="United States"/>
    <x v="1"/>
    <x v="18"/>
    <s v="Killeen"/>
    <n v="76541"/>
    <x v="87"/>
    <d v="2015-04-06T00:00:00"/>
    <n v="-458.74400000000003"/>
    <n v="2"/>
    <n v="246.44"/>
    <n v="91110"/>
    <n v="140.96"/>
    <x v="1"/>
  </r>
  <r>
    <n v="1028"/>
    <s v="Marguerite Rodgers"/>
    <x v="4"/>
    <n v="7.0000000000000007E-2"/>
    <n v="7.08"/>
    <n v="2.35"/>
    <x v="2"/>
    <x v="0"/>
    <x v="2"/>
    <x v="2"/>
    <x v="2"/>
    <s v="SANFORD Major Accent™ Highlighters"/>
    <n v="0.47"/>
    <s v="United States"/>
    <x v="3"/>
    <x v="11"/>
    <s v="Commack"/>
    <n v="11725"/>
    <x v="87"/>
    <d v="2015-03-30T00:00:00"/>
    <n v="30.49"/>
    <n v="13"/>
    <n v="93.82"/>
    <n v="89006"/>
    <n v="7.01"/>
    <x v="3"/>
  </r>
  <r>
    <n v="1129"/>
    <s v="Pam Patton"/>
    <x v="3"/>
    <n v="0.05"/>
    <n v="5.78"/>
    <n v="7.64"/>
    <x v="2"/>
    <x v="3"/>
    <x v="2"/>
    <x v="7"/>
    <x v="5"/>
    <s v="HP Office Recycled Paper (20Lb. and 87 Bright)"/>
    <n v="0.36"/>
    <s v="United States"/>
    <x v="3"/>
    <x v="35"/>
    <s v="Boston"/>
    <n v="2118"/>
    <x v="87"/>
    <d v="2015-03-31T00:00:00"/>
    <n v="-116.05"/>
    <n v="29"/>
    <n v="177.41"/>
    <n v="49125"/>
    <n v="5.73"/>
    <x v="3"/>
  </r>
  <r>
    <n v="1237"/>
    <s v="Eva Simpson"/>
    <x v="3"/>
    <n v="0.02"/>
    <n v="7.38"/>
    <n v="5.21"/>
    <x v="1"/>
    <x v="3"/>
    <x v="0"/>
    <x v="11"/>
    <x v="5"/>
    <s v="Eldon® Expressions™ Wood Desk Accessories, Oak"/>
    <n v="0.56000000000000005"/>
    <s v="United States"/>
    <x v="1"/>
    <x v="18"/>
    <s v="Carrollton"/>
    <n v="75007"/>
    <x v="87"/>
    <d v="2015-03-30T00:00:00"/>
    <n v="7.74"/>
    <n v="3"/>
    <n v="24.52"/>
    <n v="86076"/>
    <n v="7.36"/>
    <x v="1"/>
  </r>
  <r>
    <n v="3399"/>
    <s v="Marvin Reid"/>
    <x v="3"/>
    <n v="0.08"/>
    <n v="11.97"/>
    <n v="5.81"/>
    <x v="1"/>
    <x v="0"/>
    <x v="2"/>
    <x v="2"/>
    <x v="1"/>
    <s v="Staples SlimLine Pencil Sharpener"/>
    <n v="0.6"/>
    <s v="United States"/>
    <x v="1"/>
    <x v="10"/>
    <s v="Des Plaines"/>
    <n v="60016"/>
    <x v="87"/>
    <d v="2015-03-31T00:00:00"/>
    <n v="-41.87"/>
    <n v="5"/>
    <n v="59.98"/>
    <n v="87534"/>
    <n v="11.89"/>
    <x v="1"/>
  </r>
  <r>
    <n v="2351"/>
    <s v="Faye Silver"/>
    <x v="0"/>
    <n v="0.08"/>
    <n v="6.48"/>
    <n v="7.49"/>
    <x v="1"/>
    <x v="3"/>
    <x v="2"/>
    <x v="7"/>
    <x v="5"/>
    <s v="Xerox 220"/>
    <n v="0.37"/>
    <s v="United States"/>
    <x v="3"/>
    <x v="36"/>
    <s v="Crofton"/>
    <n v="21114"/>
    <x v="88"/>
    <d v="2015-04-02T00:00:00"/>
    <n v="-119.32"/>
    <n v="13"/>
    <n v="80.86"/>
    <n v="86163"/>
    <n v="6.4"/>
    <x v="3"/>
  </r>
  <r>
    <n v="3154"/>
    <s v="Faye Manning"/>
    <x v="0"/>
    <n v="0.04"/>
    <n v="21.38"/>
    <n v="8.99"/>
    <x v="1"/>
    <x v="3"/>
    <x v="2"/>
    <x v="2"/>
    <x v="1"/>
    <s v="Boston 1730 StandUp Electric Pencil Sharpener"/>
    <n v="0.59"/>
    <s v="United States"/>
    <x v="0"/>
    <x v="12"/>
    <s v="Saint Petersburg"/>
    <n v="33710"/>
    <x v="88"/>
    <d v="2015-03-30T00:00:00"/>
    <n v="-51.66"/>
    <n v="21"/>
    <n v="443.66"/>
    <n v="86901"/>
    <n v="21.34"/>
    <x v="0"/>
  </r>
  <r>
    <n v="3252"/>
    <s v="Milton Harrell"/>
    <x v="0"/>
    <n v="0.01"/>
    <n v="11.34"/>
    <n v="5.01"/>
    <x v="1"/>
    <x v="0"/>
    <x v="2"/>
    <x v="7"/>
    <x v="5"/>
    <s v="Xerox 188"/>
    <n v="0.36"/>
    <s v="United States"/>
    <x v="3"/>
    <x v="11"/>
    <s v="Rotterdam"/>
    <n v="12306"/>
    <x v="88"/>
    <d v="2015-04-01T00:00:00"/>
    <n v="-11.83"/>
    <n v="1"/>
    <n v="14.52"/>
    <n v="87296"/>
    <n v="11.33"/>
    <x v="3"/>
  </r>
  <r>
    <n v="84"/>
    <s v="Helen Stein"/>
    <x v="1"/>
    <n v="0.08"/>
    <n v="896.99"/>
    <n v="19.989999999999998"/>
    <x v="1"/>
    <x v="3"/>
    <x v="2"/>
    <x v="5"/>
    <x v="5"/>
    <s v="GBC DocuBind TL300 Electric Binding System"/>
    <n v="0.38"/>
    <s v="United States"/>
    <x v="3"/>
    <x v="27"/>
    <s v="Cincinnati"/>
    <n v="45231"/>
    <x v="88"/>
    <d v="2015-04-02T00:00:00"/>
    <n v="7402.32"/>
    <n v="13"/>
    <n v="10728"/>
    <n v="87366"/>
    <n v="896.91"/>
    <x v="3"/>
  </r>
  <r>
    <n v="1527"/>
    <s v="Neil Parker"/>
    <x v="2"/>
    <n v="0.03"/>
    <n v="65.989999999999995"/>
    <n v="5.26"/>
    <x v="1"/>
    <x v="2"/>
    <x v="1"/>
    <x v="12"/>
    <x v="5"/>
    <s v="8860"/>
    <n v="0.56000000000000005"/>
    <s v="United States"/>
    <x v="0"/>
    <x v="16"/>
    <s v="Decatur"/>
    <n v="35601"/>
    <x v="88"/>
    <d v="2015-04-09T00:00:00"/>
    <n v="-52.247999999999998"/>
    <n v="23"/>
    <n v="1316.03"/>
    <n v="86814"/>
    <n v="65.959999999999994"/>
    <x v="0"/>
  </r>
  <r>
    <n v="3205"/>
    <s v="Alvin Mullins"/>
    <x v="2"/>
    <n v="7.0000000000000007E-2"/>
    <n v="5.98"/>
    <n v="0.96"/>
    <x v="1"/>
    <x v="1"/>
    <x v="2"/>
    <x v="2"/>
    <x v="2"/>
    <s v="Newell 315"/>
    <n v="0.6"/>
    <s v="United States"/>
    <x v="2"/>
    <x v="37"/>
    <s v="Rexburg"/>
    <n v="83440"/>
    <x v="88"/>
    <d v="2015-04-03T00:00:00"/>
    <n v="32.83"/>
    <n v="10"/>
    <n v="56.4"/>
    <n v="87933"/>
    <n v="5.91"/>
    <x v="2"/>
  </r>
  <r>
    <n v="3206"/>
    <s v="Dana Rankin"/>
    <x v="2"/>
    <n v="0.01"/>
    <n v="39.979999999999997"/>
    <n v="4"/>
    <x v="1"/>
    <x v="1"/>
    <x v="1"/>
    <x v="1"/>
    <x v="5"/>
    <s v="Microsoft Natural Keyboard Elite"/>
    <n v="0.7"/>
    <s v="United States"/>
    <x v="2"/>
    <x v="37"/>
    <s v="Twin Falls"/>
    <n v="83301"/>
    <x v="88"/>
    <d v="2015-04-04T00:00:00"/>
    <n v="51.59"/>
    <n v="6"/>
    <n v="257.52"/>
    <n v="87933"/>
    <n v="39.97"/>
    <x v="2"/>
  </r>
  <r>
    <n v="193"/>
    <s v="Danny Hong"/>
    <x v="4"/>
    <n v="7.0000000000000007E-2"/>
    <n v="6.54"/>
    <n v="5.27"/>
    <x v="1"/>
    <x v="3"/>
    <x v="2"/>
    <x v="5"/>
    <x v="5"/>
    <s v="Wilson Jones® Four-Pocket Poly Binders"/>
    <n v="0.36"/>
    <s v="United States"/>
    <x v="2"/>
    <x v="15"/>
    <s v="Layton"/>
    <n v="84041"/>
    <x v="88"/>
    <d v="2015-04-01T00:00:00"/>
    <n v="-66.044499999999999"/>
    <n v="21"/>
    <n v="140.30000000000001"/>
    <n v="90432"/>
    <n v="6.47"/>
    <x v="2"/>
  </r>
  <r>
    <n v="194"/>
    <s v="Tammy Goldman"/>
    <x v="4"/>
    <n v="0.09"/>
    <n v="3.29"/>
    <n v="1.35"/>
    <x v="1"/>
    <x v="3"/>
    <x v="2"/>
    <x v="14"/>
    <x v="2"/>
    <s v="Acco® Hot Clips™ Clips to Go"/>
    <n v="0.4"/>
    <s v="United States"/>
    <x v="2"/>
    <x v="15"/>
    <s v="Lehi"/>
    <n v="84043"/>
    <x v="88"/>
    <d v="2015-04-01T00:00:00"/>
    <n v="15.66"/>
    <n v="23"/>
    <n v="71.55"/>
    <n v="90432"/>
    <n v="3.2"/>
    <x v="2"/>
  </r>
  <r>
    <n v="271"/>
    <s v="Sam Rouse"/>
    <x v="4"/>
    <n v="0.1"/>
    <n v="80.97"/>
    <n v="30.06"/>
    <x v="0"/>
    <x v="0"/>
    <x v="1"/>
    <x v="3"/>
    <x v="0"/>
    <s v="Hewlett-Packard Deskjet 940 REFURBISHED Color Inkjet Printer"/>
    <n v="0.4"/>
    <s v="United States"/>
    <x v="0"/>
    <x v="5"/>
    <s v="Forest Park"/>
    <n v="30297"/>
    <x v="88"/>
    <d v="2015-03-31T00:00:00"/>
    <n v="128.02529999999999"/>
    <n v="12"/>
    <n v="899.81"/>
    <n v="88940"/>
    <n v="80.87"/>
    <x v="0"/>
  </r>
  <r>
    <n v="1314"/>
    <s v="Keith Marsh"/>
    <x v="4"/>
    <n v="0.04"/>
    <n v="5.34"/>
    <n v="2.99"/>
    <x v="1"/>
    <x v="2"/>
    <x v="2"/>
    <x v="5"/>
    <x v="5"/>
    <s v="Wilson Jones 14 Line Acrylic Coated Pressboard Data Binders"/>
    <n v="0.38"/>
    <s v="United States"/>
    <x v="2"/>
    <x v="8"/>
    <s v="Los Angeles"/>
    <n v="90058"/>
    <x v="88"/>
    <d v="2015-04-01T00:00:00"/>
    <n v="3.4510000000000001"/>
    <n v="45"/>
    <n v="240.6"/>
    <n v="22755"/>
    <n v="5.3"/>
    <x v="2"/>
  </r>
  <r>
    <n v="1314"/>
    <s v="Keith Marsh"/>
    <x v="4"/>
    <n v="0.06"/>
    <n v="55.99"/>
    <n v="5"/>
    <x v="1"/>
    <x v="2"/>
    <x v="1"/>
    <x v="12"/>
    <x v="1"/>
    <s v="Accessory6"/>
    <n v="0.8"/>
    <s v="United States"/>
    <x v="2"/>
    <x v="8"/>
    <s v="Los Angeles"/>
    <n v="90058"/>
    <x v="88"/>
    <d v="2015-04-01T00:00:00"/>
    <n v="-275.25299999999999"/>
    <n v="5"/>
    <n v="236.88"/>
    <n v="22755"/>
    <n v="55.93"/>
    <x v="2"/>
  </r>
  <r>
    <n v="1315"/>
    <s v="Adam Saunders Gray"/>
    <x v="4"/>
    <n v="0"/>
    <n v="4.91"/>
    <n v="5.68"/>
    <x v="1"/>
    <x v="2"/>
    <x v="2"/>
    <x v="5"/>
    <x v="5"/>
    <s v="Acco Pressboard Covers with Storage Hooks, 14 7/8&quot; x 11&quot;, Light Blue"/>
    <n v="0.36"/>
    <s v="United States"/>
    <x v="2"/>
    <x v="3"/>
    <s v="Colorado Springs"/>
    <n v="80906"/>
    <x v="88"/>
    <d v="2015-03-31T00:00:00"/>
    <n v="-95.047499999999999"/>
    <n v="9"/>
    <n v="48.3"/>
    <n v="87602"/>
    <n v="4.91"/>
    <x v="2"/>
  </r>
  <r>
    <n v="1316"/>
    <s v="Marion Lindsey"/>
    <x v="4"/>
    <n v="0.04"/>
    <n v="5.34"/>
    <n v="2.99"/>
    <x v="1"/>
    <x v="2"/>
    <x v="2"/>
    <x v="5"/>
    <x v="5"/>
    <s v="Wilson Jones 14 Line Acrylic Coated Pressboard Data Binders"/>
    <n v="0.38"/>
    <s v="United States"/>
    <x v="2"/>
    <x v="3"/>
    <s v="Commerce City"/>
    <n v="80022"/>
    <x v="88"/>
    <d v="2015-04-01T00:00:00"/>
    <n v="3.4510000000000001"/>
    <n v="11"/>
    <n v="58.81"/>
    <n v="87602"/>
    <n v="5.3"/>
    <x v="2"/>
  </r>
  <r>
    <n v="1316"/>
    <s v="Marion Lindsey"/>
    <x v="4"/>
    <n v="0.06"/>
    <n v="55.99"/>
    <n v="5"/>
    <x v="1"/>
    <x v="2"/>
    <x v="1"/>
    <x v="12"/>
    <x v="1"/>
    <s v="Accessory6"/>
    <n v="0.8"/>
    <s v="United States"/>
    <x v="2"/>
    <x v="3"/>
    <s v="Commerce City"/>
    <n v="80022"/>
    <x v="88"/>
    <d v="2015-04-01T00:00:00"/>
    <n v="-275.25299999999999"/>
    <n v="1"/>
    <n v="47.38"/>
    <n v="87602"/>
    <n v="55.93"/>
    <x v="2"/>
  </r>
  <r>
    <n v="1840"/>
    <s v="Clifford Webb"/>
    <x v="3"/>
    <n v="7.0000000000000007E-2"/>
    <n v="40.98"/>
    <n v="2.99"/>
    <x v="1"/>
    <x v="2"/>
    <x v="2"/>
    <x v="5"/>
    <x v="5"/>
    <s v="Avery Trapezoid Ring Binder, 3&quot; Capacity, Black, 1040 sheets"/>
    <n v="0.36"/>
    <s v="United States"/>
    <x v="3"/>
    <x v="35"/>
    <s v="Townsend"/>
    <n v="1469"/>
    <x v="88"/>
    <d v="2015-04-01T00:00:00"/>
    <n v="369.20519999999999"/>
    <n v="13"/>
    <n v="535.08000000000004"/>
    <n v="86599"/>
    <n v="40.909999999999997"/>
    <x v="3"/>
  </r>
  <r>
    <n v="2066"/>
    <s v="Claudia Webb"/>
    <x v="0"/>
    <n v="0.09"/>
    <n v="20.99"/>
    <n v="4.8099999999999996"/>
    <x v="2"/>
    <x v="2"/>
    <x v="1"/>
    <x v="12"/>
    <x v="6"/>
    <s v="1726 Digital Answering Machine"/>
    <n v="0.57999999999999996"/>
    <s v="United States"/>
    <x v="0"/>
    <x v="9"/>
    <s v="Indian Trail"/>
    <n v="28079"/>
    <x v="89"/>
    <d v="2015-04-01T00:00:00"/>
    <n v="272.69400000000002"/>
    <n v="2"/>
    <n v="38.979999999999997"/>
    <n v="85834"/>
    <n v="20.9"/>
    <x v="0"/>
  </r>
  <r>
    <n v="3177"/>
    <s v="Laurie Petty"/>
    <x v="0"/>
    <n v="0.06"/>
    <n v="1.68"/>
    <n v="1"/>
    <x v="1"/>
    <x v="1"/>
    <x v="2"/>
    <x v="2"/>
    <x v="2"/>
    <s v="Prang Dustless Chalk Sticks"/>
    <n v="0.35"/>
    <s v="United States"/>
    <x v="0"/>
    <x v="12"/>
    <s v="Jupiter"/>
    <n v="33458"/>
    <x v="89"/>
    <d v="2015-04-02T00:00:00"/>
    <n v="-1319.5"/>
    <n v="5"/>
    <n v="8.65"/>
    <n v="90819"/>
    <n v="1.6199999999999999"/>
    <x v="0"/>
  </r>
  <r>
    <n v="1083"/>
    <s v="Hazel Dale"/>
    <x v="3"/>
    <n v="7.0000000000000007E-2"/>
    <n v="55.99"/>
    <n v="5"/>
    <x v="2"/>
    <x v="3"/>
    <x v="1"/>
    <x v="12"/>
    <x v="1"/>
    <s v="Accessory36"/>
    <n v="0.83"/>
    <s v="United States"/>
    <x v="1"/>
    <x v="10"/>
    <s v="Springfield"/>
    <n v="62701"/>
    <x v="89"/>
    <d v="2015-04-02T00:00:00"/>
    <n v="-232.99100000000001"/>
    <n v="1"/>
    <n v="54.08"/>
    <n v="88460"/>
    <n v="55.92"/>
    <x v="1"/>
  </r>
  <r>
    <n v="3224"/>
    <s v="Claudia White"/>
    <x v="0"/>
    <n v="0.06"/>
    <n v="60.98"/>
    <n v="30"/>
    <x v="0"/>
    <x v="0"/>
    <x v="0"/>
    <x v="9"/>
    <x v="3"/>
    <s v="Novimex Fabric Task Chair"/>
    <n v="0.7"/>
    <s v="United States"/>
    <x v="0"/>
    <x v="34"/>
    <s v="Gallatin"/>
    <n v="37066"/>
    <x v="90"/>
    <d v="2015-04-02T00:00:00"/>
    <n v="-74.087999999999994"/>
    <n v="2"/>
    <n v="125.9"/>
    <n v="86508"/>
    <n v="60.919999999999995"/>
    <x v="0"/>
  </r>
  <r>
    <n v="623"/>
    <s v="Jenny Petty"/>
    <x v="1"/>
    <n v="0.05"/>
    <n v="6.48"/>
    <n v="8.4"/>
    <x v="1"/>
    <x v="2"/>
    <x v="2"/>
    <x v="7"/>
    <x v="5"/>
    <s v="Xerox 212"/>
    <n v="0.37"/>
    <s v="United States"/>
    <x v="3"/>
    <x v="47"/>
    <s v="Manchester"/>
    <n v="3101"/>
    <x v="90"/>
    <d v="2015-04-03T00:00:00"/>
    <n v="-226.34639999999999"/>
    <n v="21"/>
    <n v="136.99"/>
    <n v="91433"/>
    <n v="6.4300000000000006"/>
    <x v="3"/>
  </r>
  <r>
    <n v="624"/>
    <s v="Terry Klein"/>
    <x v="1"/>
    <n v="0.05"/>
    <n v="55.99"/>
    <n v="5"/>
    <x v="1"/>
    <x v="2"/>
    <x v="1"/>
    <x v="12"/>
    <x v="1"/>
    <s v="Accessory6"/>
    <n v="0.8"/>
    <s v="United States"/>
    <x v="3"/>
    <x v="42"/>
    <s v="Rutland"/>
    <n v="5701"/>
    <x v="90"/>
    <d v="2015-04-01T00:00:00"/>
    <n v="-281.17583999999999"/>
    <n v="2"/>
    <n v="99.36"/>
    <n v="91433"/>
    <n v="55.940000000000005"/>
    <x v="3"/>
  </r>
  <r>
    <n v="1849"/>
    <s v="Michelle Steele"/>
    <x v="1"/>
    <n v="0.09"/>
    <n v="35.99"/>
    <n v="1.1000000000000001"/>
    <x v="1"/>
    <x v="1"/>
    <x v="1"/>
    <x v="12"/>
    <x v="5"/>
    <s v="Accessory35"/>
    <n v="0.55000000000000004"/>
    <s v="United States"/>
    <x v="0"/>
    <x v="16"/>
    <s v="Enterprise"/>
    <n v="36330"/>
    <x v="90"/>
    <d v="2015-04-03T00:00:00"/>
    <n v="19.350000000000001"/>
    <n v="8"/>
    <n v="222.71"/>
    <n v="89697"/>
    <n v="35.9"/>
    <x v="0"/>
  </r>
  <r>
    <n v="1849"/>
    <s v="Michelle Steele"/>
    <x v="1"/>
    <n v="0.01"/>
    <n v="125.99"/>
    <n v="2.5"/>
    <x v="1"/>
    <x v="1"/>
    <x v="1"/>
    <x v="12"/>
    <x v="5"/>
    <s v="i2000"/>
    <n v="0.6"/>
    <s v="United States"/>
    <x v="0"/>
    <x v="16"/>
    <s v="Enterprise"/>
    <n v="36330"/>
    <x v="90"/>
    <d v="2015-04-02T00:00:00"/>
    <n v="-967.83399999999995"/>
    <n v="2"/>
    <n v="220.52"/>
    <n v="89697"/>
    <n v="125.97999999999999"/>
    <x v="0"/>
  </r>
  <r>
    <n v="3246"/>
    <s v="Wanda Harris"/>
    <x v="2"/>
    <n v="0.06"/>
    <n v="5.18"/>
    <n v="2.04"/>
    <x v="1"/>
    <x v="0"/>
    <x v="2"/>
    <x v="7"/>
    <x v="2"/>
    <s v="Array® Memo Cubes"/>
    <n v="0.36"/>
    <s v="United States"/>
    <x v="3"/>
    <x v="47"/>
    <s v="Hudson"/>
    <n v="3051"/>
    <x v="90"/>
    <d v="2015-04-01T00:00:00"/>
    <n v="1.9503999999999999"/>
    <n v="4"/>
    <n v="21.86"/>
    <n v="88330"/>
    <n v="5.12"/>
    <x v="3"/>
  </r>
  <r>
    <n v="568"/>
    <s v="Peter McConnell"/>
    <x v="4"/>
    <n v="0.08"/>
    <n v="67.28"/>
    <n v="19.989999999999998"/>
    <x v="2"/>
    <x v="1"/>
    <x v="2"/>
    <x v="5"/>
    <x v="5"/>
    <s v="Catalog Binders with Expanding Posts"/>
    <n v="0.4"/>
    <s v="United States"/>
    <x v="0"/>
    <x v="0"/>
    <s v="Columbus"/>
    <n v="39701"/>
    <x v="90"/>
    <d v="2015-04-03T00:00:00"/>
    <n v="224.85059999999999"/>
    <n v="16"/>
    <n v="1066.54"/>
    <n v="88882"/>
    <n v="67.2"/>
    <x v="0"/>
  </r>
  <r>
    <n v="3306"/>
    <s v="Claire Warren"/>
    <x v="4"/>
    <n v="0.06"/>
    <n v="11.33"/>
    <n v="6.12"/>
    <x v="1"/>
    <x v="0"/>
    <x v="2"/>
    <x v="8"/>
    <x v="6"/>
    <s v="Holmes Replacement Filter for HEPA Air Cleaner, Medium Room"/>
    <n v="0.42"/>
    <s v="United States"/>
    <x v="3"/>
    <x v="22"/>
    <s v="New London"/>
    <n v="6320"/>
    <x v="90"/>
    <d v="2015-04-03T00:00:00"/>
    <n v="-15.92"/>
    <n v="1"/>
    <n v="17.62"/>
    <n v="90461"/>
    <n v="11.27"/>
    <x v="3"/>
  </r>
  <r>
    <n v="2859"/>
    <s v="Brad H Blake"/>
    <x v="3"/>
    <n v="0.03"/>
    <n v="142.86000000000001"/>
    <n v="19.989999999999998"/>
    <x v="1"/>
    <x v="3"/>
    <x v="2"/>
    <x v="6"/>
    <x v="5"/>
    <s v="Letter Size Cart"/>
    <n v="0.56000000000000005"/>
    <s v="United States"/>
    <x v="0"/>
    <x v="12"/>
    <s v="Gainesville"/>
    <n v="32601"/>
    <x v="90"/>
    <d v="2015-04-03T00:00:00"/>
    <n v="-8.3880999999999997"/>
    <n v="23"/>
    <n v="3292.02"/>
    <n v="88281"/>
    <n v="142.83000000000001"/>
    <x v="0"/>
  </r>
  <r>
    <n v="197"/>
    <s v="Samantha Weaver"/>
    <x v="0"/>
    <n v="0"/>
    <n v="161.55000000000001"/>
    <n v="19.989999999999998"/>
    <x v="1"/>
    <x v="0"/>
    <x v="2"/>
    <x v="6"/>
    <x v="5"/>
    <s v="Fellowes Super Stor/Drawer® Files"/>
    <n v="0.66"/>
    <s v="United States"/>
    <x v="1"/>
    <x v="38"/>
    <s v="Overland Park"/>
    <n v="66212"/>
    <x v="91"/>
    <d v="2015-04-04T00:00:00"/>
    <n v="1167.1579999999999"/>
    <n v="19"/>
    <n v="3108.98"/>
    <n v="88921"/>
    <n v="161.55000000000001"/>
    <x v="1"/>
  </r>
  <r>
    <n v="198"/>
    <s v="Leroy Blanchard"/>
    <x v="0"/>
    <n v="0"/>
    <n v="161.55000000000001"/>
    <n v="19.989999999999998"/>
    <x v="1"/>
    <x v="0"/>
    <x v="2"/>
    <x v="6"/>
    <x v="5"/>
    <s v="Fellowes Super Stor/Drawer® Files"/>
    <n v="0.66"/>
    <s v="United States"/>
    <x v="1"/>
    <x v="25"/>
    <s v="Detroit"/>
    <n v="48138"/>
    <x v="91"/>
    <d v="2015-04-04T00:00:00"/>
    <n v="1014.92"/>
    <n v="77"/>
    <n v="12599.55"/>
    <n v="51072"/>
    <n v="161.55000000000001"/>
    <x v="1"/>
  </r>
  <r>
    <n v="2667"/>
    <s v="Pat Baker"/>
    <x v="1"/>
    <n v="0.04"/>
    <n v="90.24"/>
    <n v="0.99"/>
    <x v="1"/>
    <x v="2"/>
    <x v="2"/>
    <x v="8"/>
    <x v="5"/>
    <s v="Kensington 6 Outlet MasterPiece® HOMEOFFICE Power Control Center"/>
    <n v="0.56000000000000005"/>
    <s v="United States"/>
    <x v="3"/>
    <x v="27"/>
    <s v="Lakewood"/>
    <n v="44107"/>
    <x v="91"/>
    <d v="2015-04-04T00:00:00"/>
    <n v="246.2748"/>
    <n v="4"/>
    <n v="356.92"/>
    <n v="87831"/>
    <n v="90.199999999999989"/>
    <x v="3"/>
  </r>
  <r>
    <n v="2667"/>
    <s v="Pat Baker"/>
    <x v="1"/>
    <n v="0.09"/>
    <n v="47.9"/>
    <n v="5.86"/>
    <x v="2"/>
    <x v="2"/>
    <x v="2"/>
    <x v="7"/>
    <x v="5"/>
    <s v="Xerox 1938"/>
    <n v="0.37"/>
    <s v="United States"/>
    <x v="3"/>
    <x v="27"/>
    <s v="Lakewood"/>
    <n v="44107"/>
    <x v="91"/>
    <d v="2015-04-04T00:00:00"/>
    <n v="93.950400000000002"/>
    <n v="3"/>
    <n v="136.16"/>
    <n v="87831"/>
    <n v="47.809999999999995"/>
    <x v="3"/>
  </r>
  <r>
    <n v="228"/>
    <s v="Colleen Andrews"/>
    <x v="4"/>
    <n v="0.03"/>
    <n v="60.89"/>
    <n v="32.409999999999997"/>
    <x v="0"/>
    <x v="0"/>
    <x v="0"/>
    <x v="9"/>
    <x v="3"/>
    <s v="Global Push Button Manager's Chair, Indigo"/>
    <n v="0.56000000000000005"/>
    <s v="United States"/>
    <x v="0"/>
    <x v="9"/>
    <s v="Mint Hill"/>
    <n v="28227"/>
    <x v="91"/>
    <d v="2015-04-03T00:00:00"/>
    <n v="36.353999999999999"/>
    <n v="7"/>
    <n v="450.49"/>
    <n v="88527"/>
    <n v="60.86"/>
    <x v="0"/>
  </r>
  <r>
    <n v="2957"/>
    <s v="Francis I Davis"/>
    <x v="4"/>
    <n v="0.1"/>
    <n v="37.94"/>
    <n v="5.08"/>
    <x v="2"/>
    <x v="3"/>
    <x v="2"/>
    <x v="7"/>
    <x v="2"/>
    <s v="Snap-A-Way® Black Print Carbonless Ruled Speed Letter, Triplicate"/>
    <n v="0.38"/>
    <s v="United States"/>
    <x v="1"/>
    <x v="30"/>
    <s v="Milwaukee"/>
    <n v="53209"/>
    <x v="91"/>
    <d v="2015-04-04T00:00:00"/>
    <n v="95.054400000000001"/>
    <n v="4"/>
    <n v="137.76"/>
    <n v="90264"/>
    <n v="37.839999999999996"/>
    <x v="1"/>
  </r>
  <r>
    <n v="1112"/>
    <s v="Luis Kerr"/>
    <x v="3"/>
    <n v="0.03"/>
    <n v="300.98"/>
    <n v="54.92"/>
    <x v="0"/>
    <x v="3"/>
    <x v="0"/>
    <x v="10"/>
    <x v="0"/>
    <s v="Atlantic Metals Mobile 5-Shelf Bookcases, Custom Colors"/>
    <n v="0.55000000000000004"/>
    <s v="United States"/>
    <x v="2"/>
    <x v="8"/>
    <s v="Yucaipa"/>
    <n v="92399"/>
    <x v="91"/>
    <d v="2015-04-04T00:00:00"/>
    <n v="1272.5808"/>
    <n v="12"/>
    <n v="3527.82"/>
    <n v="90832"/>
    <n v="300.95000000000005"/>
    <x v="2"/>
  </r>
  <r>
    <n v="1112"/>
    <s v="Luis Kerr"/>
    <x v="3"/>
    <n v="0.02"/>
    <n v="2550.14"/>
    <n v="29.7"/>
    <x v="0"/>
    <x v="3"/>
    <x v="1"/>
    <x v="3"/>
    <x v="3"/>
    <s v="Epson DFX-8500 Dot Matrix Printer"/>
    <n v="0.56999999999999995"/>
    <s v="United States"/>
    <x v="2"/>
    <x v="8"/>
    <s v="Yucaipa"/>
    <n v="92399"/>
    <x v="91"/>
    <d v="2015-04-04T00:00:00"/>
    <n v="-5390.7388920000003"/>
    <n v="2"/>
    <n v="4698.21"/>
    <n v="90832"/>
    <n v="2550.12"/>
    <x v="2"/>
  </r>
  <r>
    <n v="1777"/>
    <s v="Miriam Greenberg"/>
    <x v="3"/>
    <n v="0.03"/>
    <n v="19.989999999999998"/>
    <n v="11.17"/>
    <x v="1"/>
    <x v="3"/>
    <x v="0"/>
    <x v="11"/>
    <x v="4"/>
    <s v="Telescoping Adjustable Floor Lamp"/>
    <n v="0.6"/>
    <s v="United States"/>
    <x v="1"/>
    <x v="2"/>
    <s v="Valparaiso"/>
    <n v="46383"/>
    <x v="91"/>
    <d v="2015-04-03T00:00:00"/>
    <n v="-20.8764"/>
    <n v="12"/>
    <n v="251.61"/>
    <n v="89942"/>
    <n v="19.959999999999997"/>
    <x v="1"/>
  </r>
  <r>
    <n v="2014"/>
    <s v="Cathy Simon"/>
    <x v="0"/>
    <n v="0.06"/>
    <n v="6.48"/>
    <n v="7.49"/>
    <x v="1"/>
    <x v="2"/>
    <x v="2"/>
    <x v="7"/>
    <x v="5"/>
    <s v="Xerox 220"/>
    <n v="0.37"/>
    <s v="United States"/>
    <x v="1"/>
    <x v="20"/>
    <s v="Council Bluffs"/>
    <n v="51503"/>
    <x v="92"/>
    <d v="2015-04-04T00:00:00"/>
    <n v="-191.49"/>
    <n v="12"/>
    <n v="74.930000000000007"/>
    <n v="88368"/>
    <n v="6.4200000000000008"/>
    <x v="1"/>
  </r>
  <r>
    <n v="911"/>
    <s v="Marsha P Joyner"/>
    <x v="1"/>
    <n v="0.01"/>
    <n v="59.76"/>
    <n v="9.7100000000000009"/>
    <x v="1"/>
    <x v="3"/>
    <x v="2"/>
    <x v="6"/>
    <x v="5"/>
    <s v="Advantus 10-Drawer Portable Organizer, Chrome Metal Frame, Smoke Drawers"/>
    <n v="0.56999999999999995"/>
    <s v="United States"/>
    <x v="3"/>
    <x v="44"/>
    <s v="Wheeling"/>
    <n v="26003"/>
    <x v="92"/>
    <d v="2015-04-06T00:00:00"/>
    <n v="354.3288"/>
    <n v="8"/>
    <n v="513.52"/>
    <n v="90186"/>
    <n v="59.75"/>
    <x v="3"/>
  </r>
  <r>
    <n v="2685"/>
    <s v="Kathryn Wolfe"/>
    <x v="1"/>
    <n v="0"/>
    <n v="7.38"/>
    <n v="11.51"/>
    <x v="1"/>
    <x v="0"/>
    <x v="2"/>
    <x v="5"/>
    <x v="5"/>
    <s v="GBC Plastic Binding Combs"/>
    <n v="0.36"/>
    <s v="United States"/>
    <x v="3"/>
    <x v="11"/>
    <s v="Plainview"/>
    <n v="11803"/>
    <x v="92"/>
    <d v="2015-04-05T00:00:00"/>
    <n v="-66.171000000000006"/>
    <n v="2"/>
    <n v="17.64"/>
    <n v="89147"/>
    <n v="7.38"/>
    <x v="3"/>
  </r>
  <r>
    <n v="321"/>
    <s v="Arthur Lowe Nash"/>
    <x v="2"/>
    <n v="0.04"/>
    <n v="8.33"/>
    <n v="1.99"/>
    <x v="1"/>
    <x v="1"/>
    <x v="1"/>
    <x v="1"/>
    <x v="1"/>
    <s v="80 Minute Slim Jewel Case CD-R , 10/Pack - Staples"/>
    <n v="0.52"/>
    <s v="United States"/>
    <x v="3"/>
    <x v="36"/>
    <s v="Potomac"/>
    <n v="20854"/>
    <x v="92"/>
    <d v="2015-04-09T00:00:00"/>
    <n v="9.9268000000000001"/>
    <n v="11"/>
    <n v="89.76"/>
    <n v="91057"/>
    <n v="8.2900000000000009"/>
    <x v="3"/>
  </r>
  <r>
    <n v="975"/>
    <s v="Francis Evans"/>
    <x v="2"/>
    <n v="0.1"/>
    <n v="2.2200000000000002"/>
    <n v="5"/>
    <x v="1"/>
    <x v="3"/>
    <x v="2"/>
    <x v="8"/>
    <x v="5"/>
    <s v="Hoover Replacement Belt for Commercial Guardsman Heavy-Duty Upright Vacuum"/>
    <n v="0.55000000000000004"/>
    <s v="United States"/>
    <x v="3"/>
    <x v="35"/>
    <s v="Boston"/>
    <n v="2108"/>
    <x v="92"/>
    <d v="2015-04-09T00:00:00"/>
    <n v="-21.319199999999999"/>
    <n v="3"/>
    <n v="8.8000000000000007"/>
    <n v="87260"/>
    <n v="2.12"/>
    <x v="3"/>
  </r>
  <r>
    <n v="1918"/>
    <s v="Hannah Tyson"/>
    <x v="2"/>
    <n v="0.1"/>
    <n v="10.44"/>
    <n v="5.75"/>
    <x v="2"/>
    <x v="2"/>
    <x v="2"/>
    <x v="5"/>
    <x v="5"/>
    <s v="Avery® 3 1/2&quot; Diskette Storage Pages, 10/Pack"/>
    <n v="0.39"/>
    <s v="United States"/>
    <x v="0"/>
    <x v="1"/>
    <s v="Paragould"/>
    <n v="72450"/>
    <x v="92"/>
    <d v="2015-04-11T00:00:00"/>
    <n v="125.724"/>
    <n v="17"/>
    <n v="168.04"/>
    <n v="85898"/>
    <n v="10.34"/>
    <x v="0"/>
  </r>
  <r>
    <n v="2548"/>
    <s v="Wayne Bass"/>
    <x v="2"/>
    <n v="0"/>
    <n v="35.99"/>
    <n v="0.99"/>
    <x v="1"/>
    <x v="0"/>
    <x v="1"/>
    <x v="12"/>
    <x v="1"/>
    <s v="Accessory31"/>
    <n v="0.35"/>
    <s v="United States"/>
    <x v="2"/>
    <x v="8"/>
    <s v="Los Angeles"/>
    <n v="90068"/>
    <x v="92"/>
    <d v="2015-04-11T00:00:00"/>
    <n v="840.05100000000004"/>
    <n v="46"/>
    <n v="1477.57"/>
    <n v="46436"/>
    <n v="35.99"/>
    <x v="2"/>
  </r>
  <r>
    <n v="2551"/>
    <s v="Joan Bowers"/>
    <x v="2"/>
    <n v="0"/>
    <n v="35.99"/>
    <n v="0.99"/>
    <x v="1"/>
    <x v="0"/>
    <x v="1"/>
    <x v="12"/>
    <x v="1"/>
    <s v="Accessory31"/>
    <n v="0.35"/>
    <s v="United States"/>
    <x v="3"/>
    <x v="28"/>
    <s v="York"/>
    <n v="17403"/>
    <x v="92"/>
    <d v="2015-04-11T00:00:00"/>
    <n v="265.96050000000002"/>
    <n v="12"/>
    <n v="385.45"/>
    <n v="88656"/>
    <n v="35.99"/>
    <x v="3"/>
  </r>
  <r>
    <n v="114"/>
    <s v="Ron Newton"/>
    <x v="4"/>
    <n v="0.01"/>
    <n v="4.91"/>
    <n v="0.5"/>
    <x v="1"/>
    <x v="2"/>
    <x v="2"/>
    <x v="13"/>
    <x v="5"/>
    <s v="Avery 493"/>
    <n v="0.36"/>
    <s v="United States"/>
    <x v="2"/>
    <x v="14"/>
    <s v="Lake Oswego"/>
    <n v="97035"/>
    <x v="92"/>
    <d v="2015-04-06T00:00:00"/>
    <n v="40.247700000000002"/>
    <n v="12"/>
    <n v="58.33"/>
    <n v="89584"/>
    <n v="4.9000000000000004"/>
    <x v="2"/>
  </r>
  <r>
    <n v="114"/>
    <s v="Ron Newton"/>
    <x v="4"/>
    <n v="0.09"/>
    <n v="4"/>
    <n v="1.3"/>
    <x v="2"/>
    <x v="2"/>
    <x v="2"/>
    <x v="7"/>
    <x v="2"/>
    <s v="EcoTones® Memo Sheets"/>
    <n v="0.37"/>
    <s v="United States"/>
    <x v="2"/>
    <x v="14"/>
    <s v="Lake Oswego"/>
    <n v="97035"/>
    <x v="92"/>
    <d v="2015-04-06T00:00:00"/>
    <n v="14.0898"/>
    <n v="5"/>
    <n v="20.420000000000002"/>
    <n v="89584"/>
    <n v="3.91"/>
    <x v="2"/>
  </r>
  <r>
    <n v="117"/>
    <s v="Linda Weiss"/>
    <x v="4"/>
    <n v="0.01"/>
    <n v="4.91"/>
    <n v="0.5"/>
    <x v="1"/>
    <x v="2"/>
    <x v="2"/>
    <x v="13"/>
    <x v="5"/>
    <s v="Avery 493"/>
    <n v="0.36"/>
    <s v="United States"/>
    <x v="2"/>
    <x v="4"/>
    <s v="Seattle"/>
    <n v="98103"/>
    <x v="92"/>
    <d v="2015-04-06T00:00:00"/>
    <n v="112.06"/>
    <n v="47"/>
    <n v="228.46"/>
    <n v="13959"/>
    <n v="4.9000000000000004"/>
    <x v="2"/>
  </r>
  <r>
    <n v="117"/>
    <s v="Linda Weiss"/>
    <x v="4"/>
    <n v="0.09"/>
    <n v="4"/>
    <n v="1.3"/>
    <x v="2"/>
    <x v="2"/>
    <x v="2"/>
    <x v="7"/>
    <x v="2"/>
    <s v="EcoTones® Memo Sheets"/>
    <n v="0.37"/>
    <s v="United States"/>
    <x v="2"/>
    <x v="4"/>
    <s v="Seattle"/>
    <n v="98103"/>
    <x v="92"/>
    <d v="2015-04-06T00:00:00"/>
    <n v="16.79"/>
    <n v="19"/>
    <n v="77.61"/>
    <n v="13959"/>
    <n v="3.91"/>
    <x v="2"/>
  </r>
  <r>
    <n v="1590"/>
    <s v="Lucille Buchanan"/>
    <x v="4"/>
    <n v="0.03"/>
    <n v="19.04"/>
    <n v="6.38"/>
    <x v="2"/>
    <x v="3"/>
    <x v="0"/>
    <x v="11"/>
    <x v="5"/>
    <s v="Eldon Expressions™ Desk Accessory, Wood Photo Frame, Mahogany"/>
    <n v="0.56000000000000005"/>
    <s v="United States"/>
    <x v="3"/>
    <x v="27"/>
    <s v="Willoughby"/>
    <n v="44094"/>
    <x v="92"/>
    <d v="2015-04-04T00:00:00"/>
    <n v="83.793599999999998"/>
    <n v="7"/>
    <n v="144.03"/>
    <n v="86668"/>
    <n v="19.009999999999998"/>
    <x v="3"/>
  </r>
  <r>
    <n v="1593"/>
    <s v="Ronald O'Neill"/>
    <x v="4"/>
    <n v="0.02"/>
    <n v="5.53"/>
    <n v="6.98"/>
    <x v="1"/>
    <x v="3"/>
    <x v="2"/>
    <x v="5"/>
    <x v="5"/>
    <s v="Avery Durable Poly Binders"/>
    <n v="0.39"/>
    <s v="United States"/>
    <x v="1"/>
    <x v="19"/>
    <s v="Bartlesville"/>
    <n v="74006"/>
    <x v="92"/>
    <d v="2015-04-06T00:00:00"/>
    <n v="-77.823719999999994"/>
    <n v="8"/>
    <n v="48.81"/>
    <n v="86668"/>
    <n v="5.5100000000000007"/>
    <x v="1"/>
  </r>
  <r>
    <n v="2441"/>
    <s v="Kenneth Capps"/>
    <x v="4"/>
    <n v="0.02"/>
    <n v="63.94"/>
    <n v="14.48"/>
    <x v="1"/>
    <x v="1"/>
    <x v="0"/>
    <x v="11"/>
    <x v="5"/>
    <s v="Howard Miller 16&quot; Diameter Gallery Wall Clock"/>
    <n v="0.46"/>
    <s v="United States"/>
    <x v="0"/>
    <x v="12"/>
    <s v="Melbourne"/>
    <n v="32935"/>
    <x v="92"/>
    <d v="2015-04-04T00:00:00"/>
    <n v="-100.17"/>
    <n v="11"/>
    <n v="709.7"/>
    <n v="89300"/>
    <n v="63.919999999999995"/>
    <x v="0"/>
  </r>
  <r>
    <n v="2442"/>
    <s v="Natalie Aldridge"/>
    <x v="4"/>
    <n v="0.01"/>
    <n v="5.0199999999999996"/>
    <n v="5.14"/>
    <x v="1"/>
    <x v="1"/>
    <x v="1"/>
    <x v="1"/>
    <x v="1"/>
    <s v="Imation 3.5, DISKETTE 44766 HGHLD3.52HD/FM, 10/Pack"/>
    <n v="0.79"/>
    <s v="United States"/>
    <x v="0"/>
    <x v="12"/>
    <s v="Merritt Island"/>
    <n v="32953"/>
    <x v="92"/>
    <d v="2015-04-06T00:00:00"/>
    <n v="-3.948"/>
    <n v="5"/>
    <n v="27.42"/>
    <n v="89300"/>
    <n v="5.01"/>
    <x v="0"/>
  </r>
  <r>
    <n v="3400"/>
    <s v="Florence Gold"/>
    <x v="4"/>
    <n v="0.1"/>
    <n v="9.3800000000000008"/>
    <n v="4.93"/>
    <x v="2"/>
    <x v="0"/>
    <x v="0"/>
    <x v="11"/>
    <x v="5"/>
    <s v="Eldon Expressions Punched Metal &amp; Wood Desk Accessories, Black &amp; Cherry"/>
    <n v="0.56999999999999995"/>
    <s v="United States"/>
    <x v="3"/>
    <x v="44"/>
    <s v="Fairmont"/>
    <n v="26554"/>
    <x v="92"/>
    <d v="2015-04-04T00:00:00"/>
    <n v="-24.7104"/>
    <n v="15"/>
    <n v="135.78"/>
    <n v="87537"/>
    <n v="9.2800000000000011"/>
    <x v="3"/>
  </r>
  <r>
    <n v="1733"/>
    <s v="Nina Horne Kelly"/>
    <x v="3"/>
    <n v="0.02"/>
    <n v="60.98"/>
    <n v="49"/>
    <x v="1"/>
    <x v="0"/>
    <x v="2"/>
    <x v="8"/>
    <x v="4"/>
    <s v="Euro Pro Shark Stick Mini Vacuum"/>
    <n v="0.59"/>
    <s v="United States"/>
    <x v="3"/>
    <x v="31"/>
    <s v="Washington"/>
    <n v="20012"/>
    <x v="92"/>
    <d v="2015-04-06T00:00:00"/>
    <n v="-662.52"/>
    <n v="34"/>
    <n v="2119.54"/>
    <n v="3841"/>
    <n v="60.959999999999994"/>
    <x v="3"/>
  </r>
  <r>
    <n v="1733"/>
    <s v="Nina Horne Kelly"/>
    <x v="3"/>
    <n v="0.02"/>
    <n v="1270.99"/>
    <n v="19.989999999999998"/>
    <x v="1"/>
    <x v="0"/>
    <x v="2"/>
    <x v="5"/>
    <x v="5"/>
    <s v="Fellowes PB500 Electric Punch Plastic Comb Binding Machine with Manual Bind"/>
    <n v="0.35"/>
    <s v="United States"/>
    <x v="3"/>
    <x v="31"/>
    <s v="Washington"/>
    <n v="20012"/>
    <x v="92"/>
    <d v="2015-04-06T00:00:00"/>
    <n v="9228.2255999999998"/>
    <n v="36"/>
    <n v="45737.33"/>
    <n v="3841"/>
    <n v="1270.97"/>
    <x v="3"/>
  </r>
  <r>
    <n v="1734"/>
    <s v="Christopher Meadows"/>
    <x v="3"/>
    <n v="0.02"/>
    <n v="60.98"/>
    <n v="49"/>
    <x v="1"/>
    <x v="0"/>
    <x v="2"/>
    <x v="8"/>
    <x v="4"/>
    <s v="Euro Pro Shark Stick Mini Vacuum"/>
    <n v="0.59"/>
    <s v="United States"/>
    <x v="3"/>
    <x v="11"/>
    <s v="Harrison"/>
    <n v="10528"/>
    <x v="92"/>
    <d v="2015-04-06T00:00:00"/>
    <n v="-596.26800000000003"/>
    <n v="9"/>
    <n v="561.05999999999995"/>
    <n v="88443"/>
    <n v="60.959999999999994"/>
    <x v="3"/>
  </r>
  <r>
    <n v="1734"/>
    <s v="Christopher Meadows"/>
    <x v="3"/>
    <n v="0.02"/>
    <n v="1270.99"/>
    <n v="19.989999999999998"/>
    <x v="1"/>
    <x v="0"/>
    <x v="2"/>
    <x v="5"/>
    <x v="5"/>
    <s v="Fellowes PB500 Electric Punch Plastic Comb Binding Machine with Manual Bind"/>
    <n v="0.35"/>
    <s v="United States"/>
    <x v="3"/>
    <x v="11"/>
    <s v="Harrison"/>
    <n v="10528"/>
    <x v="92"/>
    <d v="2015-04-06T00:00:00"/>
    <n v="7889.6877000000004"/>
    <n v="9"/>
    <n v="11434.33"/>
    <n v="88443"/>
    <n v="1270.97"/>
    <x v="3"/>
  </r>
  <r>
    <n v="1734"/>
    <s v="Christopher Meadows"/>
    <x v="3"/>
    <n v="0.05"/>
    <n v="205.99"/>
    <n v="8.99"/>
    <x v="2"/>
    <x v="0"/>
    <x v="1"/>
    <x v="12"/>
    <x v="5"/>
    <s v="StarTAC 8000"/>
    <n v="0.6"/>
    <s v="United States"/>
    <x v="3"/>
    <x v="11"/>
    <s v="Harrison"/>
    <n v="10528"/>
    <x v="92"/>
    <d v="2015-04-06T00:00:00"/>
    <n v="1545.8097600000001"/>
    <n v="19"/>
    <n v="3229.24"/>
    <n v="88443"/>
    <n v="205.94"/>
    <x v="3"/>
  </r>
  <r>
    <n v="2603"/>
    <s v="Penny Leach"/>
    <x v="0"/>
    <n v="7.0000000000000007E-2"/>
    <n v="200.99"/>
    <n v="4.2"/>
    <x v="1"/>
    <x v="3"/>
    <x v="1"/>
    <x v="12"/>
    <x v="5"/>
    <s v="2160i"/>
    <n v="0.59"/>
    <s v="United States"/>
    <x v="3"/>
    <x v="33"/>
    <s v="Hackensack"/>
    <n v="7601"/>
    <x v="93"/>
    <d v="2015-04-06T00:00:00"/>
    <n v="2225.0761200000002"/>
    <n v="22"/>
    <n v="3705.14"/>
    <n v="87383"/>
    <n v="200.92000000000002"/>
    <x v="3"/>
  </r>
  <r>
    <n v="2604"/>
    <s v="Gina Curry"/>
    <x v="0"/>
    <n v="0.01"/>
    <n v="297.48"/>
    <n v="18.059999999999999"/>
    <x v="0"/>
    <x v="3"/>
    <x v="1"/>
    <x v="3"/>
    <x v="3"/>
    <s v="Panasonic KX-P3200 Dot Matrix Printer"/>
    <n v="0.6"/>
    <s v="United States"/>
    <x v="3"/>
    <x v="33"/>
    <s v="Iselin"/>
    <n v="8830"/>
    <x v="93"/>
    <d v="2015-04-06T00:00:00"/>
    <n v="-338.18083200000001"/>
    <n v="3"/>
    <n v="945.36"/>
    <n v="87383"/>
    <n v="297.47000000000003"/>
    <x v="3"/>
  </r>
  <r>
    <n v="635"/>
    <s v="Juan Justice"/>
    <x v="1"/>
    <n v="0.01"/>
    <n v="2.08"/>
    <n v="5.33"/>
    <x v="1"/>
    <x v="3"/>
    <x v="0"/>
    <x v="11"/>
    <x v="5"/>
    <s v="Eldon® Wave Desk Accessories"/>
    <n v="0.43"/>
    <s v="United States"/>
    <x v="1"/>
    <x v="7"/>
    <s v="Saint Paul"/>
    <n v="55106"/>
    <x v="93"/>
    <d v="2015-04-05T00:00:00"/>
    <n v="-103.7124"/>
    <n v="12"/>
    <n v="28.32"/>
    <n v="89284"/>
    <n v="2.0700000000000003"/>
    <x v="1"/>
  </r>
  <r>
    <n v="635"/>
    <s v="Juan Justice"/>
    <x v="1"/>
    <n v="0.03"/>
    <n v="370.98"/>
    <n v="99"/>
    <x v="0"/>
    <x v="3"/>
    <x v="2"/>
    <x v="6"/>
    <x v="3"/>
    <s v="Sauder Facets Collection Locker/File Cabinet, Sky Alder Finish"/>
    <n v="0.65"/>
    <s v="United States"/>
    <x v="1"/>
    <x v="7"/>
    <s v="Saint Paul"/>
    <n v="55106"/>
    <x v="93"/>
    <d v="2015-04-06T00:00:00"/>
    <n v="-124.2864"/>
    <n v="6"/>
    <n v="2309.4899999999998"/>
    <n v="89284"/>
    <n v="370.95000000000005"/>
    <x v="1"/>
  </r>
  <r>
    <n v="1246"/>
    <s v="Lois Hansen"/>
    <x v="1"/>
    <n v="0.1"/>
    <n v="22.38"/>
    <n v="15.1"/>
    <x v="1"/>
    <x v="2"/>
    <x v="2"/>
    <x v="5"/>
    <x v="5"/>
    <s v="Avery Flip-Chart Easel Binder, Black"/>
    <n v="0.38"/>
    <s v="United States"/>
    <x v="3"/>
    <x v="11"/>
    <s v="New York City"/>
    <n v="10009"/>
    <x v="93"/>
    <d v="2015-04-06T00:00:00"/>
    <n v="-107.51349999999999"/>
    <n v="26"/>
    <n v="564.98"/>
    <n v="36452"/>
    <n v="22.279999999999998"/>
    <x v="3"/>
  </r>
  <r>
    <n v="1246"/>
    <s v="Lois Hansen"/>
    <x v="1"/>
    <n v="0.04"/>
    <n v="6.98"/>
    <n v="2.83"/>
    <x v="1"/>
    <x v="2"/>
    <x v="0"/>
    <x v="11"/>
    <x v="1"/>
    <s v="G.E. Halogen Desk Lamp Bulbs"/>
    <n v="0.37"/>
    <s v="United States"/>
    <x v="3"/>
    <x v="11"/>
    <s v="New York City"/>
    <n v="10009"/>
    <x v="93"/>
    <d v="2015-04-07T00:00:00"/>
    <n v="46.01"/>
    <n v="18"/>
    <n v="129.47999999999999"/>
    <n v="36452"/>
    <n v="6.94"/>
    <x v="3"/>
  </r>
  <r>
    <n v="1247"/>
    <s v="Henry O'Connell"/>
    <x v="1"/>
    <n v="0.1"/>
    <n v="22.38"/>
    <n v="15.1"/>
    <x v="1"/>
    <x v="2"/>
    <x v="2"/>
    <x v="5"/>
    <x v="5"/>
    <s v="Avery Flip-Chart Easel Binder, Black"/>
    <n v="0.38"/>
    <s v="United States"/>
    <x v="1"/>
    <x v="18"/>
    <s v="Leander"/>
    <n v="78641"/>
    <x v="93"/>
    <d v="2015-04-06T00:00:00"/>
    <n v="-107.51349999999999"/>
    <n v="7"/>
    <n v="152.11000000000001"/>
    <n v="91555"/>
    <n v="22.279999999999998"/>
    <x v="1"/>
  </r>
  <r>
    <n v="1247"/>
    <s v="Henry O'Connell"/>
    <x v="1"/>
    <n v="0.04"/>
    <n v="6.98"/>
    <n v="2.83"/>
    <x v="1"/>
    <x v="2"/>
    <x v="0"/>
    <x v="11"/>
    <x v="1"/>
    <s v="G.E. Halogen Desk Lamp Bulbs"/>
    <n v="0.37"/>
    <s v="United States"/>
    <x v="1"/>
    <x v="18"/>
    <s v="Leander"/>
    <n v="78641"/>
    <x v="93"/>
    <d v="2015-04-07T00:00:00"/>
    <n v="24.819299999999998"/>
    <n v="5"/>
    <n v="35.97"/>
    <n v="91555"/>
    <n v="6.94"/>
    <x v="1"/>
  </r>
  <r>
    <n v="1459"/>
    <s v="Steve Raynor"/>
    <x v="1"/>
    <n v="0.05"/>
    <n v="85.99"/>
    <n v="0.99"/>
    <x v="1"/>
    <x v="1"/>
    <x v="1"/>
    <x v="12"/>
    <x v="2"/>
    <s v="Accessory34"/>
    <n v="0.55000000000000004"/>
    <s v="United States"/>
    <x v="0"/>
    <x v="23"/>
    <s v="Taylors"/>
    <n v="29687"/>
    <x v="93"/>
    <d v="2015-04-07T00:00:00"/>
    <n v="36.216000000000001"/>
    <n v="4"/>
    <n v="291.64"/>
    <n v="86734"/>
    <n v="85.94"/>
    <x v="0"/>
  </r>
  <r>
    <n v="1891"/>
    <s v="Gretchen Levine"/>
    <x v="3"/>
    <n v="0.03"/>
    <n v="320.64"/>
    <n v="29.2"/>
    <x v="0"/>
    <x v="2"/>
    <x v="0"/>
    <x v="0"/>
    <x v="0"/>
    <s v="Chromcraft 48&quot; x 96&quot; Racetrack Double Pedestal Table"/>
    <n v="0.66"/>
    <s v="United States"/>
    <x v="3"/>
    <x v="27"/>
    <s v="Lima"/>
    <n v="45801"/>
    <x v="93"/>
    <d v="2015-04-07T00:00:00"/>
    <n v="429.75435599999997"/>
    <n v="7"/>
    <n v="2233.46"/>
    <n v="90630"/>
    <n v="320.61"/>
    <x v="3"/>
  </r>
  <r>
    <n v="2960"/>
    <s v="Allan Dickinson"/>
    <x v="3"/>
    <n v="0.1"/>
    <n v="36.549999999999997"/>
    <n v="13.89"/>
    <x v="1"/>
    <x v="3"/>
    <x v="2"/>
    <x v="2"/>
    <x v="2"/>
    <s v="Dixon Ticonderoga Core-Lock Colored Pencils, 48-Color Set"/>
    <n v="0.41"/>
    <s v="United States"/>
    <x v="0"/>
    <x v="1"/>
    <s v="Van Buren"/>
    <n v="72956"/>
    <x v="93"/>
    <d v="2015-04-07T00:00:00"/>
    <n v="-89.572000000000003"/>
    <n v="11"/>
    <n v="379.72"/>
    <n v="90646"/>
    <n v="36.449999999999996"/>
    <x v="0"/>
  </r>
  <r>
    <n v="925"/>
    <s v="Ruth Dudley"/>
    <x v="0"/>
    <n v="0.03"/>
    <n v="2.1800000000000002"/>
    <n v="1.38"/>
    <x v="1"/>
    <x v="0"/>
    <x v="2"/>
    <x v="14"/>
    <x v="2"/>
    <s v="Advantus Push Pins"/>
    <n v="0.44"/>
    <s v="United States"/>
    <x v="3"/>
    <x v="29"/>
    <s v="Augusta"/>
    <n v="4330"/>
    <x v="94"/>
    <d v="2015-04-06T00:00:00"/>
    <n v="-7.04"/>
    <n v="7"/>
    <n v="15.73"/>
    <n v="87134"/>
    <n v="2.1500000000000004"/>
    <x v="3"/>
  </r>
  <r>
    <n v="929"/>
    <s v="Calvin Conway"/>
    <x v="0"/>
    <n v="0.01"/>
    <n v="170.98"/>
    <n v="35.89"/>
    <x v="0"/>
    <x v="0"/>
    <x v="0"/>
    <x v="10"/>
    <x v="0"/>
    <s v="Rush Hierlooms Collection 1&quot; Thick Stackable Bookcases"/>
    <n v="0.66"/>
    <s v="United States"/>
    <x v="3"/>
    <x v="33"/>
    <s v="Old Bridge"/>
    <n v="8857"/>
    <x v="94"/>
    <d v="2015-04-08T00:00:00"/>
    <n v="538.52"/>
    <n v="10"/>
    <n v="1719.07"/>
    <n v="87134"/>
    <n v="170.97"/>
    <x v="3"/>
  </r>
  <r>
    <n v="1113"/>
    <s v="Julia Reynolds"/>
    <x v="0"/>
    <n v="0.01"/>
    <n v="2.89"/>
    <n v="0.5"/>
    <x v="1"/>
    <x v="3"/>
    <x v="2"/>
    <x v="13"/>
    <x v="5"/>
    <s v="Avery 498"/>
    <n v="0.38"/>
    <s v="United States"/>
    <x v="2"/>
    <x v="3"/>
    <s v="Arvada"/>
    <n v="80004"/>
    <x v="94"/>
    <d v="2015-04-07T00:00:00"/>
    <n v="29.725200000000001"/>
    <n v="14"/>
    <n v="43.08"/>
    <n v="90833"/>
    <n v="2.8800000000000003"/>
    <x v="2"/>
  </r>
  <r>
    <n v="1113"/>
    <s v="Julia Reynolds"/>
    <x v="0"/>
    <n v="0"/>
    <n v="55.99"/>
    <n v="5"/>
    <x v="1"/>
    <x v="3"/>
    <x v="1"/>
    <x v="12"/>
    <x v="1"/>
    <s v="Accessory6"/>
    <n v="0.8"/>
    <s v="United States"/>
    <x v="2"/>
    <x v="3"/>
    <s v="Arvada"/>
    <n v="80004"/>
    <x v="94"/>
    <d v="2015-04-08T00:00:00"/>
    <n v="-187.11"/>
    <n v="5"/>
    <n v="258.93"/>
    <n v="90833"/>
    <n v="55.99"/>
    <x v="2"/>
  </r>
  <r>
    <n v="2481"/>
    <s v="Kelly Sawyer"/>
    <x v="0"/>
    <n v="7.0000000000000007E-2"/>
    <n v="5.18"/>
    <n v="5.74"/>
    <x v="2"/>
    <x v="3"/>
    <x v="2"/>
    <x v="5"/>
    <x v="5"/>
    <s v="Wilson Jones Impact Binders"/>
    <n v="0.36"/>
    <s v="United States"/>
    <x v="0"/>
    <x v="17"/>
    <s v="Lafayette"/>
    <n v="70506"/>
    <x v="94"/>
    <d v="2015-04-08T00:00:00"/>
    <n v="-188.03399999999999"/>
    <n v="14"/>
    <n v="79.61"/>
    <n v="91000"/>
    <n v="5.1099999999999994"/>
    <x v="0"/>
  </r>
  <r>
    <n v="1618"/>
    <s v="June Roberts"/>
    <x v="1"/>
    <n v="0.09"/>
    <n v="12.88"/>
    <n v="4.59"/>
    <x v="1"/>
    <x v="1"/>
    <x v="2"/>
    <x v="16"/>
    <x v="2"/>
    <s v="Martin-Yale Premier Letter Opener"/>
    <n v="0.82"/>
    <s v="United States"/>
    <x v="1"/>
    <x v="2"/>
    <s v="Highland"/>
    <n v="46322"/>
    <x v="94"/>
    <d v="2015-04-06T00:00:00"/>
    <n v="-175.13"/>
    <n v="13"/>
    <n v="158.13"/>
    <n v="90248"/>
    <n v="12.790000000000001"/>
    <x v="1"/>
  </r>
  <r>
    <n v="1620"/>
    <s v="Gerald Petty"/>
    <x v="1"/>
    <n v="0.02"/>
    <n v="45.99"/>
    <n v="4.99"/>
    <x v="2"/>
    <x v="1"/>
    <x v="1"/>
    <x v="12"/>
    <x v="5"/>
    <s v="600 Series Non-Flip"/>
    <n v="0.56999999999999995"/>
    <s v="United States"/>
    <x v="3"/>
    <x v="28"/>
    <s v="Lancaster"/>
    <n v="17602"/>
    <x v="94"/>
    <d v="2015-04-07T00:00:00"/>
    <n v="3.96"/>
    <n v="4"/>
    <n v="163.01"/>
    <n v="90248"/>
    <n v="45.97"/>
    <x v="3"/>
  </r>
  <r>
    <n v="3279"/>
    <s v="Ricky Allred"/>
    <x v="1"/>
    <n v="0.06"/>
    <n v="89.83"/>
    <n v="35"/>
    <x v="1"/>
    <x v="2"/>
    <x v="2"/>
    <x v="6"/>
    <x v="4"/>
    <s v="Fellowes Officeware™ Wire Shelving"/>
    <n v="0.83"/>
    <s v="United States"/>
    <x v="0"/>
    <x v="23"/>
    <s v="Columbia"/>
    <n v="29203"/>
    <x v="94"/>
    <d v="2015-04-08T00:00:00"/>
    <n v="31.11"/>
    <n v="4"/>
    <n v="366.26"/>
    <n v="90766"/>
    <n v="89.77"/>
    <x v="0"/>
  </r>
  <r>
    <n v="3279"/>
    <s v="Ricky Allred"/>
    <x v="1"/>
    <n v="0.1"/>
    <n v="13.43"/>
    <n v="5.5"/>
    <x v="1"/>
    <x v="2"/>
    <x v="2"/>
    <x v="6"/>
    <x v="5"/>
    <s v="Fellowes Personal Hanging Folder Files, Navy"/>
    <n v="0.56999999999999995"/>
    <s v="United States"/>
    <x v="0"/>
    <x v="23"/>
    <s v="Columbia"/>
    <n v="29203"/>
    <x v="94"/>
    <d v="2015-04-08T00:00:00"/>
    <n v="358.29539999999997"/>
    <n v="12"/>
    <n v="157.99"/>
    <n v="90766"/>
    <n v="13.33"/>
    <x v="0"/>
  </r>
  <r>
    <n v="3279"/>
    <s v="Ricky Allred"/>
    <x v="1"/>
    <n v="0.01"/>
    <n v="125.99"/>
    <n v="7.69"/>
    <x v="1"/>
    <x v="2"/>
    <x v="1"/>
    <x v="12"/>
    <x v="5"/>
    <s v="Timeport L7089"/>
    <n v="0.57999999999999996"/>
    <s v="United States"/>
    <x v="0"/>
    <x v="23"/>
    <s v="Columbia"/>
    <n v="29203"/>
    <x v="94"/>
    <d v="2015-04-06T00:00:00"/>
    <n v="8.3219999999999992"/>
    <n v="11"/>
    <n v="1212.8800000000001"/>
    <n v="90766"/>
    <n v="125.97999999999999"/>
    <x v="0"/>
  </r>
  <r>
    <n v="2240"/>
    <s v="Maurice Kelly"/>
    <x v="2"/>
    <n v="0.01"/>
    <n v="13.43"/>
    <n v="5.5"/>
    <x v="2"/>
    <x v="3"/>
    <x v="2"/>
    <x v="6"/>
    <x v="5"/>
    <s v="Fellowes Personal Hanging Folder Files, Navy"/>
    <n v="0.56999999999999995"/>
    <s v="United States"/>
    <x v="0"/>
    <x v="12"/>
    <s v="Lakeland"/>
    <n v="33801"/>
    <x v="94"/>
    <d v="2015-04-13T00:00:00"/>
    <n v="-313.02179999999998"/>
    <n v="7"/>
    <n v="99.75"/>
    <n v="89102"/>
    <n v="13.42"/>
    <x v="0"/>
  </r>
  <r>
    <n v="2334"/>
    <s v="Stephanie Hawkins"/>
    <x v="2"/>
    <n v="0.06"/>
    <n v="60.65"/>
    <n v="12.23"/>
    <x v="1"/>
    <x v="1"/>
    <x v="0"/>
    <x v="11"/>
    <x v="6"/>
    <s v="Tenex Traditional Chairmats for Medium Pile Carpet, Standard Lip, 36&quot; x 48&quot;"/>
    <n v="0.64"/>
    <s v="United States"/>
    <x v="1"/>
    <x v="30"/>
    <s v="Greenfield"/>
    <n v="53220"/>
    <x v="94"/>
    <d v="2015-04-08T00:00:00"/>
    <n v="427.00650000000002"/>
    <n v="10"/>
    <n v="618.85"/>
    <n v="89608"/>
    <n v="60.589999999999996"/>
    <x v="1"/>
  </r>
  <r>
    <n v="2874"/>
    <s v="Marian Willis"/>
    <x v="2"/>
    <n v="0.05"/>
    <n v="4.84"/>
    <n v="0.71"/>
    <x v="1"/>
    <x v="2"/>
    <x v="2"/>
    <x v="2"/>
    <x v="2"/>
    <s v="*Staples* Highlighting Markers"/>
    <n v="0.52"/>
    <s v="United States"/>
    <x v="1"/>
    <x v="13"/>
    <s v="La Vista"/>
    <n v="68128"/>
    <x v="94"/>
    <d v="2015-04-15T00:00:00"/>
    <n v="13.4481"/>
    <n v="4"/>
    <n v="19.489999999999998"/>
    <n v="89873"/>
    <n v="4.79"/>
    <x v="1"/>
  </r>
  <r>
    <n v="102"/>
    <s v="Caroline Johnston"/>
    <x v="4"/>
    <n v="0.04"/>
    <n v="300.98"/>
    <n v="54.92"/>
    <x v="0"/>
    <x v="1"/>
    <x v="0"/>
    <x v="10"/>
    <x v="0"/>
    <s v="Atlantic Metals Mobile 5-Shelf Bookcases, Custom Colors"/>
    <n v="0.55000000000000004"/>
    <s v="United States"/>
    <x v="3"/>
    <x v="35"/>
    <s v="Boston"/>
    <n v="2129"/>
    <x v="94"/>
    <d v="2015-04-07T00:00:00"/>
    <n v="2023.75"/>
    <n v="31"/>
    <n v="9459.94"/>
    <n v="42599"/>
    <n v="300.94"/>
    <x v="3"/>
  </r>
  <r>
    <n v="107"/>
    <s v="Lois Hamilton"/>
    <x v="4"/>
    <n v="0.04"/>
    <n v="300.98"/>
    <n v="54.92"/>
    <x v="0"/>
    <x v="1"/>
    <x v="0"/>
    <x v="10"/>
    <x v="0"/>
    <s v="Atlantic Metals Mobile 5-Shelf Bookcases, Custom Colors"/>
    <n v="0.55000000000000004"/>
    <s v="United States"/>
    <x v="3"/>
    <x v="47"/>
    <s v="Dover"/>
    <n v="3820"/>
    <x v="94"/>
    <d v="2015-04-07T00:00:00"/>
    <n v="1684.4763"/>
    <n v="8"/>
    <n v="2441.27"/>
    <n v="88204"/>
    <n v="300.94"/>
    <x v="3"/>
  </r>
  <r>
    <n v="786"/>
    <s v="Jason Bray"/>
    <x v="4"/>
    <n v="0"/>
    <n v="8.34"/>
    <n v="4.82"/>
    <x v="1"/>
    <x v="2"/>
    <x v="2"/>
    <x v="7"/>
    <x v="5"/>
    <s v="Southworth 25% Cotton Antique Laid Paper &amp; Envelopes"/>
    <n v="0.4"/>
    <s v="United States"/>
    <x v="2"/>
    <x v="8"/>
    <s v="Mission Viejo"/>
    <n v="92691"/>
    <x v="94"/>
    <d v="2015-04-07T00:00:00"/>
    <n v="-5.05"/>
    <n v="9"/>
    <n v="76.23"/>
    <n v="91513"/>
    <n v="8.34"/>
    <x v="2"/>
  </r>
  <r>
    <n v="1730"/>
    <s v="Kerry Wilkerson"/>
    <x v="1"/>
    <n v="0.1"/>
    <n v="65.989999999999995"/>
    <n v="3.99"/>
    <x v="2"/>
    <x v="0"/>
    <x v="1"/>
    <x v="12"/>
    <x v="5"/>
    <s v="StarTAC 7760"/>
    <n v="0.59"/>
    <s v="United States"/>
    <x v="2"/>
    <x v="37"/>
    <s v="Moscow"/>
    <n v="83843"/>
    <x v="95"/>
    <d v="2015-04-09T00:00:00"/>
    <n v="-88.624799999999993"/>
    <n v="5"/>
    <n v="272.86"/>
    <n v="90653"/>
    <n v="65.89"/>
    <x v="2"/>
  </r>
  <r>
    <n v="1957"/>
    <s v="Ted Crowder"/>
    <x v="1"/>
    <n v="0.09"/>
    <n v="77.510000000000005"/>
    <n v="4"/>
    <x v="1"/>
    <x v="1"/>
    <x v="1"/>
    <x v="1"/>
    <x v="5"/>
    <s v="Micro Innovations Media Access Pro Keyboard"/>
    <n v="0.76"/>
    <s v="United States"/>
    <x v="1"/>
    <x v="6"/>
    <s v="University City"/>
    <n v="63130"/>
    <x v="95"/>
    <d v="2015-04-09T00:00:00"/>
    <n v="-387.1044"/>
    <n v="1"/>
    <n v="77.47"/>
    <n v="89818"/>
    <n v="77.42"/>
    <x v="1"/>
  </r>
  <r>
    <n v="268"/>
    <s v="James Beck"/>
    <x v="2"/>
    <n v="0.02"/>
    <n v="5.58"/>
    <n v="5.3"/>
    <x v="1"/>
    <x v="2"/>
    <x v="2"/>
    <x v="15"/>
    <x v="5"/>
    <s v="Staples Brown Kraft Recycled Clasp Envelopes"/>
    <n v="0.35"/>
    <s v="United States"/>
    <x v="2"/>
    <x v="41"/>
    <s v="Flagstaff"/>
    <n v="86001"/>
    <x v="95"/>
    <d v="2015-04-12T00:00:00"/>
    <n v="-22.48"/>
    <n v="3"/>
    <n v="18.670000000000002"/>
    <n v="88941"/>
    <n v="5.5600000000000005"/>
    <x v="2"/>
  </r>
  <r>
    <n v="268"/>
    <s v="James Beck"/>
    <x v="2"/>
    <n v="0.03"/>
    <n v="40.89"/>
    <n v="18.98"/>
    <x v="1"/>
    <x v="2"/>
    <x v="0"/>
    <x v="11"/>
    <x v="5"/>
    <s v="Eldon Executive Woodline II Cherry Finish Desk Accessories"/>
    <n v="0.56999999999999995"/>
    <s v="United States"/>
    <x v="2"/>
    <x v="41"/>
    <s v="Flagstaff"/>
    <n v="86001"/>
    <x v="95"/>
    <d v="2015-04-14T00:00:00"/>
    <n v="78.98"/>
    <n v="5"/>
    <n v="210.77"/>
    <n v="88941"/>
    <n v="40.86"/>
    <x v="2"/>
  </r>
  <r>
    <n v="272"/>
    <s v="Eleanor Swain"/>
    <x v="2"/>
    <n v="0.02"/>
    <n v="5.58"/>
    <n v="5.3"/>
    <x v="1"/>
    <x v="2"/>
    <x v="2"/>
    <x v="15"/>
    <x v="5"/>
    <s v="Staples Brown Kraft Recycled Clasp Envelopes"/>
    <n v="0.35"/>
    <s v="United States"/>
    <x v="0"/>
    <x v="9"/>
    <s v="Charlotte"/>
    <n v="28204"/>
    <x v="95"/>
    <d v="2015-04-12T00:00:00"/>
    <n v="-29.898399999999999"/>
    <n v="11"/>
    <n v="68.459999999999994"/>
    <n v="5509"/>
    <n v="5.5600000000000005"/>
    <x v="0"/>
  </r>
  <r>
    <n v="272"/>
    <s v="Eleanor Swain"/>
    <x v="2"/>
    <n v="0.03"/>
    <n v="40.89"/>
    <n v="18.98"/>
    <x v="1"/>
    <x v="2"/>
    <x v="0"/>
    <x v="11"/>
    <x v="5"/>
    <s v="Eldon Executive Woodline II Cherry Finish Desk Accessories"/>
    <n v="0.56999999999999995"/>
    <s v="United States"/>
    <x v="0"/>
    <x v="9"/>
    <s v="Charlotte"/>
    <n v="28204"/>
    <x v="95"/>
    <d v="2015-04-14T00:00:00"/>
    <n v="52.916600000000003"/>
    <n v="21"/>
    <n v="885.23"/>
    <n v="5509"/>
    <n v="40.86"/>
    <x v="0"/>
  </r>
  <r>
    <n v="696"/>
    <s v="Johnny Reid"/>
    <x v="2"/>
    <n v="0.1"/>
    <n v="40.479999999999997"/>
    <n v="19.989999999999998"/>
    <x v="1"/>
    <x v="3"/>
    <x v="1"/>
    <x v="1"/>
    <x v="5"/>
    <s v="Keytronic Designer 104- Key Black Keyboard"/>
    <n v="0.77"/>
    <s v="United States"/>
    <x v="1"/>
    <x v="2"/>
    <s v="Crown Point"/>
    <n v="46307"/>
    <x v="95"/>
    <d v="2015-04-09T00:00:00"/>
    <n v="-580.32000000000005"/>
    <n v="9"/>
    <n v="355.84"/>
    <n v="89848"/>
    <n v="40.379999999999995"/>
    <x v="1"/>
  </r>
  <r>
    <n v="698"/>
    <s v="Nelson Hensley"/>
    <x v="2"/>
    <n v="0.1"/>
    <n v="40.479999999999997"/>
    <n v="19.989999999999998"/>
    <x v="1"/>
    <x v="3"/>
    <x v="1"/>
    <x v="1"/>
    <x v="5"/>
    <s v="Keytronic Designer 104- Key Black Keyboard"/>
    <n v="0.77"/>
    <s v="United States"/>
    <x v="2"/>
    <x v="4"/>
    <s v="Seattle"/>
    <n v="98105"/>
    <x v="95"/>
    <d v="2015-04-09T00:00:00"/>
    <n v="-580.32000000000005"/>
    <n v="36"/>
    <n v="1423.35"/>
    <n v="8994"/>
    <n v="40.379999999999995"/>
    <x v="2"/>
  </r>
  <r>
    <n v="683"/>
    <s v="Seth Merrill"/>
    <x v="4"/>
    <n v="0.06"/>
    <n v="17.670000000000002"/>
    <n v="8.99"/>
    <x v="2"/>
    <x v="0"/>
    <x v="0"/>
    <x v="11"/>
    <x v="1"/>
    <s v="Executive Impressions 12&quot; Wall Clock"/>
    <n v="0.47"/>
    <s v="United States"/>
    <x v="1"/>
    <x v="13"/>
    <s v="Papillion"/>
    <n v="68046"/>
    <x v="95"/>
    <d v="2015-04-08T00:00:00"/>
    <n v="38.06"/>
    <n v="4"/>
    <n v="69.959999999999994"/>
    <n v="87765"/>
    <n v="17.610000000000003"/>
    <x v="1"/>
  </r>
  <r>
    <n v="1410"/>
    <s v="Charles Ward"/>
    <x v="4"/>
    <n v="0"/>
    <n v="65.989999999999995"/>
    <n v="5.26"/>
    <x v="1"/>
    <x v="3"/>
    <x v="1"/>
    <x v="12"/>
    <x v="5"/>
    <s v="g520"/>
    <n v="0.59"/>
    <s v="United States"/>
    <x v="2"/>
    <x v="8"/>
    <s v="Moreno Valley"/>
    <n v="92553"/>
    <x v="95"/>
    <d v="2015-04-08T00:00:00"/>
    <n v="369.99869999999999"/>
    <n v="9"/>
    <n v="536.23"/>
    <n v="87086"/>
    <n v="65.989999999999995"/>
    <x v="2"/>
  </r>
  <r>
    <n v="1413"/>
    <s v="Pamela Wiley"/>
    <x v="4"/>
    <n v="0"/>
    <n v="65.989999999999995"/>
    <n v="5.26"/>
    <x v="1"/>
    <x v="3"/>
    <x v="1"/>
    <x v="12"/>
    <x v="5"/>
    <s v="g520"/>
    <n v="0.59"/>
    <s v="United States"/>
    <x v="3"/>
    <x v="35"/>
    <s v="Boston"/>
    <n v="2113"/>
    <x v="95"/>
    <d v="2015-04-08T00:00:00"/>
    <n v="542.25"/>
    <n v="36"/>
    <n v="2144.92"/>
    <n v="10277"/>
    <n v="65.989999999999995"/>
    <x v="3"/>
  </r>
  <r>
    <n v="2196"/>
    <s v="Gene Heath Cross"/>
    <x v="4"/>
    <n v="0.03"/>
    <n v="27.48"/>
    <n v="4"/>
    <x v="1"/>
    <x v="0"/>
    <x v="1"/>
    <x v="1"/>
    <x v="5"/>
    <s v="Belkin MediaBoard 104- Keyboard"/>
    <n v="0.75"/>
    <s v="United States"/>
    <x v="3"/>
    <x v="11"/>
    <s v="Jamestown"/>
    <n v="14701"/>
    <x v="95"/>
    <d v="2015-04-08T00:00:00"/>
    <n v="-88.840800000000002"/>
    <n v="11"/>
    <n v="294.97000000000003"/>
    <n v="89175"/>
    <n v="27.45"/>
    <x v="3"/>
  </r>
  <r>
    <n v="2196"/>
    <s v="Gene Heath Cross"/>
    <x v="4"/>
    <n v="0.1"/>
    <n v="179.99"/>
    <n v="19.989999999999998"/>
    <x v="1"/>
    <x v="0"/>
    <x v="1"/>
    <x v="1"/>
    <x v="5"/>
    <s v="Motorola SB4200 Cable Modem"/>
    <n v="0.48"/>
    <s v="United States"/>
    <x v="3"/>
    <x v="11"/>
    <s v="Jamestown"/>
    <n v="14701"/>
    <x v="95"/>
    <d v="2015-04-08T00:00:00"/>
    <n v="1208.9903999999999"/>
    <n v="14"/>
    <n v="2458.0500000000002"/>
    <n v="89175"/>
    <n v="179.89000000000001"/>
    <x v="3"/>
  </r>
  <r>
    <n v="2196"/>
    <s v="Gene Heath Cross"/>
    <x v="4"/>
    <n v="0.1"/>
    <n v="140.85"/>
    <n v="19.989999999999998"/>
    <x v="1"/>
    <x v="0"/>
    <x v="2"/>
    <x v="6"/>
    <x v="5"/>
    <s v="Fellowes Strictly Business® Drawer File, Letter/Legal Size"/>
    <n v="0.73"/>
    <s v="United States"/>
    <x v="3"/>
    <x v="11"/>
    <s v="Jamestown"/>
    <n v="14701"/>
    <x v="95"/>
    <d v="2015-04-09T00:00:00"/>
    <n v="9.9911999999999992"/>
    <n v="19"/>
    <n v="2465.75"/>
    <n v="89175"/>
    <n v="140.75"/>
    <x v="3"/>
  </r>
  <r>
    <n v="2073"/>
    <s v="Evan Kelley"/>
    <x v="3"/>
    <n v="0.05"/>
    <n v="291.73"/>
    <n v="48.8"/>
    <x v="0"/>
    <x v="1"/>
    <x v="0"/>
    <x v="9"/>
    <x v="3"/>
    <s v="Hon 4070 Series Pagoda™ Armless Upholstered Stacking Chairs"/>
    <n v="0.56000000000000005"/>
    <s v="United States"/>
    <x v="1"/>
    <x v="25"/>
    <s v="Garden City"/>
    <n v="48135"/>
    <x v="95"/>
    <d v="2015-04-09T00:00:00"/>
    <n v="550.38080000000002"/>
    <n v="6"/>
    <n v="1818.41"/>
    <n v="88557"/>
    <n v="291.68"/>
    <x v="1"/>
  </r>
  <r>
    <n v="2539"/>
    <s v="Max Hubbard"/>
    <x v="3"/>
    <n v="0.08"/>
    <n v="12.53"/>
    <n v="0.5"/>
    <x v="1"/>
    <x v="2"/>
    <x v="2"/>
    <x v="13"/>
    <x v="5"/>
    <s v="Avery 485"/>
    <n v="0.38"/>
    <s v="United States"/>
    <x v="0"/>
    <x v="12"/>
    <s v="Winter Park"/>
    <n v="32789"/>
    <x v="95"/>
    <d v="2015-04-08T00:00:00"/>
    <n v="215.71799999999999"/>
    <n v="5"/>
    <n v="61.1"/>
    <n v="91017"/>
    <n v="12.45"/>
    <x v="0"/>
  </r>
  <r>
    <n v="2540"/>
    <s v="Helen Ferguson"/>
    <x v="3"/>
    <n v="0.02"/>
    <n v="178.47"/>
    <n v="19.989999999999998"/>
    <x v="1"/>
    <x v="2"/>
    <x v="2"/>
    <x v="6"/>
    <x v="5"/>
    <s v="Hot File® 7-Pocket, Floor Stand"/>
    <n v="0.55000000000000004"/>
    <s v="United States"/>
    <x v="0"/>
    <x v="12"/>
    <s v="Winter Springs"/>
    <n v="32708"/>
    <x v="95"/>
    <d v="2015-04-08T00:00:00"/>
    <n v="106.98480000000001"/>
    <n v="1"/>
    <n v="193.81"/>
    <n v="91017"/>
    <n v="178.45"/>
    <x v="0"/>
  </r>
  <r>
    <n v="15"/>
    <s v="Timothy Reese"/>
    <x v="0"/>
    <n v="0"/>
    <n v="4.42"/>
    <n v="4.99"/>
    <x v="1"/>
    <x v="0"/>
    <x v="2"/>
    <x v="15"/>
    <x v="5"/>
    <s v="Grip Seal Envelopes"/>
    <n v="0.38"/>
    <s v="United States"/>
    <x v="3"/>
    <x v="11"/>
    <s v="Smithtown"/>
    <n v="11787"/>
    <x v="96"/>
    <d v="2015-04-09T00:00:00"/>
    <n v="-59.82"/>
    <n v="7"/>
    <n v="33.47"/>
    <n v="86837"/>
    <n v="4.42"/>
    <x v="3"/>
  </r>
  <r>
    <n v="1935"/>
    <s v="Diana Coble Hubbard"/>
    <x v="0"/>
    <n v="0.01"/>
    <n v="42.98"/>
    <n v="4.62"/>
    <x v="2"/>
    <x v="3"/>
    <x v="2"/>
    <x v="8"/>
    <x v="5"/>
    <s v="Belkin F9M820V08 8 Outlet Surge"/>
    <n v="0.56000000000000005"/>
    <s v="United States"/>
    <x v="1"/>
    <x v="18"/>
    <s v="Grand Prairie"/>
    <n v="75051"/>
    <x v="96"/>
    <d v="2015-04-10T00:00:00"/>
    <n v="285.47370000000001"/>
    <n v="9"/>
    <n v="413.73"/>
    <n v="86686"/>
    <n v="42.97"/>
    <x v="1"/>
  </r>
  <r>
    <n v="2655"/>
    <s v="Benjamin Lam"/>
    <x v="0"/>
    <n v="7.0000000000000007E-2"/>
    <n v="2.94"/>
    <n v="0.81"/>
    <x v="1"/>
    <x v="3"/>
    <x v="2"/>
    <x v="2"/>
    <x v="2"/>
    <s v="Prang Colored Pencils"/>
    <n v="0.4"/>
    <s v="United States"/>
    <x v="0"/>
    <x v="5"/>
    <s v="Atlanta"/>
    <n v="30318"/>
    <x v="96"/>
    <d v="2015-04-09T00:00:00"/>
    <n v="-93.927400000000006"/>
    <n v="10"/>
    <n v="29.88"/>
    <n v="86064"/>
    <n v="2.87"/>
    <x v="0"/>
  </r>
  <r>
    <n v="3098"/>
    <s v="Lorraine Boykin"/>
    <x v="0"/>
    <n v="0.05"/>
    <n v="35.44"/>
    <n v="5.09"/>
    <x v="1"/>
    <x v="1"/>
    <x v="2"/>
    <x v="7"/>
    <x v="5"/>
    <s v="Xerox 1932"/>
    <n v="0.38"/>
    <s v="United States"/>
    <x v="3"/>
    <x v="11"/>
    <s v="Shirley"/>
    <n v="11967"/>
    <x v="96"/>
    <d v="2015-04-09T00:00:00"/>
    <n v="240.17519999999999"/>
    <n v="10"/>
    <n v="348.08"/>
    <n v="89314"/>
    <n v="35.39"/>
    <x v="3"/>
  </r>
  <r>
    <n v="1614"/>
    <s v="Wayne Lutz"/>
    <x v="2"/>
    <n v="0.06"/>
    <n v="40.97"/>
    <n v="1.99"/>
    <x v="1"/>
    <x v="1"/>
    <x v="1"/>
    <x v="1"/>
    <x v="1"/>
    <s v="TDK 4.7GB DVD-R Spindle, 15/Pack"/>
    <n v="0.42"/>
    <s v="United States"/>
    <x v="3"/>
    <x v="35"/>
    <s v="Hopkinton"/>
    <n v="1748"/>
    <x v="96"/>
    <d v="2015-04-12T00:00:00"/>
    <n v="341.19810000000001"/>
    <n v="12"/>
    <n v="494.49"/>
    <n v="87823"/>
    <n v="40.909999999999997"/>
    <x v="3"/>
  </r>
  <r>
    <n v="1018"/>
    <s v="Meredith Humphrey"/>
    <x v="4"/>
    <n v="0.05"/>
    <n v="35.89"/>
    <n v="14.72"/>
    <x v="1"/>
    <x v="2"/>
    <x v="2"/>
    <x v="15"/>
    <x v="5"/>
    <s v="Jet-Pak Recycled Peel 'N' Seal Padded Mailers"/>
    <n v="0.4"/>
    <s v="United States"/>
    <x v="0"/>
    <x v="9"/>
    <s v="Cary"/>
    <n v="27511"/>
    <x v="96"/>
    <d v="2015-04-09T00:00:00"/>
    <n v="22.866"/>
    <n v="19"/>
    <n v="680.39"/>
    <n v="88391"/>
    <n v="35.840000000000003"/>
    <x v="0"/>
  </r>
  <r>
    <n v="1018"/>
    <s v="Meredith Humphrey"/>
    <x v="4"/>
    <n v="0"/>
    <n v="11.48"/>
    <n v="5.43"/>
    <x v="1"/>
    <x v="2"/>
    <x v="2"/>
    <x v="7"/>
    <x v="5"/>
    <s v="Personal Creations™ Ink Jet Cards and Labels"/>
    <n v="0.36"/>
    <s v="United States"/>
    <x v="0"/>
    <x v="9"/>
    <s v="Cary"/>
    <n v="27511"/>
    <x v="96"/>
    <d v="2015-04-08T00:00:00"/>
    <n v="115.72799999999999"/>
    <n v="6"/>
    <n v="75.52"/>
    <n v="88391"/>
    <n v="11.48"/>
    <x v="0"/>
  </r>
  <r>
    <n v="2561"/>
    <s v="Laurie Moon"/>
    <x v="3"/>
    <n v="7.0000000000000007E-2"/>
    <n v="3.98"/>
    <n v="5.26"/>
    <x v="1"/>
    <x v="1"/>
    <x v="2"/>
    <x v="5"/>
    <x v="5"/>
    <s v="Ibico Presentation Index for Binding Systems"/>
    <n v="0.38"/>
    <s v="United States"/>
    <x v="3"/>
    <x v="11"/>
    <s v="Ossining"/>
    <n v="10562"/>
    <x v="96"/>
    <d v="2015-04-10T00:00:00"/>
    <n v="-59.963760000000001"/>
    <n v="7"/>
    <n v="29.77"/>
    <n v="86466"/>
    <n v="3.91"/>
    <x v="3"/>
  </r>
  <r>
    <n v="2561"/>
    <s v="Laurie Moon"/>
    <x v="3"/>
    <n v="7.0000000000000007E-2"/>
    <n v="12.22"/>
    <n v="2.85"/>
    <x v="1"/>
    <x v="1"/>
    <x v="0"/>
    <x v="11"/>
    <x v="1"/>
    <s v="Aluminum Document Frame"/>
    <n v="0.55000000000000004"/>
    <s v="United States"/>
    <x v="3"/>
    <x v="11"/>
    <s v="Ossining"/>
    <n v="10562"/>
    <x v="96"/>
    <d v="2015-04-08T00:00:00"/>
    <n v="89.4148"/>
    <n v="12"/>
    <n v="147.19"/>
    <n v="86466"/>
    <n v="12.15"/>
    <x v="3"/>
  </r>
  <r>
    <n v="2563"/>
    <s v="Karen Warren"/>
    <x v="3"/>
    <n v="0.08"/>
    <n v="4.55"/>
    <n v="1.49"/>
    <x v="1"/>
    <x v="2"/>
    <x v="2"/>
    <x v="5"/>
    <x v="5"/>
    <s v="Presstex Flexible Ring Binders"/>
    <n v="0.35"/>
    <s v="United States"/>
    <x v="1"/>
    <x v="7"/>
    <s v="Fridley"/>
    <n v="55432"/>
    <x v="96"/>
    <d v="2015-04-09T00:00:00"/>
    <n v="27.0273"/>
    <n v="9"/>
    <n v="39.17"/>
    <n v="91447"/>
    <n v="4.47"/>
    <x v="1"/>
  </r>
  <r>
    <n v="2699"/>
    <s v="Marcia Greenberg"/>
    <x v="3"/>
    <n v="0.04"/>
    <n v="70.98"/>
    <n v="26.74"/>
    <x v="0"/>
    <x v="3"/>
    <x v="0"/>
    <x v="10"/>
    <x v="0"/>
    <s v="Hon Metal Bookcases, Black"/>
    <n v="0.6"/>
    <s v="United States"/>
    <x v="2"/>
    <x v="41"/>
    <s v="Bullhead City"/>
    <n v="86442"/>
    <x v="96"/>
    <d v="2015-04-10T00:00:00"/>
    <n v="-84.628799999999998"/>
    <n v="19"/>
    <n v="1345.33"/>
    <n v="87679"/>
    <n v="70.94"/>
    <x v="2"/>
  </r>
  <r>
    <n v="123"/>
    <s v="Shawn Stern"/>
    <x v="0"/>
    <n v="0.06"/>
    <n v="8.57"/>
    <n v="6.14"/>
    <x v="1"/>
    <x v="2"/>
    <x v="2"/>
    <x v="16"/>
    <x v="1"/>
    <s v="Acme® Office Executive Series Stainless Steel Trimmers"/>
    <n v="0.59"/>
    <s v="United States"/>
    <x v="0"/>
    <x v="21"/>
    <s v="Tysons Corner"/>
    <n v="22102"/>
    <x v="97"/>
    <d v="2015-04-10T00:00:00"/>
    <n v="105.678"/>
    <n v="11"/>
    <n v="94.97"/>
    <n v="90669"/>
    <n v="8.51"/>
    <x v="0"/>
  </r>
  <r>
    <n v="1186"/>
    <s v="Glenda Herbert"/>
    <x v="0"/>
    <n v="7.0000000000000007E-2"/>
    <n v="400.97"/>
    <n v="48.26"/>
    <x v="0"/>
    <x v="1"/>
    <x v="1"/>
    <x v="3"/>
    <x v="0"/>
    <s v="Hewlett-Packard Deskjet 1220Cse Color Inkjet Printer"/>
    <n v="0.36"/>
    <s v="United States"/>
    <x v="2"/>
    <x v="8"/>
    <s v="Huntington Beach"/>
    <n v="92646"/>
    <x v="97"/>
    <d v="2015-04-10T00:00:00"/>
    <n v="2581.5590999999999"/>
    <n v="10"/>
    <n v="3741.39"/>
    <n v="85939"/>
    <n v="400.90000000000003"/>
    <x v="2"/>
  </r>
  <r>
    <n v="1233"/>
    <s v="Gary Hester"/>
    <x v="0"/>
    <n v="0.1"/>
    <n v="120.98"/>
    <n v="9.07"/>
    <x v="2"/>
    <x v="1"/>
    <x v="2"/>
    <x v="5"/>
    <x v="5"/>
    <s v="GBC VeloBinder Electric Binding Machine"/>
    <n v="0.35"/>
    <s v="United States"/>
    <x v="1"/>
    <x v="18"/>
    <s v="Flower Mound"/>
    <n v="75028"/>
    <x v="97"/>
    <d v="2015-04-11T00:00:00"/>
    <n v="297.45715999999999"/>
    <n v="5"/>
    <n v="568.24"/>
    <n v="89375"/>
    <n v="120.88000000000001"/>
    <x v="1"/>
  </r>
  <r>
    <n v="1233"/>
    <s v="Gary Hester"/>
    <x v="0"/>
    <n v="0.02"/>
    <n v="152.47999999999999"/>
    <n v="6.5"/>
    <x v="2"/>
    <x v="1"/>
    <x v="1"/>
    <x v="1"/>
    <x v="5"/>
    <s v="Adesso Programmable 142-Key Keyboard"/>
    <n v="0.74"/>
    <s v="United States"/>
    <x v="1"/>
    <x v="18"/>
    <s v="Flower Mound"/>
    <n v="75028"/>
    <x v="97"/>
    <d v="2015-04-11T00:00:00"/>
    <n v="-564.60239999999999"/>
    <n v="1"/>
    <n v="162.91"/>
    <n v="89375"/>
    <n v="152.45999999999998"/>
    <x v="1"/>
  </r>
  <r>
    <n v="1178"/>
    <s v="Sandy Hunt"/>
    <x v="1"/>
    <n v="0.03"/>
    <n v="4.4800000000000004"/>
    <n v="49"/>
    <x v="1"/>
    <x v="1"/>
    <x v="2"/>
    <x v="8"/>
    <x v="4"/>
    <s v="Hoover Portapower™ Portable Vacuum"/>
    <n v="0.6"/>
    <s v="United States"/>
    <x v="0"/>
    <x v="12"/>
    <s v="Altamonte Springs"/>
    <n v="32701"/>
    <x v="97"/>
    <d v="2015-04-11T00:00:00"/>
    <n v="64.266000000000005"/>
    <n v="2"/>
    <n v="21.46"/>
    <n v="89787"/>
    <n v="4.45"/>
    <x v="0"/>
  </r>
  <r>
    <n v="1178"/>
    <s v="Sandy Hunt"/>
    <x v="1"/>
    <n v="0.06"/>
    <n v="350.99"/>
    <n v="39"/>
    <x v="0"/>
    <x v="1"/>
    <x v="0"/>
    <x v="9"/>
    <x v="3"/>
    <s v="Global Leather Executive Chair"/>
    <n v="0.55000000000000004"/>
    <s v="United States"/>
    <x v="0"/>
    <x v="12"/>
    <s v="Altamonte Springs"/>
    <n v="32701"/>
    <x v="97"/>
    <d v="2015-04-11T00:00:00"/>
    <n v="-302.61559999999997"/>
    <n v="10"/>
    <n v="3506.78"/>
    <n v="89787"/>
    <n v="350.93"/>
    <x v="0"/>
  </r>
  <r>
    <n v="1178"/>
    <s v="Sandy Hunt"/>
    <x v="1"/>
    <n v="0.09"/>
    <n v="40.98"/>
    <n v="6.5"/>
    <x v="2"/>
    <x v="1"/>
    <x v="1"/>
    <x v="1"/>
    <x v="5"/>
    <s v="Targus USB Numeric Keypad"/>
    <n v="0.74"/>
    <s v="United States"/>
    <x v="0"/>
    <x v="12"/>
    <s v="Altamonte Springs"/>
    <n v="32701"/>
    <x v="97"/>
    <d v="2015-04-11T00:00:00"/>
    <n v="5.6916000000000002"/>
    <n v="7"/>
    <n v="267.69"/>
    <n v="89787"/>
    <n v="40.889999999999993"/>
    <x v="0"/>
  </r>
  <r>
    <n v="1250"/>
    <s v="Kara Patton"/>
    <x v="1"/>
    <n v="0"/>
    <n v="3.89"/>
    <n v="7.01"/>
    <x v="1"/>
    <x v="3"/>
    <x v="2"/>
    <x v="5"/>
    <x v="5"/>
    <s v="Avery Binder Labels"/>
    <n v="0.37"/>
    <s v="United States"/>
    <x v="1"/>
    <x v="10"/>
    <s v="Carpentersville"/>
    <n v="60110"/>
    <x v="97"/>
    <d v="2015-04-09T00:00:00"/>
    <n v="-255.16890000000001"/>
    <n v="21"/>
    <n v="85.64"/>
    <n v="87877"/>
    <n v="3.89"/>
    <x v="1"/>
  </r>
  <r>
    <n v="1250"/>
    <s v="Kara Patton"/>
    <x v="1"/>
    <n v="0.09"/>
    <n v="120.98"/>
    <n v="30"/>
    <x v="0"/>
    <x v="3"/>
    <x v="0"/>
    <x v="9"/>
    <x v="3"/>
    <s v="Hon Every-Day® Chair Series Swivel Task Chairs"/>
    <n v="0.64"/>
    <s v="United States"/>
    <x v="1"/>
    <x v="10"/>
    <s v="Carpentersville"/>
    <n v="60110"/>
    <x v="97"/>
    <d v="2015-04-11T00:00:00"/>
    <n v="74.004800000000003"/>
    <n v="22"/>
    <n v="2508.15"/>
    <n v="87877"/>
    <n v="120.89"/>
    <x v="1"/>
  </r>
  <r>
    <n v="1250"/>
    <s v="Kara Patton"/>
    <x v="1"/>
    <n v="0.1"/>
    <n v="30.98"/>
    <n v="5.76"/>
    <x v="1"/>
    <x v="3"/>
    <x v="2"/>
    <x v="7"/>
    <x v="5"/>
    <s v="IBM Multi-Purpose Copy Paper, 8 1/2 x 11&quot;, Case"/>
    <n v="0.4"/>
    <s v="United States"/>
    <x v="1"/>
    <x v="10"/>
    <s v="Carpentersville"/>
    <n v="60110"/>
    <x v="97"/>
    <d v="2015-04-10T00:00:00"/>
    <n v="109.4248"/>
    <n v="8"/>
    <n v="225.62"/>
    <n v="87877"/>
    <n v="30.88"/>
    <x v="1"/>
  </r>
  <r>
    <n v="2488"/>
    <s v="Gordon Walker"/>
    <x v="1"/>
    <n v="0.08"/>
    <n v="4.91"/>
    <n v="0.5"/>
    <x v="1"/>
    <x v="1"/>
    <x v="2"/>
    <x v="13"/>
    <x v="5"/>
    <s v="Avery 493"/>
    <n v="0.36"/>
    <s v="United States"/>
    <x v="0"/>
    <x v="1"/>
    <s v="Cabot"/>
    <n v="72023"/>
    <x v="97"/>
    <d v="2015-04-09T00:00:00"/>
    <n v="12.726000000000001"/>
    <n v="9"/>
    <n v="42.69"/>
    <n v="86887"/>
    <n v="4.83"/>
    <x v="0"/>
  </r>
  <r>
    <n v="2488"/>
    <s v="Gordon Walker"/>
    <x v="1"/>
    <n v="0.02"/>
    <n v="28.15"/>
    <n v="6.17"/>
    <x v="1"/>
    <x v="1"/>
    <x v="2"/>
    <x v="2"/>
    <x v="1"/>
    <s v="Boston Model 1800 Electric Pencil Sharpener, Gray"/>
    <n v="0.55000000000000004"/>
    <s v="United States"/>
    <x v="0"/>
    <x v="1"/>
    <s v="Cabot"/>
    <n v="72023"/>
    <x v="97"/>
    <d v="2015-04-10T00:00:00"/>
    <n v="160.8066"/>
    <n v="11"/>
    <n v="327.41000000000003"/>
    <n v="86887"/>
    <n v="28.13"/>
    <x v="0"/>
  </r>
  <r>
    <n v="2491"/>
    <s v="Sean N Boyer"/>
    <x v="1"/>
    <n v="0.08"/>
    <n v="4.91"/>
    <n v="0.5"/>
    <x v="1"/>
    <x v="1"/>
    <x v="2"/>
    <x v="13"/>
    <x v="5"/>
    <s v="Avery 493"/>
    <n v="0.36"/>
    <s v="United States"/>
    <x v="2"/>
    <x v="8"/>
    <s v="Los Angeles"/>
    <n v="90045"/>
    <x v="97"/>
    <d v="2015-04-09T00:00:00"/>
    <n v="31.751999999999999"/>
    <n v="36"/>
    <n v="170.75"/>
    <n v="14785"/>
    <n v="4.83"/>
    <x v="2"/>
  </r>
  <r>
    <n v="2491"/>
    <s v="Sean N Boyer"/>
    <x v="1"/>
    <n v="0.02"/>
    <n v="28.15"/>
    <n v="6.17"/>
    <x v="1"/>
    <x v="1"/>
    <x v="2"/>
    <x v="2"/>
    <x v="1"/>
    <s v="Boston Model 1800 Electric Pencil Sharpener, Gray"/>
    <n v="0.55000000000000004"/>
    <s v="United States"/>
    <x v="2"/>
    <x v="8"/>
    <s v="Los Angeles"/>
    <n v="90045"/>
    <x v="97"/>
    <d v="2015-04-10T00:00:00"/>
    <n v="117.208"/>
    <n v="45"/>
    <n v="1339.42"/>
    <n v="14785"/>
    <n v="28.13"/>
    <x v="2"/>
  </r>
  <r>
    <n v="115"/>
    <s v="Dwight M Carr"/>
    <x v="2"/>
    <n v="7.0000000000000007E-2"/>
    <n v="2.12"/>
    <n v="1.99"/>
    <x v="1"/>
    <x v="2"/>
    <x v="1"/>
    <x v="1"/>
    <x v="1"/>
    <s v="Fuji Slim Jewel Case CD-R"/>
    <n v="0.55000000000000004"/>
    <s v="United States"/>
    <x v="2"/>
    <x v="14"/>
    <s v="Mcminnville"/>
    <n v="97128"/>
    <x v="97"/>
    <d v="2015-04-11T00:00:00"/>
    <n v="-55.84"/>
    <n v="12"/>
    <n v="26.07"/>
    <n v="89585"/>
    <n v="2.0500000000000003"/>
    <x v="2"/>
  </r>
  <r>
    <n v="117"/>
    <s v="Linda Weiss"/>
    <x v="2"/>
    <n v="7.0000000000000007E-2"/>
    <n v="2.12"/>
    <n v="1.99"/>
    <x v="1"/>
    <x v="2"/>
    <x v="1"/>
    <x v="1"/>
    <x v="1"/>
    <s v="Fuji Slim Jewel Case CD-R"/>
    <n v="0.55000000000000004"/>
    <s v="United States"/>
    <x v="2"/>
    <x v="4"/>
    <s v="Seattle"/>
    <n v="98103"/>
    <x v="97"/>
    <d v="2015-04-11T00:00:00"/>
    <n v="-55.84"/>
    <n v="46"/>
    <n v="99.94"/>
    <n v="58914"/>
    <n v="2.0500000000000003"/>
    <x v="2"/>
  </r>
  <r>
    <n v="2851"/>
    <s v="Annie Sherrill"/>
    <x v="2"/>
    <n v="0.05"/>
    <n v="115.99"/>
    <n v="8.99"/>
    <x v="1"/>
    <x v="1"/>
    <x v="1"/>
    <x v="12"/>
    <x v="5"/>
    <s v="5185"/>
    <n v="0.57999999999999996"/>
    <s v="United States"/>
    <x v="1"/>
    <x v="18"/>
    <s v="Odessa"/>
    <n v="79762"/>
    <x v="97"/>
    <d v="2015-04-13T00:00:00"/>
    <n v="719.35260000000005"/>
    <n v="11"/>
    <n v="1042.54"/>
    <n v="86454"/>
    <n v="115.94"/>
    <x v="1"/>
  </r>
  <r>
    <n v="1271"/>
    <s v="Joanne Church"/>
    <x v="4"/>
    <n v="7.0000000000000007E-2"/>
    <n v="125.99"/>
    <n v="7.69"/>
    <x v="1"/>
    <x v="3"/>
    <x v="1"/>
    <x v="12"/>
    <x v="5"/>
    <s v="StarTAC 3000"/>
    <n v="0.59"/>
    <s v="United States"/>
    <x v="2"/>
    <x v="8"/>
    <s v="La Mesa"/>
    <n v="91941"/>
    <x v="97"/>
    <d v="2015-04-10T00:00:00"/>
    <n v="588.24570000000006"/>
    <n v="8"/>
    <n v="852.53"/>
    <n v="88410"/>
    <n v="125.92"/>
    <x v="2"/>
  </r>
  <r>
    <n v="191"/>
    <s v="Gerald Kearney"/>
    <x v="3"/>
    <n v="0.05"/>
    <n v="3.8"/>
    <n v="1.49"/>
    <x v="1"/>
    <x v="3"/>
    <x v="2"/>
    <x v="5"/>
    <x v="5"/>
    <s v="Durable Pressboard Binders"/>
    <n v="0.38"/>
    <s v="United States"/>
    <x v="1"/>
    <x v="10"/>
    <s v="Aurora"/>
    <n v="60505"/>
    <x v="97"/>
    <d v="2015-04-11T00:00:00"/>
    <n v="14.467000000000001"/>
    <n v="14"/>
    <n v="53.26"/>
    <n v="89093"/>
    <n v="3.75"/>
    <x v="1"/>
  </r>
  <r>
    <n v="191"/>
    <s v="Gerald Kearney"/>
    <x v="3"/>
    <n v="0.09"/>
    <n v="30.73"/>
    <n v="4"/>
    <x v="1"/>
    <x v="3"/>
    <x v="1"/>
    <x v="1"/>
    <x v="5"/>
    <s v="Fellowes 17-key keypad for PS/2 interface"/>
    <n v="0.75"/>
    <s v="United States"/>
    <x v="1"/>
    <x v="10"/>
    <s v="Aurora"/>
    <n v="60505"/>
    <x v="97"/>
    <d v="2015-04-09T00:00:00"/>
    <n v="-99.986400000000003"/>
    <n v="7"/>
    <n v="203.49"/>
    <n v="89093"/>
    <n v="30.64"/>
    <x v="1"/>
  </r>
  <r>
    <n v="191"/>
    <s v="Gerald Kearney"/>
    <x v="3"/>
    <n v="0"/>
    <n v="125.99"/>
    <n v="8.08"/>
    <x v="1"/>
    <x v="3"/>
    <x v="1"/>
    <x v="12"/>
    <x v="5"/>
    <s v="StarTAC ST7762"/>
    <n v="0.56999999999999995"/>
    <s v="United States"/>
    <x v="1"/>
    <x v="10"/>
    <s v="Aurora"/>
    <n v="60505"/>
    <x v="97"/>
    <d v="2015-04-10T00:00:00"/>
    <n v="1348.59672"/>
    <n v="22"/>
    <n v="2356.0100000000002"/>
    <n v="89093"/>
    <n v="125.99"/>
    <x v="1"/>
  </r>
  <r>
    <n v="1634"/>
    <s v="Katherine W Epstein"/>
    <x v="3"/>
    <n v="0.08"/>
    <n v="100.97"/>
    <n v="14"/>
    <x v="0"/>
    <x v="2"/>
    <x v="1"/>
    <x v="3"/>
    <x v="3"/>
    <s v="Hewlett-Packard Deskjet 3820 Color Inkjet Printer"/>
    <n v="0.37"/>
    <s v="United States"/>
    <x v="0"/>
    <x v="0"/>
    <s v="Jackson"/>
    <n v="39212"/>
    <x v="97"/>
    <d v="2015-04-10T00:00:00"/>
    <n v="-73.494119999999995"/>
    <n v="15"/>
    <n v="1483.16"/>
    <n v="90532"/>
    <n v="100.89"/>
    <x v="0"/>
  </r>
  <r>
    <n v="2334"/>
    <s v="Stephanie Hawkins"/>
    <x v="3"/>
    <n v="0.05"/>
    <n v="14.81"/>
    <n v="13.32"/>
    <x v="1"/>
    <x v="0"/>
    <x v="2"/>
    <x v="8"/>
    <x v="5"/>
    <s v="Holmes Replacement Filter for HEPA Air Cleaner, Large Room"/>
    <n v="0.43"/>
    <s v="United States"/>
    <x v="1"/>
    <x v="30"/>
    <s v="Greenfield"/>
    <n v="53220"/>
    <x v="97"/>
    <d v="2015-04-11T00:00:00"/>
    <n v="-190.49"/>
    <n v="8"/>
    <n v="115.99"/>
    <n v="89609"/>
    <n v="14.76"/>
    <x v="1"/>
  </r>
  <r>
    <n v="2334"/>
    <s v="Stephanie Hawkins"/>
    <x v="3"/>
    <n v="0.08"/>
    <n v="2.78"/>
    <n v="1.25"/>
    <x v="1"/>
    <x v="0"/>
    <x v="2"/>
    <x v="2"/>
    <x v="2"/>
    <s v="Newell 318"/>
    <n v="0.59"/>
    <s v="United States"/>
    <x v="1"/>
    <x v="30"/>
    <s v="Greenfield"/>
    <n v="53220"/>
    <x v="97"/>
    <d v="2015-04-10T00:00:00"/>
    <n v="-8.77"/>
    <n v="7"/>
    <n v="19.46"/>
    <n v="89609"/>
    <n v="2.6999999999999997"/>
    <x v="1"/>
  </r>
  <r>
    <n v="2847"/>
    <s v="Vanessa Day"/>
    <x v="3"/>
    <n v="0.04"/>
    <n v="90.48"/>
    <n v="19.989999999999998"/>
    <x v="1"/>
    <x v="3"/>
    <x v="2"/>
    <x v="15"/>
    <x v="5"/>
    <s v="Tyvek® Side-Opening Peel &amp; Seel® Expanding Envelopes"/>
    <n v="0.4"/>
    <s v="United States"/>
    <x v="0"/>
    <x v="34"/>
    <s v="Collierville"/>
    <n v="38017"/>
    <x v="97"/>
    <d v="2015-04-11T00:00:00"/>
    <n v="55.555199999999999"/>
    <n v="3"/>
    <n v="268.64"/>
    <n v="85928"/>
    <n v="90.44"/>
    <x v="0"/>
  </r>
  <r>
    <n v="2847"/>
    <s v="Vanessa Day"/>
    <x v="3"/>
    <n v="0.02"/>
    <n v="9.77"/>
    <n v="6.02"/>
    <x v="1"/>
    <x v="3"/>
    <x v="0"/>
    <x v="11"/>
    <x v="6"/>
    <s v="DAX Solid Wood Frames"/>
    <n v="0.48"/>
    <s v="United States"/>
    <x v="0"/>
    <x v="34"/>
    <s v="Collierville"/>
    <n v="38017"/>
    <x v="97"/>
    <d v="2015-04-10T00:00:00"/>
    <n v="-535.33199999999999"/>
    <n v="9"/>
    <n v="87.68"/>
    <n v="85928"/>
    <n v="9.75"/>
    <x v="0"/>
  </r>
  <r>
    <n v="2847"/>
    <s v="Vanessa Day"/>
    <x v="3"/>
    <n v="0.09"/>
    <n v="34.99"/>
    <n v="7.73"/>
    <x v="1"/>
    <x v="3"/>
    <x v="2"/>
    <x v="2"/>
    <x v="5"/>
    <s v="Hunt Boston® Vacuum Mount KS Pencil Sharpener"/>
    <n v="0.59"/>
    <s v="United States"/>
    <x v="0"/>
    <x v="34"/>
    <s v="Collierville"/>
    <n v="38017"/>
    <x v="97"/>
    <d v="2015-04-11T00:00:00"/>
    <n v="-208.72040000000001"/>
    <n v="1"/>
    <n v="37.619999999999997"/>
    <n v="85928"/>
    <n v="34.9"/>
    <x v="0"/>
  </r>
  <r>
    <n v="1602"/>
    <s v="Frank Hess"/>
    <x v="0"/>
    <n v="0.1"/>
    <n v="9.11"/>
    <n v="2.15"/>
    <x v="1"/>
    <x v="2"/>
    <x v="2"/>
    <x v="7"/>
    <x v="2"/>
    <s v="Black Print Carbonless Snap-Off® Rapid Letter, 8 1/2&quot; x 7&quot;"/>
    <n v="0.4"/>
    <s v="United States"/>
    <x v="3"/>
    <x v="36"/>
    <s v="Waldorf"/>
    <n v="20601"/>
    <x v="98"/>
    <d v="2015-04-12T00:00:00"/>
    <n v="-3.9312"/>
    <n v="2"/>
    <n v="17.420000000000002"/>
    <n v="89680"/>
    <n v="9.01"/>
    <x v="3"/>
  </r>
  <r>
    <n v="451"/>
    <s v="Joyce Murray"/>
    <x v="1"/>
    <n v="0.03"/>
    <n v="15.99"/>
    <n v="11.28"/>
    <x v="1"/>
    <x v="2"/>
    <x v="1"/>
    <x v="3"/>
    <x v="6"/>
    <s v="210 Trimline Phone, White"/>
    <n v="0.38"/>
    <s v="United States"/>
    <x v="2"/>
    <x v="8"/>
    <s v="Los Altos"/>
    <n v="94024"/>
    <x v="98"/>
    <d v="2015-04-11T00:00:00"/>
    <n v="-53.296199999999999"/>
    <n v="2"/>
    <n v="35.479999999999997"/>
    <n v="86010"/>
    <n v="15.96"/>
    <x v="2"/>
  </r>
  <r>
    <n v="3191"/>
    <s v="Jenny Hawkins"/>
    <x v="1"/>
    <n v="0.09"/>
    <n v="35.94"/>
    <n v="6.66"/>
    <x v="1"/>
    <x v="3"/>
    <x v="2"/>
    <x v="15"/>
    <x v="5"/>
    <s v="Tyvek ® Top-Opening Peel &amp; Seel ® Envelopes, Gray"/>
    <n v="0.4"/>
    <s v="United States"/>
    <x v="1"/>
    <x v="30"/>
    <s v="Stevens Point"/>
    <n v="54481"/>
    <x v="98"/>
    <d v="2015-04-12T00:00:00"/>
    <n v="172.56440000000001"/>
    <n v="9"/>
    <n v="312.22000000000003"/>
    <n v="86448"/>
    <n v="35.849999999999994"/>
    <x v="1"/>
  </r>
  <r>
    <n v="2684"/>
    <s v="Edna Michael"/>
    <x v="2"/>
    <n v="7.0000000000000007E-2"/>
    <n v="4.97"/>
    <n v="5.71"/>
    <x v="1"/>
    <x v="0"/>
    <x v="0"/>
    <x v="11"/>
    <x v="6"/>
    <s v="DAX Value U-Channel Document Frames, Easel Back"/>
    <n v="0.54"/>
    <s v="United States"/>
    <x v="0"/>
    <x v="12"/>
    <s v="Port Charlotte"/>
    <n v="33952"/>
    <x v="98"/>
    <d v="2015-04-15T00:00:00"/>
    <n v="-180.15199999999999"/>
    <n v="5"/>
    <n v="26.66"/>
    <n v="89148"/>
    <n v="4.8999999999999995"/>
    <x v="0"/>
  </r>
  <r>
    <n v="2684"/>
    <s v="Edna Michael"/>
    <x v="2"/>
    <n v="0.09"/>
    <n v="2.62"/>
    <n v="0.8"/>
    <x v="1"/>
    <x v="0"/>
    <x v="2"/>
    <x v="14"/>
    <x v="2"/>
    <s v="Staples Metal Binder Clips"/>
    <n v="0.39"/>
    <s v="United States"/>
    <x v="0"/>
    <x v="12"/>
    <s v="Port Charlotte"/>
    <n v="33952"/>
    <x v="98"/>
    <d v="2015-04-12T00:00:00"/>
    <n v="8.3879999999999999"/>
    <n v="12"/>
    <n v="29.55"/>
    <n v="89148"/>
    <n v="2.5300000000000002"/>
    <x v="0"/>
  </r>
  <r>
    <n v="2684"/>
    <s v="Edna Michael"/>
    <x v="2"/>
    <n v="0.03"/>
    <n v="65.989999999999995"/>
    <n v="8.8000000000000007"/>
    <x v="1"/>
    <x v="0"/>
    <x v="1"/>
    <x v="12"/>
    <x v="5"/>
    <s v="6120"/>
    <n v="0.57999999999999996"/>
    <s v="United States"/>
    <x v="0"/>
    <x v="12"/>
    <s v="Port Charlotte"/>
    <n v="33952"/>
    <x v="98"/>
    <d v="2015-04-10T00:00:00"/>
    <n v="9.9398999999999997"/>
    <n v="21"/>
    <n v="1237.4000000000001"/>
    <n v="89148"/>
    <n v="65.959999999999994"/>
    <x v="0"/>
  </r>
  <r>
    <n v="1103"/>
    <s v="Sidney Bowling"/>
    <x v="3"/>
    <n v="0.05"/>
    <n v="328.14"/>
    <n v="91.05"/>
    <x v="0"/>
    <x v="2"/>
    <x v="2"/>
    <x v="8"/>
    <x v="3"/>
    <s v="Sanyo Counter Height Refrigerator with Crisper, 3.6 Cubic Foot, Stainless Steel/Black"/>
    <n v="0.56999999999999995"/>
    <s v="United States"/>
    <x v="1"/>
    <x v="13"/>
    <s v="Omaha"/>
    <n v="68046"/>
    <x v="98"/>
    <d v="2015-04-11T00:00:00"/>
    <n v="772.04"/>
    <n v="7"/>
    <n v="2291.39"/>
    <n v="90977"/>
    <n v="328.09"/>
    <x v="1"/>
  </r>
  <r>
    <n v="1104"/>
    <s v="Timothy Ross"/>
    <x v="3"/>
    <n v="0.05"/>
    <n v="328.14"/>
    <n v="91.05"/>
    <x v="0"/>
    <x v="2"/>
    <x v="2"/>
    <x v="8"/>
    <x v="3"/>
    <s v="Sanyo Counter Height Refrigerator with Crisper, 3.6 Cubic Foot, Stainless Steel/Black"/>
    <n v="0.56999999999999995"/>
    <s v="United States"/>
    <x v="3"/>
    <x v="11"/>
    <s v="New York City"/>
    <n v="10282"/>
    <x v="98"/>
    <d v="2015-04-11T00:00:00"/>
    <n v="772.04"/>
    <n v="29"/>
    <n v="9492.92"/>
    <n v="27456"/>
    <n v="328.09"/>
    <x v="3"/>
  </r>
  <r>
    <n v="1185"/>
    <s v="Lee Xu"/>
    <x v="3"/>
    <n v="0.08"/>
    <n v="11.7"/>
    <n v="6.96"/>
    <x v="1"/>
    <x v="1"/>
    <x v="2"/>
    <x v="8"/>
    <x v="6"/>
    <s v="Harmony HEPA Quiet Air Purifiers"/>
    <n v="0.5"/>
    <s v="United States"/>
    <x v="0"/>
    <x v="16"/>
    <s v="Madison"/>
    <n v="35756"/>
    <x v="98"/>
    <d v="2015-04-13T00:00:00"/>
    <n v="28.565999999999999"/>
    <n v="8"/>
    <n v="87.8"/>
    <n v="85940"/>
    <n v="11.62"/>
    <x v="0"/>
  </r>
  <r>
    <n v="2430"/>
    <s v="Kimberly Reilly"/>
    <x v="3"/>
    <n v="0.04"/>
    <n v="7.08"/>
    <n v="2.35"/>
    <x v="1"/>
    <x v="2"/>
    <x v="2"/>
    <x v="2"/>
    <x v="2"/>
    <s v="SANFORD Major Accent™ Highlighters"/>
    <n v="0.47"/>
    <s v="United States"/>
    <x v="1"/>
    <x v="18"/>
    <s v="Killeen"/>
    <n v="76541"/>
    <x v="98"/>
    <d v="2015-04-11T00:00:00"/>
    <n v="24.59"/>
    <n v="7"/>
    <n v="49.1"/>
    <n v="91109"/>
    <n v="7.04"/>
    <x v="1"/>
  </r>
  <r>
    <n v="2999"/>
    <s v="Kim McCarthy"/>
    <x v="3"/>
    <n v="0.03"/>
    <n v="10.98"/>
    <n v="3.37"/>
    <x v="1"/>
    <x v="1"/>
    <x v="2"/>
    <x v="16"/>
    <x v="1"/>
    <s v="Fiskars® Softgrip Scissors"/>
    <n v="0.56999999999999995"/>
    <s v="United States"/>
    <x v="1"/>
    <x v="25"/>
    <s v="Oak Park"/>
    <n v="48237"/>
    <x v="98"/>
    <d v="2015-04-11T00:00:00"/>
    <n v="11.82"/>
    <n v="5"/>
    <n v="56.19"/>
    <n v="87041"/>
    <n v="10.950000000000001"/>
    <x v="1"/>
  </r>
  <r>
    <n v="2363"/>
    <s v="Jacob Murray"/>
    <x v="1"/>
    <n v="0"/>
    <n v="5.77"/>
    <n v="5.92"/>
    <x v="1"/>
    <x v="2"/>
    <x v="0"/>
    <x v="11"/>
    <x v="6"/>
    <s v="DAX Cubicle Frames - 8x10"/>
    <n v="0.55000000000000004"/>
    <s v="United States"/>
    <x v="3"/>
    <x v="27"/>
    <s v="Medina"/>
    <n v="44256"/>
    <x v="99"/>
    <d v="2015-04-13T00:00:00"/>
    <n v="-61.5276"/>
    <n v="11"/>
    <n v="69.89"/>
    <n v="90040"/>
    <n v="5.77"/>
    <x v="3"/>
  </r>
  <r>
    <n v="2862"/>
    <s v="Carrie High"/>
    <x v="1"/>
    <n v="0"/>
    <n v="12.22"/>
    <n v="2.85"/>
    <x v="1"/>
    <x v="3"/>
    <x v="0"/>
    <x v="11"/>
    <x v="1"/>
    <s v="Aluminum Document Frame"/>
    <n v="0.55000000000000004"/>
    <s v="United States"/>
    <x v="1"/>
    <x v="13"/>
    <s v="La Vista"/>
    <n v="68128"/>
    <x v="99"/>
    <d v="2015-04-12T00:00:00"/>
    <n v="76.389899999999997"/>
    <n v="9"/>
    <n v="110.71"/>
    <n v="88278"/>
    <n v="12.22"/>
    <x v="1"/>
  </r>
  <r>
    <n v="369"/>
    <s v="Troy Moon"/>
    <x v="2"/>
    <n v="0.09"/>
    <n v="19.23"/>
    <n v="6.15"/>
    <x v="2"/>
    <x v="3"/>
    <x v="0"/>
    <x v="11"/>
    <x v="1"/>
    <s v="Executive Impressions 13&quot; Clairmont Wall Clock"/>
    <n v="0.44"/>
    <s v="United States"/>
    <x v="2"/>
    <x v="8"/>
    <s v="Oakland"/>
    <n v="94601"/>
    <x v="99"/>
    <d v="2015-04-13T00:00:00"/>
    <n v="211.232"/>
    <n v="21"/>
    <n v="394.1"/>
    <n v="90292"/>
    <n v="19.14"/>
    <x v="2"/>
  </r>
  <r>
    <n v="1712"/>
    <s v="Regina Langley"/>
    <x v="2"/>
    <n v="0.03"/>
    <n v="11.66"/>
    <n v="7.95"/>
    <x v="1"/>
    <x v="3"/>
    <x v="2"/>
    <x v="2"/>
    <x v="1"/>
    <s v="Hunt BOSTON® Vista® Battery-Operated Pencil Sharpener, Black"/>
    <n v="0.57999999999999996"/>
    <s v="United States"/>
    <x v="0"/>
    <x v="5"/>
    <s v="Martinez"/>
    <n v="30907"/>
    <x v="99"/>
    <d v="2015-04-20T00:00:00"/>
    <n v="-31.094000000000001"/>
    <n v="22"/>
    <n v="267.32"/>
    <n v="87749"/>
    <n v="11.63"/>
    <x v="0"/>
  </r>
  <r>
    <n v="721"/>
    <s v="Melvin Duke"/>
    <x v="4"/>
    <n v="0.01"/>
    <n v="7.28"/>
    <n v="11.15"/>
    <x v="1"/>
    <x v="3"/>
    <x v="2"/>
    <x v="7"/>
    <x v="5"/>
    <s v="Array® Parchment Paper, Assorted Colors"/>
    <n v="0.37"/>
    <s v="United States"/>
    <x v="1"/>
    <x v="2"/>
    <s v="Frankfort"/>
    <n v="46041"/>
    <x v="99"/>
    <d v="2015-04-13T00:00:00"/>
    <n v="-24.245999999999999"/>
    <n v="1"/>
    <n v="11.21"/>
    <n v="91054"/>
    <n v="7.2700000000000005"/>
    <x v="1"/>
  </r>
  <r>
    <n v="445"/>
    <s v="Judy Barrett"/>
    <x v="3"/>
    <n v="0.03"/>
    <n v="48.04"/>
    <n v="19.989999999999998"/>
    <x v="1"/>
    <x v="0"/>
    <x v="2"/>
    <x v="7"/>
    <x v="5"/>
    <s v="14-7/8 x 11 Blue Bar Computer Printout Paper"/>
    <n v="0.37"/>
    <s v="United States"/>
    <x v="1"/>
    <x v="13"/>
    <s v="Norfolk"/>
    <n v="68701"/>
    <x v="99"/>
    <d v="2015-04-13T00:00:00"/>
    <n v="-4.46"/>
    <n v="2"/>
    <n v="101.71"/>
    <n v="88083"/>
    <n v="48.01"/>
    <x v="1"/>
  </r>
  <r>
    <n v="918"/>
    <s v="Kerry Jernigan"/>
    <x v="1"/>
    <n v="0.05"/>
    <n v="35.51"/>
    <n v="6.31"/>
    <x v="1"/>
    <x v="1"/>
    <x v="2"/>
    <x v="6"/>
    <x v="5"/>
    <s v="Steel Personal Filing/Posting Tote"/>
    <n v="0.57999999999999996"/>
    <s v="United States"/>
    <x v="2"/>
    <x v="8"/>
    <s v="Rancho Cucamonga"/>
    <n v="91730"/>
    <x v="100"/>
    <d v="2015-04-14T00:00:00"/>
    <n v="6.11"/>
    <n v="2"/>
    <n v="73.099999999999994"/>
    <n v="90492"/>
    <n v="35.46"/>
    <x v="2"/>
  </r>
  <r>
    <n v="919"/>
    <s v="Tracy Livingston"/>
    <x v="1"/>
    <n v="0.1"/>
    <n v="8.34"/>
    <n v="2.64"/>
    <x v="1"/>
    <x v="1"/>
    <x v="2"/>
    <x v="16"/>
    <x v="1"/>
    <s v="Acme® Elite Stainless Steel Scissors"/>
    <n v="0.59"/>
    <s v="United States"/>
    <x v="2"/>
    <x v="8"/>
    <s v="Redding"/>
    <n v="96003"/>
    <x v="100"/>
    <d v="2015-04-12T00:00:00"/>
    <n v="-6.34"/>
    <n v="6"/>
    <n v="47.95"/>
    <n v="90492"/>
    <n v="8.24"/>
    <x v="2"/>
  </r>
  <r>
    <n v="920"/>
    <s v="Jessie Kelly"/>
    <x v="1"/>
    <n v="0.03"/>
    <n v="8.0399999999999991"/>
    <n v="8.94"/>
    <x v="1"/>
    <x v="1"/>
    <x v="2"/>
    <x v="5"/>
    <x v="5"/>
    <s v="Fellowes Twister Kit, Gray/Clear, 3/pkg"/>
    <n v="0.4"/>
    <s v="United States"/>
    <x v="2"/>
    <x v="8"/>
    <s v="Redlands"/>
    <n v="92374"/>
    <x v="100"/>
    <d v="2015-04-14T00:00:00"/>
    <n v="-160.27549999999999"/>
    <n v="9"/>
    <n v="76.77"/>
    <n v="90492"/>
    <n v="8.01"/>
    <x v="2"/>
  </r>
  <r>
    <n v="754"/>
    <s v="Helen Lyons"/>
    <x v="2"/>
    <n v="0.06"/>
    <n v="119.99"/>
    <n v="14"/>
    <x v="0"/>
    <x v="1"/>
    <x v="1"/>
    <x v="3"/>
    <x v="3"/>
    <s v="Epson C82 Color Inkjet Printer"/>
    <n v="0.36"/>
    <s v="United States"/>
    <x v="2"/>
    <x v="41"/>
    <s v="Prescott Valley"/>
    <n v="86314"/>
    <x v="100"/>
    <d v="2015-04-19T00:00:00"/>
    <n v="-207.679788"/>
    <n v="2"/>
    <n v="243.86"/>
    <n v="90439"/>
    <n v="119.92999999999999"/>
    <x v="2"/>
  </r>
  <r>
    <n v="3221"/>
    <s v="Sean Pugh"/>
    <x v="3"/>
    <n v="0.03"/>
    <n v="6.68"/>
    <n v="1.5"/>
    <x v="1"/>
    <x v="3"/>
    <x v="2"/>
    <x v="2"/>
    <x v="2"/>
    <s v="Sanford Liquid Accent Highlighters"/>
    <n v="0.48"/>
    <s v="United States"/>
    <x v="0"/>
    <x v="12"/>
    <s v="Sunrise"/>
    <n v="33322"/>
    <x v="100"/>
    <d v="2015-04-13T00:00:00"/>
    <n v="-577.30399999999997"/>
    <n v="7"/>
    <n v="48.32"/>
    <n v="90815"/>
    <n v="6.6499999999999995"/>
    <x v="0"/>
  </r>
  <r>
    <n v="171"/>
    <s v="Christina Matthews"/>
    <x v="0"/>
    <n v="0.05"/>
    <n v="1.88"/>
    <n v="1.49"/>
    <x v="1"/>
    <x v="3"/>
    <x v="2"/>
    <x v="5"/>
    <x v="5"/>
    <s v="Staples® General Use 3-Ring Binders"/>
    <n v="0.37"/>
    <s v="United States"/>
    <x v="3"/>
    <x v="33"/>
    <s v="Fort Lee"/>
    <n v="7024"/>
    <x v="101"/>
    <d v="2015-04-15T00:00:00"/>
    <n v="-2.9095"/>
    <n v="1"/>
    <n v="3.42"/>
    <n v="87464"/>
    <n v="1.8299999999999998"/>
    <x v="3"/>
  </r>
  <r>
    <n v="1561"/>
    <s v="Edwin Coley"/>
    <x v="0"/>
    <n v="0.05"/>
    <n v="12.2"/>
    <n v="6.02"/>
    <x v="1"/>
    <x v="3"/>
    <x v="0"/>
    <x v="11"/>
    <x v="1"/>
    <s v="Advantus Panel Wall Certificate Holder - 8.5x11"/>
    <n v="0.43"/>
    <s v="United States"/>
    <x v="1"/>
    <x v="18"/>
    <s v="Mansfield"/>
    <n v="76063"/>
    <x v="101"/>
    <d v="2015-04-14T00:00:00"/>
    <n v="-6.6420000000000003"/>
    <n v="5"/>
    <n v="63.93"/>
    <n v="88094"/>
    <n v="12.149999999999999"/>
    <x v="1"/>
  </r>
  <r>
    <n v="2738"/>
    <s v="Sherri Kramer"/>
    <x v="0"/>
    <n v="0.02"/>
    <n v="33.979999999999997"/>
    <n v="1.99"/>
    <x v="1"/>
    <x v="0"/>
    <x v="1"/>
    <x v="1"/>
    <x v="1"/>
    <s v="Imation Neon 80 Minute CD-R Spindle, 50/Pack"/>
    <n v="0.45"/>
    <s v="United States"/>
    <x v="3"/>
    <x v="42"/>
    <s v="South Burlington"/>
    <n v="5403"/>
    <x v="101"/>
    <d v="2015-04-15T00:00:00"/>
    <n v="164.06129999999999"/>
    <n v="7"/>
    <n v="237.77"/>
    <n v="89017"/>
    <n v="33.959999999999994"/>
    <x v="3"/>
  </r>
  <r>
    <n v="3169"/>
    <s v="Janice Boswell"/>
    <x v="0"/>
    <n v="0.08"/>
    <n v="7.28"/>
    <n v="11.15"/>
    <x v="2"/>
    <x v="0"/>
    <x v="2"/>
    <x v="7"/>
    <x v="5"/>
    <s v="Array® Parchment Paper, Assorted Colors"/>
    <n v="0.37"/>
    <s v="United States"/>
    <x v="0"/>
    <x v="12"/>
    <s v="Port Orange"/>
    <n v="32127"/>
    <x v="101"/>
    <d v="2015-04-14T00:00:00"/>
    <n v="-44.414999999999999"/>
    <n v="1"/>
    <n v="14.66"/>
    <n v="86490"/>
    <n v="7.2"/>
    <x v="0"/>
  </r>
  <r>
    <n v="2973"/>
    <s v="Sally Liu"/>
    <x v="1"/>
    <n v="0.01"/>
    <n v="30.97"/>
    <n v="4"/>
    <x v="1"/>
    <x v="2"/>
    <x v="1"/>
    <x v="1"/>
    <x v="5"/>
    <s v="Microsoft Multimedia Keyboard"/>
    <n v="0.74"/>
    <s v="United States"/>
    <x v="1"/>
    <x v="30"/>
    <s v="New Berlin"/>
    <n v="53151"/>
    <x v="101"/>
    <d v="2015-04-15T00:00:00"/>
    <n v="17.102799999999998"/>
    <n v="17"/>
    <n v="523.05999999999995"/>
    <n v="87186"/>
    <n v="30.959999999999997"/>
    <x v="1"/>
  </r>
  <r>
    <n v="2973"/>
    <s v="Sally Liu"/>
    <x v="1"/>
    <n v="0.08"/>
    <n v="125.99"/>
    <n v="7.69"/>
    <x v="1"/>
    <x v="2"/>
    <x v="1"/>
    <x v="12"/>
    <x v="5"/>
    <s v="Timeport L7089"/>
    <n v="0.57999999999999996"/>
    <s v="United States"/>
    <x v="1"/>
    <x v="30"/>
    <s v="New Berlin"/>
    <n v="53151"/>
    <x v="101"/>
    <d v="2015-04-15T00:00:00"/>
    <n v="1269.3819599999999"/>
    <n v="23"/>
    <n v="2424.6799999999998"/>
    <n v="87186"/>
    <n v="125.91"/>
    <x v="1"/>
  </r>
  <r>
    <n v="2250"/>
    <s v="Alvin Hoover"/>
    <x v="2"/>
    <n v="0"/>
    <n v="2.08"/>
    <n v="5.33"/>
    <x v="1"/>
    <x v="2"/>
    <x v="0"/>
    <x v="11"/>
    <x v="5"/>
    <s v="Eldon® Wave Desk Accessories"/>
    <n v="0.43"/>
    <s v="United States"/>
    <x v="3"/>
    <x v="28"/>
    <s v="State College"/>
    <n v="16801"/>
    <x v="101"/>
    <d v="2015-04-20T00:00:00"/>
    <n v="-192.5532"/>
    <n v="22"/>
    <n v="51.41"/>
    <n v="86699"/>
    <n v="2.08"/>
    <x v="3"/>
  </r>
  <r>
    <n v="940"/>
    <s v="Albert Maxwell"/>
    <x v="2"/>
    <n v="0.09"/>
    <n v="100.98"/>
    <n v="35.840000000000003"/>
    <x v="0"/>
    <x v="2"/>
    <x v="0"/>
    <x v="10"/>
    <x v="0"/>
    <s v="Bush Westfield Collection Bookcases, Fully Assembled"/>
    <n v="0.62"/>
    <s v="United States"/>
    <x v="3"/>
    <x v="22"/>
    <s v="New Milford"/>
    <n v="6776"/>
    <x v="102"/>
    <d v="2015-04-19T00:00:00"/>
    <n v="-193.58"/>
    <n v="4"/>
    <n v="396.19"/>
    <n v="90844"/>
    <n v="100.89"/>
    <x v="3"/>
  </r>
  <r>
    <n v="329"/>
    <s v="Faye Dyer"/>
    <x v="4"/>
    <n v="0.06"/>
    <n v="296.18"/>
    <n v="54.12"/>
    <x v="0"/>
    <x v="2"/>
    <x v="0"/>
    <x v="0"/>
    <x v="0"/>
    <s v="Hon 94000 Series Round Tables"/>
    <n v="0.76"/>
    <s v="United States"/>
    <x v="3"/>
    <x v="29"/>
    <s v="Sanford"/>
    <n v="4073"/>
    <x v="102"/>
    <d v="2015-04-15T00:00:00"/>
    <n v="-715.77820599999995"/>
    <n v="5"/>
    <n v="1170.21"/>
    <n v="89726"/>
    <n v="296.12"/>
    <x v="3"/>
  </r>
  <r>
    <n v="331"/>
    <s v="Bradley Pollock"/>
    <x v="4"/>
    <n v="0.01"/>
    <n v="29.1"/>
    <n v="4"/>
    <x v="2"/>
    <x v="2"/>
    <x v="1"/>
    <x v="1"/>
    <x v="5"/>
    <s v="Acco Keyboard-In-A-Box®"/>
    <n v="0.78"/>
    <s v="United States"/>
    <x v="3"/>
    <x v="47"/>
    <s v="Goffstown"/>
    <n v="3045"/>
    <x v="102"/>
    <d v="2015-04-16T00:00:00"/>
    <n v="-22.82"/>
    <n v="8"/>
    <n v="243.32"/>
    <n v="89726"/>
    <n v="29.09"/>
    <x v="3"/>
  </r>
  <r>
    <n v="1559"/>
    <s v="Zachary Maynard"/>
    <x v="0"/>
    <n v="0.1"/>
    <n v="226.67"/>
    <n v="28.16"/>
    <x v="0"/>
    <x v="1"/>
    <x v="0"/>
    <x v="9"/>
    <x v="3"/>
    <s v="Hon GuestStacker Chair"/>
    <n v="0.59"/>
    <s v="United States"/>
    <x v="0"/>
    <x v="21"/>
    <s v="Blacksburg"/>
    <n v="24060"/>
    <x v="103"/>
    <d v="2015-04-17T00:00:00"/>
    <n v="-390.76799999999997"/>
    <n v="5"/>
    <n v="1088.26"/>
    <n v="87424"/>
    <n v="226.57"/>
    <x v="0"/>
  </r>
  <r>
    <n v="1632"/>
    <s v="Lori Wolfe"/>
    <x v="1"/>
    <n v="0.02"/>
    <n v="25.99"/>
    <n v="5.37"/>
    <x v="1"/>
    <x v="2"/>
    <x v="2"/>
    <x v="2"/>
    <x v="5"/>
    <s v="BOSTON® Ranger® #55 Pencil Sharpener, Black"/>
    <n v="0.56000000000000005"/>
    <s v="United States"/>
    <x v="0"/>
    <x v="0"/>
    <s v="Hattiesburg"/>
    <n v="39401"/>
    <x v="103"/>
    <d v="2015-04-17T00:00:00"/>
    <n v="-88.158000000000001"/>
    <n v="9"/>
    <n v="243.24"/>
    <n v="90533"/>
    <n v="25.97"/>
    <x v="0"/>
  </r>
  <r>
    <n v="553"/>
    <s v="Kristine Connolly"/>
    <x v="2"/>
    <n v="0.01"/>
    <n v="4.9800000000000004"/>
    <n v="7.44"/>
    <x v="1"/>
    <x v="3"/>
    <x v="2"/>
    <x v="7"/>
    <x v="5"/>
    <s v="Xerox 1922"/>
    <n v="0.36"/>
    <s v="United States"/>
    <x v="2"/>
    <x v="8"/>
    <s v="Los Angeles"/>
    <n v="90008"/>
    <x v="103"/>
    <d v="2015-04-24T00:00:00"/>
    <n v="-179.59200000000001"/>
    <n v="63"/>
    <n v="330.21"/>
    <n v="8165"/>
    <n v="4.9700000000000006"/>
    <x v="2"/>
  </r>
  <r>
    <n v="555"/>
    <s v="Walter Young"/>
    <x v="2"/>
    <n v="0.01"/>
    <n v="4.9800000000000004"/>
    <n v="7.44"/>
    <x v="1"/>
    <x v="3"/>
    <x v="2"/>
    <x v="7"/>
    <x v="5"/>
    <s v="Xerox 1922"/>
    <n v="0.36"/>
    <s v="United States"/>
    <x v="2"/>
    <x v="15"/>
    <s v="Pleasant Grove"/>
    <n v="84062"/>
    <x v="103"/>
    <d v="2015-04-24T00:00:00"/>
    <n v="-161.6328"/>
    <n v="16"/>
    <n v="83.86"/>
    <n v="86191"/>
    <n v="4.9700000000000006"/>
    <x v="2"/>
  </r>
  <r>
    <n v="2952"/>
    <s v="Thelma Murray"/>
    <x v="4"/>
    <n v="0.08"/>
    <n v="5.74"/>
    <n v="5.01"/>
    <x v="2"/>
    <x v="3"/>
    <x v="2"/>
    <x v="5"/>
    <x v="5"/>
    <s v="Binder Posts"/>
    <n v="0.39"/>
    <s v="United States"/>
    <x v="3"/>
    <x v="27"/>
    <s v="Grove City"/>
    <n v="43123"/>
    <x v="103"/>
    <d v="2015-04-17T00:00:00"/>
    <n v="-61.628039999999999"/>
    <n v="12"/>
    <n v="70.03"/>
    <n v="91398"/>
    <n v="5.66"/>
    <x v="3"/>
  </r>
  <r>
    <n v="568"/>
    <s v="Peter McConnell"/>
    <x v="3"/>
    <n v="0.09"/>
    <n v="70.97"/>
    <n v="3.5"/>
    <x v="1"/>
    <x v="1"/>
    <x v="2"/>
    <x v="8"/>
    <x v="5"/>
    <s v="Tripp Lite Isotel 8 Ultra 8 Outlet Metal Surge"/>
    <n v="0.59"/>
    <s v="United States"/>
    <x v="0"/>
    <x v="0"/>
    <s v="Columbus"/>
    <n v="39701"/>
    <x v="103"/>
    <d v="2015-04-15T00:00:00"/>
    <n v="-99.567999999999998"/>
    <n v="12"/>
    <n v="805.99"/>
    <n v="88880"/>
    <n v="70.88"/>
    <x v="0"/>
  </r>
  <r>
    <n v="1607"/>
    <s v="Kathleen Huang Hall"/>
    <x v="3"/>
    <n v="0.01"/>
    <n v="15.16"/>
    <n v="15.09"/>
    <x v="1"/>
    <x v="2"/>
    <x v="2"/>
    <x v="5"/>
    <x v="5"/>
    <s v="GBC Clear Cover, 8-1/2 x 11, unpunched, 25 covers per pack"/>
    <n v="0.39"/>
    <s v="United States"/>
    <x v="3"/>
    <x v="11"/>
    <s v="Freeport"/>
    <n v="11520"/>
    <x v="103"/>
    <d v="2015-04-15T00:00:00"/>
    <n v="-200.85900000000001"/>
    <n v="7"/>
    <n v="110.93"/>
    <n v="87994"/>
    <n v="15.15"/>
    <x v="3"/>
  </r>
  <r>
    <n v="1818"/>
    <s v="Ian Hall"/>
    <x v="3"/>
    <n v="0.06"/>
    <n v="17.98"/>
    <n v="8.51"/>
    <x v="1"/>
    <x v="1"/>
    <x v="1"/>
    <x v="3"/>
    <x v="6"/>
    <s v="Canon P1-DHIII Palm Printing Calculator"/>
    <n v="0.4"/>
    <s v="United States"/>
    <x v="1"/>
    <x v="25"/>
    <s v="Dearborn"/>
    <n v="48126"/>
    <x v="103"/>
    <d v="2015-04-17T00:00:00"/>
    <n v="-47.243088"/>
    <n v="3"/>
    <n v="56.38"/>
    <n v="85991"/>
    <n v="17.920000000000002"/>
    <x v="1"/>
  </r>
  <r>
    <n v="1818"/>
    <s v="Ian Hall"/>
    <x v="3"/>
    <n v="0.1"/>
    <n v="9.99"/>
    <n v="4.78"/>
    <x v="2"/>
    <x v="1"/>
    <x v="2"/>
    <x v="7"/>
    <x v="5"/>
    <s v="Xerox 1896"/>
    <n v="0.4"/>
    <s v="United States"/>
    <x v="1"/>
    <x v="25"/>
    <s v="Dearborn"/>
    <n v="48126"/>
    <x v="103"/>
    <d v="2015-04-18T00:00:00"/>
    <n v="9.1539999999999999"/>
    <n v="12"/>
    <n v="119.13"/>
    <n v="85991"/>
    <n v="9.89"/>
    <x v="1"/>
  </r>
  <r>
    <n v="1821"/>
    <s v="Vanessa Boyer"/>
    <x v="3"/>
    <n v="7.0000000000000007E-2"/>
    <n v="18.649999999999999"/>
    <n v="3.77"/>
    <x v="1"/>
    <x v="1"/>
    <x v="0"/>
    <x v="11"/>
    <x v="1"/>
    <s v="3M Polarizing Light Filter Sleeves"/>
    <n v="0.39"/>
    <s v="United States"/>
    <x v="3"/>
    <x v="11"/>
    <s v="New York City"/>
    <n v="10177"/>
    <x v="103"/>
    <d v="2015-04-16T00:00:00"/>
    <n v="149.72"/>
    <n v="34"/>
    <n v="643.64"/>
    <n v="47108"/>
    <n v="18.579999999999998"/>
    <x v="3"/>
  </r>
  <r>
    <n v="1821"/>
    <s v="Vanessa Boyer"/>
    <x v="3"/>
    <n v="0.06"/>
    <n v="17.98"/>
    <n v="8.51"/>
    <x v="1"/>
    <x v="1"/>
    <x v="1"/>
    <x v="3"/>
    <x v="6"/>
    <s v="Canon P1-DHIII Palm Printing Calculator"/>
    <n v="0.4"/>
    <s v="United States"/>
    <x v="3"/>
    <x v="11"/>
    <s v="New York City"/>
    <n v="10177"/>
    <x v="103"/>
    <d v="2015-04-17T00:00:00"/>
    <n v="-52.492319999999999"/>
    <n v="13"/>
    <n v="244.31"/>
    <n v="47108"/>
    <n v="17.920000000000002"/>
    <x v="3"/>
  </r>
  <r>
    <n v="1821"/>
    <s v="Vanessa Boyer"/>
    <x v="3"/>
    <n v="0.1"/>
    <n v="9.99"/>
    <n v="4.78"/>
    <x v="2"/>
    <x v="1"/>
    <x v="2"/>
    <x v="7"/>
    <x v="5"/>
    <s v="Xerox 1896"/>
    <n v="0.4"/>
    <s v="United States"/>
    <x v="3"/>
    <x v="11"/>
    <s v="New York City"/>
    <n v="10177"/>
    <x v="103"/>
    <d v="2015-04-18T00:00:00"/>
    <n v="7.96"/>
    <n v="47"/>
    <n v="466.58"/>
    <n v="47108"/>
    <n v="9.89"/>
    <x v="3"/>
  </r>
  <r>
    <n v="1821"/>
    <s v="Vanessa Boyer"/>
    <x v="3"/>
    <n v="0.08"/>
    <n v="175.99"/>
    <n v="8.99"/>
    <x v="2"/>
    <x v="1"/>
    <x v="1"/>
    <x v="12"/>
    <x v="5"/>
    <s v="2180"/>
    <n v="0.56999999999999995"/>
    <s v="United States"/>
    <x v="3"/>
    <x v="11"/>
    <s v="New York City"/>
    <n v="10177"/>
    <x v="103"/>
    <d v="2015-04-16T00:00:00"/>
    <n v="-459.08280000000002"/>
    <n v="16"/>
    <n v="2290.69"/>
    <n v="47108"/>
    <n v="175.91"/>
    <x v="3"/>
  </r>
  <r>
    <n v="2139"/>
    <s v="Jon Kendall"/>
    <x v="0"/>
    <n v="0.05"/>
    <n v="2550.14"/>
    <n v="29.7"/>
    <x v="0"/>
    <x v="3"/>
    <x v="1"/>
    <x v="3"/>
    <x v="3"/>
    <s v="Epson DFX-8500 Dot Matrix Printer"/>
    <n v="0.56999999999999995"/>
    <s v="United States"/>
    <x v="1"/>
    <x v="30"/>
    <s v="Watertown"/>
    <n v="53094"/>
    <x v="104"/>
    <d v="2015-04-17T00:00:00"/>
    <n v="-3971.0628000000002"/>
    <n v="2"/>
    <n v="4845.2700000000004"/>
    <n v="86003"/>
    <n v="2550.0899999999997"/>
    <x v="1"/>
  </r>
  <r>
    <n v="1916"/>
    <s v="Marcia Feldman"/>
    <x v="1"/>
    <n v="0.01"/>
    <n v="125.99"/>
    <n v="8.99"/>
    <x v="1"/>
    <x v="2"/>
    <x v="1"/>
    <x v="12"/>
    <x v="5"/>
    <s v="SC7868i"/>
    <n v="0.55000000000000004"/>
    <s v="United States"/>
    <x v="0"/>
    <x v="1"/>
    <s v="Little Rock"/>
    <n v="72209"/>
    <x v="104"/>
    <d v="2015-04-18T00:00:00"/>
    <n v="-45.472000000000001"/>
    <n v="9"/>
    <n v="1011.44"/>
    <n v="85895"/>
    <n v="125.97999999999999"/>
    <x v="0"/>
  </r>
  <r>
    <n v="653"/>
    <s v="Ann Katz"/>
    <x v="3"/>
    <n v="0"/>
    <n v="2.78"/>
    <n v="1.49"/>
    <x v="2"/>
    <x v="1"/>
    <x v="2"/>
    <x v="5"/>
    <x v="5"/>
    <s v="Wilson Jones Suede Grain Vinyl Binders"/>
    <n v="0.36"/>
    <s v="United States"/>
    <x v="2"/>
    <x v="8"/>
    <s v="Rancho Cucamonga"/>
    <n v="91730"/>
    <x v="104"/>
    <d v="2015-04-17T00:00:00"/>
    <n v="20.6448"/>
    <n v="9"/>
    <n v="29.92"/>
    <n v="91213"/>
    <n v="2.78"/>
    <x v="2"/>
  </r>
  <r>
    <n v="1041"/>
    <s v="Mildred Chase"/>
    <x v="0"/>
    <n v="0.06"/>
    <n v="55.94"/>
    <n v="4"/>
    <x v="1"/>
    <x v="0"/>
    <x v="1"/>
    <x v="1"/>
    <x v="5"/>
    <s v="Fellowes Smart Design 104-Key Enhanced Keyboard, PS/2 Adapter, Platinum"/>
    <n v="0.74"/>
    <s v="United States"/>
    <x v="2"/>
    <x v="8"/>
    <s v="Woodland"/>
    <n v="95695"/>
    <x v="105"/>
    <d v="2015-04-18T00:00:00"/>
    <n v="-13.77"/>
    <n v="6"/>
    <n v="322.77"/>
    <n v="87846"/>
    <n v="55.879999999999995"/>
    <x v="2"/>
  </r>
  <r>
    <n v="1041"/>
    <s v="Mildred Chase"/>
    <x v="0"/>
    <n v="7.0000000000000007E-2"/>
    <n v="6.3"/>
    <n v="0.5"/>
    <x v="1"/>
    <x v="0"/>
    <x v="2"/>
    <x v="13"/>
    <x v="5"/>
    <s v="Avery 48"/>
    <n v="0.39"/>
    <s v="United States"/>
    <x v="2"/>
    <x v="8"/>
    <s v="Woodland"/>
    <n v="95695"/>
    <x v="105"/>
    <d v="2015-04-17T00:00:00"/>
    <n v="44.912100000000002"/>
    <n v="11"/>
    <n v="65.09"/>
    <n v="87846"/>
    <n v="6.2299999999999995"/>
    <x v="2"/>
  </r>
  <r>
    <n v="1350"/>
    <s v="Jackie Burke"/>
    <x v="1"/>
    <n v="0"/>
    <n v="12.2"/>
    <n v="6.02"/>
    <x v="2"/>
    <x v="2"/>
    <x v="0"/>
    <x v="11"/>
    <x v="1"/>
    <s v="Advantus Panel Wall Certificate Holder - 8.5x11"/>
    <n v="0.43"/>
    <s v="United States"/>
    <x v="0"/>
    <x v="12"/>
    <s v="Carol City"/>
    <n v="33055"/>
    <x v="105"/>
    <d v="2015-04-18T00:00:00"/>
    <n v="-172.298"/>
    <n v="4"/>
    <n v="56.24"/>
    <n v="88233"/>
    <n v="12.2"/>
    <x v="0"/>
  </r>
  <r>
    <n v="2867"/>
    <s v="Dana Teague"/>
    <x v="1"/>
    <n v="0.01"/>
    <n v="125.99"/>
    <n v="8.99"/>
    <x v="1"/>
    <x v="3"/>
    <x v="1"/>
    <x v="12"/>
    <x v="5"/>
    <s v="M70"/>
    <n v="0.59"/>
    <s v="United States"/>
    <x v="3"/>
    <x v="31"/>
    <s v="Washington"/>
    <n v="20016"/>
    <x v="105"/>
    <d v="2015-04-18T00:00:00"/>
    <n v="-582.64800000000002"/>
    <n v="2"/>
    <n v="226.88"/>
    <n v="11013"/>
    <n v="125.97999999999999"/>
    <x v="3"/>
  </r>
  <r>
    <n v="2868"/>
    <s v="Eugene Clayton"/>
    <x v="1"/>
    <n v="0.01"/>
    <n v="125.99"/>
    <n v="8.99"/>
    <x v="1"/>
    <x v="3"/>
    <x v="1"/>
    <x v="12"/>
    <x v="5"/>
    <s v="M70"/>
    <n v="0.59"/>
    <s v="United States"/>
    <x v="2"/>
    <x v="4"/>
    <s v="Edmonds"/>
    <n v="98026"/>
    <x v="105"/>
    <d v="2015-04-18T00:00:00"/>
    <n v="-582.64800000000002"/>
    <n v="1"/>
    <n v="113.44"/>
    <n v="85827"/>
    <n v="125.97999999999999"/>
    <x v="2"/>
  </r>
  <r>
    <n v="1889"/>
    <s v="Oscar Bowers"/>
    <x v="2"/>
    <n v="0.09"/>
    <n v="78.8"/>
    <n v="35"/>
    <x v="1"/>
    <x v="2"/>
    <x v="2"/>
    <x v="6"/>
    <x v="4"/>
    <s v="Space Solutions™ Industrial Galvanized Steel Shelving."/>
    <n v="0.83"/>
    <s v="United States"/>
    <x v="3"/>
    <x v="27"/>
    <s v="Kettering"/>
    <n v="45429"/>
    <x v="105"/>
    <d v="2015-04-21T00:00:00"/>
    <n v="-1025.0172"/>
    <n v="14"/>
    <n v="1059.3800000000001"/>
    <n v="90631"/>
    <n v="78.709999999999994"/>
    <x v="3"/>
  </r>
  <r>
    <n v="2593"/>
    <s v="Anne Schultz"/>
    <x v="2"/>
    <n v="0.02"/>
    <n v="419.19"/>
    <n v="19.989999999999998"/>
    <x v="1"/>
    <x v="3"/>
    <x v="2"/>
    <x v="6"/>
    <x v="5"/>
    <s v="Smead Adjustable Mobile File Trolley with Lockable Top"/>
    <n v="0.57999999999999996"/>
    <s v="United States"/>
    <x v="0"/>
    <x v="5"/>
    <s v="Athens"/>
    <n v="30605"/>
    <x v="105"/>
    <d v="2015-04-17T00:00:00"/>
    <n v="-39.606000000000002"/>
    <n v="10"/>
    <n v="4354.55"/>
    <n v="87772"/>
    <n v="419.17"/>
    <x v="0"/>
  </r>
  <r>
    <n v="377"/>
    <s v="Sylvia Bush"/>
    <x v="4"/>
    <n v="0.03"/>
    <n v="25.98"/>
    <n v="5.37"/>
    <x v="1"/>
    <x v="1"/>
    <x v="2"/>
    <x v="8"/>
    <x v="6"/>
    <s v="3M Office Air Cleaner"/>
    <n v="0.5"/>
    <s v="United States"/>
    <x v="1"/>
    <x v="10"/>
    <s v="Batavia"/>
    <n v="60510"/>
    <x v="105"/>
    <d v="2015-04-17T00:00:00"/>
    <n v="250.0376"/>
    <n v="17"/>
    <n v="460.87"/>
    <n v="89579"/>
    <n v="25.95"/>
    <x v="1"/>
  </r>
  <r>
    <n v="2004"/>
    <s v="James Dickinson Ball"/>
    <x v="4"/>
    <n v="0.06"/>
    <n v="4.24"/>
    <n v="5.41"/>
    <x v="1"/>
    <x v="2"/>
    <x v="2"/>
    <x v="5"/>
    <x v="5"/>
    <s v="Storex DuraTech Recycled Plastic Frosted Binders"/>
    <n v="0.35"/>
    <s v="United States"/>
    <x v="2"/>
    <x v="24"/>
    <s v="Bozeman"/>
    <n v="59715"/>
    <x v="105"/>
    <d v="2015-04-19T00:00:00"/>
    <n v="-78.916679999999999"/>
    <n v="10"/>
    <n v="45"/>
    <n v="91277"/>
    <n v="4.1800000000000006"/>
    <x v="2"/>
  </r>
  <r>
    <n v="2004"/>
    <s v="James Dickinson Ball"/>
    <x v="4"/>
    <n v="0.04"/>
    <n v="6783.02"/>
    <n v="24.49"/>
    <x v="1"/>
    <x v="2"/>
    <x v="1"/>
    <x v="3"/>
    <x v="4"/>
    <s v="Polycom ViewStation™ ISDN Videoconferencing Unit"/>
    <n v="0.39"/>
    <s v="United States"/>
    <x v="2"/>
    <x v="24"/>
    <s v="Bozeman"/>
    <n v="59715"/>
    <x v="105"/>
    <d v="2015-04-19T00:00:00"/>
    <n v="-13562.637408000001"/>
    <n v="1"/>
    <n v="6569.07"/>
    <n v="91277"/>
    <n v="6782.9800000000005"/>
    <x v="2"/>
  </r>
  <r>
    <n v="507"/>
    <s v="Carol Saunders"/>
    <x v="0"/>
    <n v="0.01"/>
    <n v="55.98"/>
    <n v="4.8600000000000003"/>
    <x v="2"/>
    <x v="3"/>
    <x v="2"/>
    <x v="7"/>
    <x v="5"/>
    <s v="Xerox 1908"/>
    <n v="0.36"/>
    <s v="United States"/>
    <x v="0"/>
    <x v="32"/>
    <s v="Bowling Green"/>
    <n v="42104"/>
    <x v="106"/>
    <d v="2015-04-20T00:00:00"/>
    <n v="32.940899999999999"/>
    <n v="11"/>
    <n v="646.97"/>
    <n v="87357"/>
    <n v="55.97"/>
    <x v="0"/>
  </r>
  <r>
    <n v="507"/>
    <s v="Carol Saunders"/>
    <x v="0"/>
    <n v="0.04"/>
    <n v="65.989999999999995"/>
    <n v="8.99"/>
    <x v="1"/>
    <x v="3"/>
    <x v="1"/>
    <x v="12"/>
    <x v="5"/>
    <s v="Talkabout T8367"/>
    <n v="0.56000000000000005"/>
    <s v="United States"/>
    <x v="0"/>
    <x v="32"/>
    <s v="Bowling Green"/>
    <n v="42104"/>
    <x v="106"/>
    <d v="2015-04-19T00:00:00"/>
    <n v="131.334"/>
    <n v="17"/>
    <n v="946.29"/>
    <n v="87357"/>
    <n v="65.949999999999989"/>
    <x v="0"/>
  </r>
  <r>
    <n v="665"/>
    <s v="Miriam Mueller"/>
    <x v="0"/>
    <n v="0.02"/>
    <n v="130.97999999999999"/>
    <n v="30"/>
    <x v="0"/>
    <x v="3"/>
    <x v="0"/>
    <x v="9"/>
    <x v="3"/>
    <s v="Office Star - Contemporary Task Swivel chair with 2-way adjustable arms, Plum"/>
    <n v="0.78"/>
    <s v="United States"/>
    <x v="0"/>
    <x v="34"/>
    <s v="Murfreesboro"/>
    <n v="37130"/>
    <x v="106"/>
    <d v="2015-04-19T00:00:00"/>
    <n v="90.762"/>
    <n v="6"/>
    <n v="793.39"/>
    <n v="88678"/>
    <n v="130.95999999999998"/>
    <x v="0"/>
  </r>
  <r>
    <n v="1959"/>
    <s v="Bonnie Matthews Rowland"/>
    <x v="2"/>
    <n v="0.02"/>
    <n v="9.99"/>
    <n v="11.59"/>
    <x v="1"/>
    <x v="2"/>
    <x v="2"/>
    <x v="7"/>
    <x v="5"/>
    <s v="Hammermill Color Copier Paper (28Lb. and 96 Bright)"/>
    <n v="0.4"/>
    <s v="United States"/>
    <x v="0"/>
    <x v="12"/>
    <s v="Miami"/>
    <n v="33916"/>
    <x v="106"/>
    <d v="2015-04-27T00:00:00"/>
    <n v="-171.15770000000001"/>
    <n v="43"/>
    <n v="475.42"/>
    <n v="26342"/>
    <n v="9.9700000000000006"/>
    <x v="0"/>
  </r>
  <r>
    <n v="1959"/>
    <s v="Bonnie Matthews Rowland"/>
    <x v="2"/>
    <n v="0.02"/>
    <n v="48.04"/>
    <n v="5.79"/>
    <x v="1"/>
    <x v="2"/>
    <x v="2"/>
    <x v="7"/>
    <x v="5"/>
    <s v="Xerox 1937"/>
    <n v="0.37"/>
    <s v="United States"/>
    <x v="0"/>
    <x v="12"/>
    <s v="Miami"/>
    <n v="33916"/>
    <x v="106"/>
    <d v="2015-04-23T00:00:00"/>
    <n v="624.23900000000003"/>
    <n v="74"/>
    <n v="3598.82"/>
    <n v="26342"/>
    <n v="48.019999999999996"/>
    <x v="0"/>
  </r>
  <r>
    <n v="1959"/>
    <s v="Bonnie Matthews Rowland"/>
    <x v="2"/>
    <n v="0.04"/>
    <n v="6.68"/>
    <n v="4.91"/>
    <x v="1"/>
    <x v="2"/>
    <x v="2"/>
    <x v="7"/>
    <x v="5"/>
    <s v="Xerox 1986"/>
    <n v="0.37"/>
    <s v="United States"/>
    <x v="0"/>
    <x v="12"/>
    <s v="Miami"/>
    <n v="33916"/>
    <x v="106"/>
    <d v="2015-04-25T00:00:00"/>
    <n v="-14.3241"/>
    <n v="5"/>
    <n v="41.22"/>
    <n v="26342"/>
    <n v="6.64"/>
    <x v="0"/>
  </r>
  <r>
    <n v="1962"/>
    <s v="Sean Burton"/>
    <x v="2"/>
    <n v="0.02"/>
    <n v="48.04"/>
    <n v="5.79"/>
    <x v="1"/>
    <x v="2"/>
    <x v="2"/>
    <x v="7"/>
    <x v="5"/>
    <s v="Xerox 1937"/>
    <n v="0.37"/>
    <s v="United States"/>
    <x v="1"/>
    <x v="25"/>
    <s v="Saginaw"/>
    <n v="48601"/>
    <x v="106"/>
    <d v="2015-04-23T00:00:00"/>
    <n v="604.01909999999998"/>
    <n v="18"/>
    <n v="875.39"/>
    <n v="88857"/>
    <n v="48.019999999999996"/>
    <x v="1"/>
  </r>
  <r>
    <n v="1962"/>
    <s v="Sean Burton"/>
    <x v="2"/>
    <n v="0.04"/>
    <n v="6.68"/>
    <n v="4.91"/>
    <x v="1"/>
    <x v="2"/>
    <x v="2"/>
    <x v="7"/>
    <x v="5"/>
    <s v="Xerox 1986"/>
    <n v="0.37"/>
    <s v="United States"/>
    <x v="1"/>
    <x v="25"/>
    <s v="Saginaw"/>
    <n v="48601"/>
    <x v="106"/>
    <d v="2015-04-25T00:00:00"/>
    <n v="-11.631600000000001"/>
    <n v="1"/>
    <n v="8.24"/>
    <n v="88857"/>
    <n v="6.64"/>
    <x v="1"/>
  </r>
  <r>
    <n v="1826"/>
    <s v="Kate Peck"/>
    <x v="4"/>
    <n v="0.1"/>
    <n v="52.99"/>
    <n v="19.989999999999998"/>
    <x v="2"/>
    <x v="3"/>
    <x v="2"/>
    <x v="6"/>
    <x v="5"/>
    <s v="Gould Plastics 9-Pocket Panel Bin, 18-3/8w x 5-1/4d x 20-1/2h, Black"/>
    <n v="0.81"/>
    <s v="United States"/>
    <x v="1"/>
    <x v="20"/>
    <s v="Bettendorf"/>
    <n v="52722"/>
    <x v="106"/>
    <d v="2015-04-19T00:00:00"/>
    <n v="-517.16999999999996"/>
    <n v="7"/>
    <n v="337.59"/>
    <n v="86958"/>
    <n v="52.89"/>
    <x v="1"/>
  </r>
  <r>
    <n v="1827"/>
    <s v="Vincent Hale"/>
    <x v="4"/>
    <n v="7.0000000000000007E-2"/>
    <n v="100.98"/>
    <n v="57.38"/>
    <x v="0"/>
    <x v="3"/>
    <x v="0"/>
    <x v="10"/>
    <x v="0"/>
    <s v="Bush Westfield Collection Bookcases, Dark Cherry Finish, Fully Assembled"/>
    <n v="0.78"/>
    <s v="United States"/>
    <x v="1"/>
    <x v="20"/>
    <s v="Burlington"/>
    <n v="52601"/>
    <x v="106"/>
    <d v="2015-04-21T00:00:00"/>
    <n v="-429.86"/>
    <n v="2"/>
    <n v="215.32"/>
    <n v="86958"/>
    <n v="100.91000000000001"/>
    <x v="1"/>
  </r>
  <r>
    <n v="1827"/>
    <s v="Vincent Hale"/>
    <x v="4"/>
    <n v="0.03"/>
    <n v="85.99"/>
    <n v="0.99"/>
    <x v="1"/>
    <x v="3"/>
    <x v="1"/>
    <x v="12"/>
    <x v="2"/>
    <s v="Accessory34"/>
    <n v="0.55000000000000004"/>
    <s v="United States"/>
    <x v="1"/>
    <x v="20"/>
    <s v="Burlington"/>
    <n v="52601"/>
    <x v="106"/>
    <d v="2015-04-20T00:00:00"/>
    <n v="264.16649999999998"/>
    <n v="5"/>
    <n v="382.85"/>
    <n v="86958"/>
    <n v="85.96"/>
    <x v="1"/>
  </r>
  <r>
    <n v="2097"/>
    <s v="Patsy Shea"/>
    <x v="4"/>
    <n v="0.1"/>
    <n v="300.97000000000003"/>
    <n v="7.18"/>
    <x v="1"/>
    <x v="2"/>
    <x v="1"/>
    <x v="1"/>
    <x v="5"/>
    <s v="Gyration Ultra Professional Cordless Optical Suite"/>
    <n v="0.48"/>
    <s v="United States"/>
    <x v="0"/>
    <x v="23"/>
    <s v="Hilton Head Island"/>
    <n v="29915"/>
    <x v="106"/>
    <d v="2015-04-19T00:00:00"/>
    <n v="138.018"/>
    <n v="4"/>
    <n v="1094.33"/>
    <n v="87889"/>
    <n v="300.87"/>
    <x v="0"/>
  </r>
  <r>
    <n v="2098"/>
    <s v="Tracy Dyer"/>
    <x v="4"/>
    <n v="0.06"/>
    <n v="39.89"/>
    <n v="3.04"/>
    <x v="1"/>
    <x v="2"/>
    <x v="0"/>
    <x v="11"/>
    <x v="2"/>
    <s v="Ultra Commercial Grade Dual Valve Door Closer"/>
    <n v="0.53"/>
    <s v="United States"/>
    <x v="0"/>
    <x v="23"/>
    <s v="Mount Pleasant"/>
    <n v="29464"/>
    <x v="106"/>
    <d v="2015-04-20T00:00:00"/>
    <n v="38.874000000000002"/>
    <n v="10"/>
    <n v="389.97"/>
    <n v="87889"/>
    <n v="39.83"/>
    <x v="0"/>
  </r>
  <r>
    <n v="2655"/>
    <s v="Benjamin Lam"/>
    <x v="4"/>
    <n v="0.09"/>
    <n v="89.99"/>
    <n v="42"/>
    <x v="0"/>
    <x v="1"/>
    <x v="0"/>
    <x v="9"/>
    <x v="3"/>
    <s v="Global Leather Task Chair, Black"/>
    <n v="0.66"/>
    <s v="United States"/>
    <x v="0"/>
    <x v="5"/>
    <s v="Atlanta"/>
    <n v="30318"/>
    <x v="106"/>
    <d v="2015-04-18T00:00:00"/>
    <n v="223.416"/>
    <n v="6"/>
    <n v="511.25"/>
    <n v="86063"/>
    <n v="89.899999999999991"/>
    <x v="0"/>
  </r>
  <r>
    <n v="3155"/>
    <s v="Julian Keith Mayer"/>
    <x v="0"/>
    <n v="0.05"/>
    <n v="159.99"/>
    <n v="5.5"/>
    <x v="1"/>
    <x v="1"/>
    <x v="1"/>
    <x v="1"/>
    <x v="5"/>
    <s v="Gyration RF Keyboard"/>
    <n v="0.49"/>
    <s v="United States"/>
    <x v="0"/>
    <x v="12"/>
    <s v="Sanford"/>
    <n v="32771"/>
    <x v="107"/>
    <d v="2015-04-21T00:00:00"/>
    <n v="12.263999999999999"/>
    <n v="23"/>
    <n v="3600.65"/>
    <n v="86902"/>
    <n v="159.94"/>
    <x v="0"/>
  </r>
  <r>
    <n v="1836"/>
    <s v="Dwight Albright Huffman"/>
    <x v="1"/>
    <n v="0.01"/>
    <n v="155.99"/>
    <n v="8.99"/>
    <x v="2"/>
    <x v="3"/>
    <x v="1"/>
    <x v="12"/>
    <x v="5"/>
    <s v="CF 688"/>
    <n v="0.57999999999999996"/>
    <s v="United States"/>
    <x v="2"/>
    <x v="8"/>
    <s v="San Francisco"/>
    <n v="94110"/>
    <x v="107"/>
    <d v="2015-04-20T00:00:00"/>
    <n v="-219.07908"/>
    <n v="5"/>
    <n v="675.83"/>
    <n v="86600"/>
    <n v="155.98000000000002"/>
    <x v="2"/>
  </r>
  <r>
    <n v="1837"/>
    <s v="Herbert Williamson"/>
    <x v="1"/>
    <n v="0.01"/>
    <n v="5.98"/>
    <n v="5.46"/>
    <x v="1"/>
    <x v="3"/>
    <x v="2"/>
    <x v="7"/>
    <x v="5"/>
    <s v="Xerox 1983"/>
    <n v="0.36"/>
    <s v="United States"/>
    <x v="2"/>
    <x v="8"/>
    <s v="San Gabriel"/>
    <n v="91776"/>
    <x v="107"/>
    <d v="2015-04-21T00:00:00"/>
    <n v="-18.878399999999999"/>
    <n v="4"/>
    <n v="28"/>
    <n v="86600"/>
    <n v="5.9700000000000006"/>
    <x v="2"/>
  </r>
  <r>
    <n v="2212"/>
    <s v="Stacy Chang"/>
    <x v="1"/>
    <n v="0.09"/>
    <n v="199.99"/>
    <n v="24.49"/>
    <x v="2"/>
    <x v="2"/>
    <x v="1"/>
    <x v="4"/>
    <x v="4"/>
    <s v="Canon PC-428 Personal Copier"/>
    <n v="0.46"/>
    <s v="United States"/>
    <x v="3"/>
    <x v="36"/>
    <s v="Catonsville"/>
    <n v="21228"/>
    <x v="107"/>
    <d v="2015-04-21T00:00:00"/>
    <n v="631.33000000000004"/>
    <n v="5"/>
    <n v="990.25"/>
    <n v="88029"/>
    <n v="199.9"/>
    <x v="3"/>
  </r>
  <r>
    <n v="152"/>
    <s v="Kent Kerr"/>
    <x v="2"/>
    <n v="0.01"/>
    <n v="79.52"/>
    <n v="48.2"/>
    <x v="1"/>
    <x v="2"/>
    <x v="0"/>
    <x v="11"/>
    <x v="6"/>
    <s v="Eldon Cleatmat Plus™ Chair Mats for High Pile Carpets"/>
    <n v="0.74"/>
    <s v="United States"/>
    <x v="0"/>
    <x v="34"/>
    <s v="Knoxville"/>
    <n v="37918"/>
    <x v="107"/>
    <d v="2015-04-26T00:00:00"/>
    <n v="-40.683999999999997"/>
    <n v="8"/>
    <n v="667.84"/>
    <n v="89522"/>
    <n v="79.509999999999991"/>
    <x v="0"/>
  </r>
  <r>
    <n v="1933"/>
    <s v="William Crawford"/>
    <x v="2"/>
    <n v="0.06"/>
    <n v="3.58"/>
    <n v="1.63"/>
    <x v="1"/>
    <x v="3"/>
    <x v="2"/>
    <x v="14"/>
    <x v="2"/>
    <s v="OIC Colored Binder Clips, Assorted Sizes"/>
    <n v="0.36"/>
    <s v="United States"/>
    <x v="1"/>
    <x v="18"/>
    <s v="Garland"/>
    <n v="75043"/>
    <x v="107"/>
    <d v="2015-04-23T00:00:00"/>
    <n v="14"/>
    <n v="10"/>
    <n v="34.76"/>
    <n v="86687"/>
    <n v="3.52"/>
    <x v="1"/>
  </r>
  <r>
    <n v="1940"/>
    <s v="Eileen McDonald"/>
    <x v="2"/>
    <n v="0"/>
    <n v="78.650000000000006"/>
    <n v="13.99"/>
    <x v="1"/>
    <x v="3"/>
    <x v="2"/>
    <x v="8"/>
    <x v="6"/>
    <s v="Honeywell Quietcare HEPA Air Cleaner"/>
    <n v="0.52"/>
    <s v="United States"/>
    <x v="2"/>
    <x v="15"/>
    <s v="Draper"/>
    <n v="84020"/>
    <x v="107"/>
    <d v="2015-04-26T00:00:00"/>
    <n v="386.00670000000002"/>
    <n v="7"/>
    <n v="559.42999999999995"/>
    <n v="88871"/>
    <n v="78.650000000000006"/>
    <x v="2"/>
  </r>
  <r>
    <n v="1940"/>
    <s v="Eileen McDonald"/>
    <x v="2"/>
    <n v="0.08"/>
    <n v="122.99"/>
    <n v="70.2"/>
    <x v="0"/>
    <x v="3"/>
    <x v="0"/>
    <x v="9"/>
    <x v="3"/>
    <s v="Global High-Back Leather Tilter, Burgundy"/>
    <n v="0.74"/>
    <s v="United States"/>
    <x v="2"/>
    <x v="15"/>
    <s v="Draper"/>
    <n v="84020"/>
    <x v="107"/>
    <d v="2015-04-24T00:00:00"/>
    <n v="-1867.97"/>
    <n v="10"/>
    <n v="1216.52"/>
    <n v="88871"/>
    <n v="122.91"/>
    <x v="2"/>
  </r>
  <r>
    <n v="2066"/>
    <s v="Claudia Webb"/>
    <x v="2"/>
    <n v="0.1"/>
    <n v="4.24"/>
    <n v="5.41"/>
    <x v="1"/>
    <x v="3"/>
    <x v="2"/>
    <x v="5"/>
    <x v="5"/>
    <s v="Storex DuraTech Recycled Plastic Frosted Binders"/>
    <n v="0.35"/>
    <s v="United States"/>
    <x v="0"/>
    <x v="9"/>
    <s v="Indian Trail"/>
    <n v="28079"/>
    <x v="107"/>
    <d v="2015-04-23T00:00:00"/>
    <n v="-61.6"/>
    <n v="8"/>
    <n v="34.159999999999997"/>
    <n v="85835"/>
    <n v="4.1400000000000006"/>
    <x v="0"/>
  </r>
  <r>
    <n v="2547"/>
    <s v="Edna Freeman"/>
    <x v="2"/>
    <n v="7.0000000000000007E-2"/>
    <n v="6.48"/>
    <n v="9.5399999999999991"/>
    <x v="1"/>
    <x v="0"/>
    <x v="2"/>
    <x v="7"/>
    <x v="5"/>
    <s v="Xerox 1905"/>
    <n v="0.37"/>
    <s v="United States"/>
    <x v="0"/>
    <x v="21"/>
    <s v="Virginia Beach"/>
    <n v="23464"/>
    <x v="107"/>
    <d v="2015-04-19T00:00:00"/>
    <n v="2.2320000000000002"/>
    <n v="1"/>
    <n v="10.86"/>
    <n v="87916"/>
    <n v="6.41"/>
    <x v="0"/>
  </r>
  <r>
    <n v="3380"/>
    <s v="Eva Decker"/>
    <x v="0"/>
    <n v="0.03"/>
    <n v="315.98"/>
    <n v="19.989999999999998"/>
    <x v="1"/>
    <x v="2"/>
    <x v="2"/>
    <x v="5"/>
    <x v="5"/>
    <s v="GBC ProClick™ 150 Presentation Binding System"/>
    <n v="0.38"/>
    <s v="United States"/>
    <x v="0"/>
    <x v="5"/>
    <s v="La Grange"/>
    <n v="30240"/>
    <x v="108"/>
    <d v="2015-04-22T00:00:00"/>
    <n v="-4.4800000000000004"/>
    <n v="18"/>
    <n v="5572.18"/>
    <n v="88838"/>
    <n v="315.95000000000005"/>
    <x v="0"/>
  </r>
  <r>
    <n v="3380"/>
    <s v="Eva Decker"/>
    <x v="0"/>
    <n v="0.03"/>
    <n v="63.94"/>
    <n v="14.48"/>
    <x v="1"/>
    <x v="2"/>
    <x v="0"/>
    <x v="11"/>
    <x v="5"/>
    <s v="Howard Miller 16&quot; Diameter Gallery Wall Clock"/>
    <n v="0.46"/>
    <s v="United States"/>
    <x v="0"/>
    <x v="5"/>
    <s v="La Grange"/>
    <n v="30240"/>
    <x v="108"/>
    <d v="2015-04-21T00:00:00"/>
    <n v="43.691699999999997"/>
    <n v="8"/>
    <n v="522.46"/>
    <n v="88838"/>
    <n v="63.91"/>
    <x v="0"/>
  </r>
  <r>
    <n v="151"/>
    <s v="Geoffrey Zhu"/>
    <x v="1"/>
    <n v="0.09"/>
    <n v="5.98"/>
    <n v="2.5"/>
    <x v="1"/>
    <x v="2"/>
    <x v="2"/>
    <x v="15"/>
    <x v="5"/>
    <s v="Wausau Papers Astrobrights® Colored Envelopes"/>
    <n v="0.36"/>
    <s v="United States"/>
    <x v="0"/>
    <x v="34"/>
    <s v="Kingsport"/>
    <n v="37664"/>
    <x v="108"/>
    <d v="2015-04-22T00:00:00"/>
    <n v="13.896000000000001"/>
    <n v="5"/>
    <n v="28.11"/>
    <n v="89523"/>
    <n v="5.8900000000000006"/>
    <x v="0"/>
  </r>
  <r>
    <n v="1259"/>
    <s v="Keith Hobbs"/>
    <x v="1"/>
    <n v="0.03"/>
    <n v="3.69"/>
    <n v="2.5"/>
    <x v="2"/>
    <x v="2"/>
    <x v="2"/>
    <x v="15"/>
    <x v="5"/>
    <s v="Colored Envelopes"/>
    <n v="0.39"/>
    <s v="United States"/>
    <x v="0"/>
    <x v="32"/>
    <s v="Danville"/>
    <n v="40422"/>
    <x v="108"/>
    <d v="2015-04-20T00:00:00"/>
    <n v="-2196.6840000000002"/>
    <n v="9"/>
    <n v="38.65"/>
    <n v="86534"/>
    <n v="3.66"/>
    <x v="0"/>
  </r>
  <r>
    <n v="2117"/>
    <s v="Jack Hatcher"/>
    <x v="1"/>
    <n v="0.03"/>
    <n v="320.98"/>
    <n v="24.49"/>
    <x v="1"/>
    <x v="2"/>
    <x v="0"/>
    <x v="9"/>
    <x v="4"/>
    <s v="Hon Pagoda™ Stacking Chairs"/>
    <n v="0.55000000000000004"/>
    <s v="United States"/>
    <x v="1"/>
    <x v="18"/>
    <s v="Greenville"/>
    <n v="75401"/>
    <x v="108"/>
    <d v="2015-04-22T00:00:00"/>
    <n v="4554.4346999999998"/>
    <n v="20"/>
    <n v="6600.63"/>
    <n v="90891"/>
    <n v="320.95000000000005"/>
    <x v="1"/>
  </r>
  <r>
    <n v="2117"/>
    <s v="Jack Hatcher"/>
    <x v="1"/>
    <n v="0.06"/>
    <n v="125.99"/>
    <n v="8.8000000000000007"/>
    <x v="1"/>
    <x v="2"/>
    <x v="1"/>
    <x v="12"/>
    <x v="5"/>
    <s v="StarTAC 6500"/>
    <n v="0.59"/>
    <s v="United States"/>
    <x v="1"/>
    <x v="18"/>
    <s v="Greenville"/>
    <n v="75401"/>
    <x v="108"/>
    <d v="2015-04-21T00:00:00"/>
    <n v="618.19308000000001"/>
    <n v="18"/>
    <n v="1811.99"/>
    <n v="90891"/>
    <n v="125.92999999999999"/>
    <x v="1"/>
  </r>
  <r>
    <n v="3084"/>
    <s v="Debbie Hsu"/>
    <x v="1"/>
    <n v="0"/>
    <n v="65.989999999999995"/>
    <n v="5.99"/>
    <x v="2"/>
    <x v="0"/>
    <x v="1"/>
    <x v="12"/>
    <x v="5"/>
    <s v="i1000"/>
    <n v="0.57999999999999996"/>
    <s v="United States"/>
    <x v="2"/>
    <x v="4"/>
    <s v="Lacey"/>
    <n v="98503"/>
    <x v="108"/>
    <d v="2015-04-22T00:00:00"/>
    <n v="313.81200000000001"/>
    <n v="14"/>
    <n v="798.89"/>
    <n v="89879"/>
    <n v="65.989999999999995"/>
    <x v="2"/>
  </r>
  <r>
    <n v="56"/>
    <s v="Randall Montgomery"/>
    <x v="4"/>
    <n v="0.06"/>
    <n v="3.8"/>
    <n v="1.49"/>
    <x v="1"/>
    <x v="1"/>
    <x v="2"/>
    <x v="5"/>
    <x v="5"/>
    <s v="Durable Pressboard Binders"/>
    <n v="0.38"/>
    <s v="United States"/>
    <x v="3"/>
    <x v="11"/>
    <s v="Tonawanda"/>
    <n v="14150"/>
    <x v="108"/>
    <d v="2015-04-21T00:00:00"/>
    <n v="19.6282"/>
    <n v="20"/>
    <n v="73.55"/>
    <n v="88075"/>
    <n v="3.7399999999999998"/>
    <x v="3"/>
  </r>
  <r>
    <n v="56"/>
    <s v="Randall Montgomery"/>
    <x v="4"/>
    <n v="0.06"/>
    <n v="1.76"/>
    <n v="0.7"/>
    <x v="1"/>
    <x v="1"/>
    <x v="2"/>
    <x v="2"/>
    <x v="2"/>
    <s v="Newell 310"/>
    <n v="0.56000000000000005"/>
    <s v="United States"/>
    <x v="3"/>
    <x v="11"/>
    <s v="Tonawanda"/>
    <n v="14150"/>
    <x v="108"/>
    <d v="2015-04-21T00:00:00"/>
    <n v="-1.6524000000000001"/>
    <n v="17"/>
    <n v="29.57"/>
    <n v="88075"/>
    <n v="1.7"/>
    <x v="3"/>
  </r>
  <r>
    <n v="240"/>
    <s v="Gilbert Scarborough"/>
    <x v="4"/>
    <n v="0.1"/>
    <n v="19.98"/>
    <n v="5.77"/>
    <x v="2"/>
    <x v="0"/>
    <x v="2"/>
    <x v="7"/>
    <x v="5"/>
    <s v="Xerox Blank Computer Paper"/>
    <n v="0.38"/>
    <s v="United States"/>
    <x v="2"/>
    <x v="3"/>
    <s v="Fountain"/>
    <n v="80817"/>
    <x v="108"/>
    <d v="2015-04-20T00:00:00"/>
    <n v="35.090000000000003"/>
    <n v="3"/>
    <n v="57.41"/>
    <n v="90479"/>
    <n v="19.88"/>
    <x v="2"/>
  </r>
  <r>
    <n v="241"/>
    <s v="Amy Ellis Holder"/>
    <x v="4"/>
    <n v="0.06"/>
    <n v="259.70999999999998"/>
    <n v="66.67"/>
    <x v="0"/>
    <x v="0"/>
    <x v="0"/>
    <x v="0"/>
    <x v="0"/>
    <s v="Bevis Round Bullnose 29&quot; High Table Top"/>
    <n v="0.61"/>
    <s v="United States"/>
    <x v="2"/>
    <x v="3"/>
    <s v="Grand Junction"/>
    <n v="81503"/>
    <x v="108"/>
    <d v="2015-04-21T00:00:00"/>
    <n v="785.63"/>
    <n v="11"/>
    <n v="2809.87"/>
    <n v="90479"/>
    <n v="259.64999999999998"/>
    <x v="2"/>
  </r>
  <r>
    <n v="970"/>
    <s v="Lynn Payne"/>
    <x v="4"/>
    <n v="0"/>
    <n v="170.98"/>
    <n v="35.89"/>
    <x v="0"/>
    <x v="1"/>
    <x v="0"/>
    <x v="10"/>
    <x v="0"/>
    <s v="Rush Hierlooms Collection 1&quot; Thick Stackable Bookcases"/>
    <n v="0.66"/>
    <s v="United States"/>
    <x v="0"/>
    <x v="21"/>
    <s v="Rose Hill"/>
    <n v="24281"/>
    <x v="108"/>
    <d v="2015-04-21T00:00:00"/>
    <n v="-102.66200000000001"/>
    <n v="8"/>
    <n v="1452.18"/>
    <n v="86173"/>
    <n v="170.98"/>
    <x v="0"/>
  </r>
  <r>
    <n v="3283"/>
    <s v="William Woodard"/>
    <x v="0"/>
    <n v="0.05"/>
    <n v="363.25"/>
    <n v="19.989999999999998"/>
    <x v="2"/>
    <x v="3"/>
    <x v="2"/>
    <x v="8"/>
    <x v="5"/>
    <s v="Hoover WindTunnel™ Plus Canister Vacuum"/>
    <n v="0.56999999999999995"/>
    <s v="United States"/>
    <x v="0"/>
    <x v="12"/>
    <s v="Kendall"/>
    <n v="33156"/>
    <x v="109"/>
    <d v="2015-04-21T00:00:00"/>
    <n v="-269.75549999999998"/>
    <n v="5"/>
    <n v="1867.04"/>
    <n v="90752"/>
    <n v="363.2"/>
    <x v="0"/>
  </r>
  <r>
    <n v="2038"/>
    <s v="Peter Adams"/>
    <x v="1"/>
    <n v="0.06"/>
    <n v="40.99"/>
    <n v="17.48"/>
    <x v="1"/>
    <x v="0"/>
    <x v="2"/>
    <x v="7"/>
    <x v="5"/>
    <s v="Xerox 1893"/>
    <n v="0.36"/>
    <s v="United States"/>
    <x v="3"/>
    <x v="11"/>
    <s v="Mount Vernon"/>
    <n v="10550"/>
    <x v="109"/>
    <d v="2015-04-21T00:00:00"/>
    <n v="109.16"/>
    <n v="7"/>
    <n v="277.12"/>
    <n v="89334"/>
    <n v="40.93"/>
    <x v="3"/>
  </r>
  <r>
    <n v="2260"/>
    <s v="Geoffrey H Wong"/>
    <x v="1"/>
    <n v="0.08"/>
    <n v="4.9800000000000004"/>
    <n v="0.49"/>
    <x v="1"/>
    <x v="3"/>
    <x v="2"/>
    <x v="13"/>
    <x v="5"/>
    <s v="Avery White Multi-Purpose Labels"/>
    <n v="0.39"/>
    <s v="United States"/>
    <x v="0"/>
    <x v="5"/>
    <s v="Rome"/>
    <n v="30161"/>
    <x v="109"/>
    <d v="2015-04-22T00:00:00"/>
    <n v="4949.9160000000002"/>
    <n v="1"/>
    <n v="4.95"/>
    <n v="89602"/>
    <n v="4.9000000000000004"/>
    <x v="0"/>
  </r>
  <r>
    <n v="2260"/>
    <s v="Geoffrey H Wong"/>
    <x v="1"/>
    <n v="0.09"/>
    <n v="119.99"/>
    <n v="14"/>
    <x v="0"/>
    <x v="3"/>
    <x v="1"/>
    <x v="3"/>
    <x v="3"/>
    <s v="Epson C82 Color Inkjet Printer"/>
    <n v="0.36"/>
    <s v="United States"/>
    <x v="0"/>
    <x v="5"/>
    <s v="Rome"/>
    <n v="30161"/>
    <x v="109"/>
    <d v="2015-04-23T00:00:00"/>
    <n v="1055.604"/>
    <n v="4"/>
    <n v="461.24"/>
    <n v="89602"/>
    <n v="119.89999999999999"/>
    <x v="0"/>
  </r>
  <r>
    <n v="2964"/>
    <s v="Kathy Hinton"/>
    <x v="1"/>
    <n v="0.06"/>
    <n v="42.98"/>
    <n v="4.62"/>
    <x v="1"/>
    <x v="1"/>
    <x v="2"/>
    <x v="8"/>
    <x v="5"/>
    <s v="Belkin F9M820V08 8 Outlet Surge"/>
    <n v="0.56000000000000005"/>
    <s v="United States"/>
    <x v="3"/>
    <x v="27"/>
    <s v="Mount Vernon"/>
    <n v="43050"/>
    <x v="109"/>
    <d v="2015-04-23T00:00:00"/>
    <n v="-24.63"/>
    <n v="1"/>
    <n v="47.04"/>
    <n v="88610"/>
    <n v="42.919999999999995"/>
    <x v="3"/>
  </r>
  <r>
    <n v="535"/>
    <s v="Jill Clements"/>
    <x v="2"/>
    <n v="0"/>
    <n v="15.99"/>
    <n v="13.18"/>
    <x v="1"/>
    <x v="3"/>
    <x v="2"/>
    <x v="5"/>
    <x v="5"/>
    <s v="GBC Pre-Punched Binding Paper, Plastic, White, 8-1/2&quot; x 11&quot;"/>
    <n v="0.37"/>
    <s v="United States"/>
    <x v="0"/>
    <x v="21"/>
    <s v="Montclair"/>
    <n v="22025"/>
    <x v="109"/>
    <d v="2015-04-25T00:00:00"/>
    <n v="46.488"/>
    <n v="23"/>
    <n v="403.25"/>
    <n v="88511"/>
    <n v="15.99"/>
    <x v="0"/>
  </r>
  <r>
    <n v="2548"/>
    <s v="Wayne Bass"/>
    <x v="2"/>
    <n v="0.05"/>
    <n v="30.98"/>
    <n v="9.18"/>
    <x v="2"/>
    <x v="0"/>
    <x v="2"/>
    <x v="7"/>
    <x v="5"/>
    <s v="Xerox 1951"/>
    <n v="0.4"/>
    <s v="United States"/>
    <x v="2"/>
    <x v="8"/>
    <s v="Los Angeles"/>
    <n v="90068"/>
    <x v="109"/>
    <d v="2015-04-21T00:00:00"/>
    <n v="61.47"/>
    <n v="12"/>
    <n v="382.29"/>
    <n v="40997"/>
    <n v="30.93"/>
    <x v="2"/>
  </r>
  <r>
    <n v="2548"/>
    <s v="Wayne Bass"/>
    <x v="2"/>
    <n v="0.05"/>
    <n v="22.99"/>
    <n v="8.99"/>
    <x v="1"/>
    <x v="0"/>
    <x v="2"/>
    <x v="2"/>
    <x v="1"/>
    <s v="Boston KS Multi-Size Manual Pencil Sharpener"/>
    <n v="0.56999999999999995"/>
    <s v="United States"/>
    <x v="2"/>
    <x v="8"/>
    <s v="Los Angeles"/>
    <n v="90068"/>
    <x v="109"/>
    <d v="2015-04-28T00:00:00"/>
    <n v="18.27"/>
    <n v="37"/>
    <n v="881.74"/>
    <n v="40997"/>
    <n v="22.939999999999998"/>
    <x v="2"/>
  </r>
  <r>
    <n v="2548"/>
    <s v="Wayne Bass"/>
    <x v="2"/>
    <n v="0.04"/>
    <n v="212.6"/>
    <n v="110.2"/>
    <x v="0"/>
    <x v="0"/>
    <x v="0"/>
    <x v="0"/>
    <x v="0"/>
    <s v="Bush Advantage Collection® Round Conference Table"/>
    <n v="0.73"/>
    <s v="United States"/>
    <x v="2"/>
    <x v="8"/>
    <s v="Los Angeles"/>
    <n v="90068"/>
    <x v="109"/>
    <d v="2015-04-25T00:00:00"/>
    <n v="-513.79042000000004"/>
    <n v="33"/>
    <n v="7384.18"/>
    <n v="40997"/>
    <n v="212.56"/>
    <x v="2"/>
  </r>
  <r>
    <n v="2549"/>
    <s v="Martha Bowers"/>
    <x v="2"/>
    <n v="0.05"/>
    <n v="30.98"/>
    <n v="9.18"/>
    <x v="2"/>
    <x v="0"/>
    <x v="2"/>
    <x v="7"/>
    <x v="5"/>
    <s v="Xerox 1951"/>
    <n v="0.4"/>
    <s v="United States"/>
    <x v="3"/>
    <x v="27"/>
    <s v="Whitehall"/>
    <n v="43213"/>
    <x v="109"/>
    <d v="2015-04-21T00:00:00"/>
    <n v="61.47"/>
    <n v="3"/>
    <n v="95.57"/>
    <n v="88657"/>
    <n v="30.93"/>
    <x v="3"/>
  </r>
  <r>
    <n v="2549"/>
    <s v="Martha Bowers"/>
    <x v="2"/>
    <n v="0.05"/>
    <n v="22.99"/>
    <n v="8.99"/>
    <x v="1"/>
    <x v="0"/>
    <x v="2"/>
    <x v="2"/>
    <x v="1"/>
    <s v="Boston KS Multi-Size Manual Pencil Sharpener"/>
    <n v="0.56999999999999995"/>
    <s v="United States"/>
    <x v="3"/>
    <x v="27"/>
    <s v="Whitehall"/>
    <n v="43213"/>
    <x v="109"/>
    <d v="2015-04-28T00:00:00"/>
    <n v="18.27"/>
    <n v="9"/>
    <n v="214.48"/>
    <n v="88657"/>
    <n v="22.939999999999998"/>
    <x v="3"/>
  </r>
  <r>
    <n v="2549"/>
    <s v="Martha Bowers"/>
    <x v="2"/>
    <n v="0.04"/>
    <n v="212.6"/>
    <n v="110.2"/>
    <x v="0"/>
    <x v="0"/>
    <x v="0"/>
    <x v="0"/>
    <x v="0"/>
    <s v="Bush Advantage Collection® Round Conference Table"/>
    <n v="0.73"/>
    <s v="United States"/>
    <x v="3"/>
    <x v="27"/>
    <s v="Whitehall"/>
    <n v="43213"/>
    <x v="109"/>
    <d v="2015-04-25T00:00:00"/>
    <n v="-513.79042000000004"/>
    <n v="8"/>
    <n v="1790.1"/>
    <n v="88657"/>
    <n v="212.56"/>
    <x v="3"/>
  </r>
  <r>
    <n v="627"/>
    <s v="Scott McKenna"/>
    <x v="4"/>
    <n v="0.02"/>
    <n v="419.19"/>
    <n v="19.989999999999998"/>
    <x v="1"/>
    <x v="3"/>
    <x v="2"/>
    <x v="6"/>
    <x v="5"/>
    <s v="Smead Adjustable Mobile File Trolley with Lockable Top"/>
    <n v="0.57999999999999996"/>
    <s v="United States"/>
    <x v="3"/>
    <x v="27"/>
    <s v="Steubenville"/>
    <n v="43952"/>
    <x v="109"/>
    <d v="2015-04-22T00:00:00"/>
    <n v="6610.2"/>
    <n v="22"/>
    <n v="9580"/>
    <n v="90469"/>
    <n v="419.17"/>
    <x v="3"/>
  </r>
  <r>
    <n v="2668"/>
    <s v="Carlos Hanson"/>
    <x v="3"/>
    <n v="0.06"/>
    <n v="3.93"/>
    <n v="0.99"/>
    <x v="1"/>
    <x v="2"/>
    <x v="2"/>
    <x v="14"/>
    <x v="2"/>
    <s v="Staples Vinyl Coated Paper Clips"/>
    <n v="0.39"/>
    <s v="United States"/>
    <x v="1"/>
    <x v="46"/>
    <s v="Rapid City"/>
    <n v="57701"/>
    <x v="109"/>
    <d v="2015-04-23T00:00:00"/>
    <n v="10.782400000000001"/>
    <n v="6"/>
    <n v="24.18"/>
    <n v="87832"/>
    <n v="3.87"/>
    <x v="1"/>
  </r>
  <r>
    <n v="2932"/>
    <s v="Phyllis Hull"/>
    <x v="1"/>
    <n v="0.01"/>
    <n v="35.44"/>
    <n v="19.989999999999998"/>
    <x v="1"/>
    <x v="0"/>
    <x v="2"/>
    <x v="7"/>
    <x v="5"/>
    <s v="Xerox 1880"/>
    <n v="0.38"/>
    <s v="United States"/>
    <x v="3"/>
    <x v="22"/>
    <s v="Stratford"/>
    <n v="6614"/>
    <x v="110"/>
    <d v="2015-04-23T00:00:00"/>
    <n v="-52.822800000000001"/>
    <n v="1"/>
    <n v="55.43"/>
    <n v="87620"/>
    <n v="35.43"/>
    <x v="3"/>
  </r>
  <r>
    <n v="2938"/>
    <s v="Laurie Case Daniel"/>
    <x v="1"/>
    <n v="0.03"/>
    <n v="47.9"/>
    <n v="5.86"/>
    <x v="1"/>
    <x v="0"/>
    <x v="2"/>
    <x v="7"/>
    <x v="5"/>
    <s v="Xerox 1938"/>
    <n v="0.37"/>
    <s v="United States"/>
    <x v="3"/>
    <x v="35"/>
    <s v="Stoneham"/>
    <n v="2180"/>
    <x v="110"/>
    <d v="2015-04-25T00:00:00"/>
    <n v="642.99030000000005"/>
    <n v="20"/>
    <n v="931.87"/>
    <n v="87620"/>
    <n v="47.87"/>
    <x v="3"/>
  </r>
  <r>
    <n v="666"/>
    <s v="Emily Sims"/>
    <x v="2"/>
    <n v="0.02"/>
    <n v="4.57"/>
    <n v="5.42"/>
    <x v="1"/>
    <x v="3"/>
    <x v="2"/>
    <x v="5"/>
    <x v="5"/>
    <s v="Newell® 3-Hole Punched Plastic Slotted Magazine Holders for Binders"/>
    <n v="0.37"/>
    <s v="United States"/>
    <x v="0"/>
    <x v="34"/>
    <s v="Nashville"/>
    <n v="37211"/>
    <x v="110"/>
    <d v="2015-04-26T00:00:00"/>
    <n v="-352.81400000000002"/>
    <n v="11"/>
    <n v="54.04"/>
    <n v="88679"/>
    <n v="4.5500000000000007"/>
    <x v="0"/>
  </r>
  <r>
    <n v="667"/>
    <s v="Allison Kirby"/>
    <x v="2"/>
    <n v="0.02"/>
    <n v="4.57"/>
    <n v="5.42"/>
    <x v="1"/>
    <x v="3"/>
    <x v="2"/>
    <x v="5"/>
    <x v="5"/>
    <s v="Newell® 3-Hole Punched Plastic Slotted Magazine Holders for Binders"/>
    <n v="0.37"/>
    <s v="United States"/>
    <x v="1"/>
    <x v="18"/>
    <s v="Dallas"/>
    <n v="75203"/>
    <x v="110"/>
    <d v="2015-04-26T00:00:00"/>
    <n v="-124.2805"/>
    <n v="45"/>
    <n v="221.06"/>
    <n v="48257"/>
    <n v="4.5500000000000007"/>
    <x v="1"/>
  </r>
  <r>
    <n v="1777"/>
    <s v="Miriam Greenberg"/>
    <x v="2"/>
    <n v="7.0000000000000007E-2"/>
    <n v="5.43"/>
    <n v="0.95"/>
    <x v="1"/>
    <x v="1"/>
    <x v="2"/>
    <x v="7"/>
    <x v="2"/>
    <s v="Wirebound Message Book, 4 per Page"/>
    <n v="0.36"/>
    <s v="United States"/>
    <x v="1"/>
    <x v="2"/>
    <s v="Valparaiso"/>
    <n v="46383"/>
    <x v="110"/>
    <d v="2015-04-26T00:00:00"/>
    <n v="26.5029"/>
    <n v="7"/>
    <n v="38.409999999999997"/>
    <n v="89939"/>
    <n v="5.3599999999999994"/>
    <x v="1"/>
  </r>
  <r>
    <n v="678"/>
    <s v="Edward McKenzie"/>
    <x v="4"/>
    <n v="0.04"/>
    <n v="15.42"/>
    <n v="10.68"/>
    <x v="2"/>
    <x v="3"/>
    <x v="2"/>
    <x v="6"/>
    <x v="5"/>
    <s v="Decoflex Hanging Personal Folder File, Blue"/>
    <n v="0.57999999999999996"/>
    <s v="United States"/>
    <x v="0"/>
    <x v="21"/>
    <s v="Rose Hill"/>
    <n v="24281"/>
    <x v="110"/>
    <d v="2015-04-23T00:00:00"/>
    <n v="-109.70399999999999"/>
    <n v="5"/>
    <n v="81.14"/>
    <n v="88889"/>
    <n v="15.38"/>
    <x v="0"/>
  </r>
  <r>
    <n v="2760"/>
    <s v="Evan Adkins"/>
    <x v="4"/>
    <n v="0.08"/>
    <n v="22.01"/>
    <n v="5.53"/>
    <x v="1"/>
    <x v="3"/>
    <x v="2"/>
    <x v="2"/>
    <x v="1"/>
    <s v="Boston 16801 Nautilus™ Battery Pencil Sharpener"/>
    <n v="0.59"/>
    <s v="United States"/>
    <x v="3"/>
    <x v="22"/>
    <s v="Waterbury"/>
    <n v="6708"/>
    <x v="110"/>
    <d v="2015-04-24T00:00:00"/>
    <n v="105.7"/>
    <n v="11"/>
    <n v="241.97"/>
    <n v="90724"/>
    <n v="21.930000000000003"/>
    <x v="3"/>
  </r>
  <r>
    <n v="2764"/>
    <s v="Arnold Johnson"/>
    <x v="4"/>
    <n v="0.02"/>
    <n v="29.74"/>
    <n v="6.64"/>
    <x v="1"/>
    <x v="3"/>
    <x v="2"/>
    <x v="6"/>
    <x v="5"/>
    <s v="Acco Perma® 2700 Stacking Storage Drawers"/>
    <n v="0.7"/>
    <s v="United States"/>
    <x v="3"/>
    <x v="33"/>
    <s v="Hackensack"/>
    <n v="7601"/>
    <x v="110"/>
    <d v="2015-04-22T00:00:00"/>
    <n v="-21.06"/>
    <n v="4"/>
    <n v="120.81"/>
    <n v="90724"/>
    <n v="29.72"/>
    <x v="3"/>
  </r>
  <r>
    <n v="2737"/>
    <s v="Rachel Bates"/>
    <x v="3"/>
    <n v="0.05"/>
    <n v="100.98"/>
    <n v="7.18"/>
    <x v="1"/>
    <x v="0"/>
    <x v="1"/>
    <x v="1"/>
    <x v="5"/>
    <s v="Logitech Cordless Elite Duo"/>
    <n v="0.4"/>
    <s v="United States"/>
    <x v="3"/>
    <x v="42"/>
    <s v="Rutland"/>
    <n v="5701"/>
    <x v="110"/>
    <d v="2015-04-24T00:00:00"/>
    <n v="566.60730000000001"/>
    <n v="8"/>
    <n v="821.17"/>
    <n v="89018"/>
    <n v="100.93"/>
    <x v="3"/>
  </r>
  <r>
    <n v="2114"/>
    <s v="Paige Mason"/>
    <x v="0"/>
    <n v="0.08"/>
    <n v="2.89"/>
    <n v="0.49"/>
    <x v="1"/>
    <x v="3"/>
    <x v="2"/>
    <x v="13"/>
    <x v="5"/>
    <s v="*Staples* Packaging Labels"/>
    <n v="0.38"/>
    <s v="United States"/>
    <x v="0"/>
    <x v="21"/>
    <s v="Norfolk"/>
    <n v="23518"/>
    <x v="111"/>
    <d v="2015-04-23T00:00:00"/>
    <n v="38.405999999999999"/>
    <n v="1"/>
    <n v="3.07"/>
    <n v="88404"/>
    <n v="2.81"/>
    <x v="0"/>
  </r>
  <r>
    <n v="1253"/>
    <s v="Vickie Coates"/>
    <x v="2"/>
    <n v="0.02"/>
    <n v="46.89"/>
    <n v="5.0999999999999996"/>
    <x v="1"/>
    <x v="2"/>
    <x v="2"/>
    <x v="8"/>
    <x v="6"/>
    <s v="Bionaire Personal Warm Mist Humidifier/Vaporizer"/>
    <n v="0.46"/>
    <s v="United States"/>
    <x v="1"/>
    <x v="18"/>
    <s v="Cedar Park"/>
    <n v="78613"/>
    <x v="111"/>
    <d v="2015-04-23T00:00:00"/>
    <n v="421.3485"/>
    <n v="13"/>
    <n v="610.65"/>
    <n v="89981"/>
    <n v="46.87"/>
    <x v="1"/>
  </r>
  <r>
    <n v="1253"/>
    <s v="Vickie Coates"/>
    <x v="2"/>
    <n v="0.05"/>
    <n v="140.97999999999999"/>
    <n v="36.090000000000003"/>
    <x v="0"/>
    <x v="2"/>
    <x v="0"/>
    <x v="10"/>
    <x v="0"/>
    <s v="Sauder Forest Hills Library, Woodland Oak Finish"/>
    <n v="0.77"/>
    <s v="United States"/>
    <x v="1"/>
    <x v="18"/>
    <s v="Cedar Park"/>
    <n v="78613"/>
    <x v="111"/>
    <d v="2015-04-25T00:00:00"/>
    <n v="-373.09"/>
    <n v="5"/>
    <n v="699.24"/>
    <n v="89981"/>
    <n v="140.92999999999998"/>
    <x v="1"/>
  </r>
  <r>
    <n v="1253"/>
    <s v="Vickie Coates"/>
    <x v="2"/>
    <n v="0.1"/>
    <n v="212.6"/>
    <n v="110.2"/>
    <x v="0"/>
    <x v="2"/>
    <x v="0"/>
    <x v="0"/>
    <x v="0"/>
    <s v="Bush Advantage Collection® Round Conference Table"/>
    <n v="0.73"/>
    <s v="United States"/>
    <x v="1"/>
    <x v="18"/>
    <s v="Cedar Park"/>
    <n v="78613"/>
    <x v="111"/>
    <d v="2015-04-25T00:00:00"/>
    <n v="-3465.0720000000001"/>
    <n v="12"/>
    <n v="2346.0300000000002"/>
    <n v="89981"/>
    <n v="212.5"/>
    <x v="1"/>
  </r>
  <r>
    <n v="146"/>
    <s v="Yvonne Fox"/>
    <x v="4"/>
    <n v="0.06"/>
    <n v="180.98"/>
    <n v="26.2"/>
    <x v="0"/>
    <x v="3"/>
    <x v="0"/>
    <x v="9"/>
    <x v="3"/>
    <s v="Global Ergonomic Managers Chair"/>
    <n v="0.59"/>
    <s v="United States"/>
    <x v="1"/>
    <x v="18"/>
    <s v="Watauga"/>
    <n v="76148"/>
    <x v="111"/>
    <d v="2015-04-24T00:00:00"/>
    <n v="251.4084"/>
    <n v="5"/>
    <n v="929.57"/>
    <n v="91090"/>
    <n v="180.92"/>
    <x v="1"/>
  </r>
  <r>
    <n v="699"/>
    <s v="Jenny Gold"/>
    <x v="4"/>
    <n v="0.03"/>
    <n v="5.28"/>
    <n v="5.61"/>
    <x v="1"/>
    <x v="1"/>
    <x v="2"/>
    <x v="7"/>
    <x v="5"/>
    <s v="Xerox 1954"/>
    <n v="0.4"/>
    <s v="United States"/>
    <x v="2"/>
    <x v="8"/>
    <s v="Los Angeles"/>
    <n v="90041"/>
    <x v="111"/>
    <d v="2015-04-24T00:00:00"/>
    <n v="-16.670000000000002"/>
    <n v="5"/>
    <n v="32.5"/>
    <n v="44517"/>
    <n v="5.25"/>
    <x v="2"/>
  </r>
  <r>
    <n v="702"/>
    <s v="Kelly O'Connor"/>
    <x v="4"/>
    <n v="0.03"/>
    <n v="5.28"/>
    <n v="5.61"/>
    <x v="1"/>
    <x v="1"/>
    <x v="2"/>
    <x v="7"/>
    <x v="5"/>
    <s v="Xerox 1954"/>
    <n v="0.4"/>
    <s v="United States"/>
    <x v="2"/>
    <x v="8"/>
    <s v="Santa Rosa"/>
    <n v="95404"/>
    <x v="111"/>
    <d v="2015-04-24T00:00:00"/>
    <n v="-16.670000000000002"/>
    <n v="1"/>
    <n v="6.5"/>
    <n v="87977"/>
    <n v="5.25"/>
    <x v="2"/>
  </r>
  <r>
    <n v="1304"/>
    <s v="Sherri McIntosh"/>
    <x v="4"/>
    <n v="0.08"/>
    <n v="2.88"/>
    <n v="0.5"/>
    <x v="1"/>
    <x v="1"/>
    <x v="2"/>
    <x v="13"/>
    <x v="5"/>
    <s v="Avery 507"/>
    <n v="0.39"/>
    <s v="United States"/>
    <x v="2"/>
    <x v="15"/>
    <s v="West Jordan"/>
    <n v="84084"/>
    <x v="111"/>
    <d v="2015-04-24T00:00:00"/>
    <n v="6.0305999999999997"/>
    <n v="3"/>
    <n v="8.74"/>
    <n v="87004"/>
    <n v="2.8"/>
    <x v="2"/>
  </r>
  <r>
    <n v="483"/>
    <s v="Edgar McKenzie"/>
    <x v="3"/>
    <n v="0.06"/>
    <n v="3.36"/>
    <n v="6.27"/>
    <x v="1"/>
    <x v="3"/>
    <x v="2"/>
    <x v="5"/>
    <x v="5"/>
    <s v="Cardinal Poly Pocket Divider Pockets for Ring Binders"/>
    <n v="0.4"/>
    <s v="United States"/>
    <x v="1"/>
    <x v="10"/>
    <s v="Oswego"/>
    <n v="60543"/>
    <x v="111"/>
    <d v="2015-04-24T00:00:00"/>
    <n v="-24.057539999999999"/>
    <n v="2"/>
    <n v="8.82"/>
    <n v="90354"/>
    <n v="3.3"/>
    <x v="1"/>
  </r>
  <r>
    <n v="483"/>
    <s v="Edgar McKenzie"/>
    <x v="3"/>
    <n v="7.0000000000000007E-2"/>
    <n v="699.99"/>
    <n v="24.49"/>
    <x v="1"/>
    <x v="3"/>
    <x v="1"/>
    <x v="4"/>
    <x v="4"/>
    <s v="Canon PC1060 Personal Laser Copier"/>
    <n v="0.41"/>
    <s v="United States"/>
    <x v="1"/>
    <x v="10"/>
    <s v="Oswego"/>
    <n v="60543"/>
    <x v="111"/>
    <d v="2015-04-25T00:00:00"/>
    <n v="2583.5614799999998"/>
    <n v="9"/>
    <n v="5976.09"/>
    <n v="90354"/>
    <n v="699.92"/>
    <x v="1"/>
  </r>
  <r>
    <n v="1257"/>
    <s v="Ryan Foster"/>
    <x v="0"/>
    <n v="0.04"/>
    <n v="2.52"/>
    <n v="1.92"/>
    <x v="1"/>
    <x v="2"/>
    <x v="2"/>
    <x v="16"/>
    <x v="2"/>
    <s v="Letter Slitter"/>
    <n v="0.82"/>
    <s v="United States"/>
    <x v="2"/>
    <x v="3"/>
    <s v="Aurora"/>
    <n v="80013"/>
    <x v="112"/>
    <d v="2015-04-24T00:00:00"/>
    <n v="-8.2080000000000002"/>
    <n v="1"/>
    <n v="3.13"/>
    <n v="86536"/>
    <n v="2.48"/>
    <x v="2"/>
  </r>
  <r>
    <n v="3325"/>
    <s v="Diane Barr"/>
    <x v="0"/>
    <n v="7.0000000000000007E-2"/>
    <n v="5.58"/>
    <n v="1.99"/>
    <x v="1"/>
    <x v="1"/>
    <x v="2"/>
    <x v="2"/>
    <x v="2"/>
    <s v="DIXON Ticonderoga® Erasable Checking Pencils"/>
    <n v="0.46"/>
    <s v="United States"/>
    <x v="2"/>
    <x v="14"/>
    <s v="Coos Bay"/>
    <n v="97420"/>
    <x v="112"/>
    <d v="2015-04-26T00:00:00"/>
    <n v="23.045999999999999"/>
    <n v="23"/>
    <n v="121.46"/>
    <n v="90987"/>
    <n v="5.51"/>
    <x v="2"/>
  </r>
  <r>
    <n v="1085"/>
    <s v="Ted Dunlap"/>
    <x v="1"/>
    <n v="0.04"/>
    <n v="9.06"/>
    <n v="9.86"/>
    <x v="1"/>
    <x v="2"/>
    <x v="2"/>
    <x v="7"/>
    <x v="5"/>
    <s v="Southworth 25% Cotton Linen-Finish Paper &amp; Envelopes"/>
    <n v="0.4"/>
    <s v="United States"/>
    <x v="3"/>
    <x v="11"/>
    <s v="Deer Park"/>
    <n v="11729"/>
    <x v="112"/>
    <d v="2015-04-25T00:00:00"/>
    <n v="-53.25"/>
    <n v="3"/>
    <n v="30.87"/>
    <n v="86123"/>
    <n v="9.0200000000000014"/>
    <x v="3"/>
  </r>
  <r>
    <n v="1086"/>
    <s v="Leon Peele"/>
    <x v="1"/>
    <n v="0.04"/>
    <n v="14.27"/>
    <n v="7.27"/>
    <x v="1"/>
    <x v="2"/>
    <x v="2"/>
    <x v="5"/>
    <x v="5"/>
    <s v="GBC Laser Imprintable Binding System Covers, Desert Sand"/>
    <n v="0.38"/>
    <s v="United States"/>
    <x v="3"/>
    <x v="11"/>
    <s v="Dix Hills"/>
    <n v="11746"/>
    <x v="112"/>
    <d v="2015-04-25T00:00:00"/>
    <n v="2.125"/>
    <n v="3"/>
    <n v="45.24"/>
    <n v="86123"/>
    <n v="14.23"/>
    <x v="3"/>
  </r>
  <r>
    <n v="1670"/>
    <s v="Carolyn Bowling"/>
    <x v="2"/>
    <n v="0.03"/>
    <n v="35.409999999999997"/>
    <n v="1.99"/>
    <x v="1"/>
    <x v="0"/>
    <x v="1"/>
    <x v="1"/>
    <x v="1"/>
    <s v="Imation DVD-RAM discs"/>
    <n v="0.43"/>
    <s v="United States"/>
    <x v="0"/>
    <x v="21"/>
    <s v="Blacksburg"/>
    <n v="24060"/>
    <x v="112"/>
    <d v="2015-04-26T00:00:00"/>
    <n v="1912.422"/>
    <n v="10"/>
    <n v="367.52"/>
    <n v="86722"/>
    <n v="35.379999999999995"/>
    <x v="0"/>
  </r>
  <r>
    <n v="1670"/>
    <s v="Carolyn Bowling"/>
    <x v="2"/>
    <n v="0"/>
    <n v="142.86000000000001"/>
    <n v="19.989999999999998"/>
    <x v="1"/>
    <x v="0"/>
    <x v="2"/>
    <x v="6"/>
    <x v="5"/>
    <s v="Letter Size Cart"/>
    <n v="0.56000000000000005"/>
    <s v="United States"/>
    <x v="0"/>
    <x v="21"/>
    <s v="Blacksburg"/>
    <n v="24060"/>
    <x v="112"/>
    <d v="2015-05-03T00:00:00"/>
    <n v="-739.32600000000002"/>
    <n v="11"/>
    <n v="1576.35"/>
    <n v="86722"/>
    <n v="142.86000000000001"/>
    <x v="0"/>
  </r>
  <r>
    <n v="1391"/>
    <s v="Carolyn Greer"/>
    <x v="3"/>
    <n v="0"/>
    <n v="2.88"/>
    <n v="0.7"/>
    <x v="2"/>
    <x v="1"/>
    <x v="2"/>
    <x v="2"/>
    <x v="2"/>
    <s v="Newell 340"/>
    <n v="0.56000000000000005"/>
    <s v="United States"/>
    <x v="2"/>
    <x v="8"/>
    <s v="Sunnyvale"/>
    <n v="94086"/>
    <x v="112"/>
    <d v="2015-04-24T00:00:00"/>
    <n v="-0.11"/>
    <n v="1"/>
    <n v="7.96"/>
    <n v="88727"/>
    <n v="2.88"/>
    <x v="2"/>
  </r>
  <r>
    <n v="2570"/>
    <s v="Yvonne Stephens"/>
    <x v="0"/>
    <n v="0"/>
    <n v="4.37"/>
    <n v="5.15"/>
    <x v="1"/>
    <x v="1"/>
    <x v="2"/>
    <x v="8"/>
    <x v="5"/>
    <s v="Eureka Sanitaire ® Multi-Pro Heavy-Duty Upright, Disposable Bags"/>
    <n v="0.59"/>
    <s v="United States"/>
    <x v="2"/>
    <x v="8"/>
    <s v="Davis"/>
    <n v="95616"/>
    <x v="113"/>
    <d v="2015-04-27T00:00:00"/>
    <n v="-150.2604"/>
    <n v="19"/>
    <n v="87.85"/>
    <n v="90327"/>
    <n v="4.37"/>
    <x v="2"/>
  </r>
  <r>
    <n v="2570"/>
    <s v="Yvonne Stephens"/>
    <x v="0"/>
    <n v="0.01"/>
    <n v="500.98"/>
    <n v="56"/>
    <x v="0"/>
    <x v="1"/>
    <x v="0"/>
    <x v="9"/>
    <x v="3"/>
    <s v="Global Troy™ Executive Leather Low-Back Tilter"/>
    <n v="0.6"/>
    <s v="United States"/>
    <x v="2"/>
    <x v="8"/>
    <s v="Davis"/>
    <n v="95616"/>
    <x v="113"/>
    <d v="2015-04-26T00:00:00"/>
    <n v="4899.1288000000004"/>
    <n v="14"/>
    <n v="7429.63"/>
    <n v="90327"/>
    <n v="500.97"/>
    <x v="2"/>
  </r>
  <r>
    <n v="2570"/>
    <s v="Yvonne Stephens"/>
    <x v="0"/>
    <n v="0.02"/>
    <n v="12.58"/>
    <n v="5.16"/>
    <x v="1"/>
    <x v="1"/>
    <x v="0"/>
    <x v="11"/>
    <x v="5"/>
    <s v="DAX Copper Panel Document Frame, 5 x 7 Size"/>
    <n v="0.43"/>
    <s v="United States"/>
    <x v="2"/>
    <x v="8"/>
    <s v="Davis"/>
    <n v="95616"/>
    <x v="113"/>
    <d v="2015-04-25T00:00:00"/>
    <n v="44.712000000000003"/>
    <n v="18"/>
    <n v="224.29"/>
    <n v="90327"/>
    <n v="12.56"/>
    <x v="2"/>
  </r>
  <r>
    <n v="2570"/>
    <s v="Yvonne Stephens"/>
    <x v="0"/>
    <n v="0.1"/>
    <n v="7.7"/>
    <n v="3.68"/>
    <x v="1"/>
    <x v="1"/>
    <x v="0"/>
    <x v="11"/>
    <x v="2"/>
    <s v="Deflect-O® Glasstique™ Clear Desk Accessories"/>
    <n v="0.52"/>
    <s v="United States"/>
    <x v="2"/>
    <x v="8"/>
    <s v="Davis"/>
    <n v="95616"/>
    <x v="113"/>
    <d v="2015-04-26T00:00:00"/>
    <n v="-22.626000000000001"/>
    <n v="7"/>
    <n v="51.2"/>
    <n v="90327"/>
    <n v="7.6000000000000005"/>
    <x v="2"/>
  </r>
  <r>
    <n v="2571"/>
    <s v="Rosemary O'Brien"/>
    <x v="0"/>
    <n v="0.01"/>
    <n v="500.98"/>
    <n v="56"/>
    <x v="0"/>
    <x v="1"/>
    <x v="0"/>
    <x v="9"/>
    <x v="3"/>
    <s v="Global Troy™ Executive Leather Low-Back Tilter"/>
    <n v="0.6"/>
    <s v="United States"/>
    <x v="3"/>
    <x v="11"/>
    <s v="New York City"/>
    <n v="10165"/>
    <x v="113"/>
    <d v="2015-04-26T00:00:00"/>
    <n v="4260.1120000000001"/>
    <n v="56"/>
    <n v="29718.53"/>
    <n v="50656"/>
    <n v="500.97"/>
    <x v="3"/>
  </r>
  <r>
    <n v="2571"/>
    <s v="Rosemary O'Brien"/>
    <x v="0"/>
    <n v="0.1"/>
    <n v="7.7"/>
    <n v="3.68"/>
    <x v="1"/>
    <x v="1"/>
    <x v="0"/>
    <x v="11"/>
    <x v="2"/>
    <s v="Deflect-O® Glasstique™ Clear Desk Accessories"/>
    <n v="0.52"/>
    <s v="United States"/>
    <x v="3"/>
    <x v="11"/>
    <s v="New York City"/>
    <n v="10165"/>
    <x v="113"/>
    <d v="2015-04-26T00:00:00"/>
    <n v="-25.14"/>
    <n v="27"/>
    <n v="197.48"/>
    <n v="50656"/>
    <n v="7.6000000000000005"/>
    <x v="3"/>
  </r>
  <r>
    <n v="3379"/>
    <s v="Annette McIntyre"/>
    <x v="0"/>
    <n v="0.05"/>
    <n v="3.14"/>
    <n v="1.92"/>
    <x v="2"/>
    <x v="2"/>
    <x v="2"/>
    <x v="16"/>
    <x v="2"/>
    <s v="Serrated Blade or Curved Handle Hand Letter Openers"/>
    <n v="0.84"/>
    <s v="United States"/>
    <x v="0"/>
    <x v="5"/>
    <s v="Kennesaw"/>
    <n v="30144"/>
    <x v="113"/>
    <d v="2015-04-26T00:00:00"/>
    <n v="1628.37"/>
    <n v="18"/>
    <n v="59.22"/>
    <n v="88839"/>
    <n v="3.0900000000000003"/>
    <x v="0"/>
  </r>
  <r>
    <n v="731"/>
    <s v="June Herbert"/>
    <x v="1"/>
    <n v="0.09"/>
    <n v="101.41"/>
    <n v="35"/>
    <x v="1"/>
    <x v="1"/>
    <x v="2"/>
    <x v="6"/>
    <x v="4"/>
    <s v="Tennsco Regal Shelving Units"/>
    <n v="0.82"/>
    <s v="United States"/>
    <x v="3"/>
    <x v="35"/>
    <s v="Burlington"/>
    <n v="1803"/>
    <x v="114"/>
    <d v="2015-04-27T00:00:00"/>
    <n v="-801.15480000000002"/>
    <n v="12"/>
    <n v="1178.32"/>
    <n v="90362"/>
    <n v="101.32"/>
    <x v="3"/>
  </r>
  <r>
    <n v="1893"/>
    <s v="Melanie Burgess"/>
    <x v="2"/>
    <n v="0.03"/>
    <n v="180.98"/>
    <n v="26.2"/>
    <x v="0"/>
    <x v="1"/>
    <x v="0"/>
    <x v="9"/>
    <x v="3"/>
    <s v="Global Ergonomic Managers Chair"/>
    <n v="0.59"/>
    <s v="United States"/>
    <x v="1"/>
    <x v="6"/>
    <s v="Webster Groves"/>
    <n v="63119"/>
    <x v="114"/>
    <d v="2015-04-30T00:00:00"/>
    <n v="588.54"/>
    <n v="5"/>
    <n v="928.92"/>
    <n v="91262"/>
    <n v="180.95"/>
    <x v="1"/>
  </r>
  <r>
    <n v="2491"/>
    <s v="Sean N Boyer"/>
    <x v="2"/>
    <n v="0.06"/>
    <n v="4.28"/>
    <n v="0.94"/>
    <x v="1"/>
    <x v="1"/>
    <x v="2"/>
    <x v="2"/>
    <x v="2"/>
    <s v="Newell 336"/>
    <n v="0.56000000000000005"/>
    <s v="United States"/>
    <x v="2"/>
    <x v="8"/>
    <s v="Los Angeles"/>
    <n v="90045"/>
    <x v="114"/>
    <d v="2015-04-28T00:00:00"/>
    <n v="0.37"/>
    <n v="9"/>
    <n v="38.96"/>
    <n v="11712"/>
    <n v="4.2200000000000006"/>
    <x v="2"/>
  </r>
  <r>
    <n v="2495"/>
    <s v="Maria Block"/>
    <x v="2"/>
    <n v="0.06"/>
    <n v="4.28"/>
    <n v="0.94"/>
    <x v="1"/>
    <x v="1"/>
    <x v="2"/>
    <x v="2"/>
    <x v="2"/>
    <s v="Newell 336"/>
    <n v="0.56000000000000005"/>
    <s v="United States"/>
    <x v="2"/>
    <x v="45"/>
    <s v="Rock Springs"/>
    <n v="82901"/>
    <x v="114"/>
    <d v="2015-04-28T00:00:00"/>
    <n v="0.37"/>
    <n v="2"/>
    <n v="8.66"/>
    <n v="86885"/>
    <n v="4.2200000000000006"/>
    <x v="2"/>
  </r>
  <r>
    <n v="2489"/>
    <s v="Craig Liu"/>
    <x v="4"/>
    <n v="0.04"/>
    <n v="419.19"/>
    <n v="19.989999999999998"/>
    <x v="1"/>
    <x v="2"/>
    <x v="2"/>
    <x v="6"/>
    <x v="5"/>
    <s v="Smead Adjustable Mobile File Trolley with Lockable Top"/>
    <n v="0.57999999999999996"/>
    <s v="United States"/>
    <x v="2"/>
    <x v="8"/>
    <s v="Concord"/>
    <n v="94521"/>
    <x v="114"/>
    <d v="2015-04-27T00:00:00"/>
    <n v="1388.3559"/>
    <n v="5"/>
    <n v="2012.11"/>
    <n v="86885"/>
    <n v="419.15"/>
    <x v="2"/>
  </r>
  <r>
    <n v="2491"/>
    <s v="Sean N Boyer"/>
    <x v="4"/>
    <n v="0.04"/>
    <n v="419.19"/>
    <n v="19.989999999999998"/>
    <x v="1"/>
    <x v="2"/>
    <x v="2"/>
    <x v="6"/>
    <x v="5"/>
    <s v="Smead Adjustable Mobile File Trolley with Lockable Top"/>
    <n v="0.57999999999999996"/>
    <s v="United States"/>
    <x v="2"/>
    <x v="8"/>
    <s v="Los Angeles"/>
    <n v="90045"/>
    <x v="114"/>
    <d v="2015-04-27T00:00:00"/>
    <n v="1947.67"/>
    <n v="20"/>
    <n v="8048.45"/>
    <n v="23042"/>
    <n v="419.15"/>
    <x v="2"/>
  </r>
  <r>
    <n v="2380"/>
    <s v="Lisa Branch"/>
    <x v="3"/>
    <n v="7.0000000000000007E-2"/>
    <n v="3.38"/>
    <n v="0.85"/>
    <x v="1"/>
    <x v="0"/>
    <x v="2"/>
    <x v="2"/>
    <x v="2"/>
    <s v="Avery Hi-Liter® Fluorescent Desk Style Markers"/>
    <n v="0.48"/>
    <s v="United States"/>
    <x v="1"/>
    <x v="25"/>
    <s v="Grand Rapids"/>
    <n v="49505"/>
    <x v="114"/>
    <d v="2015-04-28T00:00:00"/>
    <n v="19.04"/>
    <n v="9"/>
    <n v="29.08"/>
    <n v="86654"/>
    <n v="3.31"/>
    <x v="1"/>
  </r>
  <r>
    <n v="2382"/>
    <s v="Geoffrey Saunders"/>
    <x v="3"/>
    <n v="7.0000000000000007E-2"/>
    <n v="3.38"/>
    <n v="0.85"/>
    <x v="1"/>
    <x v="0"/>
    <x v="2"/>
    <x v="2"/>
    <x v="2"/>
    <s v="Avery Hi-Liter® Fluorescent Desk Style Markers"/>
    <n v="0.48"/>
    <s v="United States"/>
    <x v="3"/>
    <x v="11"/>
    <s v="New York City"/>
    <n v="10024"/>
    <x v="114"/>
    <d v="2015-04-28T00:00:00"/>
    <n v="19.04"/>
    <n v="34"/>
    <n v="109.86"/>
    <n v="13606"/>
    <n v="3.31"/>
    <x v="3"/>
  </r>
  <r>
    <n v="2468"/>
    <s v="Rhonda Stein"/>
    <x v="0"/>
    <n v="0.09"/>
    <n v="58.1"/>
    <n v="1.49"/>
    <x v="2"/>
    <x v="2"/>
    <x v="2"/>
    <x v="5"/>
    <x v="5"/>
    <s v="Avery Arch Ring Binders"/>
    <n v="0.38"/>
    <s v="United States"/>
    <x v="0"/>
    <x v="9"/>
    <s v="Salisbury"/>
    <n v="28144"/>
    <x v="115"/>
    <d v="2015-04-29T00:00:00"/>
    <n v="765.75"/>
    <n v="3"/>
    <n v="169.46"/>
    <n v="88135"/>
    <n v="58.01"/>
    <x v="0"/>
  </r>
  <r>
    <n v="983"/>
    <s v="Sue Drake"/>
    <x v="2"/>
    <n v="0.09"/>
    <n v="300.97000000000003"/>
    <n v="7.18"/>
    <x v="1"/>
    <x v="3"/>
    <x v="1"/>
    <x v="1"/>
    <x v="5"/>
    <s v="Gyration Ultra Professional Cordless Optical Suite"/>
    <n v="0.48"/>
    <s v="United States"/>
    <x v="0"/>
    <x v="1"/>
    <s v="Searcy"/>
    <n v="72143"/>
    <x v="115"/>
    <d v="2015-04-27T00:00:00"/>
    <n v="17.771999999999998"/>
    <n v="10"/>
    <n v="2848.38"/>
    <n v="90201"/>
    <n v="300.88000000000005"/>
    <x v="0"/>
  </r>
  <r>
    <n v="202"/>
    <s v="Max Small"/>
    <x v="3"/>
    <n v="0.09"/>
    <n v="12.28"/>
    <n v="4.8600000000000003"/>
    <x v="1"/>
    <x v="3"/>
    <x v="2"/>
    <x v="7"/>
    <x v="5"/>
    <s v="Xerox 1933"/>
    <n v="0.38"/>
    <s v="United States"/>
    <x v="1"/>
    <x v="19"/>
    <s v="Bartlesville"/>
    <n v="74006"/>
    <x v="115"/>
    <d v="2015-04-28T00:00:00"/>
    <n v="1.73"/>
    <n v="3"/>
    <n v="34.65"/>
    <n v="88971"/>
    <n v="12.19"/>
    <x v="1"/>
  </r>
  <r>
    <n v="762"/>
    <s v="Stuart Holloway"/>
    <x v="3"/>
    <n v="0"/>
    <n v="125.99"/>
    <n v="8.99"/>
    <x v="1"/>
    <x v="0"/>
    <x v="1"/>
    <x v="12"/>
    <x v="5"/>
    <s v="5170i"/>
    <n v="0.56999999999999995"/>
    <s v="United States"/>
    <x v="2"/>
    <x v="4"/>
    <s v="Vancouver"/>
    <n v="98661"/>
    <x v="115"/>
    <d v="2015-04-29T00:00:00"/>
    <n v="613.89576"/>
    <n v="12"/>
    <n v="1362.2"/>
    <n v="87525"/>
    <n v="125.99"/>
    <x v="2"/>
  </r>
  <r>
    <n v="3320"/>
    <s v="Alicia Maynard"/>
    <x v="3"/>
    <n v="0.08"/>
    <n v="3.28"/>
    <n v="3.97"/>
    <x v="1"/>
    <x v="0"/>
    <x v="2"/>
    <x v="2"/>
    <x v="2"/>
    <s v="Newell 342"/>
    <n v="0.56000000000000005"/>
    <s v="United States"/>
    <x v="0"/>
    <x v="34"/>
    <s v="Jackson"/>
    <n v="38301"/>
    <x v="115"/>
    <d v="2015-04-28T00:00:00"/>
    <n v="0.42659999999999998"/>
    <n v="18"/>
    <n v="57.24"/>
    <n v="90103"/>
    <n v="3.1999999999999997"/>
    <x v="0"/>
  </r>
  <r>
    <n v="3320"/>
    <s v="Alicia Maynard"/>
    <x v="3"/>
    <n v="0.09"/>
    <n v="40.97"/>
    <n v="8.99"/>
    <x v="2"/>
    <x v="0"/>
    <x v="2"/>
    <x v="2"/>
    <x v="1"/>
    <s v="Sanford 52201 APSCO Electric Pencil Sharpener"/>
    <n v="0.59"/>
    <s v="United States"/>
    <x v="0"/>
    <x v="34"/>
    <s v="Jackson"/>
    <n v="38301"/>
    <x v="115"/>
    <d v="2015-04-29T00:00:00"/>
    <n v="66.215999999999994"/>
    <n v="22"/>
    <n v="824.7"/>
    <n v="90103"/>
    <n v="40.879999999999995"/>
    <x v="0"/>
  </r>
  <r>
    <n v="1439"/>
    <s v="Kyle Kaufman"/>
    <x v="0"/>
    <n v="0.05"/>
    <n v="6.48"/>
    <n v="6.22"/>
    <x v="1"/>
    <x v="3"/>
    <x v="2"/>
    <x v="7"/>
    <x v="5"/>
    <s v="Xerox 1894"/>
    <n v="0.37"/>
    <s v="United States"/>
    <x v="3"/>
    <x v="27"/>
    <s v="Euclid"/>
    <n v="44117"/>
    <x v="116"/>
    <d v="2015-04-29T00:00:00"/>
    <n v="-29.07"/>
    <n v="3"/>
    <n v="21.46"/>
    <n v="90121"/>
    <n v="6.4300000000000006"/>
    <x v="3"/>
  </r>
  <r>
    <n v="3011"/>
    <s v="Tammy Raynor"/>
    <x v="0"/>
    <n v="0.03"/>
    <n v="300.64999999999998"/>
    <n v="24.49"/>
    <x v="1"/>
    <x v="3"/>
    <x v="2"/>
    <x v="8"/>
    <x v="4"/>
    <s v="Honeywell Enviracaire Portable HEPA Air Cleaner for 17' x 22' Room"/>
    <n v="0.52"/>
    <s v="United States"/>
    <x v="3"/>
    <x v="35"/>
    <s v="Boston"/>
    <n v="2113"/>
    <x v="116"/>
    <d v="2015-04-30T00:00:00"/>
    <n v="1282.4960000000001"/>
    <n v="32"/>
    <n v="9705.4599999999991"/>
    <n v="7623"/>
    <n v="300.62"/>
    <x v="3"/>
  </r>
  <r>
    <n v="3011"/>
    <s v="Tammy Raynor"/>
    <x v="0"/>
    <n v="0.06"/>
    <n v="49.99"/>
    <n v="19.989999999999998"/>
    <x v="1"/>
    <x v="3"/>
    <x v="1"/>
    <x v="1"/>
    <x v="5"/>
    <s v="US Robotics 56K V.92 Internal PCI Faxmodem"/>
    <n v="0.45"/>
    <s v="United States"/>
    <x v="3"/>
    <x v="35"/>
    <s v="Boston"/>
    <n v="2113"/>
    <x v="116"/>
    <d v="2015-04-30T00:00:00"/>
    <n v="17.2"/>
    <n v="67"/>
    <n v="3247.54"/>
    <n v="7623"/>
    <n v="49.93"/>
    <x v="3"/>
  </r>
  <r>
    <n v="3011"/>
    <s v="Tammy Raynor"/>
    <x v="0"/>
    <n v="0.1"/>
    <n v="104.85"/>
    <n v="4.6500000000000004"/>
    <x v="1"/>
    <x v="3"/>
    <x v="2"/>
    <x v="7"/>
    <x v="5"/>
    <s v="Xerox 1941"/>
    <n v="0.37"/>
    <s v="United States"/>
    <x v="3"/>
    <x v="35"/>
    <s v="Boston"/>
    <n v="2113"/>
    <x v="116"/>
    <d v="2015-04-29T00:00:00"/>
    <n v="1184.1199999999999"/>
    <n v="58"/>
    <n v="5582.63"/>
    <n v="7623"/>
    <n v="104.75"/>
    <x v="3"/>
  </r>
  <r>
    <n v="3012"/>
    <s v="Annie Livingston"/>
    <x v="0"/>
    <n v="0.03"/>
    <n v="300.64999999999998"/>
    <n v="24.49"/>
    <x v="1"/>
    <x v="3"/>
    <x v="2"/>
    <x v="8"/>
    <x v="4"/>
    <s v="Honeywell Enviracaire Portable HEPA Air Cleaner for 17' x 22' Room"/>
    <n v="0.52"/>
    <s v="United States"/>
    <x v="3"/>
    <x v="11"/>
    <s v="Rochester"/>
    <n v="14609"/>
    <x v="116"/>
    <d v="2015-04-30T00:00:00"/>
    <n v="1474.8704"/>
    <n v="8"/>
    <n v="2426.36"/>
    <n v="86346"/>
    <n v="300.62"/>
    <x v="3"/>
  </r>
  <r>
    <n v="3012"/>
    <s v="Annie Livingston"/>
    <x v="0"/>
    <n v="0.06"/>
    <n v="49.99"/>
    <n v="19.989999999999998"/>
    <x v="1"/>
    <x v="3"/>
    <x v="1"/>
    <x v="1"/>
    <x v="5"/>
    <s v="US Robotics 56K V.92 Internal PCI Faxmodem"/>
    <n v="0.45"/>
    <s v="United States"/>
    <x v="3"/>
    <x v="11"/>
    <s v="Rochester"/>
    <n v="14609"/>
    <x v="116"/>
    <d v="2015-04-30T00:00:00"/>
    <n v="19.78"/>
    <n v="17"/>
    <n v="824"/>
    <n v="86346"/>
    <n v="49.93"/>
    <x v="3"/>
  </r>
  <r>
    <n v="3012"/>
    <s v="Annie Livingston"/>
    <x v="0"/>
    <n v="0.1"/>
    <n v="104.85"/>
    <n v="4.6500000000000004"/>
    <x v="1"/>
    <x v="3"/>
    <x v="2"/>
    <x v="7"/>
    <x v="5"/>
    <s v="Xerox 1941"/>
    <n v="0.37"/>
    <s v="United States"/>
    <x v="3"/>
    <x v="11"/>
    <s v="Rochester"/>
    <n v="14609"/>
    <x v="116"/>
    <d v="2015-04-29T00:00:00"/>
    <n v="929.79570000000001"/>
    <n v="14"/>
    <n v="1347.53"/>
    <n v="86346"/>
    <n v="104.75"/>
    <x v="3"/>
  </r>
  <r>
    <n v="2254"/>
    <s v="Jeff Meadows"/>
    <x v="1"/>
    <n v="0.1"/>
    <n v="48.91"/>
    <n v="5.97"/>
    <x v="1"/>
    <x v="3"/>
    <x v="2"/>
    <x v="7"/>
    <x v="5"/>
    <s v="Xerox 1917"/>
    <n v="0.38"/>
    <s v="United States"/>
    <x v="0"/>
    <x v="32"/>
    <s v="Paducah"/>
    <n v="42003"/>
    <x v="116"/>
    <d v="2015-04-30T00:00:00"/>
    <n v="156.74340000000001"/>
    <n v="14"/>
    <n v="618.96"/>
    <n v="89279"/>
    <n v="48.809999999999995"/>
    <x v="0"/>
  </r>
  <r>
    <n v="2254"/>
    <s v="Jeff Meadows"/>
    <x v="1"/>
    <n v="0.08"/>
    <n v="5.98"/>
    <n v="5.46"/>
    <x v="1"/>
    <x v="3"/>
    <x v="2"/>
    <x v="7"/>
    <x v="5"/>
    <s v="Xerox 1983"/>
    <n v="0.36"/>
    <s v="United States"/>
    <x v="0"/>
    <x v="32"/>
    <s v="Paducah"/>
    <n v="42003"/>
    <x v="116"/>
    <d v="2015-04-28T00:00:00"/>
    <n v="110.11799999999999"/>
    <n v="13"/>
    <n v="77.540000000000006"/>
    <n v="89279"/>
    <n v="5.9"/>
    <x v="0"/>
  </r>
  <r>
    <n v="2912"/>
    <s v="Hannah Carver"/>
    <x v="1"/>
    <n v="0.04"/>
    <n v="4.13"/>
    <n v="0.99"/>
    <x v="2"/>
    <x v="2"/>
    <x v="2"/>
    <x v="13"/>
    <x v="5"/>
    <s v="Avery 491"/>
    <n v="0.39"/>
    <s v="United States"/>
    <x v="1"/>
    <x v="39"/>
    <s v="Grand Forks"/>
    <n v="58201"/>
    <x v="116"/>
    <d v="2015-04-30T00:00:00"/>
    <n v="22.307700000000001"/>
    <n v="7"/>
    <n v="32.33"/>
    <n v="87396"/>
    <n v="4.09"/>
    <x v="1"/>
  </r>
  <r>
    <n v="2912"/>
    <s v="Hannah Carver"/>
    <x v="1"/>
    <n v="0.06"/>
    <n v="55.48"/>
    <n v="14.3"/>
    <x v="1"/>
    <x v="2"/>
    <x v="2"/>
    <x v="7"/>
    <x v="5"/>
    <s v="Xerox 194"/>
    <n v="0.37"/>
    <s v="United States"/>
    <x v="1"/>
    <x v="39"/>
    <s v="Grand Forks"/>
    <n v="58201"/>
    <x v="116"/>
    <d v="2015-04-30T00:00:00"/>
    <n v="443.02140000000003"/>
    <n v="12"/>
    <n v="642.05999999999995"/>
    <n v="87396"/>
    <n v="55.419999999999995"/>
    <x v="1"/>
  </r>
  <r>
    <n v="3359"/>
    <s v="Jeffrey Cheng"/>
    <x v="1"/>
    <n v="0.09"/>
    <n v="28.53"/>
    <n v="1.49"/>
    <x v="1"/>
    <x v="2"/>
    <x v="2"/>
    <x v="5"/>
    <x v="5"/>
    <s v="Lock-Up Easel 'Spel-Binder'"/>
    <n v="0.38"/>
    <s v="United States"/>
    <x v="1"/>
    <x v="30"/>
    <s v="Wauwatosa"/>
    <n v="53213"/>
    <x v="116"/>
    <d v="2015-04-30T00:00:00"/>
    <n v="107.45462000000001"/>
    <n v="6"/>
    <n v="157.33000000000001"/>
    <n v="91437"/>
    <n v="28.44"/>
    <x v="1"/>
  </r>
  <r>
    <n v="234"/>
    <s v="Don Cameron"/>
    <x v="2"/>
    <n v="0.06"/>
    <n v="3.34"/>
    <n v="7.49"/>
    <x v="2"/>
    <x v="0"/>
    <x v="2"/>
    <x v="2"/>
    <x v="2"/>
    <s v="Eldon Spacemaker® Box, Quick-Snap Lid, Clear"/>
    <n v="0.54"/>
    <s v="United States"/>
    <x v="1"/>
    <x v="20"/>
    <s v="Newton"/>
    <n v="50208"/>
    <x v="116"/>
    <d v="2015-04-30T00:00:00"/>
    <n v="-175.86"/>
    <n v="8"/>
    <n v="27.45"/>
    <n v="90239"/>
    <n v="3.28"/>
    <x v="1"/>
  </r>
  <r>
    <n v="1217"/>
    <s v="Billy Perry Browning"/>
    <x v="4"/>
    <n v="0.09"/>
    <n v="130.97999999999999"/>
    <n v="30"/>
    <x v="0"/>
    <x v="0"/>
    <x v="0"/>
    <x v="9"/>
    <x v="3"/>
    <s v="Office Star - Contemporary Task Swivel chair with 2-way adjustable arms, Plum"/>
    <n v="0.78"/>
    <s v="United States"/>
    <x v="3"/>
    <x v="35"/>
    <s v="Boston"/>
    <n v="2112"/>
    <x v="116"/>
    <d v="2015-05-01T00:00:00"/>
    <n v="-421.76"/>
    <n v="41"/>
    <n v="5258.94"/>
    <n v="54595"/>
    <n v="130.88999999999999"/>
    <x v="3"/>
  </r>
  <r>
    <n v="1226"/>
    <s v="Ken Cash"/>
    <x v="4"/>
    <n v="0.02"/>
    <n v="8.34"/>
    <n v="2.64"/>
    <x v="1"/>
    <x v="0"/>
    <x v="2"/>
    <x v="16"/>
    <x v="1"/>
    <s v="Acme® Elite Stainless Steel Scissors"/>
    <n v="0.59"/>
    <s v="United States"/>
    <x v="3"/>
    <x v="40"/>
    <s v="Pawtucket"/>
    <n v="2861"/>
    <x v="116"/>
    <d v="2015-04-30T00:00:00"/>
    <n v="6.79"/>
    <n v="8"/>
    <n v="66.739999999999995"/>
    <n v="90800"/>
    <n v="8.32"/>
    <x v="3"/>
  </r>
  <r>
    <n v="1227"/>
    <s v="Elsie Hwang"/>
    <x v="4"/>
    <n v="0.09"/>
    <n v="130.97999999999999"/>
    <n v="30"/>
    <x v="0"/>
    <x v="0"/>
    <x v="0"/>
    <x v="9"/>
    <x v="3"/>
    <s v="Office Star - Contemporary Task Swivel chair with 2-way adjustable arms, Plum"/>
    <n v="0.78"/>
    <s v="United States"/>
    <x v="3"/>
    <x v="42"/>
    <s v="South Burlington"/>
    <n v="5403"/>
    <x v="116"/>
    <d v="2015-05-01T00:00:00"/>
    <n v="-421.76"/>
    <n v="10"/>
    <n v="1282.67"/>
    <n v="90800"/>
    <n v="130.88999999999999"/>
    <x v="3"/>
  </r>
  <r>
    <n v="2353"/>
    <s v="Patrick Lowry"/>
    <x v="0"/>
    <n v="0.04"/>
    <n v="5.98"/>
    <n v="0.96"/>
    <x v="1"/>
    <x v="3"/>
    <x v="2"/>
    <x v="2"/>
    <x v="2"/>
    <s v="Newell 315"/>
    <n v="0.6"/>
    <s v="United States"/>
    <x v="3"/>
    <x v="36"/>
    <s v="Edgewood"/>
    <n v="21040"/>
    <x v="117"/>
    <d v="2015-04-30T00:00:00"/>
    <n v="52.697600000000001"/>
    <n v="22"/>
    <n v="131.79"/>
    <n v="86164"/>
    <n v="5.94"/>
    <x v="3"/>
  </r>
  <r>
    <n v="2353"/>
    <s v="Patrick Lowry"/>
    <x v="0"/>
    <n v="0.01"/>
    <n v="20.99"/>
    <n v="0.99"/>
    <x v="1"/>
    <x v="3"/>
    <x v="1"/>
    <x v="12"/>
    <x v="2"/>
    <s v="Accessory25"/>
    <n v="0.56999999999999995"/>
    <s v="United States"/>
    <x v="3"/>
    <x v="36"/>
    <s v="Edgewood"/>
    <n v="21040"/>
    <x v="117"/>
    <d v="2015-04-30T00:00:00"/>
    <n v="-78.194159999999997"/>
    <n v="2"/>
    <n v="35.33"/>
    <n v="86164"/>
    <n v="20.979999999999997"/>
    <x v="3"/>
  </r>
  <r>
    <n v="782"/>
    <s v="Sarah N Becker"/>
    <x v="1"/>
    <n v="0.04"/>
    <n v="34.76"/>
    <n v="5.49"/>
    <x v="1"/>
    <x v="0"/>
    <x v="2"/>
    <x v="6"/>
    <x v="5"/>
    <s v="Home/Office Personal File Carts"/>
    <n v="0.6"/>
    <s v="United States"/>
    <x v="2"/>
    <x v="8"/>
    <s v="Whittier"/>
    <n v="90604"/>
    <x v="117"/>
    <d v="2015-04-30T00:00:00"/>
    <n v="192.51689999999999"/>
    <n v="8"/>
    <n v="279.01"/>
    <n v="90962"/>
    <n v="34.72"/>
    <x v="2"/>
  </r>
  <r>
    <n v="803"/>
    <s v="Marianne Goldstein"/>
    <x v="4"/>
    <n v="0.03"/>
    <n v="35.99"/>
    <n v="5"/>
    <x v="1"/>
    <x v="0"/>
    <x v="1"/>
    <x v="12"/>
    <x v="5"/>
    <s v="Accessory27"/>
    <n v="0.85"/>
    <s v="United States"/>
    <x v="0"/>
    <x v="12"/>
    <s v="New Smyrna Beach"/>
    <n v="32168"/>
    <x v="117"/>
    <d v="2015-04-30T00:00:00"/>
    <n v="-184.548"/>
    <n v="3"/>
    <n v="93.82"/>
    <n v="90048"/>
    <n v="35.96"/>
    <x v="0"/>
  </r>
  <r>
    <n v="2115"/>
    <s v="Jeffrey Lloyd"/>
    <x v="4"/>
    <n v="0.02"/>
    <n v="95.95"/>
    <n v="74.349999999999994"/>
    <x v="0"/>
    <x v="3"/>
    <x v="0"/>
    <x v="9"/>
    <x v="3"/>
    <s v="Bevis Steel Folding Chairs"/>
    <n v="0.56999999999999995"/>
    <s v="United States"/>
    <x v="0"/>
    <x v="21"/>
    <s v="Oakton"/>
    <n v="22124"/>
    <x v="117"/>
    <d v="2015-05-01T00:00:00"/>
    <n v="636.52200000000005"/>
    <n v="14"/>
    <n v="1377.46"/>
    <n v="88406"/>
    <n v="95.93"/>
    <x v="0"/>
  </r>
  <r>
    <n v="3381"/>
    <s v="Christopher Norton Patterson"/>
    <x v="4"/>
    <n v="0.02"/>
    <n v="28.53"/>
    <n v="1.49"/>
    <x v="1"/>
    <x v="2"/>
    <x v="2"/>
    <x v="5"/>
    <x v="5"/>
    <s v="Lock-Up Easel 'Spel-Binder'"/>
    <n v="0.38"/>
    <s v="United States"/>
    <x v="0"/>
    <x v="5"/>
    <s v="Macon"/>
    <n v="31204"/>
    <x v="117"/>
    <d v="2015-04-29T00:00:00"/>
    <n v="1.992"/>
    <n v="18"/>
    <n v="513.33000000000004"/>
    <n v="88840"/>
    <n v="28.51"/>
    <x v="0"/>
  </r>
  <r>
    <n v="3393"/>
    <s v="Irene Murphy"/>
    <x v="4"/>
    <n v="0.08"/>
    <n v="125.99"/>
    <n v="7.69"/>
    <x v="1"/>
    <x v="1"/>
    <x v="1"/>
    <x v="12"/>
    <x v="5"/>
    <s v="StarTAC 3000"/>
    <n v="0.59"/>
    <s v="United States"/>
    <x v="2"/>
    <x v="4"/>
    <s v="Pullman"/>
    <n v="99163"/>
    <x v="117"/>
    <d v="2015-04-30T00:00:00"/>
    <n v="374.625"/>
    <n v="7"/>
    <n v="710.36"/>
    <n v="87908"/>
    <n v="125.91"/>
    <x v="2"/>
  </r>
  <r>
    <n v="617"/>
    <s v="Brett Schultz"/>
    <x v="3"/>
    <n v="0.02"/>
    <n v="15.57"/>
    <n v="1.39"/>
    <x v="1"/>
    <x v="1"/>
    <x v="2"/>
    <x v="15"/>
    <x v="5"/>
    <s v="Park Ridge™ Embossed Executive Business Envelopes"/>
    <n v="0.38"/>
    <s v="United States"/>
    <x v="2"/>
    <x v="3"/>
    <s v="Pueblo"/>
    <n v="81001"/>
    <x v="117"/>
    <d v="2015-04-30T00:00:00"/>
    <n v="23.5428"/>
    <n v="3"/>
    <n v="46.23"/>
    <n v="88198"/>
    <n v="15.55"/>
    <x v="2"/>
  </r>
  <r>
    <n v="617"/>
    <s v="Brett Schultz"/>
    <x v="3"/>
    <n v="0.02"/>
    <n v="20.89"/>
    <n v="11.52"/>
    <x v="1"/>
    <x v="1"/>
    <x v="2"/>
    <x v="6"/>
    <x v="5"/>
    <s v="Iris® 3-Drawer Stacking Bin, Black"/>
    <n v="0.83"/>
    <s v="United States"/>
    <x v="2"/>
    <x v="3"/>
    <s v="Pueblo"/>
    <n v="81001"/>
    <x v="117"/>
    <d v="2015-04-30T00:00:00"/>
    <n v="-276.11279999999999"/>
    <n v="13"/>
    <n v="279.27999999999997"/>
    <n v="88198"/>
    <n v="20.87"/>
    <x v="2"/>
  </r>
  <r>
    <n v="618"/>
    <s v="Robert Cowan"/>
    <x v="3"/>
    <n v="0.06"/>
    <n v="5.38"/>
    <n v="5.24"/>
    <x v="2"/>
    <x v="1"/>
    <x v="2"/>
    <x v="5"/>
    <x v="5"/>
    <s v="Acco PRESSTEX® Data Binder with Storage Hooks, Dark Blue, 14 7/8&quot; X 11&quot;"/>
    <n v="0.36"/>
    <s v="United States"/>
    <x v="2"/>
    <x v="3"/>
    <s v="Pueblo West"/>
    <n v="81007"/>
    <x v="117"/>
    <d v="2015-04-30T00:00:00"/>
    <n v="-64.670940000000002"/>
    <n v="14"/>
    <n v="81.819999999999993"/>
    <n v="88198"/>
    <n v="5.32"/>
    <x v="2"/>
  </r>
  <r>
    <n v="618"/>
    <s v="Robert Cowan"/>
    <x v="3"/>
    <n v="0.03"/>
    <n v="7.35"/>
    <n v="5.96"/>
    <x v="1"/>
    <x v="1"/>
    <x v="2"/>
    <x v="7"/>
    <x v="5"/>
    <s v="1/4 Fold Party Design Invitations &amp; White Envelopes, 24 8-1/2&quot; X 11&quot; Cards, 25 Env./Pack"/>
    <n v="0.38"/>
    <s v="United States"/>
    <x v="2"/>
    <x v="3"/>
    <s v="Pueblo West"/>
    <n v="81007"/>
    <x v="117"/>
    <d v="2015-04-30T00:00:00"/>
    <n v="-11.113200000000001"/>
    <n v="1"/>
    <n v="13.16"/>
    <n v="88198"/>
    <n v="7.3199999999999994"/>
    <x v="2"/>
  </r>
  <r>
    <n v="638"/>
    <s v="Brooke Shepherd"/>
    <x v="0"/>
    <n v="0.06"/>
    <n v="65.989999999999995"/>
    <n v="8.8000000000000007"/>
    <x v="2"/>
    <x v="1"/>
    <x v="1"/>
    <x v="12"/>
    <x v="5"/>
    <s v="6120"/>
    <n v="0.57999999999999996"/>
    <s v="United States"/>
    <x v="2"/>
    <x v="8"/>
    <s v="Santa Cruz"/>
    <n v="95062"/>
    <x v="118"/>
    <d v="2015-05-01T00:00:00"/>
    <n v="288.08999999999997"/>
    <n v="9"/>
    <n v="506.38"/>
    <n v="87954"/>
    <n v="65.929999999999993"/>
    <x v="2"/>
  </r>
  <r>
    <n v="638"/>
    <s v="Brooke Shepherd"/>
    <x v="0"/>
    <n v="0"/>
    <n v="195.99"/>
    <n v="4.2"/>
    <x v="2"/>
    <x v="1"/>
    <x v="1"/>
    <x v="12"/>
    <x v="5"/>
    <s v="KH 688"/>
    <n v="0.56999999999999995"/>
    <s v="United States"/>
    <x v="2"/>
    <x v="8"/>
    <s v="Santa Cruz"/>
    <n v="95062"/>
    <x v="118"/>
    <d v="2015-05-02T00:00:00"/>
    <n v="719.47680000000003"/>
    <n v="6"/>
    <n v="1042.72"/>
    <n v="87954"/>
    <n v="195.99"/>
    <x v="2"/>
  </r>
  <r>
    <n v="640"/>
    <s v="Neal Wolfe"/>
    <x v="0"/>
    <n v="0.06"/>
    <n v="65.989999999999995"/>
    <n v="8.8000000000000007"/>
    <x v="2"/>
    <x v="1"/>
    <x v="1"/>
    <x v="12"/>
    <x v="5"/>
    <s v="6120"/>
    <n v="0.57999999999999996"/>
    <s v="United States"/>
    <x v="2"/>
    <x v="4"/>
    <s v="Seattle"/>
    <n v="98119"/>
    <x v="118"/>
    <d v="2015-05-01T00:00:00"/>
    <n v="288.08999999999997"/>
    <n v="34"/>
    <n v="1912.98"/>
    <n v="45380"/>
    <n v="65.929999999999993"/>
    <x v="2"/>
  </r>
  <r>
    <n v="640"/>
    <s v="Neal Wolfe"/>
    <x v="0"/>
    <n v="0"/>
    <n v="195.99"/>
    <n v="4.2"/>
    <x v="2"/>
    <x v="1"/>
    <x v="1"/>
    <x v="12"/>
    <x v="5"/>
    <s v="KH 688"/>
    <n v="0.56999999999999995"/>
    <s v="United States"/>
    <x v="2"/>
    <x v="4"/>
    <s v="Seattle"/>
    <n v="98119"/>
    <x v="118"/>
    <d v="2015-05-02T00:00:00"/>
    <n v="1030.509"/>
    <n v="24"/>
    <n v="4170.87"/>
    <n v="45380"/>
    <n v="195.99"/>
    <x v="2"/>
  </r>
  <r>
    <n v="851"/>
    <s v="Helen H Heller"/>
    <x v="0"/>
    <n v="0.06"/>
    <n v="1.26"/>
    <n v="0.7"/>
    <x v="1"/>
    <x v="3"/>
    <x v="2"/>
    <x v="14"/>
    <x v="2"/>
    <s v="Bagged Rubber Bands"/>
    <n v="0.81"/>
    <s v="United States"/>
    <x v="2"/>
    <x v="8"/>
    <s v="Hacienda Heights"/>
    <n v="91745"/>
    <x v="118"/>
    <d v="2015-04-30T00:00:00"/>
    <n v="-6.6096000000000004"/>
    <n v="4"/>
    <n v="5.28"/>
    <n v="88571"/>
    <n v="1.2"/>
    <x v="2"/>
  </r>
  <r>
    <n v="854"/>
    <s v="Karen Hendricks"/>
    <x v="0"/>
    <n v="0.06"/>
    <n v="1.76"/>
    <n v="0.7"/>
    <x v="1"/>
    <x v="3"/>
    <x v="2"/>
    <x v="2"/>
    <x v="2"/>
    <s v="Newell 310"/>
    <n v="0.56000000000000005"/>
    <s v="United States"/>
    <x v="3"/>
    <x v="22"/>
    <s v="Branford"/>
    <n v="6405"/>
    <x v="118"/>
    <d v="2015-05-02T00:00:00"/>
    <n v="1.2236"/>
    <n v="22"/>
    <n v="39.26"/>
    <n v="88571"/>
    <n v="1.7"/>
    <x v="3"/>
  </r>
  <r>
    <n v="855"/>
    <s v="Jacob Lanier"/>
    <x v="0"/>
    <n v="0.02"/>
    <n v="24.98"/>
    <n v="8.7899999999999991"/>
    <x v="1"/>
    <x v="3"/>
    <x v="2"/>
    <x v="6"/>
    <x v="5"/>
    <s v="2300 Heavy-Duty Transfer File Systems by Perma"/>
    <n v="0.66"/>
    <s v="United States"/>
    <x v="3"/>
    <x v="22"/>
    <s v="Danbury"/>
    <n v="6810"/>
    <x v="118"/>
    <d v="2015-05-01T00:00:00"/>
    <n v="4.3148"/>
    <n v="23"/>
    <n v="606.51"/>
    <n v="88571"/>
    <n v="24.96"/>
    <x v="3"/>
  </r>
  <r>
    <n v="858"/>
    <s v="Arthur Brady"/>
    <x v="0"/>
    <n v="0.05"/>
    <n v="35.99"/>
    <n v="5.99"/>
    <x v="2"/>
    <x v="3"/>
    <x v="1"/>
    <x v="12"/>
    <x v="2"/>
    <s v="Accessory41"/>
    <n v="0.38"/>
    <s v="United States"/>
    <x v="3"/>
    <x v="29"/>
    <s v="Lewiston"/>
    <n v="4240"/>
    <x v="118"/>
    <d v="2015-05-02T00:00:00"/>
    <n v="-125.83296"/>
    <n v="2"/>
    <n v="64.89"/>
    <n v="88571"/>
    <n v="35.940000000000005"/>
    <x v="3"/>
  </r>
  <r>
    <n v="2704"/>
    <s v="Juan Gold"/>
    <x v="0"/>
    <n v="0.06"/>
    <n v="3.6"/>
    <n v="2.2000000000000002"/>
    <x v="1"/>
    <x v="1"/>
    <x v="2"/>
    <x v="7"/>
    <x v="2"/>
    <s v="Telephone Message Books with Fax/Mobile Section, 4 1/4&quot; x 6&quot;"/>
    <n v="0.39"/>
    <s v="United States"/>
    <x v="0"/>
    <x v="12"/>
    <s v="Pensacola"/>
    <n v="32503"/>
    <x v="118"/>
    <d v="2015-05-02T00:00:00"/>
    <n v="2755.6421999999998"/>
    <n v="4"/>
    <n v="15.19"/>
    <n v="91407"/>
    <n v="3.54"/>
    <x v="0"/>
  </r>
  <r>
    <n v="1352"/>
    <s v="Vivian Clarke"/>
    <x v="1"/>
    <n v="0.05"/>
    <n v="17.670000000000002"/>
    <n v="8.99"/>
    <x v="1"/>
    <x v="2"/>
    <x v="0"/>
    <x v="11"/>
    <x v="1"/>
    <s v="Executive Impressions 12&quot; Wall Clock"/>
    <n v="0.47"/>
    <s v="United States"/>
    <x v="3"/>
    <x v="36"/>
    <s v="Camp Springs"/>
    <n v="20746"/>
    <x v="118"/>
    <d v="2015-05-01T00:00:00"/>
    <n v="46.036799999999999"/>
    <n v="16"/>
    <n v="283.44"/>
    <n v="88234"/>
    <n v="17.62"/>
    <x v="3"/>
  </r>
  <r>
    <n v="1347"/>
    <s v="Vivian Goldstein"/>
    <x v="2"/>
    <n v="0.1"/>
    <n v="2.62"/>
    <n v="0.8"/>
    <x v="1"/>
    <x v="2"/>
    <x v="2"/>
    <x v="14"/>
    <x v="2"/>
    <s v="Staples Metal Binder Clips"/>
    <n v="0.39"/>
    <s v="United States"/>
    <x v="0"/>
    <x v="12"/>
    <s v="Brandon"/>
    <n v="33511"/>
    <x v="118"/>
    <d v="2015-05-06T00:00:00"/>
    <n v="-94.490899999999996"/>
    <n v="21"/>
    <n v="51.86"/>
    <n v="89686"/>
    <n v="2.52"/>
    <x v="0"/>
  </r>
  <r>
    <n v="2704"/>
    <s v="Juan Gold"/>
    <x v="2"/>
    <n v="0.03"/>
    <n v="13.48"/>
    <n v="4.51"/>
    <x v="2"/>
    <x v="1"/>
    <x v="2"/>
    <x v="6"/>
    <x v="5"/>
    <s v="Tenex Personal Project File with Scoop Front Design, Black"/>
    <n v="0.59"/>
    <s v="United States"/>
    <x v="0"/>
    <x v="12"/>
    <s v="Pensacola"/>
    <n v="32503"/>
    <x v="118"/>
    <d v="2015-05-04T00:00:00"/>
    <n v="-256.01799999999997"/>
    <n v="4"/>
    <n v="59.49"/>
    <n v="91408"/>
    <n v="13.450000000000001"/>
    <x v="0"/>
  </r>
  <r>
    <n v="2823"/>
    <s v="Max Hurley"/>
    <x v="2"/>
    <n v="0.02"/>
    <n v="21.98"/>
    <n v="2.87"/>
    <x v="1"/>
    <x v="3"/>
    <x v="2"/>
    <x v="2"/>
    <x v="1"/>
    <s v="Panasonic KP-310 Heavy-Duty Electric Pencil Sharpener"/>
    <n v="0.55000000000000004"/>
    <s v="United States"/>
    <x v="2"/>
    <x v="26"/>
    <s v="North Las Vegas"/>
    <n v="89031"/>
    <x v="118"/>
    <d v="2015-05-02T00:00:00"/>
    <n v="165.6345"/>
    <n v="11"/>
    <n v="240.05"/>
    <n v="87240"/>
    <n v="21.96"/>
    <x v="2"/>
  </r>
  <r>
    <n v="1989"/>
    <s v="David Weaver"/>
    <x v="4"/>
    <n v="0.1"/>
    <n v="1.6"/>
    <n v="1.29"/>
    <x v="1"/>
    <x v="2"/>
    <x v="2"/>
    <x v="2"/>
    <x v="2"/>
    <s v="Sanford Pocket Accent® Highlighters"/>
    <n v="0.42"/>
    <s v="United States"/>
    <x v="2"/>
    <x v="15"/>
    <s v="Holladay"/>
    <n v="84117"/>
    <x v="118"/>
    <d v="2015-04-30T00:00:00"/>
    <n v="-14.990399999999999"/>
    <n v="11"/>
    <n v="16.88"/>
    <n v="90003"/>
    <n v="1.5"/>
    <x v="2"/>
  </r>
  <r>
    <n v="2394"/>
    <s v="Tina Monroe"/>
    <x v="0"/>
    <n v="0.01"/>
    <n v="11.7"/>
    <n v="5.63"/>
    <x v="1"/>
    <x v="3"/>
    <x v="2"/>
    <x v="5"/>
    <x v="5"/>
    <s v="Fellowes Binding Cases"/>
    <n v="0.4"/>
    <s v="United States"/>
    <x v="0"/>
    <x v="5"/>
    <s v="Sandy Springs"/>
    <n v="30328"/>
    <x v="119"/>
    <d v="2015-05-03T00:00:00"/>
    <n v="39.21"/>
    <n v="16"/>
    <n v="196.69"/>
    <n v="86949"/>
    <n v="11.69"/>
    <x v="0"/>
  </r>
  <r>
    <n v="2394"/>
    <s v="Tina Monroe"/>
    <x v="0"/>
    <n v="0.03"/>
    <n v="4.55"/>
    <n v="1.49"/>
    <x v="1"/>
    <x v="3"/>
    <x v="2"/>
    <x v="5"/>
    <x v="5"/>
    <s v="Presstex Flexible Ring Binders"/>
    <n v="0.35"/>
    <s v="United States"/>
    <x v="0"/>
    <x v="5"/>
    <s v="Sandy Springs"/>
    <n v="30328"/>
    <x v="119"/>
    <d v="2015-05-01T00:00:00"/>
    <n v="100.38"/>
    <n v="9"/>
    <n v="40.28"/>
    <n v="86949"/>
    <n v="4.5199999999999996"/>
    <x v="0"/>
  </r>
  <r>
    <n v="2724"/>
    <s v="Erika Clapp"/>
    <x v="0"/>
    <n v="0.06"/>
    <n v="4.9800000000000004"/>
    <n v="7.44"/>
    <x v="1"/>
    <x v="2"/>
    <x v="2"/>
    <x v="7"/>
    <x v="5"/>
    <s v="Xerox 1922"/>
    <n v="0.36"/>
    <s v="United States"/>
    <x v="0"/>
    <x v="34"/>
    <s v="Chattanooga"/>
    <n v="37421"/>
    <x v="119"/>
    <d v="2015-05-02T00:00:00"/>
    <n v="-37.561999999999998"/>
    <n v="10"/>
    <n v="53.21"/>
    <n v="88959"/>
    <n v="4.9200000000000008"/>
    <x v="0"/>
  </r>
  <r>
    <n v="2724"/>
    <s v="Erika Clapp"/>
    <x v="0"/>
    <n v="0.01"/>
    <n v="6.48"/>
    <n v="7.37"/>
    <x v="1"/>
    <x v="2"/>
    <x v="2"/>
    <x v="7"/>
    <x v="5"/>
    <s v="Xerox 210"/>
    <n v="0.37"/>
    <s v="United States"/>
    <x v="0"/>
    <x v="34"/>
    <s v="Chattanooga"/>
    <n v="37421"/>
    <x v="119"/>
    <d v="2015-05-03T00:00:00"/>
    <n v="-449.69400000000002"/>
    <n v="18"/>
    <n v="122.8"/>
    <n v="88959"/>
    <n v="6.4700000000000006"/>
    <x v="0"/>
  </r>
  <r>
    <n v="1271"/>
    <s v="Joanne Church"/>
    <x v="2"/>
    <n v="0.1"/>
    <n v="34.229999999999997"/>
    <n v="5.0199999999999996"/>
    <x v="1"/>
    <x v="3"/>
    <x v="0"/>
    <x v="11"/>
    <x v="5"/>
    <s v="Hand-Finished Solid Wood Document Frame"/>
    <n v="0.55000000000000004"/>
    <s v="United States"/>
    <x v="2"/>
    <x v="8"/>
    <s v="La Mesa"/>
    <n v="91941"/>
    <x v="119"/>
    <d v="2015-05-06T00:00:00"/>
    <n v="151.56540000000001"/>
    <n v="7"/>
    <n v="219.66"/>
    <n v="88411"/>
    <n v="34.129999999999995"/>
    <x v="2"/>
  </r>
  <r>
    <n v="1383"/>
    <s v="Christina Hanna"/>
    <x v="4"/>
    <n v="0.03"/>
    <n v="2.23"/>
    <n v="4.57"/>
    <x v="1"/>
    <x v="1"/>
    <x v="0"/>
    <x v="11"/>
    <x v="1"/>
    <s v="Eldon Pizzaz™ Desk Accessories"/>
    <n v="0.41"/>
    <s v="United States"/>
    <x v="2"/>
    <x v="15"/>
    <s v="West Valley City"/>
    <n v="84120"/>
    <x v="119"/>
    <d v="2015-05-02T00:00:00"/>
    <n v="-93.25"/>
    <n v="12"/>
    <n v="28.66"/>
    <n v="89406"/>
    <n v="2.2000000000000002"/>
    <x v="2"/>
  </r>
  <r>
    <n v="381"/>
    <s v="Danielle Watts"/>
    <x v="3"/>
    <n v="7.0000000000000007E-2"/>
    <n v="415.88"/>
    <n v="11.37"/>
    <x v="1"/>
    <x v="3"/>
    <x v="2"/>
    <x v="6"/>
    <x v="5"/>
    <s v="Deluxe Rollaway Locking File with Drawer"/>
    <n v="0.56999999999999995"/>
    <s v="United States"/>
    <x v="1"/>
    <x v="10"/>
    <s v="Bloomington"/>
    <n v="61701"/>
    <x v="119"/>
    <d v="2015-05-01T00:00:00"/>
    <n v="-539.59"/>
    <n v="1"/>
    <n v="394.51"/>
    <n v="88929"/>
    <n v="415.81"/>
    <x v="1"/>
  </r>
  <r>
    <n v="1193"/>
    <s v="Louis Parrish"/>
    <x v="3"/>
    <n v="0.03"/>
    <n v="5.98"/>
    <n v="1.49"/>
    <x v="1"/>
    <x v="0"/>
    <x v="2"/>
    <x v="5"/>
    <x v="5"/>
    <s v="Avery Hanging File Binders"/>
    <n v="0.39"/>
    <s v="United States"/>
    <x v="3"/>
    <x v="31"/>
    <s v="Washington"/>
    <n v="20016"/>
    <x v="119"/>
    <d v="2015-05-03T00:00:00"/>
    <n v="38.08"/>
    <n v="85"/>
    <n v="517.85"/>
    <n v="38852"/>
    <n v="5.95"/>
    <x v="3"/>
  </r>
  <r>
    <n v="1194"/>
    <s v="Sidney Brewer"/>
    <x v="3"/>
    <n v="0.03"/>
    <n v="5.98"/>
    <n v="1.49"/>
    <x v="1"/>
    <x v="0"/>
    <x v="2"/>
    <x v="5"/>
    <x v="5"/>
    <s v="Avery Hanging File Binders"/>
    <n v="0.39"/>
    <s v="United States"/>
    <x v="0"/>
    <x v="12"/>
    <s v="Immokalee"/>
    <n v="34142"/>
    <x v="119"/>
    <d v="2015-05-03T00:00:00"/>
    <n v="20.495999999999999"/>
    <n v="21"/>
    <n v="127.94"/>
    <n v="87586"/>
    <n v="5.95"/>
    <x v="0"/>
  </r>
  <r>
    <n v="3139"/>
    <s v="David Powell"/>
    <x v="0"/>
    <n v="0.09"/>
    <n v="280.98"/>
    <n v="57"/>
    <x v="0"/>
    <x v="2"/>
    <x v="0"/>
    <x v="9"/>
    <x v="3"/>
    <s v="Hon 2090 “Pillow Soft” Series Mid Back Swivel/Tilt Chairs"/>
    <n v="0.78"/>
    <s v="United States"/>
    <x v="3"/>
    <x v="33"/>
    <s v="Cranford"/>
    <n v="7016"/>
    <x v="120"/>
    <d v="2015-05-05T00:00:00"/>
    <n v="252.488"/>
    <n v="31"/>
    <n v="7974.21"/>
    <n v="86793"/>
    <n v="280.89000000000004"/>
    <x v="3"/>
  </r>
  <r>
    <n v="3367"/>
    <s v="Renee McKenzie"/>
    <x v="0"/>
    <n v="0.08"/>
    <n v="30.97"/>
    <n v="4"/>
    <x v="1"/>
    <x v="2"/>
    <x v="1"/>
    <x v="1"/>
    <x v="5"/>
    <s v="Microsoft Multimedia Keyboard"/>
    <n v="0.74"/>
    <s v="United States"/>
    <x v="3"/>
    <x v="27"/>
    <s v="Upper Arlington"/>
    <n v="43221"/>
    <x v="120"/>
    <d v="2015-05-03T00:00:00"/>
    <n v="10.68"/>
    <n v="26"/>
    <n v="758.97"/>
    <n v="90502"/>
    <n v="30.89"/>
    <x v="3"/>
  </r>
  <r>
    <n v="3367"/>
    <s v="Renee McKenzie"/>
    <x v="0"/>
    <n v="0.1"/>
    <n v="4.13"/>
    <n v="0.5"/>
    <x v="2"/>
    <x v="2"/>
    <x v="2"/>
    <x v="13"/>
    <x v="5"/>
    <s v="Avery 506"/>
    <n v="0.39"/>
    <s v="United States"/>
    <x v="3"/>
    <x v="27"/>
    <s v="Upper Arlington"/>
    <n v="43221"/>
    <x v="120"/>
    <d v="2015-05-04T00:00:00"/>
    <n v="58.263599999999997"/>
    <n v="18"/>
    <n v="84.44"/>
    <n v="90502"/>
    <n v="4.03"/>
    <x v="3"/>
  </r>
  <r>
    <n v="408"/>
    <s v="Calvin Parsons Walter"/>
    <x v="2"/>
    <n v="7.0000000000000007E-2"/>
    <n v="29.17"/>
    <n v="6.27"/>
    <x v="1"/>
    <x v="3"/>
    <x v="2"/>
    <x v="5"/>
    <x v="5"/>
    <s v="Binding Machine Supplies"/>
    <n v="0.37"/>
    <s v="United States"/>
    <x v="1"/>
    <x v="18"/>
    <s v="San Juan"/>
    <n v="78589"/>
    <x v="120"/>
    <d v="2015-05-06T00:00:00"/>
    <n v="236.2371"/>
    <n v="14"/>
    <n v="400.47"/>
    <n v="89639"/>
    <n v="29.1"/>
    <x v="1"/>
  </r>
  <r>
    <n v="2426"/>
    <s v="Dorothy Holt"/>
    <x v="2"/>
    <n v="0.08"/>
    <n v="4.4800000000000004"/>
    <n v="49"/>
    <x v="1"/>
    <x v="0"/>
    <x v="2"/>
    <x v="8"/>
    <x v="4"/>
    <s v="Hoover Portapower™ Portable Vacuum"/>
    <n v="0.6"/>
    <s v="United States"/>
    <x v="1"/>
    <x v="18"/>
    <s v="Irving"/>
    <n v="75061"/>
    <x v="120"/>
    <d v="2015-05-02T00:00:00"/>
    <n v="139.58009999999999"/>
    <n v="37"/>
    <n v="202.29"/>
    <n v="90861"/>
    <n v="4.4000000000000004"/>
    <x v="1"/>
  </r>
  <r>
    <n v="2426"/>
    <s v="Dorothy Holt"/>
    <x v="2"/>
    <n v="0"/>
    <n v="17.670000000000002"/>
    <n v="8.99"/>
    <x v="1"/>
    <x v="0"/>
    <x v="0"/>
    <x v="11"/>
    <x v="1"/>
    <s v="Executive Impressions 12&quot; Wall Clock"/>
    <n v="0.47"/>
    <s v="United States"/>
    <x v="1"/>
    <x v="18"/>
    <s v="Irving"/>
    <n v="75061"/>
    <x v="120"/>
    <d v="2015-05-09T00:00:00"/>
    <n v="109.67"/>
    <n v="9"/>
    <n v="168.71"/>
    <n v="90861"/>
    <n v="17.670000000000002"/>
    <x v="1"/>
  </r>
  <r>
    <n v="2578"/>
    <s v="Kent Gill"/>
    <x v="2"/>
    <n v="0.04"/>
    <n v="8.6"/>
    <n v="6.19"/>
    <x v="1"/>
    <x v="2"/>
    <x v="2"/>
    <x v="5"/>
    <x v="5"/>
    <s v="Avery Printable Repositionable Plastic Tabs"/>
    <n v="0.38"/>
    <s v="United States"/>
    <x v="0"/>
    <x v="16"/>
    <s v="Opelika"/>
    <n v="36801"/>
    <x v="120"/>
    <d v="2015-05-04T00:00:00"/>
    <n v="309.71159999999998"/>
    <n v="5"/>
    <n v="46.85"/>
    <n v="88298"/>
    <n v="8.56"/>
    <x v="0"/>
  </r>
  <r>
    <n v="2578"/>
    <s v="Kent Gill"/>
    <x v="2"/>
    <n v="0.01"/>
    <n v="3.58"/>
    <n v="1.63"/>
    <x v="1"/>
    <x v="2"/>
    <x v="2"/>
    <x v="14"/>
    <x v="2"/>
    <s v="OIC Colored Binder Clips, Assorted Sizes"/>
    <n v="0.36"/>
    <s v="United States"/>
    <x v="0"/>
    <x v="16"/>
    <s v="Opelika"/>
    <n v="36801"/>
    <x v="120"/>
    <d v="2015-05-06T00:00:00"/>
    <n v="-128.85599999999999"/>
    <n v="26"/>
    <n v="93.57"/>
    <n v="88298"/>
    <n v="3.5700000000000003"/>
    <x v="0"/>
  </r>
  <r>
    <n v="2578"/>
    <s v="Kent Gill"/>
    <x v="2"/>
    <n v="0.08"/>
    <n v="105.49"/>
    <n v="41.64"/>
    <x v="0"/>
    <x v="2"/>
    <x v="0"/>
    <x v="0"/>
    <x v="0"/>
    <s v="Balt Solid Wood Rectangular Table"/>
    <n v="0.75"/>
    <s v="United States"/>
    <x v="0"/>
    <x v="16"/>
    <s v="Opelika"/>
    <n v="36801"/>
    <x v="120"/>
    <d v="2015-05-09T00:00:00"/>
    <n v="-36.945999999999998"/>
    <n v="34"/>
    <n v="2694.49"/>
    <n v="88298"/>
    <n v="105.41"/>
    <x v="0"/>
  </r>
  <r>
    <n v="2531"/>
    <s v="Rick Houston"/>
    <x v="4"/>
    <n v="0.08"/>
    <n v="4"/>
    <n v="1.3"/>
    <x v="1"/>
    <x v="0"/>
    <x v="2"/>
    <x v="7"/>
    <x v="2"/>
    <s v="EcoTones® Memo Sheets"/>
    <n v="0.37"/>
    <s v="United States"/>
    <x v="2"/>
    <x v="8"/>
    <s v="Atascadero"/>
    <n v="93422"/>
    <x v="120"/>
    <d v="2015-05-04T00:00:00"/>
    <n v="28.4"/>
    <n v="14"/>
    <n v="51.99"/>
    <n v="87452"/>
    <n v="3.92"/>
    <x v="2"/>
  </r>
  <r>
    <n v="27"/>
    <s v="Guy Gallagher"/>
    <x v="3"/>
    <n v="0.04"/>
    <n v="4.1399999999999997"/>
    <n v="6.6"/>
    <x v="1"/>
    <x v="3"/>
    <x v="0"/>
    <x v="11"/>
    <x v="5"/>
    <s v="Eldon Image Series Black Desk Accessories"/>
    <n v="0.49"/>
    <s v="United States"/>
    <x v="2"/>
    <x v="8"/>
    <s v="Lakewood"/>
    <n v="90712"/>
    <x v="120"/>
    <d v="2015-05-04T00:00:00"/>
    <n v="8.8940000000000001"/>
    <n v="12"/>
    <n v="54.78"/>
    <n v="87652"/>
    <n v="4.0999999999999996"/>
    <x v="2"/>
  </r>
  <r>
    <n v="3386"/>
    <s v="Carmen Elmore"/>
    <x v="0"/>
    <n v="0"/>
    <n v="2.61"/>
    <n v="0.5"/>
    <x v="1"/>
    <x v="3"/>
    <x v="2"/>
    <x v="13"/>
    <x v="5"/>
    <s v="Avery 494"/>
    <n v="0.39"/>
    <s v="United States"/>
    <x v="3"/>
    <x v="27"/>
    <s v="Bowling Green"/>
    <n v="43402"/>
    <x v="121"/>
    <d v="2015-05-05T00:00:00"/>
    <n v="19.554600000000001"/>
    <n v="10"/>
    <n v="28.34"/>
    <n v="88746"/>
    <n v="2.61"/>
    <x v="3"/>
  </r>
  <r>
    <n v="3386"/>
    <s v="Carmen Elmore"/>
    <x v="0"/>
    <n v="0.04"/>
    <n v="25.38"/>
    <n v="8.99"/>
    <x v="2"/>
    <x v="3"/>
    <x v="0"/>
    <x v="11"/>
    <x v="1"/>
    <s v="Executive Impressions 13&quot; Chairman Wall Clock"/>
    <n v="0.5"/>
    <s v="United States"/>
    <x v="3"/>
    <x v="27"/>
    <s v="Bowling Green"/>
    <n v="43402"/>
    <x v="121"/>
    <d v="2015-05-06T00:00:00"/>
    <n v="152.482"/>
    <n v="35"/>
    <n v="861.3"/>
    <n v="88746"/>
    <n v="25.34"/>
    <x v="3"/>
  </r>
  <r>
    <n v="2157"/>
    <s v="Tom Hoyle Honeycutt"/>
    <x v="1"/>
    <n v="7.0000000000000007E-2"/>
    <n v="30.93"/>
    <n v="3.92"/>
    <x v="1"/>
    <x v="2"/>
    <x v="0"/>
    <x v="11"/>
    <x v="1"/>
    <s v="Advantus Employee of the Month Certificate Frame, 11 x 13-1/2"/>
    <n v="0.44"/>
    <s v="United States"/>
    <x v="1"/>
    <x v="25"/>
    <s v="Warren"/>
    <n v="48093"/>
    <x v="121"/>
    <d v="2015-05-04T00:00:00"/>
    <n v="398.30250000000001"/>
    <n v="19"/>
    <n v="577.25"/>
    <n v="90386"/>
    <n v="30.86"/>
    <x v="1"/>
  </r>
  <r>
    <n v="2157"/>
    <s v="Tom Hoyle Honeycutt"/>
    <x v="1"/>
    <n v="0.05"/>
    <n v="297.48"/>
    <n v="18.059999999999999"/>
    <x v="0"/>
    <x v="2"/>
    <x v="1"/>
    <x v="3"/>
    <x v="3"/>
    <s v="Panasonic KX-P3200 Dot Matrix Printer"/>
    <n v="0.6"/>
    <s v="United States"/>
    <x v="1"/>
    <x v="25"/>
    <s v="Warren"/>
    <n v="48093"/>
    <x v="121"/>
    <d v="2015-05-04T00:00:00"/>
    <n v="709.85199999999998"/>
    <n v="14"/>
    <n v="4075.18"/>
    <n v="90386"/>
    <n v="297.43"/>
    <x v="1"/>
  </r>
  <r>
    <n v="2157"/>
    <s v="Tom Hoyle Honeycutt"/>
    <x v="1"/>
    <n v="7.0000000000000007E-2"/>
    <n v="296.18"/>
    <n v="54.12"/>
    <x v="0"/>
    <x v="2"/>
    <x v="0"/>
    <x v="0"/>
    <x v="0"/>
    <s v="Hon 94000 Series Round Tables"/>
    <n v="0.76"/>
    <s v="United States"/>
    <x v="1"/>
    <x v="25"/>
    <s v="Warren"/>
    <n v="48093"/>
    <x v="121"/>
    <d v="2015-05-05T00:00:00"/>
    <n v="80.809200000000004"/>
    <n v="6"/>
    <n v="1798.23"/>
    <n v="90386"/>
    <n v="296.11"/>
    <x v="1"/>
  </r>
  <r>
    <n v="1391"/>
    <s v="Carolyn Greer"/>
    <x v="2"/>
    <n v="7.0000000000000007E-2"/>
    <n v="12.28"/>
    <n v="6.13"/>
    <x v="1"/>
    <x v="0"/>
    <x v="2"/>
    <x v="6"/>
    <x v="5"/>
    <s v="Recycled Eldon Regeneration Jumbo File"/>
    <n v="0.56999999999999995"/>
    <s v="United States"/>
    <x v="2"/>
    <x v="8"/>
    <s v="Sunnyvale"/>
    <n v="94086"/>
    <x v="121"/>
    <d v="2015-05-10T00:00:00"/>
    <n v="15.236000000000001"/>
    <n v="33"/>
    <n v="389.59"/>
    <n v="88730"/>
    <n v="12.209999999999999"/>
    <x v="2"/>
  </r>
  <r>
    <n v="1680"/>
    <s v="Esther Whitaker"/>
    <x v="2"/>
    <n v="0.09"/>
    <n v="30.98"/>
    <n v="19.510000000000002"/>
    <x v="1"/>
    <x v="1"/>
    <x v="2"/>
    <x v="15"/>
    <x v="5"/>
    <s v="Staples Colored Interoffice Envelopes"/>
    <n v="0.36"/>
    <s v="United States"/>
    <x v="3"/>
    <x v="27"/>
    <s v="Fairfield"/>
    <n v="45014"/>
    <x v="121"/>
    <d v="2015-05-05T00:00:00"/>
    <n v="-163.53"/>
    <n v="18"/>
    <n v="514.62"/>
    <n v="86645"/>
    <n v="30.89"/>
    <x v="3"/>
  </r>
  <r>
    <n v="1680"/>
    <s v="Esther Whitaker"/>
    <x v="2"/>
    <n v="0.03"/>
    <n v="49.34"/>
    <n v="10.25"/>
    <x v="1"/>
    <x v="1"/>
    <x v="0"/>
    <x v="11"/>
    <x v="4"/>
    <s v="Electrix Fluorescent Magnifier Lamps &amp; Weighted Base"/>
    <n v="0.56999999999999995"/>
    <s v="United States"/>
    <x v="3"/>
    <x v="27"/>
    <s v="Fairfield"/>
    <n v="45014"/>
    <x v="121"/>
    <d v="2015-05-05T00:00:00"/>
    <n v="554.77"/>
    <n v="17"/>
    <n v="817.32"/>
    <n v="86645"/>
    <n v="49.31"/>
    <x v="3"/>
  </r>
  <r>
    <n v="94"/>
    <s v="Eddie House Mueller"/>
    <x v="3"/>
    <n v="0.04"/>
    <n v="160.97999999999999"/>
    <n v="30"/>
    <x v="0"/>
    <x v="2"/>
    <x v="0"/>
    <x v="9"/>
    <x v="3"/>
    <s v="Office Star - Mid Back Dual function Ergonomic High Back Chair with 2-Way Adjustable Arms"/>
    <n v="0.62"/>
    <s v="United States"/>
    <x v="1"/>
    <x v="10"/>
    <s v="Chicago"/>
    <n v="60601"/>
    <x v="121"/>
    <d v="2015-05-05T00:00:00"/>
    <n v="116.1"/>
    <n v="37"/>
    <n v="6276.34"/>
    <n v="44231"/>
    <n v="160.94"/>
    <x v="1"/>
  </r>
  <r>
    <n v="94"/>
    <s v="Eddie House Mueller"/>
    <x v="3"/>
    <n v="0.01"/>
    <n v="17.98"/>
    <n v="4"/>
    <x v="1"/>
    <x v="2"/>
    <x v="1"/>
    <x v="1"/>
    <x v="5"/>
    <s v="Belkin 107-key enhanced keyboard, USB/PS/2 interface"/>
    <n v="0.79"/>
    <s v="United States"/>
    <x v="1"/>
    <x v="10"/>
    <s v="Chicago"/>
    <n v="60601"/>
    <x v="121"/>
    <d v="2015-05-05T00:00:00"/>
    <n v="-87.96"/>
    <n v="146"/>
    <n v="2664.4"/>
    <n v="44231"/>
    <n v="17.97"/>
    <x v="1"/>
  </r>
  <r>
    <n v="97"/>
    <s v="Max McKenna"/>
    <x v="3"/>
    <n v="0.04"/>
    <n v="160.97999999999999"/>
    <n v="30"/>
    <x v="0"/>
    <x v="2"/>
    <x v="0"/>
    <x v="9"/>
    <x v="3"/>
    <s v="Office Star - Mid Back Dual function Ergonomic High Back Chair with 2-Way Adjustable Arms"/>
    <n v="0.62"/>
    <s v="United States"/>
    <x v="1"/>
    <x v="38"/>
    <s v="Manhattan"/>
    <n v="66502"/>
    <x v="121"/>
    <d v="2015-05-05T00:00:00"/>
    <n v="255.42"/>
    <n v="9"/>
    <n v="1526.68"/>
    <n v="87306"/>
    <n v="160.94"/>
    <x v="1"/>
  </r>
  <r>
    <n v="97"/>
    <s v="Max McKenna"/>
    <x v="3"/>
    <n v="0.06"/>
    <n v="115.99"/>
    <n v="8.99"/>
    <x v="1"/>
    <x v="2"/>
    <x v="1"/>
    <x v="12"/>
    <x v="5"/>
    <s v="5185"/>
    <n v="0.57999999999999996"/>
    <s v="United States"/>
    <x v="1"/>
    <x v="38"/>
    <s v="Manhattan"/>
    <n v="66502"/>
    <x v="121"/>
    <d v="2015-05-04T00:00:00"/>
    <n v="685.6146"/>
    <n v="20"/>
    <n v="1952.56"/>
    <n v="87306"/>
    <n v="115.92999999999999"/>
    <x v="1"/>
  </r>
  <r>
    <n v="1869"/>
    <s v="Roberta Daniel"/>
    <x v="3"/>
    <n v="0.08"/>
    <n v="8.09"/>
    <n v="7.96"/>
    <x v="1"/>
    <x v="1"/>
    <x v="0"/>
    <x v="11"/>
    <x v="5"/>
    <s v="6&quot; Cubicle Wall Clock, Black"/>
    <n v="0.49"/>
    <s v="United States"/>
    <x v="2"/>
    <x v="43"/>
    <s v="Alamogordo"/>
    <n v="88310"/>
    <x v="121"/>
    <d v="2015-05-04T00:00:00"/>
    <n v="-88.82"/>
    <n v="10"/>
    <n v="80.349999999999994"/>
    <n v="89209"/>
    <n v="8.01"/>
    <x v="2"/>
  </r>
  <r>
    <n v="335"/>
    <s v="Curtis O'Connell"/>
    <x v="0"/>
    <n v="0.09"/>
    <n v="6.28"/>
    <n v="5.29"/>
    <x v="1"/>
    <x v="3"/>
    <x v="0"/>
    <x v="11"/>
    <x v="5"/>
    <s v="Eldon® 200 Class™ Desk Accessories, Burgundy"/>
    <n v="0.43"/>
    <s v="United States"/>
    <x v="2"/>
    <x v="14"/>
    <s v="Medford"/>
    <n v="97504"/>
    <x v="122"/>
    <d v="2015-05-04T00:00:00"/>
    <n v="-5.2"/>
    <n v="1"/>
    <n v="8.5299999999999994"/>
    <n v="87277"/>
    <n v="6.19"/>
    <x v="2"/>
  </r>
  <r>
    <n v="342"/>
    <s v="Jacqueline Noble"/>
    <x v="0"/>
    <n v="0.01"/>
    <n v="3.26"/>
    <n v="1.86"/>
    <x v="1"/>
    <x v="3"/>
    <x v="2"/>
    <x v="2"/>
    <x v="2"/>
    <s v="Avery Hi-Liter GlideStik Fluorescent Highlighter, Yellow Ink"/>
    <n v="0.41"/>
    <s v="United States"/>
    <x v="0"/>
    <x v="12"/>
    <s v="Miami"/>
    <n v="33181"/>
    <x v="122"/>
    <d v="2015-05-06T00:00:00"/>
    <n v="-4.6683000000000003"/>
    <n v="20"/>
    <n v="73.97"/>
    <n v="3332"/>
    <n v="3.25"/>
    <x v="0"/>
  </r>
  <r>
    <n v="344"/>
    <s v="Rosemary English"/>
    <x v="0"/>
    <n v="0.01"/>
    <n v="3.26"/>
    <n v="1.86"/>
    <x v="1"/>
    <x v="3"/>
    <x v="2"/>
    <x v="2"/>
    <x v="2"/>
    <s v="Avery Hi-Liter GlideStik Fluorescent Highlighter, Yellow Ink"/>
    <n v="0.41"/>
    <s v="United States"/>
    <x v="3"/>
    <x v="29"/>
    <s v="Portland"/>
    <n v="4101"/>
    <x v="122"/>
    <d v="2015-05-06T00:00:00"/>
    <n v="0.70199999999999996"/>
    <n v="5"/>
    <n v="18.489999999999998"/>
    <n v="88152"/>
    <n v="3.25"/>
    <x v="3"/>
  </r>
  <r>
    <n v="2289"/>
    <s v="Ryan Herman"/>
    <x v="0"/>
    <n v="0.01"/>
    <n v="7.59"/>
    <n v="4"/>
    <x v="1"/>
    <x v="2"/>
    <x v="0"/>
    <x v="11"/>
    <x v="2"/>
    <s v="Master Giant Foot® Doorstop, Safety Yellow"/>
    <n v="0.42"/>
    <s v="United States"/>
    <x v="1"/>
    <x v="7"/>
    <s v="Burnsville"/>
    <n v="55337"/>
    <x v="122"/>
    <d v="2015-05-04T00:00:00"/>
    <n v="2.97"/>
    <n v="17"/>
    <n v="136.25"/>
    <n v="88165"/>
    <n v="7.58"/>
    <x v="1"/>
  </r>
  <r>
    <n v="2650"/>
    <s v="Joanne Chu"/>
    <x v="0"/>
    <n v="0.05"/>
    <n v="35.99"/>
    <n v="5.99"/>
    <x v="1"/>
    <x v="3"/>
    <x v="1"/>
    <x v="12"/>
    <x v="2"/>
    <s v="Accessory41"/>
    <n v="0.38"/>
    <s v="United States"/>
    <x v="3"/>
    <x v="28"/>
    <s v="Baldwin"/>
    <n v="15234"/>
    <x v="122"/>
    <d v="2015-05-05T00:00:00"/>
    <n v="524.31719999999996"/>
    <n v="26"/>
    <n v="759.88"/>
    <n v="88815"/>
    <n v="35.940000000000005"/>
    <x v="3"/>
  </r>
  <r>
    <n v="2689"/>
    <s v="Marlene Gray"/>
    <x v="0"/>
    <n v="0.09"/>
    <n v="3.75"/>
    <n v="0.5"/>
    <x v="1"/>
    <x v="2"/>
    <x v="2"/>
    <x v="13"/>
    <x v="5"/>
    <s v="Avery 496"/>
    <n v="0.37"/>
    <s v="United States"/>
    <x v="3"/>
    <x v="33"/>
    <s v="Clifton"/>
    <n v="7011"/>
    <x v="122"/>
    <d v="2015-05-06T00:00:00"/>
    <n v="51.218699999999998"/>
    <n v="21"/>
    <n v="74.23"/>
    <n v="90624"/>
    <n v="3.66"/>
    <x v="3"/>
  </r>
  <r>
    <n v="2693"/>
    <s v="Lloyd Cannon"/>
    <x v="0"/>
    <n v="0.01"/>
    <n v="30.98"/>
    <n v="9.18"/>
    <x v="1"/>
    <x v="2"/>
    <x v="2"/>
    <x v="7"/>
    <x v="5"/>
    <s v="Xerox 1951"/>
    <n v="0.4"/>
    <s v="United States"/>
    <x v="3"/>
    <x v="42"/>
    <s v="Bennington"/>
    <n v="5201"/>
    <x v="122"/>
    <d v="2015-05-04T00:00:00"/>
    <n v="380.46800000000002"/>
    <n v="20"/>
    <n v="627.19000000000005"/>
    <n v="90624"/>
    <n v="30.97"/>
    <x v="3"/>
  </r>
  <r>
    <n v="411"/>
    <s v="Carolyn Proctor"/>
    <x v="1"/>
    <n v="0.05"/>
    <n v="178.47"/>
    <n v="19.989999999999998"/>
    <x v="2"/>
    <x v="1"/>
    <x v="2"/>
    <x v="6"/>
    <x v="5"/>
    <s v="Hot File® 7-Pocket, Floor Stand"/>
    <n v="0.55000000000000004"/>
    <s v="United States"/>
    <x v="2"/>
    <x v="8"/>
    <s v="Oakland"/>
    <n v="94601"/>
    <x v="122"/>
    <d v="2015-05-07T00:00:00"/>
    <n v="943"/>
    <n v="9"/>
    <n v="1531.31"/>
    <n v="87905"/>
    <n v="178.42"/>
    <x v="2"/>
  </r>
  <r>
    <n v="3176"/>
    <s v="Jackie McCullough"/>
    <x v="1"/>
    <n v="0.06"/>
    <n v="10.97"/>
    <n v="6.5"/>
    <x v="1"/>
    <x v="1"/>
    <x v="1"/>
    <x v="1"/>
    <x v="5"/>
    <s v="Micro Innovations 104 Keyboard"/>
    <n v="0.64"/>
    <s v="United States"/>
    <x v="0"/>
    <x v="12"/>
    <s v="Jacksonville"/>
    <n v="32216"/>
    <x v="122"/>
    <d v="2015-05-06T00:00:00"/>
    <n v="65.597999999999999"/>
    <n v="19"/>
    <n v="215.25"/>
    <n v="90820"/>
    <n v="10.91"/>
    <x v="0"/>
  </r>
  <r>
    <n v="3356"/>
    <s v="Richard Tan"/>
    <x v="4"/>
    <n v="7.0000000000000007E-2"/>
    <n v="5.34"/>
    <n v="5.63"/>
    <x v="1"/>
    <x v="3"/>
    <x v="2"/>
    <x v="5"/>
    <x v="5"/>
    <s v="Pressboard Data Binder, Crimson, 12&quot; X 8 1/2&quot;"/>
    <n v="0.39"/>
    <s v="United States"/>
    <x v="2"/>
    <x v="37"/>
    <s v="Eagle"/>
    <n v="83616"/>
    <x v="122"/>
    <d v="2015-05-06T00:00:00"/>
    <n v="-116.3455"/>
    <n v="13"/>
    <n v="66.650000000000006"/>
    <n v="88588"/>
    <n v="5.27"/>
    <x v="2"/>
  </r>
  <r>
    <n v="3356"/>
    <s v="Richard Tan"/>
    <x v="4"/>
    <n v="0.03"/>
    <n v="160.97999999999999"/>
    <n v="30"/>
    <x v="0"/>
    <x v="3"/>
    <x v="0"/>
    <x v="9"/>
    <x v="3"/>
    <s v="Office Star - Mid Back Dual function Ergonomic High Back Chair with 2-Way Adjustable Arms"/>
    <n v="0.62"/>
    <s v="United States"/>
    <x v="2"/>
    <x v="37"/>
    <s v="Eagle"/>
    <n v="83616"/>
    <x v="122"/>
    <d v="2015-05-05T00:00:00"/>
    <n v="1304.9000000000001"/>
    <n v="18"/>
    <n v="2934.16"/>
    <n v="88588"/>
    <n v="160.94999999999999"/>
    <x v="2"/>
  </r>
  <r>
    <n v="3356"/>
    <s v="Richard Tan"/>
    <x v="4"/>
    <n v="0.04"/>
    <n v="65.989999999999995"/>
    <n v="5.63"/>
    <x v="2"/>
    <x v="3"/>
    <x v="1"/>
    <x v="12"/>
    <x v="5"/>
    <s v="2190"/>
    <n v="0.56000000000000005"/>
    <s v="United States"/>
    <x v="2"/>
    <x v="37"/>
    <s v="Eagle"/>
    <n v="83616"/>
    <x v="122"/>
    <d v="2015-05-04T00:00:00"/>
    <n v="605.04719999999998"/>
    <n v="15"/>
    <n v="876.88"/>
    <n v="88588"/>
    <n v="65.949999999999989"/>
    <x v="2"/>
  </r>
  <r>
    <n v="1765"/>
    <s v="Ralph Woods Scott"/>
    <x v="3"/>
    <n v="0"/>
    <n v="5.77"/>
    <n v="4.97"/>
    <x v="1"/>
    <x v="1"/>
    <x v="2"/>
    <x v="5"/>
    <x v="5"/>
    <s v="Avery Binding System Hidden Tab™ Executive Style Index Sets"/>
    <n v="0.35"/>
    <s v="United States"/>
    <x v="1"/>
    <x v="6"/>
    <s v="Creve Coeur"/>
    <n v="63141"/>
    <x v="122"/>
    <d v="2015-05-05T00:00:00"/>
    <n v="3.5581"/>
    <n v="8"/>
    <n v="52.43"/>
    <n v="89777"/>
    <n v="5.77"/>
    <x v="1"/>
  </r>
  <r>
    <n v="693"/>
    <s v="Richard McClure"/>
    <x v="1"/>
    <n v="0"/>
    <n v="230.98"/>
    <n v="23.78"/>
    <x v="0"/>
    <x v="0"/>
    <x v="0"/>
    <x v="0"/>
    <x v="0"/>
    <s v="Bush® Cubix Conference Tables, Fully Assembled"/>
    <n v="0.6"/>
    <s v="United States"/>
    <x v="2"/>
    <x v="3"/>
    <s v="Thornton"/>
    <n v="80229"/>
    <x v="123"/>
    <d v="2015-05-07T00:00:00"/>
    <n v="6095.8602000000001"/>
    <n v="36"/>
    <n v="8834.58"/>
    <n v="87813"/>
    <n v="230.98"/>
    <x v="2"/>
  </r>
  <r>
    <n v="2273"/>
    <s v="Debra Block"/>
    <x v="2"/>
    <n v="0.04"/>
    <n v="120.98"/>
    <n v="3.99"/>
    <x v="1"/>
    <x v="3"/>
    <x v="2"/>
    <x v="8"/>
    <x v="5"/>
    <s v="Belkin 325VA UPS Surge Protector, 6'"/>
    <n v="0.6"/>
    <s v="United States"/>
    <x v="1"/>
    <x v="18"/>
    <s v="Harlingen"/>
    <n v="78550"/>
    <x v="123"/>
    <d v="2015-05-05T00:00:00"/>
    <n v="1389.5771999999999"/>
    <n v="17"/>
    <n v="2013.88"/>
    <n v="90109"/>
    <n v="120.94"/>
    <x v="1"/>
  </r>
  <r>
    <n v="2273"/>
    <s v="Debra Block"/>
    <x v="2"/>
    <n v="0.02"/>
    <n v="55.99"/>
    <n v="5"/>
    <x v="1"/>
    <x v="3"/>
    <x v="1"/>
    <x v="12"/>
    <x v="1"/>
    <s v="Accessory36"/>
    <n v="0.83"/>
    <s v="United States"/>
    <x v="1"/>
    <x v="18"/>
    <s v="Harlingen"/>
    <n v="78550"/>
    <x v="123"/>
    <d v="2015-05-05T00:00:00"/>
    <n v="-222.816"/>
    <n v="4"/>
    <n v="201.32"/>
    <n v="90109"/>
    <n v="55.97"/>
    <x v="1"/>
  </r>
  <r>
    <n v="2274"/>
    <s v="Marlene Harrison"/>
    <x v="2"/>
    <n v="0.05"/>
    <n v="23.99"/>
    <n v="15.68"/>
    <x v="0"/>
    <x v="3"/>
    <x v="0"/>
    <x v="11"/>
    <x v="3"/>
    <s v="Westinghouse Floor Lamp with Metal Mesh Shade, Black"/>
    <n v="0.62"/>
    <s v="United States"/>
    <x v="1"/>
    <x v="18"/>
    <s v="Houston"/>
    <n v="77036"/>
    <x v="123"/>
    <d v="2015-05-09T00:00:00"/>
    <n v="-133.71"/>
    <n v="12"/>
    <n v="298.51"/>
    <n v="90109"/>
    <n v="23.939999999999998"/>
    <x v="1"/>
  </r>
  <r>
    <n v="2379"/>
    <s v="Mildred Briggs"/>
    <x v="2"/>
    <n v="0.06"/>
    <n v="122.99"/>
    <n v="19.989999999999998"/>
    <x v="1"/>
    <x v="0"/>
    <x v="2"/>
    <x v="5"/>
    <x v="5"/>
    <s v="GBC Therma-A-Bind 250T Electric Binding System"/>
    <n v="0.37"/>
    <s v="United States"/>
    <x v="1"/>
    <x v="25"/>
    <s v="Garden City"/>
    <n v="48135"/>
    <x v="123"/>
    <d v="2015-05-07T00:00:00"/>
    <n v="1019.7096"/>
    <n v="12"/>
    <n v="1477.84"/>
    <n v="86655"/>
    <n v="122.92999999999999"/>
    <x v="1"/>
  </r>
  <r>
    <n v="2380"/>
    <s v="Lisa Branch"/>
    <x v="2"/>
    <n v="0.08"/>
    <n v="68.81"/>
    <n v="60"/>
    <x v="0"/>
    <x v="0"/>
    <x v="2"/>
    <x v="8"/>
    <x v="3"/>
    <s v="Holmes Replacement Filter for HEPA Air Cleaner, Very Large Room, HEPA Filter"/>
    <n v="0.41"/>
    <s v="United States"/>
    <x v="1"/>
    <x v="25"/>
    <s v="Grand Rapids"/>
    <n v="49505"/>
    <x v="123"/>
    <d v="2015-05-07T00:00:00"/>
    <n v="-1069.72"/>
    <n v="17"/>
    <n v="1162.46"/>
    <n v="86655"/>
    <n v="68.73"/>
    <x v="1"/>
  </r>
  <r>
    <n v="2382"/>
    <s v="Geoffrey Saunders"/>
    <x v="2"/>
    <n v="0.06"/>
    <n v="122.99"/>
    <n v="19.989999999999998"/>
    <x v="1"/>
    <x v="0"/>
    <x v="2"/>
    <x v="5"/>
    <x v="5"/>
    <s v="GBC Therma-A-Bind 250T Electric Binding System"/>
    <n v="0.37"/>
    <s v="United States"/>
    <x v="3"/>
    <x v="11"/>
    <s v="New York City"/>
    <n v="10024"/>
    <x v="123"/>
    <d v="2015-05-07T00:00:00"/>
    <n v="1408.1865"/>
    <n v="48"/>
    <n v="5911.35"/>
    <n v="962"/>
    <n v="122.92999999999999"/>
    <x v="3"/>
  </r>
  <r>
    <n v="2382"/>
    <s v="Geoffrey Saunders"/>
    <x v="2"/>
    <n v="0.08"/>
    <n v="68.81"/>
    <n v="60"/>
    <x v="0"/>
    <x v="0"/>
    <x v="2"/>
    <x v="8"/>
    <x v="3"/>
    <s v="Holmes Replacement Filter for HEPA Air Cleaner, Very Large Room, HEPA Filter"/>
    <n v="0.41"/>
    <s v="United States"/>
    <x v="3"/>
    <x v="11"/>
    <s v="New York City"/>
    <n v="10024"/>
    <x v="123"/>
    <d v="2015-05-07T00:00:00"/>
    <n v="-1069.72"/>
    <n v="68"/>
    <n v="4649.8500000000004"/>
    <n v="962"/>
    <n v="68.73"/>
    <x v="3"/>
  </r>
  <r>
    <n v="1101"/>
    <s v="Kimberly McCarthy"/>
    <x v="4"/>
    <n v="0.02"/>
    <n v="15.14"/>
    <n v="4.53"/>
    <x v="1"/>
    <x v="0"/>
    <x v="2"/>
    <x v="6"/>
    <x v="5"/>
    <s v="Eldon® Gobal File Keepers"/>
    <n v="0.81"/>
    <s v="United States"/>
    <x v="2"/>
    <x v="8"/>
    <s v="Oxnard"/>
    <n v="93030"/>
    <x v="123"/>
    <d v="2015-05-06T00:00:00"/>
    <n v="5.8840000000000003"/>
    <n v="3"/>
    <n v="51.02"/>
    <n v="91488"/>
    <n v="15.120000000000001"/>
    <x v="2"/>
  </r>
  <r>
    <n v="2509"/>
    <s v="Sidney Larson"/>
    <x v="4"/>
    <n v="0.05"/>
    <n v="30.98"/>
    <n v="9.18"/>
    <x v="1"/>
    <x v="2"/>
    <x v="2"/>
    <x v="7"/>
    <x v="5"/>
    <s v="Xerox 1951"/>
    <n v="0.4"/>
    <s v="United States"/>
    <x v="3"/>
    <x v="29"/>
    <s v="South Portland"/>
    <n v="4106"/>
    <x v="123"/>
    <d v="2015-05-05T00:00:00"/>
    <n v="308.67"/>
    <n v="15"/>
    <n v="462.57"/>
    <n v="87029"/>
    <n v="30.93"/>
    <x v="3"/>
  </r>
  <r>
    <n v="1979"/>
    <s v="Marianne Weiner Ennis"/>
    <x v="3"/>
    <n v="0.05"/>
    <n v="20.99"/>
    <n v="3.3"/>
    <x v="1"/>
    <x v="3"/>
    <x v="1"/>
    <x v="12"/>
    <x v="1"/>
    <s v="Accessory39"/>
    <n v="0.81"/>
    <s v="United States"/>
    <x v="2"/>
    <x v="3"/>
    <s v="Littleton"/>
    <n v="80122"/>
    <x v="123"/>
    <d v="2015-05-06T00:00:00"/>
    <n v="21.883400000000002"/>
    <n v="4"/>
    <n v="72.75"/>
    <n v="87757"/>
    <n v="20.939999999999998"/>
    <x v="2"/>
  </r>
  <r>
    <n v="1416"/>
    <s v="Betsy Gibson"/>
    <x v="0"/>
    <n v="0.02"/>
    <n v="417.4"/>
    <n v="75.23"/>
    <x v="0"/>
    <x v="0"/>
    <x v="0"/>
    <x v="0"/>
    <x v="0"/>
    <s v="Bretford “Just In Time” Height-Adjustable Multi-Task Work Tables"/>
    <n v="0.79"/>
    <s v="United States"/>
    <x v="1"/>
    <x v="2"/>
    <s v="Indianapolis"/>
    <n v="46203"/>
    <x v="124"/>
    <d v="2015-05-07T00:00:00"/>
    <n v="-634.86540000000002"/>
    <n v="1"/>
    <n v="471.21"/>
    <n v="90538"/>
    <n v="417.38"/>
    <x v="1"/>
  </r>
  <r>
    <n v="2420"/>
    <s v="Wesley Cho"/>
    <x v="1"/>
    <n v="0.04"/>
    <n v="9.11"/>
    <n v="2.15"/>
    <x v="1"/>
    <x v="1"/>
    <x v="2"/>
    <x v="7"/>
    <x v="2"/>
    <s v="Black Print Carbonless Snap-Off® Rapid Letter, 8 1/2&quot; x 7&quot;"/>
    <n v="0.4"/>
    <s v="United States"/>
    <x v="0"/>
    <x v="21"/>
    <s v="Richmond"/>
    <n v="23223"/>
    <x v="124"/>
    <d v="2015-05-06T00:00:00"/>
    <n v="-23.071999999999999"/>
    <n v="11"/>
    <n v="100.87"/>
    <n v="86752"/>
    <n v="9.07"/>
    <x v="0"/>
  </r>
  <r>
    <n v="1986"/>
    <s v="Lynda Rosenthal"/>
    <x v="3"/>
    <n v="0.01"/>
    <n v="15.31"/>
    <n v="8.7799999999999994"/>
    <x v="1"/>
    <x v="2"/>
    <x v="2"/>
    <x v="6"/>
    <x v="5"/>
    <s v="Eldon Jumbo ProFile™ Portable File Boxes Graphite/Black"/>
    <n v="0.56999999999999995"/>
    <s v="United States"/>
    <x v="1"/>
    <x v="18"/>
    <s v="Midland"/>
    <n v="79701"/>
    <x v="124"/>
    <d v="2015-05-07T00:00:00"/>
    <n v="12.146000000000001"/>
    <n v="23"/>
    <n v="377"/>
    <n v="90888"/>
    <n v="15.3"/>
    <x v="1"/>
  </r>
  <r>
    <n v="1986"/>
    <s v="Lynda Rosenthal"/>
    <x v="3"/>
    <n v="0.05"/>
    <n v="7.99"/>
    <n v="5.03"/>
    <x v="2"/>
    <x v="2"/>
    <x v="1"/>
    <x v="12"/>
    <x v="6"/>
    <s v="Bell Sonecor JB700 Caller ID"/>
    <n v="0.6"/>
    <s v="United States"/>
    <x v="1"/>
    <x v="18"/>
    <s v="Midland"/>
    <n v="79701"/>
    <x v="124"/>
    <d v="2015-05-08T00:00:00"/>
    <n v="5.6870000000000003"/>
    <n v="4"/>
    <n v="42.99"/>
    <n v="90888"/>
    <n v="7.94"/>
    <x v="1"/>
  </r>
  <r>
    <n v="1261"/>
    <s v="Vickie Gonzalez"/>
    <x v="0"/>
    <n v="0.02"/>
    <n v="73.98"/>
    <n v="14.52"/>
    <x v="1"/>
    <x v="2"/>
    <x v="1"/>
    <x v="1"/>
    <x v="5"/>
    <s v="Keytronic French Keyboard"/>
    <n v="0.65"/>
    <s v="United States"/>
    <x v="2"/>
    <x v="3"/>
    <s v="Broomfield"/>
    <n v="80020"/>
    <x v="125"/>
    <d v="2015-05-10T00:00:00"/>
    <n v="43.537999999999997"/>
    <n v="5"/>
    <n v="378.23"/>
    <n v="89730"/>
    <n v="73.960000000000008"/>
    <x v="2"/>
  </r>
  <r>
    <n v="1502"/>
    <s v="Renee Huang"/>
    <x v="0"/>
    <n v="0.08"/>
    <n v="3.69"/>
    <n v="0.5"/>
    <x v="1"/>
    <x v="0"/>
    <x v="2"/>
    <x v="13"/>
    <x v="5"/>
    <s v="Avery 487"/>
    <n v="0.38"/>
    <s v="United States"/>
    <x v="0"/>
    <x v="12"/>
    <s v="Coral Springs"/>
    <n v="33065"/>
    <x v="125"/>
    <d v="2015-05-10T00:00:00"/>
    <n v="-3.6547000000000001"/>
    <n v="38"/>
    <n v="129.43"/>
    <n v="89193"/>
    <n v="3.61"/>
    <x v="0"/>
  </r>
  <r>
    <n v="1725"/>
    <s v="Linda Blake"/>
    <x v="1"/>
    <n v="0.05"/>
    <n v="35.99"/>
    <n v="1.1000000000000001"/>
    <x v="1"/>
    <x v="3"/>
    <x v="1"/>
    <x v="12"/>
    <x v="5"/>
    <s v="Accessory35"/>
    <n v="0.55000000000000004"/>
    <s v="United States"/>
    <x v="3"/>
    <x v="27"/>
    <s v="Hilliard"/>
    <n v="43026"/>
    <x v="125"/>
    <d v="2015-05-09T00:00:00"/>
    <n v="149.166"/>
    <n v="9"/>
    <n v="261.56"/>
    <n v="87193"/>
    <n v="35.940000000000005"/>
    <x v="3"/>
  </r>
  <r>
    <n v="2962"/>
    <s v="Leonard Strauss"/>
    <x v="1"/>
    <n v="7.0000000000000007E-2"/>
    <n v="4.76"/>
    <n v="0.88"/>
    <x v="2"/>
    <x v="1"/>
    <x v="2"/>
    <x v="7"/>
    <x v="2"/>
    <s v="Wirebound Voice Message Log Book"/>
    <n v="0.39"/>
    <s v="United States"/>
    <x v="2"/>
    <x v="3"/>
    <s v="Louisville"/>
    <n v="80027"/>
    <x v="125"/>
    <d v="2015-05-09T00:00:00"/>
    <n v="33.347700000000003"/>
    <n v="10"/>
    <n v="48.33"/>
    <n v="88611"/>
    <n v="4.6899999999999995"/>
    <x v="2"/>
  </r>
  <r>
    <n v="3248"/>
    <s v="Earl Donnelly"/>
    <x v="1"/>
    <n v="7.0000000000000007E-2"/>
    <n v="2.78"/>
    <n v="1.49"/>
    <x v="1"/>
    <x v="0"/>
    <x v="2"/>
    <x v="5"/>
    <x v="5"/>
    <s v="Wilson Jones Suede Grain Vinyl Binders"/>
    <n v="0.36"/>
    <s v="United States"/>
    <x v="0"/>
    <x v="17"/>
    <s v="Slidell"/>
    <n v="70458"/>
    <x v="125"/>
    <d v="2015-05-08T00:00:00"/>
    <n v="-340.53109999999998"/>
    <n v="17"/>
    <n v="47.12"/>
    <n v="87297"/>
    <n v="2.71"/>
    <x v="0"/>
  </r>
  <r>
    <n v="3338"/>
    <s v="Constance Robertson"/>
    <x v="1"/>
    <n v="0.08"/>
    <n v="6.48"/>
    <n v="8.4"/>
    <x v="1"/>
    <x v="1"/>
    <x v="2"/>
    <x v="7"/>
    <x v="5"/>
    <s v="Xerox 212"/>
    <n v="0.37"/>
    <s v="United States"/>
    <x v="0"/>
    <x v="12"/>
    <s v="Tampa"/>
    <n v="33614"/>
    <x v="125"/>
    <d v="2015-05-07T00:00:00"/>
    <n v="58.811999999999998"/>
    <n v="7"/>
    <n v="45"/>
    <n v="85979"/>
    <n v="6.4"/>
    <x v="0"/>
  </r>
  <r>
    <n v="1997"/>
    <s v="Harriet Bowman"/>
    <x v="4"/>
    <n v="0.01"/>
    <n v="16.48"/>
    <n v="1.99"/>
    <x v="1"/>
    <x v="1"/>
    <x v="1"/>
    <x v="1"/>
    <x v="1"/>
    <s v="Maxell DVD-RAM Discs"/>
    <n v="0.42"/>
    <s v="United States"/>
    <x v="0"/>
    <x v="23"/>
    <s v="Hilton Head Island"/>
    <n v="29915"/>
    <x v="125"/>
    <d v="2015-05-08T00:00:00"/>
    <n v="739.67399999999998"/>
    <n v="7"/>
    <n v="122.93"/>
    <n v="90334"/>
    <n v="16.47"/>
    <x v="0"/>
  </r>
  <r>
    <n v="3077"/>
    <s v="Lynne Reid"/>
    <x v="4"/>
    <n v="7.0000000000000007E-2"/>
    <n v="300.97000000000003"/>
    <n v="7.18"/>
    <x v="1"/>
    <x v="0"/>
    <x v="1"/>
    <x v="1"/>
    <x v="5"/>
    <s v="Gyration Ultra Professional Cordless Optical Suite"/>
    <n v="0.48"/>
    <s v="United States"/>
    <x v="3"/>
    <x v="27"/>
    <s v="Strongsville"/>
    <n v="44136"/>
    <x v="125"/>
    <d v="2015-05-09T00:00:00"/>
    <n v="-807.59"/>
    <n v="2"/>
    <n v="582.20000000000005"/>
    <n v="88239"/>
    <n v="300.90000000000003"/>
    <x v="3"/>
  </r>
  <r>
    <n v="3079"/>
    <s v="Andrew Levine"/>
    <x v="4"/>
    <n v="7.0000000000000007E-2"/>
    <n v="300.97000000000003"/>
    <n v="7.18"/>
    <x v="1"/>
    <x v="0"/>
    <x v="1"/>
    <x v="1"/>
    <x v="5"/>
    <s v="Gyration Ultra Professional Cordless Optical Suite"/>
    <n v="0.48"/>
    <s v="United States"/>
    <x v="3"/>
    <x v="28"/>
    <s v="Philadelphia"/>
    <n v="19112"/>
    <x v="125"/>
    <d v="2015-05-09T00:00:00"/>
    <n v="-807.59"/>
    <n v="7"/>
    <n v="2037.69"/>
    <n v="41253"/>
    <n v="300.90000000000003"/>
    <x v="3"/>
  </r>
  <r>
    <n v="2187"/>
    <s v="Joanne Spivey"/>
    <x v="1"/>
    <n v="0.09"/>
    <n v="16.98"/>
    <n v="12.39"/>
    <x v="1"/>
    <x v="3"/>
    <x v="2"/>
    <x v="15"/>
    <x v="5"/>
    <s v="Brown Kraft Recycled Envelopes"/>
    <n v="0.35"/>
    <s v="United States"/>
    <x v="1"/>
    <x v="6"/>
    <s v="Independence"/>
    <n v="64055"/>
    <x v="126"/>
    <d v="2015-05-10T00:00:00"/>
    <n v="-48.57"/>
    <n v="5"/>
    <n v="86.8"/>
    <n v="89440"/>
    <n v="16.89"/>
    <x v="1"/>
  </r>
  <r>
    <n v="2189"/>
    <s v="Frank Cross"/>
    <x v="1"/>
    <n v="0.09"/>
    <n v="16.98"/>
    <n v="12.39"/>
    <x v="1"/>
    <x v="3"/>
    <x v="2"/>
    <x v="15"/>
    <x v="5"/>
    <s v="Brown Kraft Recycled Envelopes"/>
    <n v="0.35"/>
    <s v="United States"/>
    <x v="3"/>
    <x v="11"/>
    <s v="New York City"/>
    <n v="10177"/>
    <x v="126"/>
    <d v="2015-05-10T00:00:00"/>
    <n v="-48.57"/>
    <n v="22"/>
    <n v="381.91"/>
    <n v="7364"/>
    <n v="16.89"/>
    <x v="3"/>
  </r>
  <r>
    <n v="2063"/>
    <s v="Todd D Norris"/>
    <x v="2"/>
    <n v="0.06"/>
    <n v="300.97000000000003"/>
    <n v="7.18"/>
    <x v="1"/>
    <x v="3"/>
    <x v="1"/>
    <x v="1"/>
    <x v="5"/>
    <s v="Gyration Ultra Professional Cordless Optical Suite"/>
    <n v="0.48"/>
    <s v="United States"/>
    <x v="0"/>
    <x v="21"/>
    <s v="Newport News"/>
    <n v="23602"/>
    <x v="126"/>
    <d v="2015-05-08T00:00:00"/>
    <n v="-729.98800000000006"/>
    <n v="1"/>
    <n v="291.39999999999998"/>
    <n v="87147"/>
    <n v="300.91000000000003"/>
    <x v="0"/>
  </r>
  <r>
    <n v="2880"/>
    <s v="Grace Black"/>
    <x v="2"/>
    <n v="0.09"/>
    <n v="243.98"/>
    <n v="43.32"/>
    <x v="0"/>
    <x v="0"/>
    <x v="0"/>
    <x v="9"/>
    <x v="3"/>
    <s v="Hon Deluxe Fabric Upholstered Stacking Chairs, Rounded Back"/>
    <n v="0.55000000000000004"/>
    <s v="United States"/>
    <x v="0"/>
    <x v="12"/>
    <s v="North Miami Beach"/>
    <n v="33160"/>
    <x v="126"/>
    <d v="2015-05-13T00:00:00"/>
    <n v="1059.288"/>
    <n v="25"/>
    <n v="5587.89"/>
    <n v="88627"/>
    <n v="243.89"/>
    <x v="0"/>
  </r>
  <r>
    <n v="2991"/>
    <s v="Sean Herbert"/>
    <x v="2"/>
    <n v="0.05"/>
    <n v="70.97"/>
    <n v="3.5"/>
    <x v="1"/>
    <x v="2"/>
    <x v="2"/>
    <x v="8"/>
    <x v="5"/>
    <s v="Tripp Lite Isotel 8 Ultra 8 Outlet Metal Surge"/>
    <n v="0.59"/>
    <s v="United States"/>
    <x v="1"/>
    <x v="30"/>
    <s v="Racine"/>
    <n v="53402"/>
    <x v="126"/>
    <d v="2015-05-13T00:00:00"/>
    <n v="18.218"/>
    <n v="2"/>
    <n v="141.59"/>
    <n v="91466"/>
    <n v="70.92"/>
    <x v="1"/>
  </r>
  <r>
    <n v="2992"/>
    <s v="Lindsay Webb"/>
    <x v="2"/>
    <n v="0"/>
    <n v="5.28"/>
    <n v="6.26"/>
    <x v="1"/>
    <x v="2"/>
    <x v="2"/>
    <x v="7"/>
    <x v="5"/>
    <s v="Xerox 1928"/>
    <n v="0.4"/>
    <s v="United States"/>
    <x v="1"/>
    <x v="30"/>
    <s v="Sheboygan"/>
    <n v="53081"/>
    <x v="126"/>
    <d v="2015-05-15T00:00:00"/>
    <n v="25.058"/>
    <n v="36"/>
    <n v="203.05"/>
    <n v="91466"/>
    <n v="5.28"/>
    <x v="1"/>
  </r>
  <r>
    <n v="453"/>
    <s v="George Terry"/>
    <x v="3"/>
    <n v="0.03"/>
    <n v="29.34"/>
    <n v="7.87"/>
    <x v="1"/>
    <x v="3"/>
    <x v="0"/>
    <x v="11"/>
    <x v="5"/>
    <s v="Seth Thomas 14&quot; Putty-Colored Wall Clock"/>
    <n v="0.54"/>
    <s v="United States"/>
    <x v="2"/>
    <x v="8"/>
    <s v="Los Gatos"/>
    <n v="95032"/>
    <x v="126"/>
    <d v="2015-05-10T00:00:00"/>
    <n v="-41.32"/>
    <n v="1"/>
    <n v="32.4"/>
    <n v="86011"/>
    <n v="29.31"/>
    <x v="2"/>
  </r>
  <r>
    <n v="1028"/>
    <s v="Marguerite Rodgers"/>
    <x v="3"/>
    <n v="0.05"/>
    <n v="83.1"/>
    <n v="6.13"/>
    <x v="2"/>
    <x v="0"/>
    <x v="1"/>
    <x v="1"/>
    <x v="5"/>
    <s v="Micro Innovations Micro Digital Wireless Keyboard and Mouse, Gray"/>
    <n v="0.45"/>
    <s v="United States"/>
    <x v="3"/>
    <x v="11"/>
    <s v="Commack"/>
    <n v="11725"/>
    <x v="126"/>
    <d v="2015-05-09T00:00:00"/>
    <n v="1152.5277000000001"/>
    <n v="20"/>
    <n v="1670.33"/>
    <n v="89007"/>
    <n v="83.05"/>
    <x v="3"/>
  </r>
  <r>
    <n v="1080"/>
    <s v="Colleen Fletcher"/>
    <x v="3"/>
    <n v="0.08"/>
    <n v="13.9"/>
    <n v="7.59"/>
    <x v="1"/>
    <x v="3"/>
    <x v="2"/>
    <x v="16"/>
    <x v="1"/>
    <s v="Acme Hot Forged Carbon Steel Scissors with Nickel-Plated Handles, 3 7/8&quot; Cut, 8&quot;L"/>
    <n v="0.56000000000000005"/>
    <s v="United States"/>
    <x v="1"/>
    <x v="10"/>
    <s v="Saint Charles"/>
    <n v="60174"/>
    <x v="126"/>
    <d v="2015-05-09T00:00:00"/>
    <n v="9.8620000000000001"/>
    <n v="14"/>
    <n v="196.41"/>
    <n v="88461"/>
    <n v="13.82"/>
    <x v="1"/>
  </r>
  <r>
    <n v="2882"/>
    <s v="Andrew Gonzalez"/>
    <x v="0"/>
    <n v="0.05"/>
    <n v="6.48"/>
    <n v="8.73"/>
    <x v="1"/>
    <x v="1"/>
    <x v="2"/>
    <x v="7"/>
    <x v="5"/>
    <s v="Xerox 227"/>
    <n v="0.37"/>
    <s v="United States"/>
    <x v="0"/>
    <x v="9"/>
    <s v="Charlotte"/>
    <n v="28206"/>
    <x v="127"/>
    <d v="2015-05-09T00:00:00"/>
    <n v="-160.38470000000001"/>
    <n v="35"/>
    <n v="232.5"/>
    <n v="4839"/>
    <n v="6.4300000000000006"/>
    <x v="0"/>
  </r>
  <r>
    <n v="2883"/>
    <s v="Stuart Sharma"/>
    <x v="0"/>
    <n v="0.05"/>
    <n v="6.48"/>
    <n v="8.73"/>
    <x v="1"/>
    <x v="1"/>
    <x v="2"/>
    <x v="7"/>
    <x v="5"/>
    <s v="Xerox 227"/>
    <n v="0.37"/>
    <s v="United States"/>
    <x v="3"/>
    <x v="27"/>
    <s v="North Olmsted"/>
    <n v="44070"/>
    <x v="127"/>
    <d v="2015-05-09T00:00:00"/>
    <n v="-120.59"/>
    <n v="9"/>
    <n v="59.79"/>
    <n v="87632"/>
    <n v="6.4300000000000006"/>
    <x v="3"/>
  </r>
  <r>
    <n v="62"/>
    <s v="Pam Gilbert"/>
    <x v="1"/>
    <n v="0.02"/>
    <n v="5.98"/>
    <n v="5.15"/>
    <x v="1"/>
    <x v="3"/>
    <x v="2"/>
    <x v="7"/>
    <x v="5"/>
    <s v="Xerox 193"/>
    <n v="0.36"/>
    <s v="United States"/>
    <x v="1"/>
    <x v="18"/>
    <s v="Round Rock"/>
    <n v="78664"/>
    <x v="127"/>
    <d v="2015-05-11T00:00:00"/>
    <n v="2.14"/>
    <n v="3"/>
    <n v="22.85"/>
    <n v="87407"/>
    <n v="5.9600000000000009"/>
    <x v="1"/>
  </r>
  <r>
    <n v="1650"/>
    <s v="Dan Lamm"/>
    <x v="1"/>
    <n v="0.05"/>
    <n v="6.48"/>
    <n v="2.74"/>
    <x v="1"/>
    <x v="3"/>
    <x v="1"/>
    <x v="1"/>
    <x v="1"/>
    <s v="Sony MFD2HD Formatted Diskettes, 10/Pack"/>
    <n v="0.71"/>
    <s v="United States"/>
    <x v="0"/>
    <x v="9"/>
    <s v="Asheboro"/>
    <n v="27203"/>
    <x v="127"/>
    <d v="2015-05-09T00:00:00"/>
    <n v="15.096"/>
    <n v="15"/>
    <n v="94.27"/>
    <n v="91042"/>
    <n v="6.4300000000000006"/>
    <x v="0"/>
  </r>
  <r>
    <n v="1650"/>
    <s v="Dan Lamm"/>
    <x v="1"/>
    <n v="0.09"/>
    <n v="12.53"/>
    <n v="0.5"/>
    <x v="1"/>
    <x v="3"/>
    <x v="2"/>
    <x v="13"/>
    <x v="5"/>
    <s v="Avery 485"/>
    <n v="0.38"/>
    <s v="United States"/>
    <x v="0"/>
    <x v="9"/>
    <s v="Asheboro"/>
    <n v="27203"/>
    <x v="127"/>
    <d v="2015-05-10T00:00:00"/>
    <n v="14.9124"/>
    <n v="7"/>
    <n v="82.21"/>
    <n v="91042"/>
    <n v="12.44"/>
    <x v="0"/>
  </r>
  <r>
    <n v="1650"/>
    <s v="Dan Lamm"/>
    <x v="1"/>
    <n v="0.08"/>
    <n v="65.989999999999995"/>
    <n v="8.99"/>
    <x v="2"/>
    <x v="3"/>
    <x v="1"/>
    <x v="12"/>
    <x v="5"/>
    <s v="i270"/>
    <n v="0.55000000000000004"/>
    <s v="United States"/>
    <x v="0"/>
    <x v="9"/>
    <s v="Asheboro"/>
    <n v="27203"/>
    <x v="127"/>
    <d v="2015-05-11T00:00:00"/>
    <n v="-135.226"/>
    <n v="8"/>
    <n v="417.47"/>
    <n v="91042"/>
    <n v="65.91"/>
    <x v="0"/>
  </r>
  <r>
    <n v="43"/>
    <s v="Theodore Moran"/>
    <x v="1"/>
    <n v="0"/>
    <n v="99.99"/>
    <n v="19.989999999999998"/>
    <x v="1"/>
    <x v="1"/>
    <x v="1"/>
    <x v="3"/>
    <x v="5"/>
    <s v="AT&amp;T 2230 Dual Handset Phone With Caller ID/Call Waiting"/>
    <n v="0.52"/>
    <s v="United States"/>
    <x v="2"/>
    <x v="4"/>
    <s v="Redmond"/>
    <n v="98052"/>
    <x v="128"/>
    <d v="2015-05-11T00:00:00"/>
    <n v="25.913820000000001"/>
    <n v="6"/>
    <n v="647.07000000000005"/>
    <n v="91454"/>
    <n v="99.99"/>
    <x v="2"/>
  </r>
  <r>
    <n v="1778"/>
    <s v="Ray Oakley"/>
    <x v="1"/>
    <n v="0.06"/>
    <n v="13.99"/>
    <n v="7.51"/>
    <x v="1"/>
    <x v="1"/>
    <x v="1"/>
    <x v="3"/>
    <x v="6"/>
    <s v="Sharp EL500L Fraction Calculator"/>
    <n v="0.39"/>
    <s v="United States"/>
    <x v="1"/>
    <x v="2"/>
    <s v="West Lafayette"/>
    <n v="47906"/>
    <x v="128"/>
    <d v="2015-05-12T00:00:00"/>
    <n v="6.4832400000000003"/>
    <n v="21"/>
    <n v="287.99"/>
    <n v="89943"/>
    <n v="13.93"/>
    <x v="1"/>
  </r>
  <r>
    <n v="1778"/>
    <s v="Ray Oakley"/>
    <x v="1"/>
    <n v="0.06"/>
    <n v="15.04"/>
    <n v="1.97"/>
    <x v="1"/>
    <x v="1"/>
    <x v="2"/>
    <x v="7"/>
    <x v="2"/>
    <s v="White GlueTop Scratch Pads"/>
    <n v="0.39"/>
    <s v="United States"/>
    <x v="1"/>
    <x v="2"/>
    <s v="West Lafayette"/>
    <n v="47906"/>
    <x v="128"/>
    <d v="2015-05-10T00:00:00"/>
    <n v="2.3319999999999999"/>
    <n v="3"/>
    <n v="46.86"/>
    <n v="89943"/>
    <n v="14.979999999999999"/>
    <x v="1"/>
  </r>
  <r>
    <n v="3283"/>
    <s v="William Woodard"/>
    <x v="1"/>
    <n v="0.03"/>
    <n v="17.48"/>
    <n v="1.99"/>
    <x v="1"/>
    <x v="3"/>
    <x v="1"/>
    <x v="1"/>
    <x v="1"/>
    <s v="Maxell Pro 80 Minute CD-R, 10/Pack"/>
    <n v="0.45"/>
    <s v="United States"/>
    <x v="0"/>
    <x v="12"/>
    <s v="Kendall"/>
    <n v="33156"/>
    <x v="128"/>
    <d v="2015-05-11T00:00:00"/>
    <n v="710.80740000000003"/>
    <n v="31"/>
    <n v="537.79999999999995"/>
    <n v="90753"/>
    <n v="17.45"/>
    <x v="0"/>
  </r>
  <r>
    <n v="995"/>
    <s v="Lloyd Spencer"/>
    <x v="2"/>
    <n v="0.09"/>
    <n v="7.64"/>
    <n v="5.83"/>
    <x v="1"/>
    <x v="0"/>
    <x v="2"/>
    <x v="7"/>
    <x v="2"/>
    <s v="Rediform Wirebound &quot;Phone Memo&quot; Message Book, 11 x 5-3/4"/>
    <n v="0.36"/>
    <s v="United States"/>
    <x v="3"/>
    <x v="29"/>
    <s v="West Scarborough"/>
    <n v="4070"/>
    <x v="128"/>
    <d v="2015-05-15T00:00:00"/>
    <n v="4.032"/>
    <n v="9"/>
    <n v="72.83"/>
    <n v="89434"/>
    <n v="7.55"/>
    <x v="3"/>
  </r>
  <r>
    <n v="2820"/>
    <s v="Laurence Simon"/>
    <x v="2"/>
    <n v="0.08"/>
    <n v="6.48"/>
    <n v="2.74"/>
    <x v="1"/>
    <x v="2"/>
    <x v="1"/>
    <x v="1"/>
    <x v="1"/>
    <s v="Sony MFD2HD Formatted Diskettes, 10/Pack"/>
    <n v="0.71"/>
    <s v="United States"/>
    <x v="1"/>
    <x v="6"/>
    <s v="Oakville"/>
    <n v="63129"/>
    <x v="128"/>
    <d v="2015-05-12T00:00:00"/>
    <n v="-82.64"/>
    <n v="18"/>
    <n v="113.68"/>
    <n v="87899"/>
    <n v="6.4"/>
    <x v="1"/>
  </r>
  <r>
    <n v="1709"/>
    <s v="Dennis Bowen"/>
    <x v="4"/>
    <n v="0.04"/>
    <n v="95.43"/>
    <n v="19.989999999999998"/>
    <x v="1"/>
    <x v="0"/>
    <x v="2"/>
    <x v="6"/>
    <x v="5"/>
    <s v="Fellowes Stor/Drawer® Steel Plus™ Storage Drawers"/>
    <n v="0.79"/>
    <s v="United States"/>
    <x v="3"/>
    <x v="28"/>
    <s v="Pottstown"/>
    <n v="19464"/>
    <x v="128"/>
    <d v="2015-05-12T00:00:00"/>
    <n v="13.536"/>
    <n v="33"/>
    <n v="3251.76"/>
    <n v="88783"/>
    <n v="95.39"/>
    <x v="3"/>
  </r>
  <r>
    <n v="1595"/>
    <s v="Chad Henson"/>
    <x v="1"/>
    <n v="0.01"/>
    <n v="500.98"/>
    <n v="26"/>
    <x v="0"/>
    <x v="3"/>
    <x v="0"/>
    <x v="9"/>
    <x v="3"/>
    <s v="Global Troy™ Executive Leather Low-Back Tilter"/>
    <n v="0.6"/>
    <s v="United States"/>
    <x v="3"/>
    <x v="44"/>
    <s v="Huntington"/>
    <n v="25705"/>
    <x v="129"/>
    <d v="2015-05-12T00:00:00"/>
    <n v="5078.5379999999996"/>
    <n v="14"/>
    <n v="7360.2"/>
    <n v="90796"/>
    <n v="500.97"/>
    <x v="3"/>
  </r>
  <r>
    <n v="1595"/>
    <s v="Chad Henson"/>
    <x v="1"/>
    <n v="0.08"/>
    <n v="9.77"/>
    <n v="6.02"/>
    <x v="1"/>
    <x v="3"/>
    <x v="0"/>
    <x v="11"/>
    <x v="6"/>
    <s v="DAX Solid Wood Frames"/>
    <n v="0.48"/>
    <s v="United States"/>
    <x v="3"/>
    <x v="44"/>
    <s v="Huntington"/>
    <n v="25705"/>
    <x v="129"/>
    <d v="2015-05-12T00:00:00"/>
    <n v="23.276"/>
    <n v="9"/>
    <n v="89.06"/>
    <n v="90796"/>
    <n v="9.69"/>
    <x v="3"/>
  </r>
  <r>
    <n v="1595"/>
    <s v="Chad Henson"/>
    <x v="1"/>
    <n v="0.09"/>
    <n v="3.28"/>
    <n v="0.98"/>
    <x v="1"/>
    <x v="3"/>
    <x v="2"/>
    <x v="2"/>
    <x v="2"/>
    <s v="Newell 329"/>
    <n v="0.59"/>
    <s v="United States"/>
    <x v="3"/>
    <x v="44"/>
    <s v="Huntington"/>
    <n v="25705"/>
    <x v="129"/>
    <d v="2015-05-13T00:00:00"/>
    <n v="17.754000000000001"/>
    <n v="42"/>
    <n v="134.97"/>
    <n v="90796"/>
    <n v="3.19"/>
    <x v="3"/>
  </r>
  <r>
    <n v="1609"/>
    <s v="Jerry Ennis"/>
    <x v="1"/>
    <n v="0.03"/>
    <n v="2.16"/>
    <n v="6.05"/>
    <x v="1"/>
    <x v="1"/>
    <x v="2"/>
    <x v="5"/>
    <x v="5"/>
    <s v="Peel &amp; Stick Add-On Corner Pockets"/>
    <n v="0.37"/>
    <s v="United States"/>
    <x v="2"/>
    <x v="8"/>
    <s v="Sacramento"/>
    <n v="95823"/>
    <x v="129"/>
    <d v="2015-05-12T00:00:00"/>
    <n v="-90.585499999999996"/>
    <n v="7"/>
    <n v="17.309999999999999"/>
    <n v="87824"/>
    <n v="2.1300000000000003"/>
    <x v="2"/>
  </r>
  <r>
    <n v="1609"/>
    <s v="Jerry Ennis"/>
    <x v="1"/>
    <n v="0.03"/>
    <n v="9.7100000000000009"/>
    <n v="9.4499999999999993"/>
    <x v="1"/>
    <x v="1"/>
    <x v="2"/>
    <x v="6"/>
    <x v="5"/>
    <s v="Filing/Storage Totes and Swivel Casters"/>
    <n v="0.6"/>
    <s v="United States"/>
    <x v="2"/>
    <x v="8"/>
    <s v="Sacramento"/>
    <n v="95823"/>
    <x v="129"/>
    <d v="2015-05-11T00:00:00"/>
    <n v="-36.9"/>
    <n v="2"/>
    <n v="23.56"/>
    <n v="87824"/>
    <n v="9.6800000000000015"/>
    <x v="2"/>
  </r>
  <r>
    <n v="2464"/>
    <s v="Joe George"/>
    <x v="1"/>
    <n v="0.09"/>
    <n v="1.74"/>
    <n v="4.08"/>
    <x v="2"/>
    <x v="1"/>
    <x v="0"/>
    <x v="11"/>
    <x v="1"/>
    <s v="Eldon Regeneration Recycled Desk Accessories, Smoke"/>
    <n v="0.53"/>
    <s v="United States"/>
    <x v="0"/>
    <x v="17"/>
    <s v="Bossier City"/>
    <n v="71111"/>
    <x v="129"/>
    <d v="2015-05-13T00:00:00"/>
    <n v="608.26199999999994"/>
    <n v="4"/>
    <n v="10.41"/>
    <n v="88713"/>
    <n v="1.65"/>
    <x v="0"/>
  </r>
  <r>
    <n v="2464"/>
    <s v="Joe George"/>
    <x v="1"/>
    <n v="0.08"/>
    <n v="227.55"/>
    <n v="32.479999999999997"/>
    <x v="0"/>
    <x v="1"/>
    <x v="0"/>
    <x v="0"/>
    <x v="0"/>
    <s v="Hon Rectangular Conference Tables"/>
    <n v="0.68"/>
    <s v="United States"/>
    <x v="0"/>
    <x v="17"/>
    <s v="Bossier City"/>
    <n v="71111"/>
    <x v="129"/>
    <d v="2015-05-11T00:00:00"/>
    <n v="-570.16959999999995"/>
    <n v="16"/>
    <n v="2849.64"/>
    <n v="88713"/>
    <n v="227.47"/>
    <x v="0"/>
  </r>
  <r>
    <n v="1693"/>
    <s v="Melinda Thornton"/>
    <x v="2"/>
    <n v="0.01"/>
    <n v="15.67"/>
    <n v="1.39"/>
    <x v="2"/>
    <x v="1"/>
    <x v="2"/>
    <x v="15"/>
    <x v="5"/>
    <s v="#10 White Business Envelopes,4 1/8 x 9 1/2"/>
    <n v="0.38"/>
    <s v="United States"/>
    <x v="0"/>
    <x v="21"/>
    <s v="Reston"/>
    <n v="20190"/>
    <x v="129"/>
    <d v="2015-05-11T00:00:00"/>
    <n v="-273.98"/>
    <n v="11"/>
    <n v="188.09"/>
    <n v="90190"/>
    <n v="15.66"/>
    <x v="0"/>
  </r>
  <r>
    <n v="2935"/>
    <s v="Shirley Riley"/>
    <x v="2"/>
    <n v="0.02"/>
    <n v="3.8"/>
    <n v="1.49"/>
    <x v="1"/>
    <x v="0"/>
    <x v="2"/>
    <x v="5"/>
    <x v="5"/>
    <s v="Durable Pressboard Binders"/>
    <n v="0.38"/>
    <s v="United States"/>
    <x v="3"/>
    <x v="35"/>
    <s v="Boston"/>
    <n v="2215"/>
    <x v="129"/>
    <d v="2015-05-15T00:00:00"/>
    <n v="7.31"/>
    <n v="5"/>
    <n v="20.46"/>
    <n v="87617"/>
    <n v="3.78"/>
    <x v="3"/>
  </r>
  <r>
    <n v="1671"/>
    <s v="Mitchell Ross"/>
    <x v="0"/>
    <n v="0.03"/>
    <n v="223.98"/>
    <n v="15.01"/>
    <x v="1"/>
    <x v="0"/>
    <x v="2"/>
    <x v="5"/>
    <x v="5"/>
    <s v="GBC DocuBind TL200 Manual Binding Machine"/>
    <n v="0.38"/>
    <s v="United States"/>
    <x v="0"/>
    <x v="21"/>
    <s v="Burke"/>
    <n v="22015"/>
    <x v="130"/>
    <d v="2015-05-13T00:00:00"/>
    <n v="0.69599999999999995"/>
    <n v="21"/>
    <n v="4881.84"/>
    <n v="86725"/>
    <n v="223.95"/>
    <x v="0"/>
  </r>
  <r>
    <n v="14"/>
    <s v="Gwendolyn F Tyson"/>
    <x v="4"/>
    <n v="0.09"/>
    <n v="78.69"/>
    <n v="19.989999999999998"/>
    <x v="1"/>
    <x v="0"/>
    <x v="0"/>
    <x v="11"/>
    <x v="5"/>
    <s v="Howard Miller 12-3/4 Diameter Accuwave DS ™ Wall Clock"/>
    <n v="0.43"/>
    <s v="United States"/>
    <x v="1"/>
    <x v="7"/>
    <s v="Prior Lake"/>
    <n v="55372"/>
    <x v="130"/>
    <d v="2015-05-14T00:00:00"/>
    <n v="803.47050000000002"/>
    <n v="16"/>
    <n v="1164.45"/>
    <n v="86838"/>
    <n v="78.599999999999994"/>
    <x v="1"/>
  </r>
  <r>
    <n v="14"/>
    <s v="Gwendolyn F Tyson"/>
    <x v="4"/>
    <n v="0.08"/>
    <n v="3.28"/>
    <n v="2.31"/>
    <x v="1"/>
    <x v="0"/>
    <x v="2"/>
    <x v="2"/>
    <x v="2"/>
    <s v="Newell 321"/>
    <n v="0.56000000000000005"/>
    <s v="United States"/>
    <x v="1"/>
    <x v="7"/>
    <s v="Prior Lake"/>
    <n v="55372"/>
    <x v="130"/>
    <d v="2015-05-13T00:00:00"/>
    <n v="-24.03"/>
    <n v="7"/>
    <n v="22.23"/>
    <n v="86838"/>
    <n v="3.1999999999999997"/>
    <x v="1"/>
  </r>
  <r>
    <n v="14"/>
    <s v="Gwendolyn F Tyson"/>
    <x v="4"/>
    <n v="0.05"/>
    <n v="3.28"/>
    <n v="4.2"/>
    <x v="1"/>
    <x v="0"/>
    <x v="2"/>
    <x v="2"/>
    <x v="2"/>
    <s v="Newell 351"/>
    <n v="0.56000000000000005"/>
    <s v="United States"/>
    <x v="1"/>
    <x v="7"/>
    <s v="Prior Lake"/>
    <n v="55372"/>
    <x v="130"/>
    <d v="2015-05-13T00:00:00"/>
    <n v="-37.03"/>
    <n v="4"/>
    <n v="13.99"/>
    <n v="86838"/>
    <n v="3.23"/>
    <x v="1"/>
  </r>
  <r>
    <n v="14"/>
    <s v="Gwendolyn F Tyson"/>
    <x v="4"/>
    <n v="0.05"/>
    <n v="3.58"/>
    <n v="1.63"/>
    <x v="1"/>
    <x v="0"/>
    <x v="2"/>
    <x v="14"/>
    <x v="2"/>
    <s v="OIC Colored Binder Clips, Assorted Sizes"/>
    <n v="0.36"/>
    <s v="United States"/>
    <x v="1"/>
    <x v="7"/>
    <s v="Prior Lake"/>
    <n v="55372"/>
    <x v="130"/>
    <d v="2015-05-13T00:00:00"/>
    <n v="-0.71"/>
    <n v="4"/>
    <n v="14.26"/>
    <n v="86838"/>
    <n v="3.5300000000000002"/>
    <x v="1"/>
  </r>
  <r>
    <n v="1826"/>
    <s v="Kate Peck"/>
    <x v="4"/>
    <n v="0"/>
    <n v="9.27"/>
    <n v="4.3899999999999997"/>
    <x v="1"/>
    <x v="3"/>
    <x v="2"/>
    <x v="7"/>
    <x v="2"/>
    <s v="Wirebound Message Books, Four 2 3/4&quot; x 5&quot; Forms per Page, 600 Sets per Book"/>
    <n v="0.38"/>
    <s v="United States"/>
    <x v="1"/>
    <x v="20"/>
    <s v="Bettendorf"/>
    <n v="52722"/>
    <x v="130"/>
    <d v="2015-05-14T00:00:00"/>
    <n v="-7.61"/>
    <n v="1"/>
    <n v="10.65"/>
    <n v="86959"/>
    <n v="9.27"/>
    <x v="1"/>
  </r>
  <r>
    <n v="1267"/>
    <s v="Rosemary Branch"/>
    <x v="3"/>
    <n v="0.04"/>
    <n v="5.98"/>
    <n v="4.38"/>
    <x v="1"/>
    <x v="3"/>
    <x v="1"/>
    <x v="1"/>
    <x v="1"/>
    <s v="Imation 3.5&quot; DS/HD IBM Formatted Diskettes, 10/Pack"/>
    <n v="0.75"/>
    <s v="United States"/>
    <x v="0"/>
    <x v="12"/>
    <s v="Boca Raton"/>
    <n v="33433"/>
    <x v="130"/>
    <d v="2015-05-14T00:00:00"/>
    <n v="-1522.3040000000001"/>
    <n v="11"/>
    <n v="69.75"/>
    <n v="89515"/>
    <n v="5.94"/>
    <x v="0"/>
  </r>
  <r>
    <n v="1389"/>
    <s v="Jean Khan"/>
    <x v="1"/>
    <n v="0.08"/>
    <n v="2.62"/>
    <n v="0.8"/>
    <x v="2"/>
    <x v="0"/>
    <x v="2"/>
    <x v="14"/>
    <x v="2"/>
    <s v="Staples Metal Binder Clips"/>
    <n v="0.39"/>
    <s v="United States"/>
    <x v="2"/>
    <x v="8"/>
    <s v="Menlo Park"/>
    <n v="94025"/>
    <x v="131"/>
    <d v="2015-05-15T00:00:00"/>
    <n v="21.769500000000001"/>
    <n v="12"/>
    <n v="31.55"/>
    <n v="88728"/>
    <n v="2.54"/>
    <x v="2"/>
  </r>
  <r>
    <n v="578"/>
    <s v="Evan K Bullard"/>
    <x v="4"/>
    <n v="0.03"/>
    <n v="162.93"/>
    <n v="19.989999999999998"/>
    <x v="1"/>
    <x v="3"/>
    <x v="2"/>
    <x v="15"/>
    <x v="5"/>
    <s v="Multimedia Mailers"/>
    <n v="0.39"/>
    <s v="United States"/>
    <x v="3"/>
    <x v="22"/>
    <s v="Naugatuck"/>
    <n v="6770"/>
    <x v="131"/>
    <d v="2015-05-14T00:00:00"/>
    <n v="293.14"/>
    <n v="3"/>
    <n v="515.88"/>
    <n v="88644"/>
    <n v="162.9"/>
    <x v="3"/>
  </r>
  <r>
    <n v="579"/>
    <s v="Marlene Abrams"/>
    <x v="4"/>
    <n v="0.01"/>
    <n v="11.58"/>
    <n v="5.72"/>
    <x v="1"/>
    <x v="3"/>
    <x v="2"/>
    <x v="15"/>
    <x v="5"/>
    <s v="Peel &amp; Seel® Recycled Catalog Envelopes, Brown"/>
    <n v="0.35"/>
    <s v="United States"/>
    <x v="3"/>
    <x v="22"/>
    <s v="Seymour"/>
    <n v="6478"/>
    <x v="131"/>
    <d v="2015-05-15T00:00:00"/>
    <n v="-6.61"/>
    <n v="2"/>
    <n v="25.06"/>
    <n v="88644"/>
    <n v="11.57"/>
    <x v="3"/>
  </r>
  <r>
    <n v="580"/>
    <s v="Kathryn Patrick"/>
    <x v="4"/>
    <n v="0.01"/>
    <n v="55.99"/>
    <n v="5"/>
    <x v="1"/>
    <x v="3"/>
    <x v="1"/>
    <x v="12"/>
    <x v="1"/>
    <s v="Accessory6"/>
    <n v="0.8"/>
    <s v="United States"/>
    <x v="3"/>
    <x v="29"/>
    <s v="Auburn"/>
    <n v="4210"/>
    <x v="131"/>
    <d v="2015-05-14T00:00:00"/>
    <n v="-57.540999999999997"/>
    <n v="12"/>
    <n v="578.24"/>
    <n v="88644"/>
    <n v="55.980000000000004"/>
    <x v="3"/>
  </r>
  <r>
    <n v="585"/>
    <s v="William Larson"/>
    <x v="4"/>
    <n v="0.06"/>
    <n v="13.9"/>
    <n v="7.59"/>
    <x v="1"/>
    <x v="3"/>
    <x v="2"/>
    <x v="16"/>
    <x v="1"/>
    <s v="Acme Hot Forged Carbon Steel Scissors with Nickel-Plated Handles, 3 7/8&quot; Cut, 8&quot;L"/>
    <n v="0.56000000000000005"/>
    <s v="United States"/>
    <x v="3"/>
    <x v="47"/>
    <s v="Concord"/>
    <n v="3301"/>
    <x v="131"/>
    <d v="2015-05-14T00:00:00"/>
    <n v="-67.59"/>
    <n v="12"/>
    <n v="170.45"/>
    <n v="88644"/>
    <n v="13.84"/>
    <x v="3"/>
  </r>
  <r>
    <n v="3257"/>
    <s v="Sharon Marcus"/>
    <x v="4"/>
    <n v="0"/>
    <n v="25.38"/>
    <n v="8.99"/>
    <x v="1"/>
    <x v="1"/>
    <x v="0"/>
    <x v="11"/>
    <x v="1"/>
    <s v="Executive Impressions 13&quot; Chairman Wall Clock"/>
    <n v="0.5"/>
    <s v="United States"/>
    <x v="2"/>
    <x v="4"/>
    <s v="Longview"/>
    <n v="98632"/>
    <x v="131"/>
    <d v="2015-05-15T00:00:00"/>
    <n v="470.33800000000002"/>
    <n v="26"/>
    <n v="700.41"/>
    <n v="88826"/>
    <n v="25.38"/>
    <x v="2"/>
  </r>
  <r>
    <n v="1085"/>
    <s v="Ted Dunlap"/>
    <x v="3"/>
    <n v="0.06"/>
    <n v="30.42"/>
    <n v="8.65"/>
    <x v="1"/>
    <x v="3"/>
    <x v="1"/>
    <x v="1"/>
    <x v="5"/>
    <s v="Fellowes Internet Keyboard, Platinum"/>
    <n v="0.74"/>
    <s v="United States"/>
    <x v="3"/>
    <x v="11"/>
    <s v="Deer Park"/>
    <n v="11729"/>
    <x v="131"/>
    <d v="2015-05-15T00:00:00"/>
    <n v="-159.25"/>
    <n v="10"/>
    <n v="309.05"/>
    <n v="86124"/>
    <n v="30.360000000000003"/>
    <x v="3"/>
  </r>
  <r>
    <n v="1085"/>
    <s v="Ted Dunlap"/>
    <x v="3"/>
    <n v="0.02"/>
    <n v="37.94"/>
    <n v="5.08"/>
    <x v="1"/>
    <x v="3"/>
    <x v="2"/>
    <x v="7"/>
    <x v="2"/>
    <s v="Snap-A-Way® Black Print Carbonless Ruled Speed Letter, Triplicate"/>
    <n v="0.38"/>
    <s v="United States"/>
    <x v="3"/>
    <x v="11"/>
    <s v="Deer Park"/>
    <n v="11729"/>
    <x v="131"/>
    <d v="2015-05-14T00:00:00"/>
    <n v="206.517"/>
    <n v="8"/>
    <n v="299.3"/>
    <n v="86124"/>
    <n v="37.919999999999995"/>
    <x v="3"/>
  </r>
  <r>
    <n v="156"/>
    <s v="Diana Xu"/>
    <x v="0"/>
    <n v="0.01"/>
    <n v="95.99"/>
    <n v="4.9000000000000004"/>
    <x v="1"/>
    <x v="3"/>
    <x v="1"/>
    <x v="12"/>
    <x v="5"/>
    <s v="T60"/>
    <n v="0.56000000000000005"/>
    <s v="United States"/>
    <x v="2"/>
    <x v="3"/>
    <s v="Fort Collins"/>
    <n v="80525"/>
    <x v="132"/>
    <d v="2015-05-15T00:00:00"/>
    <n v="713.88"/>
    <n v="13"/>
    <n v="1050.08"/>
    <n v="87671"/>
    <n v="95.97999999999999"/>
    <x v="2"/>
  </r>
  <r>
    <n v="497"/>
    <s v="Steve McKee"/>
    <x v="0"/>
    <n v="7.0000000000000007E-2"/>
    <n v="152.47999999999999"/>
    <n v="6.5"/>
    <x v="1"/>
    <x v="0"/>
    <x v="1"/>
    <x v="1"/>
    <x v="5"/>
    <s v="Adesso Programmable 142-Key Keyboard"/>
    <n v="0.74"/>
    <s v="United States"/>
    <x v="0"/>
    <x v="34"/>
    <s v="Murfreesboro"/>
    <n v="37130"/>
    <x v="132"/>
    <d v="2015-05-16T00:00:00"/>
    <n v="171.83879999999999"/>
    <n v="35"/>
    <n v="5062.49"/>
    <n v="90706"/>
    <n v="152.41"/>
    <x v="0"/>
  </r>
  <r>
    <n v="910"/>
    <s v="Carla Hauser"/>
    <x v="0"/>
    <n v="0"/>
    <n v="5.28"/>
    <n v="5.61"/>
    <x v="1"/>
    <x v="3"/>
    <x v="2"/>
    <x v="7"/>
    <x v="5"/>
    <s v="Xerox 1954"/>
    <n v="0.4"/>
    <s v="United States"/>
    <x v="0"/>
    <x v="1"/>
    <s v="Texarkana"/>
    <n v="71854"/>
    <x v="132"/>
    <d v="2015-05-14T00:00:00"/>
    <n v="-149.21199999999999"/>
    <n v="15"/>
    <n v="85.26"/>
    <n v="90187"/>
    <n v="5.28"/>
    <x v="0"/>
  </r>
  <r>
    <n v="353"/>
    <s v="Bonnie Chambers"/>
    <x v="2"/>
    <n v="0.08"/>
    <n v="4.8899999999999997"/>
    <n v="4.93"/>
    <x v="2"/>
    <x v="2"/>
    <x v="1"/>
    <x v="1"/>
    <x v="1"/>
    <s v="Maxell 3.5&quot; DS/HD IBM-Formatted Diskettes, 10/Pack"/>
    <n v="0.66"/>
    <s v="United States"/>
    <x v="2"/>
    <x v="41"/>
    <s v="Glendale"/>
    <n v="85301"/>
    <x v="132"/>
    <d v="2015-05-14T00:00:00"/>
    <n v="-165.45"/>
    <n v="17"/>
    <n v="84.76"/>
    <n v="89647"/>
    <n v="4.8099999999999996"/>
    <x v="2"/>
  </r>
  <r>
    <n v="353"/>
    <s v="Bonnie Chambers"/>
    <x v="2"/>
    <n v="7.0000000000000007E-2"/>
    <n v="6.68"/>
    <n v="6.92"/>
    <x v="1"/>
    <x v="2"/>
    <x v="2"/>
    <x v="7"/>
    <x v="5"/>
    <s v="Xerox 1898"/>
    <n v="0.37"/>
    <s v="United States"/>
    <x v="2"/>
    <x v="41"/>
    <s v="Glendale"/>
    <n v="85301"/>
    <x v="132"/>
    <d v="2015-05-21T00:00:00"/>
    <n v="-141.12"/>
    <n v="16"/>
    <n v="104.84"/>
    <n v="89647"/>
    <n v="6.6099999999999994"/>
    <x v="2"/>
  </r>
  <r>
    <n v="539"/>
    <s v="Alice Coley"/>
    <x v="4"/>
    <n v="0.05"/>
    <n v="59.78"/>
    <n v="10.29"/>
    <x v="1"/>
    <x v="0"/>
    <x v="2"/>
    <x v="5"/>
    <x v="5"/>
    <s v="GBC Recycled Regency Composition Covers"/>
    <n v="0.39"/>
    <s v="United States"/>
    <x v="1"/>
    <x v="10"/>
    <s v="Urbana"/>
    <n v="61801"/>
    <x v="132"/>
    <d v="2015-05-15T00:00:00"/>
    <n v="159.52969999999999"/>
    <n v="7"/>
    <n v="414.49"/>
    <n v="91174"/>
    <n v="59.730000000000004"/>
    <x v="1"/>
  </r>
  <r>
    <n v="540"/>
    <s v="Ruth Lamm"/>
    <x v="4"/>
    <n v="0.08"/>
    <n v="20.99"/>
    <n v="1.25"/>
    <x v="1"/>
    <x v="0"/>
    <x v="1"/>
    <x v="12"/>
    <x v="1"/>
    <s v="Accessory29"/>
    <n v="0.83"/>
    <s v="United States"/>
    <x v="1"/>
    <x v="10"/>
    <s v="Vernon Hills"/>
    <n v="60061"/>
    <x v="132"/>
    <d v="2015-05-16T00:00:00"/>
    <n v="15.3714"/>
    <n v="28"/>
    <n v="469.69"/>
    <n v="91174"/>
    <n v="20.91"/>
    <x v="1"/>
  </r>
  <r>
    <n v="1069"/>
    <s v="Pam Bennett"/>
    <x v="4"/>
    <n v="0.02"/>
    <n v="15.94"/>
    <n v="5.45"/>
    <x v="1"/>
    <x v="2"/>
    <x v="2"/>
    <x v="2"/>
    <x v="1"/>
    <s v="Boston 16701 Slimline Battery Pencil Sharpener"/>
    <n v="0.55000000000000004"/>
    <s v="United States"/>
    <x v="1"/>
    <x v="10"/>
    <s v="Carbondale"/>
    <n v="62901"/>
    <x v="132"/>
    <d v="2015-05-15T00:00:00"/>
    <n v="139.61199999999999"/>
    <n v="41"/>
    <n v="664.34"/>
    <n v="87110"/>
    <n v="15.92"/>
    <x v="1"/>
  </r>
  <r>
    <n v="1023"/>
    <s v="Glen Newman"/>
    <x v="0"/>
    <n v="0.02"/>
    <n v="39.06"/>
    <n v="10.55"/>
    <x v="1"/>
    <x v="0"/>
    <x v="2"/>
    <x v="5"/>
    <x v="5"/>
    <s v="Ibico Recycled Linen-Style Covers"/>
    <n v="0.37"/>
    <s v="United States"/>
    <x v="3"/>
    <x v="28"/>
    <s v="Wilkinsburg"/>
    <n v="15221"/>
    <x v="133"/>
    <d v="2015-05-15T00:00:00"/>
    <n v="442.0899"/>
    <n v="16"/>
    <n v="640.71"/>
    <n v="88633"/>
    <n v="39.04"/>
    <x v="3"/>
  </r>
  <r>
    <n v="1023"/>
    <s v="Glen Newman"/>
    <x v="0"/>
    <n v="0.1"/>
    <n v="37.700000000000003"/>
    <n v="2.99"/>
    <x v="1"/>
    <x v="0"/>
    <x v="2"/>
    <x v="5"/>
    <x v="5"/>
    <s v="Vinyl Sectional Post Binders"/>
    <n v="0.35"/>
    <s v="United States"/>
    <x v="3"/>
    <x v="28"/>
    <s v="Wilkinsburg"/>
    <n v="15221"/>
    <x v="133"/>
    <d v="2015-05-16T00:00:00"/>
    <n v="455.12400000000002"/>
    <n v="18"/>
    <n v="659.6"/>
    <n v="88633"/>
    <n v="37.6"/>
    <x v="3"/>
  </r>
  <r>
    <n v="18"/>
    <s v="Laurie Hanna"/>
    <x v="1"/>
    <n v="0.05"/>
    <n v="26.48"/>
    <n v="6.93"/>
    <x v="1"/>
    <x v="0"/>
    <x v="0"/>
    <x v="11"/>
    <x v="5"/>
    <s v="DAX Natural Wood-Tone Poster Frame"/>
    <n v="0.49"/>
    <s v="United States"/>
    <x v="2"/>
    <x v="24"/>
    <s v="Helena"/>
    <n v="59601"/>
    <x v="133"/>
    <d v="2015-05-16T00:00:00"/>
    <n v="314.48129999999998"/>
    <n v="17"/>
    <n v="455.77"/>
    <n v="90031"/>
    <n v="26.43"/>
    <x v="2"/>
  </r>
  <r>
    <n v="21"/>
    <s v="Tony Wilkins Winters"/>
    <x v="1"/>
    <n v="0.05"/>
    <n v="26.48"/>
    <n v="6.93"/>
    <x v="1"/>
    <x v="0"/>
    <x v="0"/>
    <x v="11"/>
    <x v="5"/>
    <s v="DAX Natural Wood-Tone Poster Frame"/>
    <n v="0.49"/>
    <s v="United States"/>
    <x v="3"/>
    <x v="11"/>
    <s v="New York City"/>
    <n v="10012"/>
    <x v="133"/>
    <d v="2015-05-16T00:00:00"/>
    <n v="384.38"/>
    <n v="70"/>
    <n v="1876.69"/>
    <n v="41793"/>
    <n v="26.43"/>
    <x v="3"/>
  </r>
  <r>
    <n v="1989"/>
    <s v="David Weaver"/>
    <x v="1"/>
    <n v="0.01"/>
    <n v="30.98"/>
    <n v="6.5"/>
    <x v="1"/>
    <x v="3"/>
    <x v="1"/>
    <x v="1"/>
    <x v="5"/>
    <s v="Belkin ErgoBoard™ Keyboard"/>
    <n v="0.64"/>
    <s v="United States"/>
    <x v="2"/>
    <x v="15"/>
    <s v="Holladay"/>
    <n v="84117"/>
    <x v="133"/>
    <d v="2015-05-16T00:00:00"/>
    <n v="46.29"/>
    <n v="11"/>
    <n v="363.37"/>
    <n v="90001"/>
    <n v="30.97"/>
    <x v="2"/>
  </r>
  <r>
    <n v="1989"/>
    <s v="David Weaver"/>
    <x v="1"/>
    <n v="0.01"/>
    <n v="40.99"/>
    <n v="19.989999999999998"/>
    <x v="1"/>
    <x v="3"/>
    <x v="2"/>
    <x v="7"/>
    <x v="5"/>
    <s v="White Dual Perf Computer Printout Paper, 2700 Sheets, 1 Part, Heavyweight, 20 lbs., 14 7/8 x 11"/>
    <n v="0.36"/>
    <s v="United States"/>
    <x v="2"/>
    <x v="15"/>
    <s v="Holladay"/>
    <n v="84117"/>
    <x v="133"/>
    <d v="2015-05-18T00:00:00"/>
    <n v="177.79"/>
    <n v="11"/>
    <n v="480.75"/>
    <n v="90001"/>
    <n v="40.980000000000004"/>
    <x v="2"/>
  </r>
  <r>
    <n v="266"/>
    <s v="Ross Frederick"/>
    <x v="4"/>
    <n v="0.08"/>
    <n v="6.48"/>
    <n v="7.03"/>
    <x v="1"/>
    <x v="3"/>
    <x v="2"/>
    <x v="7"/>
    <x v="5"/>
    <s v="Xerox 214"/>
    <n v="0.37"/>
    <s v="United States"/>
    <x v="1"/>
    <x v="18"/>
    <s v="San Antonio"/>
    <n v="78207"/>
    <x v="133"/>
    <d v="2015-05-16T00:00:00"/>
    <n v="8.9320000000000004"/>
    <n v="10"/>
    <n v="67.86"/>
    <n v="90594"/>
    <n v="6.4"/>
    <x v="1"/>
  </r>
  <r>
    <n v="266"/>
    <s v="Ross Frederick"/>
    <x v="4"/>
    <n v="0.01"/>
    <n v="20.34"/>
    <n v="35"/>
    <x v="1"/>
    <x v="3"/>
    <x v="2"/>
    <x v="6"/>
    <x v="4"/>
    <s v="Tennsco Commercial Shelving"/>
    <n v="0.84"/>
    <s v="United States"/>
    <x v="1"/>
    <x v="18"/>
    <s v="San Antonio"/>
    <n v="78207"/>
    <x v="133"/>
    <d v="2015-05-16T00:00:00"/>
    <n v="229.63800000000001"/>
    <n v="33"/>
    <n v="747.28"/>
    <n v="90594"/>
    <n v="20.329999999999998"/>
    <x v="1"/>
  </r>
  <r>
    <n v="491"/>
    <s v="Toni Swanson"/>
    <x v="4"/>
    <n v="0.08"/>
    <n v="2.94"/>
    <n v="0.96"/>
    <x v="1"/>
    <x v="1"/>
    <x v="2"/>
    <x v="2"/>
    <x v="2"/>
    <s v="Newell 343"/>
    <n v="0.57999999999999996"/>
    <s v="United States"/>
    <x v="3"/>
    <x v="11"/>
    <s v="New York City"/>
    <n v="10154"/>
    <x v="133"/>
    <d v="2015-05-17T00:00:00"/>
    <n v="-2.12"/>
    <n v="23"/>
    <n v="66.7"/>
    <n v="8353"/>
    <n v="2.86"/>
    <x v="3"/>
  </r>
  <r>
    <n v="494"/>
    <s v="Jimmy Alston Holder"/>
    <x v="4"/>
    <n v="0.06"/>
    <n v="8.32"/>
    <n v="2.38"/>
    <x v="1"/>
    <x v="1"/>
    <x v="1"/>
    <x v="1"/>
    <x v="1"/>
    <s v="Imation 3.5 IBM Formatted Diskettes, 10/Box"/>
    <n v="0.74"/>
    <s v="United States"/>
    <x v="2"/>
    <x v="4"/>
    <s v="Seattle"/>
    <n v="98115"/>
    <x v="133"/>
    <d v="2015-05-17T00:00:00"/>
    <n v="-36.630000000000003"/>
    <n v="12"/>
    <n v="101.26"/>
    <n v="88905"/>
    <n v="8.26"/>
    <x v="2"/>
  </r>
  <r>
    <n v="494"/>
    <s v="Jimmy Alston Holder"/>
    <x v="4"/>
    <n v="0.08"/>
    <n v="2.94"/>
    <n v="0.96"/>
    <x v="1"/>
    <x v="1"/>
    <x v="2"/>
    <x v="2"/>
    <x v="2"/>
    <s v="Newell 343"/>
    <n v="0.57999999999999996"/>
    <s v="United States"/>
    <x v="2"/>
    <x v="4"/>
    <s v="Seattle"/>
    <n v="98115"/>
    <x v="133"/>
    <d v="2015-05-17T00:00:00"/>
    <n v="-2.12"/>
    <n v="6"/>
    <n v="17.399999999999999"/>
    <n v="88905"/>
    <n v="2.86"/>
    <x v="2"/>
  </r>
  <r>
    <n v="3041"/>
    <s v="Carrie Duke"/>
    <x v="3"/>
    <n v="0.08"/>
    <n v="73.98"/>
    <n v="4"/>
    <x v="1"/>
    <x v="3"/>
    <x v="1"/>
    <x v="1"/>
    <x v="5"/>
    <s v="Keytronic 105-Key Spanish Keyboard"/>
    <n v="0.77"/>
    <s v="United States"/>
    <x v="1"/>
    <x v="38"/>
    <s v="Garden City"/>
    <n v="67846"/>
    <x v="133"/>
    <d v="2015-05-18T00:00:00"/>
    <n v="97.16"/>
    <n v="17"/>
    <n v="1181.67"/>
    <n v="86102"/>
    <n v="73.900000000000006"/>
    <x v="1"/>
  </r>
  <r>
    <n v="3041"/>
    <s v="Carrie Duke"/>
    <x v="3"/>
    <n v="0.02"/>
    <n v="3.68"/>
    <n v="1.32"/>
    <x v="1"/>
    <x v="3"/>
    <x v="2"/>
    <x v="16"/>
    <x v="2"/>
    <s v="*Staples* vLetter Openers, 2/Pack"/>
    <n v="0.83"/>
    <s v="United States"/>
    <x v="1"/>
    <x v="38"/>
    <s v="Garden City"/>
    <n v="67846"/>
    <x v="133"/>
    <d v="2015-05-17T00:00:00"/>
    <n v="-20.65"/>
    <n v="8"/>
    <n v="29.93"/>
    <n v="86102"/>
    <n v="3.66"/>
    <x v="1"/>
  </r>
  <r>
    <n v="136"/>
    <s v="Dale Gillespie"/>
    <x v="0"/>
    <n v="0.04"/>
    <n v="18.97"/>
    <n v="9.5399999999999991"/>
    <x v="1"/>
    <x v="0"/>
    <x v="2"/>
    <x v="7"/>
    <x v="5"/>
    <s v="Xerox 1939"/>
    <n v="0.37"/>
    <s v="United States"/>
    <x v="2"/>
    <x v="8"/>
    <s v="Petaluma"/>
    <n v="94952"/>
    <x v="134"/>
    <d v="2015-05-17T00:00:00"/>
    <n v="3.04"/>
    <n v="5"/>
    <n v="101.74"/>
    <n v="88534"/>
    <n v="18.93"/>
    <x v="2"/>
  </r>
  <r>
    <n v="136"/>
    <s v="Dale Gillespie"/>
    <x v="0"/>
    <n v="0.09"/>
    <n v="10.98"/>
    <n v="3.37"/>
    <x v="1"/>
    <x v="0"/>
    <x v="2"/>
    <x v="16"/>
    <x v="1"/>
    <s v="Fiskars® Softgrip Scissors"/>
    <n v="0.56999999999999995"/>
    <s v="United States"/>
    <x v="2"/>
    <x v="8"/>
    <s v="Petaluma"/>
    <n v="94952"/>
    <x v="134"/>
    <d v="2015-05-17T00:00:00"/>
    <n v="2.706"/>
    <n v="8"/>
    <n v="84.52"/>
    <n v="88534"/>
    <n v="10.89"/>
    <x v="2"/>
  </r>
  <r>
    <n v="688"/>
    <s v="Ashley Reese"/>
    <x v="0"/>
    <n v="7.0000000000000007E-2"/>
    <n v="279.48"/>
    <n v="35"/>
    <x v="1"/>
    <x v="0"/>
    <x v="2"/>
    <x v="6"/>
    <x v="4"/>
    <s v="Tennsco Snap-Together Open Shelving Units, Starter Sets and Add-On Units"/>
    <n v="0.8"/>
    <s v="United States"/>
    <x v="1"/>
    <x v="6"/>
    <s v="Saint Louis"/>
    <n v="63116"/>
    <x v="134"/>
    <d v="2015-05-16T00:00:00"/>
    <n v="-207.28"/>
    <n v="10"/>
    <n v="2716.09"/>
    <n v="88503"/>
    <n v="279.41000000000003"/>
    <x v="1"/>
  </r>
  <r>
    <n v="1042"/>
    <s v="Jerome Burch"/>
    <x v="0"/>
    <n v="0"/>
    <n v="14.42"/>
    <n v="6.75"/>
    <x v="2"/>
    <x v="0"/>
    <x v="2"/>
    <x v="8"/>
    <x v="6"/>
    <s v="Holmes Odor Grabber"/>
    <n v="0.52"/>
    <s v="United States"/>
    <x v="2"/>
    <x v="8"/>
    <s v="Yuba City"/>
    <n v="95991"/>
    <x v="134"/>
    <d v="2015-05-17T00:00:00"/>
    <n v="9.33"/>
    <n v="6"/>
    <n v="98.96"/>
    <n v="87847"/>
    <n v="14.42"/>
    <x v="2"/>
  </r>
  <r>
    <n v="1390"/>
    <s v="Hazel Jones"/>
    <x v="0"/>
    <n v="0.1"/>
    <n v="8.17"/>
    <n v="1.69"/>
    <x v="1"/>
    <x v="3"/>
    <x v="2"/>
    <x v="7"/>
    <x v="2"/>
    <s v="Wirebound Message Forms, Four 2 3/4 x 5 Forms per Page, Pink Paper"/>
    <n v="0.38"/>
    <s v="United States"/>
    <x v="2"/>
    <x v="8"/>
    <s v="Stockton"/>
    <n v="95207"/>
    <x v="134"/>
    <d v="2015-05-16T00:00:00"/>
    <n v="100.2984"/>
    <n v="19"/>
    <n v="145.36000000000001"/>
    <n v="88731"/>
    <n v="8.07"/>
    <x v="2"/>
  </r>
  <r>
    <n v="1390"/>
    <s v="Hazel Jones"/>
    <x v="0"/>
    <n v="0.03"/>
    <n v="110.99"/>
    <n v="2.5"/>
    <x v="1"/>
    <x v="3"/>
    <x v="1"/>
    <x v="12"/>
    <x v="5"/>
    <s v="T18"/>
    <n v="0.56999999999999995"/>
    <s v="United States"/>
    <x v="2"/>
    <x v="8"/>
    <s v="Stockton"/>
    <n v="95207"/>
    <x v="134"/>
    <d v="2015-05-18T00:00:00"/>
    <n v="2495.3987999999999"/>
    <n v="38"/>
    <n v="3616.52"/>
    <n v="88731"/>
    <n v="110.96"/>
    <x v="2"/>
  </r>
  <r>
    <n v="1721"/>
    <s v="Jennifer Zimmerman"/>
    <x v="1"/>
    <n v="0.04"/>
    <n v="12.44"/>
    <n v="6.27"/>
    <x v="1"/>
    <x v="3"/>
    <x v="2"/>
    <x v="6"/>
    <x v="6"/>
    <s v="Eldon Simplefile® Box Office®"/>
    <n v="0.56999999999999995"/>
    <s v="United States"/>
    <x v="0"/>
    <x v="1"/>
    <s v="Jonesboro"/>
    <n v="72401"/>
    <x v="134"/>
    <d v="2015-05-17T00:00:00"/>
    <n v="-258.56599999999997"/>
    <n v="37"/>
    <n v="464.94"/>
    <n v="90787"/>
    <n v="12.4"/>
    <x v="0"/>
  </r>
  <r>
    <n v="1723"/>
    <s v="Constance Flowers"/>
    <x v="1"/>
    <n v="0.04"/>
    <n v="12.44"/>
    <n v="6.27"/>
    <x v="1"/>
    <x v="3"/>
    <x v="2"/>
    <x v="6"/>
    <x v="6"/>
    <s v="Eldon Simplefile® Box Office®"/>
    <n v="0.56999999999999995"/>
    <s v="United States"/>
    <x v="2"/>
    <x v="8"/>
    <s v="San Diego"/>
    <n v="92037"/>
    <x v="134"/>
    <d v="2015-05-17T00:00:00"/>
    <n v="-59.06"/>
    <n v="146"/>
    <n v="1834.61"/>
    <n v="32710"/>
    <n v="12.4"/>
    <x v="2"/>
  </r>
  <r>
    <n v="2610"/>
    <s v="Tommy Lutz"/>
    <x v="1"/>
    <n v="0.09"/>
    <n v="5.4"/>
    <n v="7.78"/>
    <x v="1"/>
    <x v="3"/>
    <x v="2"/>
    <x v="5"/>
    <x v="5"/>
    <s v="3M Organizer Strips"/>
    <n v="0.37"/>
    <s v="United States"/>
    <x v="2"/>
    <x v="8"/>
    <s v="Davis"/>
    <n v="95616"/>
    <x v="134"/>
    <d v="2015-05-17T00:00:00"/>
    <n v="-136.25200000000001"/>
    <n v="9"/>
    <n v="49.24"/>
    <n v="86118"/>
    <n v="5.3100000000000005"/>
    <x v="2"/>
  </r>
  <r>
    <n v="3354"/>
    <s v="Sara Faulkner"/>
    <x v="1"/>
    <n v="0.03"/>
    <n v="28.53"/>
    <n v="1.49"/>
    <x v="1"/>
    <x v="3"/>
    <x v="2"/>
    <x v="5"/>
    <x v="5"/>
    <s v="Lock-Up Easel 'Spel-Binder'"/>
    <n v="0.38"/>
    <s v="United States"/>
    <x v="2"/>
    <x v="8"/>
    <s v="Calexico"/>
    <n v="92231"/>
    <x v="134"/>
    <d v="2015-05-17T00:00:00"/>
    <n v="137.67570000000001"/>
    <n v="7"/>
    <n v="199.53"/>
    <n v="88589"/>
    <n v="28.5"/>
    <x v="2"/>
  </r>
  <r>
    <n v="3354"/>
    <s v="Sara Faulkner"/>
    <x v="1"/>
    <n v="7.0000000000000007E-2"/>
    <n v="5.98"/>
    <n v="7.15"/>
    <x v="1"/>
    <x v="3"/>
    <x v="2"/>
    <x v="7"/>
    <x v="5"/>
    <s v="Universal Premium White Copier/Laser Paper (20Lb. and 87 Bright)"/>
    <n v="0.36"/>
    <s v="United States"/>
    <x v="2"/>
    <x v="8"/>
    <s v="Calexico"/>
    <n v="92231"/>
    <x v="134"/>
    <d v="2015-05-18T00:00:00"/>
    <n v="-62"/>
    <n v="6"/>
    <n v="37.049999999999997"/>
    <n v="88589"/>
    <n v="5.91"/>
    <x v="2"/>
  </r>
  <r>
    <n v="2070"/>
    <s v="Kelly Collins"/>
    <x v="2"/>
    <n v="7.0000000000000007E-2"/>
    <n v="35.99"/>
    <n v="5.99"/>
    <x v="1"/>
    <x v="3"/>
    <x v="1"/>
    <x v="12"/>
    <x v="2"/>
    <s v="Accessory41"/>
    <n v="0.38"/>
    <s v="United States"/>
    <x v="1"/>
    <x v="25"/>
    <s v="Eastpointe"/>
    <n v="48021"/>
    <x v="134"/>
    <d v="2015-05-20T00:00:00"/>
    <n v="17.8398"/>
    <n v="5"/>
    <n v="153.61000000000001"/>
    <n v="88558"/>
    <n v="35.92"/>
    <x v="1"/>
  </r>
  <r>
    <n v="2071"/>
    <s v="Victor Cherry"/>
    <x v="2"/>
    <n v="0.08"/>
    <n v="65.989999999999995"/>
    <n v="5.92"/>
    <x v="2"/>
    <x v="3"/>
    <x v="1"/>
    <x v="12"/>
    <x v="5"/>
    <s v="i500plus"/>
    <n v="0.57999999999999996"/>
    <s v="United States"/>
    <x v="1"/>
    <x v="25"/>
    <s v="Farmington Hills"/>
    <n v="48336"/>
    <x v="134"/>
    <d v="2015-05-23T00:00:00"/>
    <n v="183.84299999999999"/>
    <n v="20"/>
    <n v="1063.81"/>
    <n v="88558"/>
    <n v="65.91"/>
    <x v="1"/>
  </r>
  <r>
    <n v="1984"/>
    <s v="Lynne Wilcox"/>
    <x v="3"/>
    <n v="0.1"/>
    <n v="7.37"/>
    <n v="5.53"/>
    <x v="1"/>
    <x v="1"/>
    <x v="1"/>
    <x v="1"/>
    <x v="1"/>
    <s v="Imation 3.5&quot; Unformatted DS/HD Diskettes, 10/Box"/>
    <n v="0.69"/>
    <s v="United States"/>
    <x v="0"/>
    <x v="23"/>
    <s v="Hilton Head Island"/>
    <n v="29915"/>
    <x v="134"/>
    <d v="2015-05-16T00:00:00"/>
    <n v="290.202"/>
    <n v="38"/>
    <n v="269.33"/>
    <n v="91258"/>
    <n v="7.2700000000000005"/>
    <x v="0"/>
  </r>
  <r>
    <n v="91"/>
    <s v="Wallace Werner"/>
    <x v="1"/>
    <n v="7.0000000000000007E-2"/>
    <n v="19.84"/>
    <n v="4.0999999999999996"/>
    <x v="1"/>
    <x v="2"/>
    <x v="2"/>
    <x v="2"/>
    <x v="2"/>
    <s v="Prismacolor Color Pencil Set"/>
    <n v="0.44"/>
    <s v="United States"/>
    <x v="2"/>
    <x v="8"/>
    <s v="Vallejo"/>
    <n v="94591"/>
    <x v="135"/>
    <d v="2015-05-18T00:00:00"/>
    <n v="117.852"/>
    <n v="9"/>
    <n v="170.8"/>
    <n v="87175"/>
    <n v="19.77"/>
    <x v="2"/>
  </r>
  <r>
    <n v="92"/>
    <s v="Victoria Baker Hoover"/>
    <x v="1"/>
    <n v="7.0000000000000007E-2"/>
    <n v="8.34"/>
    <n v="1.43"/>
    <x v="1"/>
    <x v="2"/>
    <x v="2"/>
    <x v="7"/>
    <x v="2"/>
    <s v="REDIFORM Incoming/Outgoing Call Register, 11&quot; X 8 1/2&quot;, 100 Messages"/>
    <n v="0.35"/>
    <s v="United States"/>
    <x v="0"/>
    <x v="17"/>
    <s v="Terrytown"/>
    <n v="70056"/>
    <x v="135"/>
    <d v="2015-05-19T00:00:00"/>
    <n v="-190.68"/>
    <n v="16"/>
    <n v="132.08000000000001"/>
    <n v="87175"/>
    <n v="8.27"/>
    <x v="0"/>
  </r>
  <r>
    <n v="92"/>
    <s v="Victoria Baker Hoover"/>
    <x v="1"/>
    <n v="0.09"/>
    <n v="4.9800000000000004"/>
    <n v="6.07"/>
    <x v="1"/>
    <x v="2"/>
    <x v="2"/>
    <x v="7"/>
    <x v="5"/>
    <s v="Xerox 1897"/>
    <n v="0.36"/>
    <s v="United States"/>
    <x v="0"/>
    <x v="17"/>
    <s v="Terrytown"/>
    <n v="70056"/>
    <x v="135"/>
    <d v="2015-05-18T00:00:00"/>
    <n v="325.39800000000002"/>
    <n v="9"/>
    <n v="45.34"/>
    <n v="87175"/>
    <n v="4.8900000000000006"/>
    <x v="0"/>
  </r>
  <r>
    <n v="772"/>
    <s v="Jean Webster"/>
    <x v="2"/>
    <n v="0.02"/>
    <n v="4.0599999999999996"/>
    <n v="6.89"/>
    <x v="2"/>
    <x v="0"/>
    <x v="2"/>
    <x v="8"/>
    <x v="5"/>
    <s v="Eureka Disposable Bags for Sanitaire® Vibra Groomer I® Upright Vac"/>
    <n v="0.6"/>
    <s v="United States"/>
    <x v="3"/>
    <x v="28"/>
    <s v="Allentown"/>
    <n v="18103"/>
    <x v="135"/>
    <d v="2015-05-21T00:00:00"/>
    <n v="12.706"/>
    <n v="12"/>
    <n v="64.41"/>
    <n v="88668"/>
    <n v="4.04"/>
    <x v="3"/>
  </r>
  <r>
    <n v="772"/>
    <s v="Jean Webster"/>
    <x v="2"/>
    <n v="7.0000000000000007E-2"/>
    <n v="9.49"/>
    <n v="5.76"/>
    <x v="1"/>
    <x v="0"/>
    <x v="1"/>
    <x v="3"/>
    <x v="6"/>
    <s v="Sharp EL501VB Scientific Calculator, Battery Operated, 10-Digit Display, Hard Case"/>
    <n v="0.39"/>
    <s v="United States"/>
    <x v="3"/>
    <x v="28"/>
    <s v="Allentown"/>
    <n v="18103"/>
    <x v="135"/>
    <d v="2015-05-21T00:00:00"/>
    <n v="7.71516"/>
    <n v="37"/>
    <n v="344.57"/>
    <n v="88668"/>
    <n v="9.42"/>
    <x v="3"/>
  </r>
  <r>
    <n v="1906"/>
    <s v="Penny Tuttle"/>
    <x v="2"/>
    <n v="7.0000000000000007E-2"/>
    <n v="172.99"/>
    <n v="19.989999999999998"/>
    <x v="1"/>
    <x v="3"/>
    <x v="2"/>
    <x v="5"/>
    <x v="5"/>
    <s v="Ibico EB-19 Dual Function Manual Binding System"/>
    <n v="0.39"/>
    <s v="United States"/>
    <x v="3"/>
    <x v="27"/>
    <s v="Lima"/>
    <n v="45801"/>
    <x v="135"/>
    <d v="2015-05-17T00:00:00"/>
    <n v="2502.6851999999999"/>
    <n v="22"/>
    <n v="3627.08"/>
    <n v="86500"/>
    <n v="172.92000000000002"/>
    <x v="3"/>
  </r>
  <r>
    <n v="1907"/>
    <s v="Amy Hall"/>
    <x v="2"/>
    <n v="0.09"/>
    <n v="7.64"/>
    <n v="1.39"/>
    <x v="1"/>
    <x v="3"/>
    <x v="2"/>
    <x v="15"/>
    <x v="5"/>
    <s v="#10- 4 1/8&quot; x 9 1/2&quot; Security-Tint Envelopes"/>
    <n v="0.36"/>
    <s v="United States"/>
    <x v="3"/>
    <x v="27"/>
    <s v="Lorain"/>
    <n v="44052"/>
    <x v="135"/>
    <d v="2015-05-26T00:00:00"/>
    <n v="0.68799999999999994"/>
    <n v="1"/>
    <n v="8.34"/>
    <n v="86500"/>
    <n v="7.55"/>
    <x v="3"/>
  </r>
  <r>
    <n v="2858"/>
    <s v="Jerry Webster"/>
    <x v="4"/>
    <n v="0.06"/>
    <n v="2.94"/>
    <n v="0.96"/>
    <x v="1"/>
    <x v="3"/>
    <x v="2"/>
    <x v="2"/>
    <x v="2"/>
    <s v="Newell 343"/>
    <n v="0.57999999999999996"/>
    <s v="United States"/>
    <x v="0"/>
    <x v="12"/>
    <s v="Fruit Cove"/>
    <n v="32259"/>
    <x v="135"/>
    <d v="2015-05-18T00:00:00"/>
    <n v="-8.8759999999999994"/>
    <n v="3"/>
    <n v="8.7899999999999991"/>
    <n v="88279"/>
    <n v="2.88"/>
    <x v="0"/>
  </r>
  <r>
    <n v="3132"/>
    <s v="Anita Kang"/>
    <x v="4"/>
    <n v="0.04"/>
    <n v="62.05"/>
    <n v="3.99"/>
    <x v="1"/>
    <x v="3"/>
    <x v="2"/>
    <x v="8"/>
    <x v="5"/>
    <s v="Acco Smartsocket™ Table Surge Protector, 6 Color-Coded Adapter Outlets"/>
    <n v="0.55000000000000004"/>
    <s v="United States"/>
    <x v="1"/>
    <x v="10"/>
    <s v="Mundelein"/>
    <n v="60060"/>
    <x v="135"/>
    <d v="2015-05-18T00:00:00"/>
    <n v="1644.0768"/>
    <n v="40"/>
    <n v="2382.7199999999998"/>
    <n v="86794"/>
    <n v="62.01"/>
    <x v="1"/>
  </r>
  <r>
    <n v="3113"/>
    <s v="Wayne English"/>
    <x v="3"/>
    <n v="7.0000000000000007E-2"/>
    <n v="34.54"/>
    <n v="14.72"/>
    <x v="1"/>
    <x v="3"/>
    <x v="2"/>
    <x v="5"/>
    <x v="5"/>
    <s v="GBC Recycled Grain Textured Covers"/>
    <n v="0.37"/>
    <s v="United States"/>
    <x v="0"/>
    <x v="17"/>
    <s v="New Iberia"/>
    <n v="70560"/>
    <x v="135"/>
    <d v="2015-05-18T00:00:00"/>
    <n v="-20.182259999999999"/>
    <n v="17"/>
    <n v="574.97"/>
    <n v="86860"/>
    <n v="34.47"/>
    <x v="0"/>
  </r>
  <r>
    <n v="3113"/>
    <s v="Wayne English"/>
    <x v="3"/>
    <n v="0.02"/>
    <n v="12.28"/>
    <n v="6.47"/>
    <x v="1"/>
    <x v="3"/>
    <x v="2"/>
    <x v="7"/>
    <x v="5"/>
    <s v="Xerox 1881"/>
    <n v="0.38"/>
    <s v="United States"/>
    <x v="0"/>
    <x v="17"/>
    <s v="New Iberia"/>
    <n v="70560"/>
    <x v="135"/>
    <d v="2015-05-17T00:00:00"/>
    <n v="-156.97219999999999"/>
    <n v="9"/>
    <n v="115.22"/>
    <n v="86860"/>
    <n v="12.26"/>
    <x v="0"/>
  </r>
  <r>
    <n v="3113"/>
    <s v="Wayne English"/>
    <x v="3"/>
    <n v="0.06"/>
    <n v="34.58"/>
    <n v="8.99"/>
    <x v="2"/>
    <x v="3"/>
    <x v="2"/>
    <x v="2"/>
    <x v="1"/>
    <s v="Panasonic KP-350BK Electric Pencil Sharpener with Auto Stop"/>
    <n v="0.56000000000000005"/>
    <s v="United States"/>
    <x v="0"/>
    <x v="17"/>
    <s v="New Iberia"/>
    <n v="70560"/>
    <x v="135"/>
    <d v="2015-05-19T00:00:00"/>
    <n v="384.5043"/>
    <n v="13"/>
    <n v="456.58"/>
    <n v="86860"/>
    <n v="34.519999999999996"/>
    <x v="0"/>
  </r>
  <r>
    <n v="2035"/>
    <s v="Jon Ward"/>
    <x v="0"/>
    <n v="0.1"/>
    <n v="1.89"/>
    <n v="0.76"/>
    <x v="1"/>
    <x v="1"/>
    <x v="2"/>
    <x v="14"/>
    <x v="2"/>
    <s v="Revere Boxed Rubber Bands by Revere"/>
    <n v="0.83"/>
    <s v="United States"/>
    <x v="0"/>
    <x v="12"/>
    <s v="Palm Beach Gardens"/>
    <n v="33403"/>
    <x v="136"/>
    <d v="2015-05-20T00:00:00"/>
    <n v="-40.432000000000002"/>
    <n v="20"/>
    <n v="36.72"/>
    <n v="87117"/>
    <n v="1.7899999999999998"/>
    <x v="0"/>
  </r>
  <r>
    <n v="1554"/>
    <s v="Joan Floyd"/>
    <x v="1"/>
    <n v="0.04"/>
    <n v="10.98"/>
    <n v="3.99"/>
    <x v="1"/>
    <x v="0"/>
    <x v="2"/>
    <x v="8"/>
    <x v="5"/>
    <s v="Staples Surge Protector 6 outlet"/>
    <n v="0.57999999999999996"/>
    <s v="United States"/>
    <x v="0"/>
    <x v="0"/>
    <s v="Gulfport"/>
    <n v="39503"/>
    <x v="136"/>
    <d v="2015-05-18T00:00:00"/>
    <n v="481.03199999999998"/>
    <n v="15"/>
    <n v="172.22"/>
    <n v="87485"/>
    <n v="10.940000000000001"/>
    <x v="0"/>
  </r>
  <r>
    <n v="3086"/>
    <s v="Ted Durham"/>
    <x v="1"/>
    <n v="0.05"/>
    <n v="39.99"/>
    <n v="10.25"/>
    <x v="2"/>
    <x v="1"/>
    <x v="1"/>
    <x v="1"/>
    <x v="5"/>
    <s v="Zoom V.92 V.44 PCI Internal Controllerless FaxModem"/>
    <n v="0.55000000000000004"/>
    <s v="United States"/>
    <x v="0"/>
    <x v="12"/>
    <s v="North Port"/>
    <n v="34287"/>
    <x v="136"/>
    <d v="2015-05-19T00:00:00"/>
    <n v="4.29"/>
    <n v="3"/>
    <n v="130.91"/>
    <n v="88380"/>
    <n v="39.940000000000005"/>
    <x v="0"/>
  </r>
  <r>
    <n v="487"/>
    <s v="Molly Vincent"/>
    <x v="4"/>
    <n v="0.1"/>
    <n v="3.36"/>
    <n v="6.27"/>
    <x v="2"/>
    <x v="3"/>
    <x v="2"/>
    <x v="5"/>
    <x v="5"/>
    <s v="Cardinal Poly Pocket Divider Pockets for Ring Binders"/>
    <n v="0.4"/>
    <s v="United States"/>
    <x v="3"/>
    <x v="29"/>
    <s v="Sanford"/>
    <n v="4073"/>
    <x v="136"/>
    <d v="2015-05-19T00:00:00"/>
    <n v="-67.0565"/>
    <n v="5"/>
    <n v="20.87"/>
    <n v="91063"/>
    <n v="3.26"/>
    <x v="3"/>
  </r>
  <r>
    <n v="488"/>
    <s v="Ronnie Creech"/>
    <x v="4"/>
    <n v="7.0000000000000007E-2"/>
    <n v="12.28"/>
    <n v="4.8600000000000003"/>
    <x v="1"/>
    <x v="3"/>
    <x v="2"/>
    <x v="7"/>
    <x v="5"/>
    <s v="Xerox 1933"/>
    <n v="0.38"/>
    <s v="United States"/>
    <x v="3"/>
    <x v="29"/>
    <s v="South Portland"/>
    <n v="4106"/>
    <x v="136"/>
    <d v="2015-05-20T00:00:00"/>
    <n v="-7.94"/>
    <n v="2"/>
    <n v="25.7"/>
    <n v="91063"/>
    <n v="12.209999999999999"/>
    <x v="3"/>
  </r>
  <r>
    <n v="489"/>
    <s v="Eileen Cheek"/>
    <x v="4"/>
    <n v="0.09"/>
    <n v="20.99"/>
    <n v="0.99"/>
    <x v="1"/>
    <x v="3"/>
    <x v="1"/>
    <x v="12"/>
    <x v="2"/>
    <s v="Accessory25"/>
    <n v="0.56999999999999995"/>
    <s v="United States"/>
    <x v="3"/>
    <x v="35"/>
    <s v="Norwood"/>
    <n v="2062"/>
    <x v="136"/>
    <d v="2015-05-18T00:00:00"/>
    <n v="122.292"/>
    <n v="14"/>
    <n v="229.57"/>
    <n v="91063"/>
    <n v="20.9"/>
    <x v="3"/>
  </r>
  <r>
    <n v="266"/>
    <s v="Ross Frederick"/>
    <x v="3"/>
    <n v="0"/>
    <n v="73.98"/>
    <n v="12.14"/>
    <x v="2"/>
    <x v="3"/>
    <x v="1"/>
    <x v="1"/>
    <x v="5"/>
    <s v="Keytronic 105-Key Spanish Keyboard"/>
    <n v="0.67"/>
    <s v="United States"/>
    <x v="1"/>
    <x v="18"/>
    <s v="San Antonio"/>
    <n v="78207"/>
    <x v="136"/>
    <d v="2015-05-20T00:00:00"/>
    <n v="326.25"/>
    <n v="17"/>
    <n v="1300.81"/>
    <n v="90593"/>
    <n v="73.98"/>
    <x v="1"/>
  </r>
  <r>
    <n v="1433"/>
    <s v="Frances Jackson"/>
    <x v="1"/>
    <n v="7.0000000000000007E-2"/>
    <n v="300.98"/>
    <n v="64.73"/>
    <x v="0"/>
    <x v="3"/>
    <x v="0"/>
    <x v="9"/>
    <x v="3"/>
    <s v="Global Leather and Oak Executive Chair, Black"/>
    <n v="0.56000000000000005"/>
    <s v="United States"/>
    <x v="1"/>
    <x v="2"/>
    <s v="Jeffersonville"/>
    <n v="47130"/>
    <x v="137"/>
    <d v="2015-05-21T00:00:00"/>
    <n v="1399.64"/>
    <n v="14"/>
    <n v="4285.5600000000004"/>
    <n v="86828"/>
    <n v="300.91000000000003"/>
    <x v="1"/>
  </r>
  <r>
    <n v="1433"/>
    <s v="Frances Jackson"/>
    <x v="1"/>
    <n v="0.01"/>
    <n v="20.98"/>
    <n v="45"/>
    <x v="0"/>
    <x v="3"/>
    <x v="2"/>
    <x v="6"/>
    <x v="3"/>
    <s v="Tennsco Lockers, Sand"/>
    <n v="0.61"/>
    <s v="United States"/>
    <x v="1"/>
    <x v="2"/>
    <s v="Jeffersonville"/>
    <n v="47130"/>
    <x v="137"/>
    <d v="2015-05-19T00:00:00"/>
    <n v="232.642"/>
    <n v="28"/>
    <n v="631.37"/>
    <n v="86828"/>
    <n v="20.97"/>
    <x v="1"/>
  </r>
  <r>
    <n v="2431"/>
    <s v="Troy Cassidy"/>
    <x v="1"/>
    <n v="7.0000000000000007E-2"/>
    <n v="155.06"/>
    <n v="7.07"/>
    <x v="1"/>
    <x v="1"/>
    <x v="2"/>
    <x v="6"/>
    <x v="5"/>
    <s v="Dual Level, Single-Width Filing Carts"/>
    <n v="0.59"/>
    <s v="United States"/>
    <x v="2"/>
    <x v="8"/>
    <s v="Los Angeles"/>
    <n v="90004"/>
    <x v="137"/>
    <d v="2015-05-19T00:00:00"/>
    <n v="-121.75"/>
    <n v="14"/>
    <n v="2039.07"/>
    <n v="5920"/>
    <n v="154.99"/>
    <x v="2"/>
  </r>
  <r>
    <n v="2432"/>
    <s v="Lindsay Tate"/>
    <x v="1"/>
    <n v="7.0000000000000007E-2"/>
    <n v="155.06"/>
    <n v="7.07"/>
    <x v="1"/>
    <x v="1"/>
    <x v="2"/>
    <x v="6"/>
    <x v="5"/>
    <s v="Dual Level, Single-Width Filing Carts"/>
    <n v="0.59"/>
    <s v="United States"/>
    <x v="1"/>
    <x v="19"/>
    <s v="Midwest City"/>
    <n v="73110"/>
    <x v="137"/>
    <d v="2015-05-19T00:00:00"/>
    <n v="24.35"/>
    <n v="3"/>
    <n v="436.94"/>
    <n v="89096"/>
    <n v="154.99"/>
    <x v="1"/>
  </r>
  <r>
    <n v="3264"/>
    <s v="Becky Puckett"/>
    <x v="4"/>
    <n v="0.04"/>
    <n v="9.99"/>
    <n v="11.59"/>
    <x v="1"/>
    <x v="3"/>
    <x v="2"/>
    <x v="7"/>
    <x v="5"/>
    <s v="Hammermill Color Copier Paper (28Lb. and 96 Bright)"/>
    <n v="0.4"/>
    <s v="United States"/>
    <x v="2"/>
    <x v="8"/>
    <s v="Eureka"/>
    <n v="95501"/>
    <x v="137"/>
    <d v="2015-05-21T00:00:00"/>
    <n v="-92.32"/>
    <n v="5"/>
    <n v="52.09"/>
    <n v="89835"/>
    <n v="9.9500000000000011"/>
    <x v="2"/>
  </r>
  <r>
    <n v="918"/>
    <s v="Kerry Jernigan"/>
    <x v="0"/>
    <n v="0.09"/>
    <n v="58.14"/>
    <n v="36.61"/>
    <x v="0"/>
    <x v="3"/>
    <x v="0"/>
    <x v="10"/>
    <x v="0"/>
    <s v="O'Sullivan 3-Shelf Heavy-Duty Bookcases"/>
    <n v="0.61"/>
    <s v="United States"/>
    <x v="2"/>
    <x v="8"/>
    <s v="Rancho Cucamonga"/>
    <n v="91730"/>
    <x v="138"/>
    <d v="2015-05-21T00:00:00"/>
    <n v="187.41200000000001"/>
    <n v="39"/>
    <n v="2115.06"/>
    <n v="90493"/>
    <n v="58.05"/>
    <x v="2"/>
  </r>
  <r>
    <n v="2973"/>
    <s v="Sally Liu"/>
    <x v="0"/>
    <n v="0.1"/>
    <n v="442.14"/>
    <n v="14.7"/>
    <x v="0"/>
    <x v="2"/>
    <x v="1"/>
    <x v="3"/>
    <x v="3"/>
    <s v="Okidata ML390 Turbo Dot Matrix Printers"/>
    <n v="0.56000000000000005"/>
    <s v="United States"/>
    <x v="1"/>
    <x v="30"/>
    <s v="New Berlin"/>
    <n v="53151"/>
    <x v="138"/>
    <d v="2015-05-21T00:00:00"/>
    <n v="137.68794"/>
    <n v="6"/>
    <n v="2411.4299999999998"/>
    <n v="87187"/>
    <n v="442.03999999999996"/>
    <x v="1"/>
  </r>
  <r>
    <n v="1159"/>
    <s v="Arlene Weeks"/>
    <x v="1"/>
    <n v="0.04"/>
    <n v="100.98"/>
    <n v="35.840000000000003"/>
    <x v="0"/>
    <x v="1"/>
    <x v="0"/>
    <x v="10"/>
    <x v="0"/>
    <s v="Bush Westfield Collection Bookcases, Fully Assembled"/>
    <n v="0.62"/>
    <s v="United States"/>
    <x v="3"/>
    <x v="33"/>
    <s v="Union City"/>
    <n v="7086"/>
    <x v="138"/>
    <d v="2015-05-21T00:00:00"/>
    <n v="-152.76"/>
    <n v="1"/>
    <n v="110.75"/>
    <n v="90854"/>
    <n v="100.94"/>
    <x v="3"/>
  </r>
  <r>
    <n v="2346"/>
    <s v="Sylvia Kumar"/>
    <x v="1"/>
    <n v="0.1"/>
    <n v="218.75"/>
    <n v="69.64"/>
    <x v="0"/>
    <x v="3"/>
    <x v="0"/>
    <x v="0"/>
    <x v="0"/>
    <s v="BoxOffice By Design Rectangular and Half-Moon Meeting Room Tables"/>
    <n v="0.77"/>
    <s v="United States"/>
    <x v="0"/>
    <x v="32"/>
    <s v="Pleasure Ridge Park"/>
    <n v="40258"/>
    <x v="138"/>
    <d v="2015-05-21T00:00:00"/>
    <n v="62.298000000000002"/>
    <n v="17"/>
    <n v="2805.18"/>
    <n v="89505"/>
    <n v="218.65"/>
    <x v="0"/>
  </r>
  <r>
    <n v="2825"/>
    <s v="Carole Rosen"/>
    <x v="2"/>
    <n v="0.02"/>
    <n v="27.48"/>
    <n v="4"/>
    <x v="1"/>
    <x v="1"/>
    <x v="1"/>
    <x v="1"/>
    <x v="5"/>
    <s v="Belkin MediaBoard 104- Keyboard"/>
    <n v="0.75"/>
    <s v="United States"/>
    <x v="2"/>
    <x v="37"/>
    <s v="Boise"/>
    <n v="83701"/>
    <x v="138"/>
    <d v="2015-05-27T00:00:00"/>
    <n v="19.308"/>
    <n v="3"/>
    <n v="87.21"/>
    <n v="89497"/>
    <n v="27.46"/>
    <x v="2"/>
  </r>
  <r>
    <n v="2825"/>
    <s v="Carole Rosen"/>
    <x v="2"/>
    <n v="0.08"/>
    <n v="10.06"/>
    <n v="2.06"/>
    <x v="1"/>
    <x v="1"/>
    <x v="2"/>
    <x v="7"/>
    <x v="2"/>
    <s v="Riverleaf Stik-Withit® Designer Note Cubes®"/>
    <n v="0.39"/>
    <s v="United States"/>
    <x v="2"/>
    <x v="37"/>
    <s v="Boise"/>
    <n v="83701"/>
    <x v="138"/>
    <d v="2015-05-24T00:00:00"/>
    <n v="0.33"/>
    <n v="4"/>
    <n v="40.15"/>
    <n v="89497"/>
    <n v="9.98"/>
    <x v="2"/>
  </r>
  <r>
    <n v="699"/>
    <s v="Jenny Gold"/>
    <x v="4"/>
    <n v="0.1"/>
    <n v="4.26"/>
    <n v="1.2"/>
    <x v="1"/>
    <x v="1"/>
    <x v="2"/>
    <x v="2"/>
    <x v="2"/>
    <s v="Dixon Prang® Watercolor Pencils, 10-Color Set with Brush"/>
    <n v="0.44"/>
    <s v="United States"/>
    <x v="2"/>
    <x v="8"/>
    <s v="Los Angeles"/>
    <n v="90041"/>
    <x v="138"/>
    <d v="2015-05-21T00:00:00"/>
    <n v="15.42"/>
    <n v="88"/>
    <n v="351.56"/>
    <n v="3042"/>
    <n v="4.16"/>
    <x v="2"/>
  </r>
  <r>
    <n v="700"/>
    <s v="Joseph Grossman"/>
    <x v="4"/>
    <n v="0.1"/>
    <n v="4.26"/>
    <n v="1.2"/>
    <x v="1"/>
    <x v="1"/>
    <x v="2"/>
    <x v="2"/>
    <x v="2"/>
    <s v="Dixon Prang® Watercolor Pencils, 10-Color Set with Brush"/>
    <n v="0.44"/>
    <s v="United States"/>
    <x v="2"/>
    <x v="8"/>
    <s v="Santa Maria"/>
    <n v="93454"/>
    <x v="138"/>
    <d v="2015-05-21T00:00:00"/>
    <n v="33.923999999999999"/>
    <n v="22"/>
    <n v="87.89"/>
    <n v="87980"/>
    <n v="4.16"/>
    <x v="2"/>
  </r>
  <r>
    <n v="1106"/>
    <s v="Maxine Collier Grady"/>
    <x v="4"/>
    <n v="0.04"/>
    <n v="6.35"/>
    <n v="1.02"/>
    <x v="1"/>
    <x v="0"/>
    <x v="2"/>
    <x v="7"/>
    <x v="2"/>
    <s v="Telephone Message Books with Fax/Mobile Section, 5 1/2&quot; x 3 3/16&quot;"/>
    <n v="0.39"/>
    <s v="United States"/>
    <x v="1"/>
    <x v="18"/>
    <s v="Dallas"/>
    <n v="75220"/>
    <x v="138"/>
    <d v="2015-05-23T00:00:00"/>
    <n v="81.91"/>
    <n v="52"/>
    <n v="318.47000000000003"/>
    <n v="20261"/>
    <n v="6.31"/>
    <x v="1"/>
  </r>
  <r>
    <n v="1108"/>
    <s v="Dwight Bishop"/>
    <x v="4"/>
    <n v="0.09"/>
    <n v="31.74"/>
    <n v="12.62"/>
    <x v="2"/>
    <x v="0"/>
    <x v="2"/>
    <x v="5"/>
    <x v="5"/>
    <s v="GBC Wire Binding Strips"/>
    <n v="0.37"/>
    <s v="United States"/>
    <x v="1"/>
    <x v="18"/>
    <s v="Lancaster"/>
    <n v="75146"/>
    <x v="138"/>
    <d v="2015-05-20T00:00:00"/>
    <n v="67.107500000000002"/>
    <n v="9"/>
    <n v="270.55"/>
    <n v="86409"/>
    <n v="31.65"/>
    <x v="1"/>
  </r>
  <r>
    <n v="1108"/>
    <s v="Dwight Bishop"/>
    <x v="4"/>
    <n v="0.04"/>
    <n v="6.35"/>
    <n v="1.02"/>
    <x v="1"/>
    <x v="0"/>
    <x v="2"/>
    <x v="7"/>
    <x v="2"/>
    <s v="Telephone Message Books with Fax/Mobile Section, 5 1/2&quot; x 3 3/16&quot;"/>
    <n v="0.39"/>
    <s v="United States"/>
    <x v="1"/>
    <x v="18"/>
    <s v="Lancaster"/>
    <n v="75146"/>
    <x v="138"/>
    <d v="2015-05-23T00:00:00"/>
    <n v="54.937800000000003"/>
    <n v="13"/>
    <n v="79.62"/>
    <n v="86409"/>
    <n v="6.31"/>
    <x v="1"/>
  </r>
  <r>
    <n v="1108"/>
    <s v="Dwight Bishop"/>
    <x v="4"/>
    <n v="0.02"/>
    <n v="65.989999999999995"/>
    <n v="8.99"/>
    <x v="2"/>
    <x v="0"/>
    <x v="1"/>
    <x v="12"/>
    <x v="5"/>
    <s v="Talkabout T8367"/>
    <n v="0.56000000000000005"/>
    <s v="United States"/>
    <x v="1"/>
    <x v="18"/>
    <s v="Lancaster"/>
    <n v="75146"/>
    <x v="138"/>
    <d v="2015-05-21T00:00:00"/>
    <n v="168.23699999999999"/>
    <n v="8"/>
    <n v="479.79"/>
    <n v="86409"/>
    <n v="65.97"/>
    <x v="1"/>
  </r>
  <r>
    <n v="1974"/>
    <s v="Robert Brantley"/>
    <x v="4"/>
    <n v="0.09"/>
    <n v="20.48"/>
    <n v="6.32"/>
    <x v="1"/>
    <x v="1"/>
    <x v="2"/>
    <x v="8"/>
    <x v="5"/>
    <s v="Kensington 6 Outlet Guardian Standard Surge Protector"/>
    <n v="0.57999999999999996"/>
    <s v="United States"/>
    <x v="1"/>
    <x v="25"/>
    <s v="Dearborn Heights"/>
    <n v="48127"/>
    <x v="138"/>
    <d v="2015-05-21T00:00:00"/>
    <n v="-16.89"/>
    <n v="5"/>
    <n v="99.02"/>
    <n v="89040"/>
    <n v="20.39"/>
    <x v="1"/>
  </r>
  <r>
    <n v="1974"/>
    <s v="Robert Brantley"/>
    <x v="4"/>
    <n v="0.06"/>
    <n v="15.67"/>
    <n v="1.39"/>
    <x v="1"/>
    <x v="1"/>
    <x v="2"/>
    <x v="15"/>
    <x v="5"/>
    <s v="#10 White Business Envelopes,4 1/8 x 9 1/2"/>
    <n v="0.38"/>
    <s v="United States"/>
    <x v="1"/>
    <x v="25"/>
    <s v="Dearborn Heights"/>
    <n v="48127"/>
    <x v="138"/>
    <d v="2015-05-21T00:00:00"/>
    <n v="25.51"/>
    <n v="3"/>
    <n v="46.4"/>
    <n v="89040"/>
    <n v="15.61"/>
    <x v="1"/>
  </r>
  <r>
    <n v="2159"/>
    <s v="Wesley Field"/>
    <x v="4"/>
    <n v="0.08"/>
    <n v="30.98"/>
    <n v="8.74"/>
    <x v="1"/>
    <x v="3"/>
    <x v="2"/>
    <x v="7"/>
    <x v="5"/>
    <s v="Xerox 1979"/>
    <n v="0.4"/>
    <s v="United States"/>
    <x v="1"/>
    <x v="25"/>
    <s v="Westland"/>
    <n v="48185"/>
    <x v="138"/>
    <d v="2015-05-21T00:00:00"/>
    <n v="371.27199999999999"/>
    <n v="25"/>
    <n v="727.2"/>
    <n v="90387"/>
    <n v="30.900000000000002"/>
    <x v="1"/>
  </r>
  <r>
    <n v="2162"/>
    <s v="Brenda Jain"/>
    <x v="4"/>
    <n v="0.09"/>
    <n v="159.31"/>
    <n v="60"/>
    <x v="0"/>
    <x v="3"/>
    <x v="0"/>
    <x v="0"/>
    <x v="3"/>
    <s v="Hon Non-Folding Utility Tables"/>
    <n v="0.55000000000000004"/>
    <s v="United States"/>
    <x v="3"/>
    <x v="28"/>
    <s v="Sharon"/>
    <n v="16146"/>
    <x v="138"/>
    <d v="2015-05-22T00:00:00"/>
    <n v="77.000895400000005"/>
    <n v="41"/>
    <n v="6173.42"/>
    <n v="90387"/>
    <n v="159.22"/>
    <x v="3"/>
  </r>
  <r>
    <n v="2162"/>
    <s v="Brenda Jain"/>
    <x v="4"/>
    <n v="0.06"/>
    <n v="55.99"/>
    <n v="5"/>
    <x v="1"/>
    <x v="3"/>
    <x v="1"/>
    <x v="12"/>
    <x v="1"/>
    <s v="Accessory36"/>
    <n v="0.83"/>
    <s v="United States"/>
    <x v="3"/>
    <x v="28"/>
    <s v="Sharon"/>
    <n v="16146"/>
    <x v="138"/>
    <d v="2015-05-22T00:00:00"/>
    <n v="27.968599999999999"/>
    <n v="33"/>
    <n v="1553.7"/>
    <n v="90387"/>
    <n v="55.93"/>
    <x v="3"/>
  </r>
  <r>
    <n v="871"/>
    <s v="Sandy Ellington"/>
    <x v="3"/>
    <n v="0.01"/>
    <n v="5.94"/>
    <n v="9.92"/>
    <x v="1"/>
    <x v="2"/>
    <x v="2"/>
    <x v="5"/>
    <x v="5"/>
    <s v="Storex Dura Pro™ Binders"/>
    <n v="0.38"/>
    <s v="United States"/>
    <x v="2"/>
    <x v="26"/>
    <s v="Reno"/>
    <n v="89502"/>
    <x v="138"/>
    <d v="2015-05-23T00:00:00"/>
    <n v="-239.315"/>
    <n v="12"/>
    <n v="74.77"/>
    <n v="90578"/>
    <n v="5.9300000000000006"/>
    <x v="2"/>
  </r>
  <r>
    <n v="871"/>
    <s v="Sandy Ellington"/>
    <x v="3"/>
    <n v="0"/>
    <n v="6.48"/>
    <n v="5.1100000000000003"/>
    <x v="1"/>
    <x v="2"/>
    <x v="2"/>
    <x v="7"/>
    <x v="5"/>
    <s v="Xerox 231"/>
    <n v="0.37"/>
    <s v="United States"/>
    <x v="2"/>
    <x v="26"/>
    <s v="Reno"/>
    <n v="89502"/>
    <x v="138"/>
    <d v="2015-05-22T00:00:00"/>
    <n v="-33.31"/>
    <n v="18"/>
    <n v="127.81"/>
    <n v="90578"/>
    <n v="6.48"/>
    <x v="2"/>
  </r>
  <r>
    <n v="922"/>
    <s v="Dolores Abrams"/>
    <x v="3"/>
    <n v="0.01"/>
    <n v="65.989999999999995"/>
    <n v="8.99"/>
    <x v="2"/>
    <x v="0"/>
    <x v="1"/>
    <x v="12"/>
    <x v="5"/>
    <s v="5180"/>
    <n v="0.56000000000000005"/>
    <s v="United States"/>
    <x v="2"/>
    <x v="8"/>
    <s v="Rancho Cucamonga"/>
    <n v="91730"/>
    <x v="138"/>
    <d v="2015-05-21T00:00:00"/>
    <n v="396.97199999999998"/>
    <n v="14"/>
    <n v="782"/>
    <n v="87135"/>
    <n v="65.97999999999999"/>
    <x v="2"/>
  </r>
  <r>
    <n v="1708"/>
    <s v="Lillian Day"/>
    <x v="3"/>
    <n v="0.03"/>
    <n v="205.99"/>
    <n v="3"/>
    <x v="1"/>
    <x v="0"/>
    <x v="1"/>
    <x v="12"/>
    <x v="5"/>
    <s v="6185"/>
    <n v="0.57999999999999996"/>
    <s v="United States"/>
    <x v="3"/>
    <x v="27"/>
    <s v="Shaker Heights"/>
    <n v="44118"/>
    <x v="138"/>
    <d v="2015-05-21T00:00:00"/>
    <n v="3670.3515000000002"/>
    <n v="29"/>
    <n v="5319.35"/>
    <n v="88784"/>
    <n v="205.96"/>
    <x v="3"/>
  </r>
  <r>
    <n v="276"/>
    <s v="Lucille Rankin"/>
    <x v="0"/>
    <n v="0.04"/>
    <n v="1.98"/>
    <n v="0.7"/>
    <x v="2"/>
    <x v="3"/>
    <x v="2"/>
    <x v="14"/>
    <x v="2"/>
    <s v="Brites Rubber Bands, 1 1/2 oz. Box"/>
    <n v="0.83"/>
    <s v="United States"/>
    <x v="3"/>
    <x v="22"/>
    <s v="Newington"/>
    <n v="6111"/>
    <x v="139"/>
    <d v="2015-05-22T00:00:00"/>
    <n v="-1"/>
    <n v="3"/>
    <n v="8.3000000000000007"/>
    <n v="89291"/>
    <n v="1.94"/>
    <x v="3"/>
  </r>
  <r>
    <n v="282"/>
    <s v="Vickie Andrews"/>
    <x v="0"/>
    <n v="0.03"/>
    <n v="55.99"/>
    <n v="5"/>
    <x v="1"/>
    <x v="3"/>
    <x v="1"/>
    <x v="12"/>
    <x v="1"/>
    <s v="Accessory36"/>
    <n v="0.83"/>
    <s v="United States"/>
    <x v="3"/>
    <x v="33"/>
    <s v="Belleville"/>
    <n v="7109"/>
    <x v="139"/>
    <d v="2015-05-22T00:00:00"/>
    <n v="-221.25399999999999"/>
    <n v="9"/>
    <n v="416.95"/>
    <n v="89291"/>
    <n v="55.96"/>
    <x v="3"/>
  </r>
  <r>
    <n v="825"/>
    <s v="Marvin Hunt"/>
    <x v="0"/>
    <n v="0"/>
    <n v="11.97"/>
    <n v="4.9800000000000004"/>
    <x v="1"/>
    <x v="2"/>
    <x v="2"/>
    <x v="8"/>
    <x v="5"/>
    <s v="Staples 6 Outlet Surge"/>
    <n v="0.57999999999999996"/>
    <s v="United States"/>
    <x v="1"/>
    <x v="18"/>
    <s v="Abilene"/>
    <n v="79605"/>
    <x v="139"/>
    <d v="2015-05-24T00:00:00"/>
    <n v="3.3839999999999999"/>
    <n v="4"/>
    <n v="53.3"/>
    <n v="89258"/>
    <n v="11.97"/>
    <x v="1"/>
  </r>
  <r>
    <n v="406"/>
    <s v="June Frank Hammond"/>
    <x v="1"/>
    <n v="0.03"/>
    <n v="4.9800000000000004"/>
    <n v="0.8"/>
    <x v="1"/>
    <x v="0"/>
    <x v="2"/>
    <x v="7"/>
    <x v="2"/>
    <s v="Rediform S.O.S. Phone Message Books"/>
    <n v="0.36"/>
    <s v="United States"/>
    <x v="3"/>
    <x v="33"/>
    <s v="South Vineland"/>
    <n v="8360"/>
    <x v="139"/>
    <d v="2015-05-22T00:00:00"/>
    <n v="50.2044"/>
    <n v="15"/>
    <n v="72.760000000000005"/>
    <n v="87804"/>
    <n v="4.95"/>
    <x v="3"/>
  </r>
  <r>
    <n v="1106"/>
    <s v="Maxine Collier Grady"/>
    <x v="1"/>
    <n v="0.01"/>
    <n v="9.31"/>
    <n v="3.98"/>
    <x v="1"/>
    <x v="0"/>
    <x v="2"/>
    <x v="16"/>
    <x v="1"/>
    <s v="Acme® Forged Steel Scissors with Black Enamel Handles"/>
    <n v="0.56000000000000005"/>
    <s v="United States"/>
    <x v="1"/>
    <x v="18"/>
    <s v="Dallas"/>
    <n v="75220"/>
    <x v="139"/>
    <d v="2015-05-22T00:00:00"/>
    <n v="-10.9"/>
    <n v="61"/>
    <n v="586.96"/>
    <n v="646"/>
    <n v="9.3000000000000007"/>
    <x v="1"/>
  </r>
  <r>
    <n v="1107"/>
    <s v="Joanna Keith"/>
    <x v="1"/>
    <n v="0.01"/>
    <n v="9.31"/>
    <n v="3.98"/>
    <x v="1"/>
    <x v="0"/>
    <x v="2"/>
    <x v="16"/>
    <x v="1"/>
    <s v="Acme® Forged Steel Scissors with Black Enamel Handles"/>
    <n v="0.56000000000000005"/>
    <s v="United States"/>
    <x v="1"/>
    <x v="18"/>
    <s v="Lake Jackson"/>
    <n v="77566"/>
    <x v="139"/>
    <d v="2015-05-22T00:00:00"/>
    <n v="2.1800000000000002"/>
    <n v="15"/>
    <n v="144.33000000000001"/>
    <n v="86411"/>
    <n v="9.3000000000000007"/>
    <x v="1"/>
  </r>
  <r>
    <n v="820"/>
    <s v="Catherine Mullins"/>
    <x v="2"/>
    <n v="0.09"/>
    <n v="5.84"/>
    <n v="0.83"/>
    <x v="1"/>
    <x v="0"/>
    <x v="2"/>
    <x v="2"/>
    <x v="2"/>
    <s v="Avery Hi-Liter® Smear-Safe Highlighters"/>
    <n v="0.49"/>
    <s v="United States"/>
    <x v="2"/>
    <x v="4"/>
    <s v="Walla Walla"/>
    <n v="99362"/>
    <x v="139"/>
    <d v="2015-05-25T00:00:00"/>
    <n v="-2.87"/>
    <n v="1"/>
    <n v="5.9"/>
    <n v="90244"/>
    <n v="5.75"/>
    <x v="2"/>
  </r>
  <r>
    <n v="1527"/>
    <s v="Neil Parker"/>
    <x v="2"/>
    <n v="0.09"/>
    <n v="50.98"/>
    <n v="6.5"/>
    <x v="1"/>
    <x v="2"/>
    <x v="1"/>
    <x v="1"/>
    <x v="5"/>
    <s v="Microsoft Natural Multimedia Keyboard"/>
    <n v="0.73"/>
    <s v="United States"/>
    <x v="0"/>
    <x v="16"/>
    <s v="Decatur"/>
    <n v="35601"/>
    <x v="139"/>
    <d v="2015-05-28T00:00:00"/>
    <n v="70.176000000000002"/>
    <n v="28"/>
    <n v="1395.41"/>
    <n v="86815"/>
    <n v="50.889999999999993"/>
    <x v="0"/>
  </r>
  <r>
    <n v="3319"/>
    <s v="Marlene Davidson"/>
    <x v="2"/>
    <n v="0.03"/>
    <n v="20.98"/>
    <n v="1.49"/>
    <x v="1"/>
    <x v="0"/>
    <x v="2"/>
    <x v="5"/>
    <x v="5"/>
    <s v="Avery Legal 4-Ring Binder"/>
    <n v="0.35"/>
    <s v="United States"/>
    <x v="0"/>
    <x v="34"/>
    <s v="Hendersonville"/>
    <n v="37075"/>
    <x v="139"/>
    <d v="2015-05-21T00:00:00"/>
    <n v="30.024000000000001"/>
    <n v="20"/>
    <n v="431.43"/>
    <n v="90104"/>
    <n v="20.95"/>
    <x v="0"/>
  </r>
  <r>
    <n v="1129"/>
    <s v="Pam Patton"/>
    <x v="4"/>
    <n v="0.02"/>
    <n v="7.64"/>
    <n v="1.39"/>
    <x v="1"/>
    <x v="2"/>
    <x v="2"/>
    <x v="15"/>
    <x v="5"/>
    <s v="#10- 4 1/8&quot; x 9 1/2&quot; Security-Tint Envelopes"/>
    <n v="0.36"/>
    <s v="United States"/>
    <x v="3"/>
    <x v="35"/>
    <s v="Boston"/>
    <n v="2118"/>
    <x v="139"/>
    <d v="2015-05-23T00:00:00"/>
    <n v="117.38"/>
    <n v="52"/>
    <n v="406.91"/>
    <n v="13735"/>
    <n v="7.62"/>
    <x v="3"/>
  </r>
  <r>
    <n v="1131"/>
    <s v="Benjamin Strauss"/>
    <x v="4"/>
    <n v="0.02"/>
    <n v="7.64"/>
    <n v="1.39"/>
    <x v="1"/>
    <x v="2"/>
    <x v="2"/>
    <x v="15"/>
    <x v="5"/>
    <s v="#10- 4 1/8&quot; x 9 1/2&quot; Security-Tint Envelopes"/>
    <n v="0.36"/>
    <s v="United States"/>
    <x v="1"/>
    <x v="18"/>
    <s v="El Paso"/>
    <n v="79907"/>
    <x v="139"/>
    <d v="2015-05-23T00:00:00"/>
    <n v="70.193700000000007"/>
    <n v="13"/>
    <n v="101.73"/>
    <n v="88103"/>
    <n v="7.62"/>
    <x v="1"/>
  </r>
  <r>
    <n v="1254"/>
    <s v="Anne Bland"/>
    <x v="4"/>
    <n v="0.04"/>
    <n v="2.08"/>
    <n v="1.49"/>
    <x v="1"/>
    <x v="2"/>
    <x v="2"/>
    <x v="5"/>
    <x v="5"/>
    <s v="Economy Binders"/>
    <n v="0.36"/>
    <s v="United States"/>
    <x v="1"/>
    <x v="18"/>
    <s v="Channelview"/>
    <n v="77530"/>
    <x v="139"/>
    <d v="2015-05-23T00:00:00"/>
    <n v="-11.281499999999999"/>
    <n v="16"/>
    <n v="33.770000000000003"/>
    <n v="89982"/>
    <n v="2.04"/>
    <x v="1"/>
  </r>
  <r>
    <n v="19"/>
    <s v="Jim Rodgers"/>
    <x v="3"/>
    <n v="7.0000000000000007E-2"/>
    <n v="12.99"/>
    <n v="9.44"/>
    <x v="1"/>
    <x v="0"/>
    <x v="1"/>
    <x v="3"/>
    <x v="6"/>
    <s v="Hewlett Packard 6S Scientific Calculator"/>
    <n v="0.39"/>
    <s v="United States"/>
    <x v="2"/>
    <x v="24"/>
    <s v="Missoula"/>
    <n v="59801"/>
    <x v="139"/>
    <d v="2015-05-23T00:00:00"/>
    <n v="-114.6399"/>
    <n v="18"/>
    <n v="231.79"/>
    <n v="90032"/>
    <n v="12.92"/>
    <x v="2"/>
  </r>
  <r>
    <n v="21"/>
    <s v="Tony Wilkins Winters"/>
    <x v="3"/>
    <n v="0.08"/>
    <n v="5"/>
    <n v="3.39"/>
    <x v="1"/>
    <x v="0"/>
    <x v="2"/>
    <x v="14"/>
    <x v="2"/>
    <s v="Advantus Plastic Paper Clips"/>
    <n v="0.37"/>
    <s v="United States"/>
    <x v="3"/>
    <x v="11"/>
    <s v="New York City"/>
    <n v="10012"/>
    <x v="139"/>
    <d v="2015-05-22T00:00:00"/>
    <n v="-17.489999999999998"/>
    <n v="58"/>
    <n v="293.06"/>
    <n v="42949"/>
    <n v="4.92"/>
    <x v="3"/>
  </r>
  <r>
    <n v="21"/>
    <s v="Tony Wilkins Winters"/>
    <x v="3"/>
    <n v="7.0000000000000007E-2"/>
    <n v="12.99"/>
    <n v="9.44"/>
    <x v="1"/>
    <x v="0"/>
    <x v="1"/>
    <x v="3"/>
    <x v="6"/>
    <s v="Hewlett Packard 6S Scientific Calculator"/>
    <n v="0.39"/>
    <s v="United States"/>
    <x v="3"/>
    <x v="11"/>
    <s v="New York City"/>
    <n v="10012"/>
    <x v="139"/>
    <d v="2015-05-23T00:00:00"/>
    <n v="-114.6399"/>
    <n v="71"/>
    <n v="914.29"/>
    <n v="42949"/>
    <n v="12.92"/>
    <x v="3"/>
  </r>
  <r>
    <n v="3206"/>
    <s v="Dana Rankin"/>
    <x v="3"/>
    <n v="0.06"/>
    <n v="218.08"/>
    <n v="18.059999999999999"/>
    <x v="2"/>
    <x v="1"/>
    <x v="0"/>
    <x v="9"/>
    <x v="4"/>
    <s v="Lifetime Advantage™ Folding Chairs, 4/Carton"/>
    <n v="0.56999999999999995"/>
    <s v="United States"/>
    <x v="2"/>
    <x v="37"/>
    <s v="Twin Falls"/>
    <n v="83301"/>
    <x v="139"/>
    <d v="2015-05-23T00:00:00"/>
    <n v="969.42"/>
    <n v="7"/>
    <n v="1488.51"/>
    <n v="87934"/>
    <n v="218.02"/>
    <x v="2"/>
  </r>
  <r>
    <n v="2385"/>
    <s v="Janice Frye"/>
    <x v="0"/>
    <n v="0.1"/>
    <n v="130.97999999999999"/>
    <n v="30"/>
    <x v="0"/>
    <x v="0"/>
    <x v="0"/>
    <x v="9"/>
    <x v="3"/>
    <s v="Office Star - Contemporary Task Swivel chair with 2-way adjustable arms, Plum"/>
    <n v="0.78"/>
    <s v="United States"/>
    <x v="2"/>
    <x v="43"/>
    <s v="Las Cruces"/>
    <n v="88001"/>
    <x v="140"/>
    <d v="2015-05-24T00:00:00"/>
    <n v="2000.11"/>
    <n v="18"/>
    <n v="2259.9899999999998"/>
    <n v="89184"/>
    <n v="130.88"/>
    <x v="2"/>
  </r>
  <r>
    <n v="2699"/>
    <s v="Marcia Greenberg"/>
    <x v="0"/>
    <n v="0.06"/>
    <n v="4.9800000000000004"/>
    <n v="4.95"/>
    <x v="1"/>
    <x v="3"/>
    <x v="2"/>
    <x v="5"/>
    <x v="5"/>
    <s v="Cardinal Holdit Business Card Pockets"/>
    <n v="0.37"/>
    <s v="United States"/>
    <x v="2"/>
    <x v="41"/>
    <s v="Bullhead City"/>
    <n v="86442"/>
    <x v="140"/>
    <d v="2015-05-24T00:00:00"/>
    <n v="-103.224"/>
    <n v="16"/>
    <n v="78.989999999999995"/>
    <n v="87677"/>
    <n v="4.9200000000000008"/>
    <x v="2"/>
  </r>
  <r>
    <n v="181"/>
    <s v="Wesley Waller"/>
    <x v="1"/>
    <n v="7.0000000000000007E-2"/>
    <n v="1.68"/>
    <n v="1.57"/>
    <x v="1"/>
    <x v="3"/>
    <x v="2"/>
    <x v="2"/>
    <x v="2"/>
    <s v="Newell 323"/>
    <n v="0.59"/>
    <s v="United States"/>
    <x v="2"/>
    <x v="8"/>
    <s v="San Francisco"/>
    <n v="94122"/>
    <x v="140"/>
    <d v="2015-05-23T00:00:00"/>
    <n v="-35.75"/>
    <n v="116"/>
    <n v="186.59"/>
    <n v="3585"/>
    <n v="1.6099999999999999"/>
    <x v="2"/>
  </r>
  <r>
    <n v="188"/>
    <s v="Alex Harrell"/>
    <x v="1"/>
    <n v="7.0000000000000007E-2"/>
    <n v="10.06"/>
    <n v="2.06"/>
    <x v="1"/>
    <x v="3"/>
    <x v="2"/>
    <x v="7"/>
    <x v="2"/>
    <s v="Riverleaf Stik-Withit® Designer Note Cubes®"/>
    <n v="0.39"/>
    <s v="United States"/>
    <x v="1"/>
    <x v="18"/>
    <s v="Gainesville"/>
    <n v="76240"/>
    <x v="140"/>
    <d v="2015-05-22T00:00:00"/>
    <n v="152.65559999999999"/>
    <n v="23"/>
    <n v="221.24"/>
    <n v="88361"/>
    <n v="9.99"/>
    <x v="1"/>
  </r>
  <r>
    <n v="188"/>
    <s v="Alex Harrell"/>
    <x v="1"/>
    <n v="7.0000000000000007E-2"/>
    <n v="1.68"/>
    <n v="1.57"/>
    <x v="1"/>
    <x v="3"/>
    <x v="2"/>
    <x v="2"/>
    <x v="2"/>
    <s v="Newell 323"/>
    <n v="0.59"/>
    <s v="United States"/>
    <x v="1"/>
    <x v="18"/>
    <s v="Gainesville"/>
    <n v="76240"/>
    <x v="140"/>
    <d v="2015-05-23T00:00:00"/>
    <n v="7.15"/>
    <n v="29"/>
    <n v="46.65"/>
    <n v="88361"/>
    <n v="1.6099999999999999"/>
    <x v="1"/>
  </r>
  <r>
    <n v="1246"/>
    <s v="Lois Hansen"/>
    <x v="2"/>
    <n v="0.03"/>
    <n v="256.99"/>
    <n v="11.25"/>
    <x v="1"/>
    <x v="2"/>
    <x v="1"/>
    <x v="1"/>
    <x v="5"/>
    <s v="Hayes Optima 56K V.90 Internal Voice Modem"/>
    <n v="0.51"/>
    <s v="United States"/>
    <x v="3"/>
    <x v="11"/>
    <s v="New York City"/>
    <n v="10009"/>
    <x v="140"/>
    <d v="2015-05-22T00:00:00"/>
    <n v="1489.8"/>
    <n v="32"/>
    <n v="8216.2800000000007"/>
    <n v="46853"/>
    <n v="256.96000000000004"/>
    <x v="3"/>
  </r>
  <r>
    <n v="1257"/>
    <s v="Ryan Foster"/>
    <x v="4"/>
    <n v="0.01"/>
    <n v="115.99"/>
    <n v="56.14"/>
    <x v="0"/>
    <x v="2"/>
    <x v="1"/>
    <x v="3"/>
    <x v="3"/>
    <s v="Hewlett-Packard Deskjet 5550 Color Inkjet Printer"/>
    <n v="0.4"/>
    <s v="United States"/>
    <x v="2"/>
    <x v="3"/>
    <s v="Aurora"/>
    <n v="80013"/>
    <x v="140"/>
    <d v="2015-05-23T00:00:00"/>
    <n v="-164.39519999999999"/>
    <n v="5"/>
    <n v="604.35"/>
    <n v="86535"/>
    <n v="115.97999999999999"/>
    <x v="2"/>
  </r>
  <r>
    <n v="2976"/>
    <s v="Fred Barber"/>
    <x v="4"/>
    <n v="0.01"/>
    <n v="35.99"/>
    <n v="0.99"/>
    <x v="1"/>
    <x v="0"/>
    <x v="1"/>
    <x v="12"/>
    <x v="1"/>
    <s v="Accessory31"/>
    <n v="0.35"/>
    <s v="United States"/>
    <x v="1"/>
    <x v="30"/>
    <s v="Oak Creek"/>
    <n v="53154"/>
    <x v="140"/>
    <d v="2015-05-23T00:00:00"/>
    <n v="882.48239999999998"/>
    <n v="41"/>
    <n v="1278.96"/>
    <n v="89047"/>
    <n v="35.980000000000004"/>
    <x v="1"/>
  </r>
  <r>
    <n v="2198"/>
    <s v="Lester Woodward Maynard"/>
    <x v="3"/>
    <n v="0.03"/>
    <n v="25.98"/>
    <n v="4.08"/>
    <x v="1"/>
    <x v="0"/>
    <x v="2"/>
    <x v="2"/>
    <x v="1"/>
    <s v="Boston 1799 Powerhouse™ Electric Pencil Sharpener"/>
    <n v="0.56999999999999995"/>
    <s v="United States"/>
    <x v="3"/>
    <x v="11"/>
    <s v="Lindenhurst"/>
    <n v="11757"/>
    <x v="140"/>
    <d v="2015-05-25T00:00:00"/>
    <n v="295.90649999999999"/>
    <n v="16"/>
    <n v="428.85"/>
    <n v="89174"/>
    <n v="25.95"/>
    <x v="3"/>
  </r>
  <r>
    <n v="2198"/>
    <s v="Lester Woodward Maynard"/>
    <x v="3"/>
    <n v="0.1"/>
    <n v="20.98"/>
    <n v="53.03"/>
    <x v="0"/>
    <x v="0"/>
    <x v="2"/>
    <x v="6"/>
    <x v="3"/>
    <s v="Tennsco Lockers, Gray"/>
    <n v="0.78"/>
    <s v="United States"/>
    <x v="3"/>
    <x v="11"/>
    <s v="Lindenhurst"/>
    <n v="11757"/>
    <x v="140"/>
    <d v="2015-05-22T00:00:00"/>
    <n v="-2111.36"/>
    <n v="16"/>
    <n v="342.54"/>
    <n v="89174"/>
    <n v="20.88"/>
    <x v="3"/>
  </r>
  <r>
    <n v="2526"/>
    <s v="Derek Sweeney"/>
    <x v="0"/>
    <n v="0.01"/>
    <n v="2.16"/>
    <n v="6.05"/>
    <x v="1"/>
    <x v="3"/>
    <x v="2"/>
    <x v="5"/>
    <x v="5"/>
    <s v="Peel &amp; Stick Add-On Corner Pockets"/>
    <n v="0.37"/>
    <s v="United States"/>
    <x v="0"/>
    <x v="17"/>
    <s v="Lafayette"/>
    <n v="70506"/>
    <x v="141"/>
    <d v="2015-05-25T00:00:00"/>
    <n v="395.76"/>
    <n v="24"/>
    <n v="58.05"/>
    <n v="87208"/>
    <n v="2.1500000000000004"/>
    <x v="0"/>
  </r>
  <r>
    <n v="2527"/>
    <s v="Gretchen Orr"/>
    <x v="0"/>
    <n v="7.0000000000000007E-2"/>
    <n v="21.38"/>
    <n v="8.99"/>
    <x v="1"/>
    <x v="3"/>
    <x v="2"/>
    <x v="2"/>
    <x v="1"/>
    <s v="Boston 1730 StandUp Electric Pencil Sharpener"/>
    <n v="0.59"/>
    <s v="United States"/>
    <x v="0"/>
    <x v="17"/>
    <s v="Lake Charles"/>
    <n v="70601"/>
    <x v="141"/>
    <d v="2015-05-25T00:00:00"/>
    <n v="-39.396000000000001"/>
    <n v="3"/>
    <n v="68.64"/>
    <n v="87208"/>
    <n v="21.31"/>
    <x v="0"/>
  </r>
  <r>
    <n v="1182"/>
    <s v="Jesse Williamson"/>
    <x v="1"/>
    <n v="7.0000000000000007E-2"/>
    <n v="2.61"/>
    <n v="0.5"/>
    <x v="1"/>
    <x v="2"/>
    <x v="2"/>
    <x v="13"/>
    <x v="5"/>
    <s v="Avery 494"/>
    <n v="0.39"/>
    <s v="United States"/>
    <x v="2"/>
    <x v="15"/>
    <s v="Spanish Fork"/>
    <n v="84660"/>
    <x v="141"/>
    <d v="2015-05-23T00:00:00"/>
    <n v="27.013500000000001"/>
    <n v="15"/>
    <n v="39.15"/>
    <n v="86913"/>
    <n v="2.54"/>
    <x v="2"/>
  </r>
  <r>
    <n v="3249"/>
    <s v="Nicole Goldstein"/>
    <x v="1"/>
    <n v="0.03"/>
    <n v="42.8"/>
    <n v="2.99"/>
    <x v="1"/>
    <x v="3"/>
    <x v="2"/>
    <x v="5"/>
    <x v="5"/>
    <s v="Wilson Jones Elliptical Ring 3 1/2&quot; Capacity Binders, 800 sheets"/>
    <n v="0.36"/>
    <s v="United States"/>
    <x v="3"/>
    <x v="36"/>
    <s v="Annapolis"/>
    <n v="21403"/>
    <x v="141"/>
    <d v="2015-05-24T00:00:00"/>
    <n v="462.92099999999999"/>
    <n v="16"/>
    <n v="670.9"/>
    <n v="87298"/>
    <n v="42.769999999999996"/>
    <x v="3"/>
  </r>
  <r>
    <n v="460"/>
    <s v="Anne Armstrong"/>
    <x v="2"/>
    <n v="7.0000000000000007E-2"/>
    <n v="16.91"/>
    <n v="6.25"/>
    <x v="1"/>
    <x v="2"/>
    <x v="2"/>
    <x v="6"/>
    <x v="5"/>
    <s v="Tenex Personal Self-Stacking Standard File Box, Black/Gray"/>
    <n v="0.57999999999999996"/>
    <s v="United States"/>
    <x v="3"/>
    <x v="33"/>
    <s v="Millville"/>
    <n v="8332"/>
    <x v="141"/>
    <d v="2015-05-30T00:00:00"/>
    <n v="7.9"/>
    <n v="31"/>
    <n v="492.9"/>
    <n v="86014"/>
    <n v="16.84"/>
    <x v="3"/>
  </r>
  <r>
    <n v="2858"/>
    <s v="Jerry Webster"/>
    <x v="2"/>
    <n v="0.04"/>
    <n v="67.28"/>
    <n v="19.989999999999998"/>
    <x v="1"/>
    <x v="3"/>
    <x v="2"/>
    <x v="5"/>
    <x v="5"/>
    <s v="Catalog Binders with Expanding Posts"/>
    <n v="0.4"/>
    <s v="United States"/>
    <x v="0"/>
    <x v="12"/>
    <s v="Fruit Cove"/>
    <n v="32259"/>
    <x v="141"/>
    <d v="2015-05-28T00:00:00"/>
    <n v="14.754"/>
    <n v="30"/>
    <n v="2051.6799999999998"/>
    <n v="88282"/>
    <n v="67.239999999999995"/>
    <x v="0"/>
  </r>
  <r>
    <n v="2858"/>
    <s v="Jerry Webster"/>
    <x v="2"/>
    <n v="0.1"/>
    <n v="130.97999999999999"/>
    <n v="54.74"/>
    <x v="0"/>
    <x v="3"/>
    <x v="0"/>
    <x v="10"/>
    <x v="0"/>
    <s v="O'Sullivan Elevations Bookcase, Cherry Finish"/>
    <n v="0.69"/>
    <s v="United States"/>
    <x v="0"/>
    <x v="12"/>
    <s v="Fruit Cove"/>
    <n v="32259"/>
    <x v="141"/>
    <d v="2015-05-23T00:00:00"/>
    <n v="669.61199999999997"/>
    <n v="42"/>
    <n v="5295.03"/>
    <n v="88282"/>
    <n v="130.88"/>
    <x v="0"/>
  </r>
  <r>
    <n v="2858"/>
    <s v="Jerry Webster"/>
    <x v="2"/>
    <n v="0.04"/>
    <n v="2.78"/>
    <n v="1.25"/>
    <x v="1"/>
    <x v="3"/>
    <x v="2"/>
    <x v="2"/>
    <x v="2"/>
    <s v="Newell 318"/>
    <n v="0.59"/>
    <s v="United States"/>
    <x v="0"/>
    <x v="12"/>
    <s v="Fruit Cove"/>
    <n v="32259"/>
    <x v="141"/>
    <d v="2015-05-23T00:00:00"/>
    <n v="213"/>
    <n v="28"/>
    <n v="80.27"/>
    <n v="88282"/>
    <n v="2.7399999999999998"/>
    <x v="0"/>
  </r>
  <r>
    <n v="398"/>
    <s v="Bruce Stark"/>
    <x v="4"/>
    <n v="0.05"/>
    <n v="63.94"/>
    <n v="14.48"/>
    <x v="1"/>
    <x v="3"/>
    <x v="0"/>
    <x v="11"/>
    <x v="5"/>
    <s v="Howard Miller 16&quot; Diameter Gallery Wall Clock"/>
    <n v="0.46"/>
    <s v="United States"/>
    <x v="3"/>
    <x v="27"/>
    <s v="Dayton"/>
    <n v="45406"/>
    <x v="141"/>
    <d v="2015-05-25T00:00:00"/>
    <n v="1372.6307999999999"/>
    <n v="31"/>
    <n v="1989.32"/>
    <n v="89320"/>
    <n v="63.89"/>
    <x v="3"/>
  </r>
  <r>
    <n v="540"/>
    <s v="Ruth Lamm"/>
    <x v="4"/>
    <n v="0.05"/>
    <n v="204.1"/>
    <n v="13.99"/>
    <x v="1"/>
    <x v="0"/>
    <x v="1"/>
    <x v="3"/>
    <x v="6"/>
    <s v="Soundgear Copyboard Conference Phone, Optional Battery"/>
    <n v="0.37"/>
    <s v="United States"/>
    <x v="1"/>
    <x v="10"/>
    <s v="Vernon Hills"/>
    <n v="60061"/>
    <x v="141"/>
    <d v="2015-05-25T00:00:00"/>
    <n v="5924.1122999999998"/>
    <n v="41"/>
    <n v="8585.67"/>
    <n v="91175"/>
    <n v="204.04999999999998"/>
    <x v="1"/>
  </r>
  <r>
    <n v="2458"/>
    <s v="Troy Casey"/>
    <x v="4"/>
    <n v="0.05"/>
    <n v="12.88"/>
    <n v="4.59"/>
    <x v="1"/>
    <x v="2"/>
    <x v="2"/>
    <x v="16"/>
    <x v="2"/>
    <s v="Martin-Yale Premier Letter Opener"/>
    <n v="0.82"/>
    <s v="United States"/>
    <x v="1"/>
    <x v="7"/>
    <s v="Edina"/>
    <n v="55410"/>
    <x v="141"/>
    <d v="2015-05-25T00:00:00"/>
    <n v="5.98"/>
    <n v="3"/>
    <n v="42.35"/>
    <n v="91286"/>
    <n v="12.83"/>
    <x v="1"/>
  </r>
  <r>
    <n v="1814"/>
    <s v="Albert Tyson"/>
    <x v="3"/>
    <n v="0.09"/>
    <n v="77.510000000000005"/>
    <n v="4"/>
    <x v="2"/>
    <x v="2"/>
    <x v="1"/>
    <x v="1"/>
    <x v="5"/>
    <s v="Micro Innovations Media Access Pro Keyboard"/>
    <n v="0.76"/>
    <s v="United States"/>
    <x v="0"/>
    <x v="0"/>
    <s v="Olive Branch"/>
    <n v="38654"/>
    <x v="141"/>
    <d v="2015-05-25T00:00:00"/>
    <n v="-986.524"/>
    <n v="17"/>
    <n v="1300.54"/>
    <n v="90524"/>
    <n v="77.42"/>
    <x v="0"/>
  </r>
  <r>
    <n v="1814"/>
    <s v="Albert Tyson"/>
    <x v="3"/>
    <n v="0"/>
    <n v="2.88"/>
    <n v="0.7"/>
    <x v="1"/>
    <x v="2"/>
    <x v="2"/>
    <x v="2"/>
    <x v="2"/>
    <s v="Newell 340"/>
    <n v="0.56000000000000005"/>
    <s v="United States"/>
    <x v="0"/>
    <x v="0"/>
    <s v="Olive Branch"/>
    <n v="38654"/>
    <x v="141"/>
    <d v="2015-05-25T00:00:00"/>
    <n v="-141.666"/>
    <n v="13"/>
    <n v="38.06"/>
    <n v="90524"/>
    <n v="2.88"/>
    <x v="0"/>
  </r>
  <r>
    <n v="2450"/>
    <s v="Tonya Miller"/>
    <x v="3"/>
    <n v="0.08"/>
    <n v="4.13"/>
    <n v="1.17"/>
    <x v="1"/>
    <x v="2"/>
    <x v="2"/>
    <x v="2"/>
    <x v="2"/>
    <s v="Newell 31"/>
    <n v="0.56999999999999995"/>
    <s v="United States"/>
    <x v="1"/>
    <x v="30"/>
    <s v="Janesville"/>
    <n v="53545"/>
    <x v="141"/>
    <d v="2015-05-25T00:00:00"/>
    <n v="-5.54"/>
    <n v="1"/>
    <n v="4.21"/>
    <n v="90322"/>
    <n v="4.05"/>
    <x v="1"/>
  </r>
  <r>
    <n v="357"/>
    <s v="Barbara McNamara"/>
    <x v="0"/>
    <n v="7.0000000000000007E-2"/>
    <n v="124.49"/>
    <n v="51.94"/>
    <x v="0"/>
    <x v="3"/>
    <x v="0"/>
    <x v="0"/>
    <x v="0"/>
    <s v="Bevis 36 x 72 Conference Tables"/>
    <n v="0.63"/>
    <s v="United States"/>
    <x v="2"/>
    <x v="41"/>
    <s v="Kingman"/>
    <n v="86401"/>
    <x v="142"/>
    <d v="2015-05-25T00:00:00"/>
    <n v="1074.44"/>
    <n v="14"/>
    <n v="1714.93"/>
    <n v="91131"/>
    <n v="124.42"/>
    <x v="2"/>
  </r>
  <r>
    <n v="885"/>
    <s v="Malcolm Robertson"/>
    <x v="0"/>
    <n v="0.06"/>
    <n v="25.98"/>
    <n v="14.36"/>
    <x v="0"/>
    <x v="3"/>
    <x v="0"/>
    <x v="9"/>
    <x v="3"/>
    <s v="Global Stack Chair without Arms, Black"/>
    <n v="0.6"/>
    <s v="United States"/>
    <x v="1"/>
    <x v="18"/>
    <s v="Amarillo"/>
    <n v="79109"/>
    <x v="142"/>
    <d v="2015-05-25T00:00:00"/>
    <n v="55.887999999999998"/>
    <n v="41"/>
    <n v="1033.56"/>
    <n v="89537"/>
    <n v="25.92"/>
    <x v="1"/>
  </r>
  <r>
    <n v="1623"/>
    <s v="Patrick Adcock"/>
    <x v="1"/>
    <n v="0.06"/>
    <n v="15.01"/>
    <n v="8.4"/>
    <x v="1"/>
    <x v="0"/>
    <x v="2"/>
    <x v="5"/>
    <x v="5"/>
    <s v="GBC Prepunched Paper, 19-Hole, for Binding Systems, 24-lb"/>
    <n v="0.39"/>
    <s v="United States"/>
    <x v="1"/>
    <x v="2"/>
    <s v="Schererville"/>
    <n v="46375"/>
    <x v="142"/>
    <d v="2015-05-26T00:00:00"/>
    <n v="1.6169"/>
    <n v="22"/>
    <n v="333.04"/>
    <n v="87611"/>
    <n v="14.95"/>
    <x v="1"/>
  </r>
  <r>
    <n v="1623"/>
    <s v="Patrick Adcock"/>
    <x v="1"/>
    <n v="0.09"/>
    <n v="40.479999999999997"/>
    <n v="19.989999999999998"/>
    <x v="1"/>
    <x v="0"/>
    <x v="1"/>
    <x v="1"/>
    <x v="5"/>
    <s v="Keytronic Designer 104- Key Black Keyboard"/>
    <n v="0.77"/>
    <s v="United States"/>
    <x v="1"/>
    <x v="2"/>
    <s v="Schererville"/>
    <n v="46375"/>
    <x v="142"/>
    <d v="2015-05-26T00:00:00"/>
    <n v="65.394000000000005"/>
    <n v="12"/>
    <n v="472.44"/>
    <n v="87611"/>
    <n v="40.389999999999993"/>
    <x v="1"/>
  </r>
  <r>
    <n v="1623"/>
    <s v="Patrick Adcock"/>
    <x v="1"/>
    <n v="0.05"/>
    <n v="12.28"/>
    <n v="6.13"/>
    <x v="1"/>
    <x v="0"/>
    <x v="2"/>
    <x v="6"/>
    <x v="5"/>
    <s v="Recycled Eldon Regeneration Jumbo File"/>
    <n v="0.56999999999999995"/>
    <s v="United States"/>
    <x v="1"/>
    <x v="2"/>
    <s v="Schererville"/>
    <n v="46375"/>
    <x v="142"/>
    <d v="2015-05-25T00:00:00"/>
    <n v="1.3360000000000001"/>
    <n v="1"/>
    <n v="18.73"/>
    <n v="87611"/>
    <n v="12.229999999999999"/>
    <x v="1"/>
  </r>
  <r>
    <n v="3096"/>
    <s v="Mike Howard"/>
    <x v="1"/>
    <n v="0.08"/>
    <n v="40.98"/>
    <n v="7.2"/>
    <x v="2"/>
    <x v="1"/>
    <x v="2"/>
    <x v="8"/>
    <x v="5"/>
    <s v="Kensington 6 Outlet SmartSocket Surge Protector"/>
    <n v="0.6"/>
    <s v="United States"/>
    <x v="3"/>
    <x v="27"/>
    <s v="Hilliard"/>
    <n v="43026"/>
    <x v="142"/>
    <d v="2015-05-25T00:00:00"/>
    <n v="-16.64"/>
    <n v="3"/>
    <n v="119.86"/>
    <n v="86221"/>
    <n v="40.9"/>
    <x v="3"/>
  </r>
  <r>
    <n v="3096"/>
    <s v="Mike Howard"/>
    <x v="1"/>
    <n v="0.08"/>
    <n v="8.1199999999999992"/>
    <n v="2.83"/>
    <x v="2"/>
    <x v="1"/>
    <x v="1"/>
    <x v="1"/>
    <x v="1"/>
    <s v="Imation Neon Mac Format Diskettes, 10/Pack"/>
    <n v="0.77"/>
    <s v="United States"/>
    <x v="3"/>
    <x v="27"/>
    <s v="Hilliard"/>
    <n v="43026"/>
    <x v="142"/>
    <d v="2015-05-25T00:00:00"/>
    <n v="-59.73"/>
    <n v="12"/>
    <n v="98.77"/>
    <n v="86221"/>
    <n v="8.0399999999999991"/>
    <x v="3"/>
  </r>
  <r>
    <n v="3096"/>
    <s v="Mike Howard"/>
    <x v="1"/>
    <n v="0.02"/>
    <n v="262.11"/>
    <n v="62.74"/>
    <x v="0"/>
    <x v="1"/>
    <x v="0"/>
    <x v="0"/>
    <x v="0"/>
    <s v="Bevis Boat-Shaped Conference Table"/>
    <n v="0.75"/>
    <s v="United States"/>
    <x v="3"/>
    <x v="27"/>
    <s v="Hilliard"/>
    <n v="43026"/>
    <x v="142"/>
    <d v="2015-05-25T00:00:00"/>
    <n v="-633.441237"/>
    <n v="9"/>
    <n v="2495.35"/>
    <n v="86221"/>
    <n v="262.09000000000003"/>
    <x v="3"/>
  </r>
  <r>
    <n v="3366"/>
    <s v="Dana Boyle"/>
    <x v="2"/>
    <n v="0.1"/>
    <n v="80.97"/>
    <n v="33.6"/>
    <x v="0"/>
    <x v="2"/>
    <x v="1"/>
    <x v="3"/>
    <x v="3"/>
    <s v="Lexmark Z25 Color Inkjet Printer"/>
    <n v="0.37"/>
    <s v="United States"/>
    <x v="3"/>
    <x v="27"/>
    <s v="Troy"/>
    <n v="45373"/>
    <x v="142"/>
    <d v="2015-05-29T00:00:00"/>
    <n v="66.22"/>
    <n v="11"/>
    <n v="837.57"/>
    <n v="90501"/>
    <n v="80.87"/>
    <x v="3"/>
  </r>
  <r>
    <n v="3366"/>
    <s v="Dana Boyle"/>
    <x v="2"/>
    <n v="0.02"/>
    <n v="6.48"/>
    <n v="5.1100000000000003"/>
    <x v="1"/>
    <x v="2"/>
    <x v="2"/>
    <x v="7"/>
    <x v="5"/>
    <s v="Xerox 231"/>
    <n v="0.37"/>
    <s v="United States"/>
    <x v="3"/>
    <x v="27"/>
    <s v="Troy"/>
    <n v="45373"/>
    <x v="142"/>
    <d v="2015-05-28T00:00:00"/>
    <n v="-23.53"/>
    <n v="8"/>
    <n v="56.22"/>
    <n v="90501"/>
    <n v="6.4600000000000009"/>
    <x v="3"/>
  </r>
  <r>
    <n v="1450"/>
    <s v="Veronica Peck"/>
    <x v="4"/>
    <n v="0.1"/>
    <n v="218.08"/>
    <n v="18.059999999999999"/>
    <x v="2"/>
    <x v="1"/>
    <x v="0"/>
    <x v="9"/>
    <x v="4"/>
    <s v="Lifetime Advantage™ Folding Chairs, 4/Carton"/>
    <n v="0.56999999999999995"/>
    <s v="United States"/>
    <x v="2"/>
    <x v="8"/>
    <s v="South Lake Tahoe"/>
    <n v="96150"/>
    <x v="142"/>
    <d v="2015-05-25T00:00:00"/>
    <n v="1318.83"/>
    <n v="12"/>
    <n v="2366.5100000000002"/>
    <n v="86735"/>
    <n v="217.98000000000002"/>
    <x v="2"/>
  </r>
  <r>
    <n v="2422"/>
    <s v="Arlene Wiggins Dalton"/>
    <x v="3"/>
    <n v="0.05"/>
    <n v="150.97999999999999"/>
    <n v="43.71"/>
    <x v="0"/>
    <x v="2"/>
    <x v="0"/>
    <x v="9"/>
    <x v="3"/>
    <s v="Global Airflow Leather Mesh Back Chair, Black"/>
    <n v="0.55000000000000004"/>
    <s v="United States"/>
    <x v="1"/>
    <x v="18"/>
    <s v="Huntsville"/>
    <n v="77340"/>
    <x v="142"/>
    <d v="2015-05-25T00:00:00"/>
    <n v="650.29999999999995"/>
    <n v="12"/>
    <n v="1857.08"/>
    <n v="89053"/>
    <n v="150.92999999999998"/>
    <x v="1"/>
  </r>
  <r>
    <n v="3063"/>
    <s v="Ann Steele"/>
    <x v="3"/>
    <n v="0.03"/>
    <n v="20.99"/>
    <n v="0.99"/>
    <x v="1"/>
    <x v="1"/>
    <x v="1"/>
    <x v="12"/>
    <x v="2"/>
    <s v="Accessory25"/>
    <n v="0.56999999999999995"/>
    <s v="United States"/>
    <x v="2"/>
    <x v="4"/>
    <s v="Kirkland"/>
    <n v="98034"/>
    <x v="142"/>
    <d v="2015-05-26T00:00:00"/>
    <n v="4.1821999999999999"/>
    <n v="9"/>
    <n v="158.87"/>
    <n v="88449"/>
    <n v="20.959999999999997"/>
    <x v="2"/>
  </r>
  <r>
    <n v="444"/>
    <s v="Thelma Abrams"/>
    <x v="0"/>
    <n v="0"/>
    <n v="7.59"/>
    <n v="4"/>
    <x v="1"/>
    <x v="0"/>
    <x v="0"/>
    <x v="11"/>
    <x v="2"/>
    <s v="Master Giant Foot® Doorstop, Safety Yellow"/>
    <n v="0.42"/>
    <s v="United States"/>
    <x v="1"/>
    <x v="10"/>
    <s v="Urbana"/>
    <n v="61801"/>
    <x v="143"/>
    <d v="2015-05-28T00:00:00"/>
    <n v="86.438000000000002"/>
    <n v="43"/>
    <n v="355.92"/>
    <n v="88085"/>
    <n v="7.59"/>
    <x v="1"/>
  </r>
  <r>
    <n v="526"/>
    <s v="April Hu"/>
    <x v="1"/>
    <n v="0.09"/>
    <n v="17.98"/>
    <n v="8.51"/>
    <x v="1"/>
    <x v="2"/>
    <x v="1"/>
    <x v="3"/>
    <x v="6"/>
    <s v="Canon P1-DHIII Palm Printing Calculator"/>
    <n v="0.4"/>
    <s v="United States"/>
    <x v="2"/>
    <x v="41"/>
    <s v="Mesa"/>
    <n v="85204"/>
    <x v="143"/>
    <d v="2015-05-27T00:00:00"/>
    <n v="-6.6120000000000001"/>
    <n v="12"/>
    <n v="211.13"/>
    <n v="90026"/>
    <n v="17.89"/>
    <x v="2"/>
  </r>
  <r>
    <n v="1008"/>
    <s v="Priscilla Frank"/>
    <x v="1"/>
    <n v="0.01"/>
    <n v="3.15"/>
    <n v="0.49"/>
    <x v="1"/>
    <x v="2"/>
    <x v="2"/>
    <x v="13"/>
    <x v="5"/>
    <s v="Self-Adhesive Removable Labels"/>
    <n v="0.37"/>
    <s v="United States"/>
    <x v="3"/>
    <x v="29"/>
    <s v="Gorham"/>
    <n v="4038"/>
    <x v="143"/>
    <d v="2015-05-27T00:00:00"/>
    <n v="17.505299999999998"/>
    <n v="8"/>
    <n v="25.37"/>
    <n v="88371"/>
    <n v="3.14"/>
    <x v="3"/>
  </r>
  <r>
    <n v="744"/>
    <s v="Joy Maxwell"/>
    <x v="2"/>
    <n v="0.09"/>
    <n v="125.99"/>
    <n v="8.99"/>
    <x v="1"/>
    <x v="1"/>
    <x v="1"/>
    <x v="12"/>
    <x v="5"/>
    <s v="SC7868i"/>
    <n v="0.55000000000000004"/>
    <s v="United States"/>
    <x v="2"/>
    <x v="41"/>
    <s v="Oro Valley"/>
    <n v="85737"/>
    <x v="143"/>
    <d v="2015-06-02T00:00:00"/>
    <n v="916.68060000000003"/>
    <n v="20"/>
    <n v="2104.9899999999998"/>
    <n v="87727"/>
    <n v="125.89999999999999"/>
    <x v="2"/>
  </r>
  <r>
    <n v="3287"/>
    <s v="Mary Norman"/>
    <x v="2"/>
    <n v="0.08"/>
    <n v="30.56"/>
    <n v="2.99"/>
    <x v="1"/>
    <x v="0"/>
    <x v="2"/>
    <x v="5"/>
    <x v="5"/>
    <s v="Surelock™ Post Binders"/>
    <n v="0.35"/>
    <s v="United States"/>
    <x v="2"/>
    <x v="8"/>
    <s v="Granite Bay"/>
    <n v="95746"/>
    <x v="143"/>
    <d v="2015-05-27T00:00:00"/>
    <n v="352.87979999999999"/>
    <n v="17"/>
    <n v="511.42"/>
    <n v="89897"/>
    <n v="30.48"/>
    <x v="2"/>
  </r>
  <r>
    <n v="827"/>
    <s v="Sheryl Marsh"/>
    <x v="4"/>
    <n v="0.01"/>
    <n v="6.98"/>
    <n v="1.6"/>
    <x v="1"/>
    <x v="2"/>
    <x v="2"/>
    <x v="7"/>
    <x v="2"/>
    <s v="Adams Phone Message Book, Professional, 400 Message Capacity, 5 3/6” x 11”"/>
    <n v="0.38"/>
    <s v="United States"/>
    <x v="1"/>
    <x v="18"/>
    <s v="Amarillo"/>
    <n v="79109"/>
    <x v="143"/>
    <d v="2015-05-26T00:00:00"/>
    <n v="0.34599999999999997"/>
    <n v="3"/>
    <n v="21.93"/>
    <n v="89259"/>
    <n v="6.9700000000000006"/>
    <x v="1"/>
  </r>
  <r>
    <n v="1237"/>
    <s v="Eva Simpson"/>
    <x v="4"/>
    <n v="0.05"/>
    <n v="300.98"/>
    <n v="13.99"/>
    <x v="1"/>
    <x v="3"/>
    <x v="1"/>
    <x v="3"/>
    <x v="6"/>
    <s v="Polycom VoiceStation 100"/>
    <n v="0.39"/>
    <s v="United States"/>
    <x v="1"/>
    <x v="18"/>
    <s v="Carrollton"/>
    <n v="75007"/>
    <x v="143"/>
    <d v="2015-05-26T00:00:00"/>
    <n v="3985.3089"/>
    <n v="20"/>
    <n v="5775.81"/>
    <n v="86077"/>
    <n v="300.93"/>
    <x v="1"/>
  </r>
  <r>
    <n v="1237"/>
    <s v="Eva Simpson"/>
    <x v="4"/>
    <n v="0.04"/>
    <n v="205.99"/>
    <n v="5"/>
    <x v="2"/>
    <x v="3"/>
    <x v="1"/>
    <x v="12"/>
    <x v="5"/>
    <s v="Phone 918"/>
    <n v="0.59"/>
    <s v="United States"/>
    <x v="1"/>
    <x v="18"/>
    <s v="Carrollton"/>
    <n v="75007"/>
    <x v="143"/>
    <d v="2015-05-26T00:00:00"/>
    <n v="13.956799999999999"/>
    <n v="11"/>
    <n v="1878.24"/>
    <n v="86077"/>
    <n v="205.95000000000002"/>
    <x v="1"/>
  </r>
  <r>
    <n v="1472"/>
    <s v="Tommy Ellis Ritchie"/>
    <x v="4"/>
    <n v="0.05"/>
    <n v="20.27"/>
    <n v="3.99"/>
    <x v="1"/>
    <x v="2"/>
    <x v="2"/>
    <x v="8"/>
    <x v="5"/>
    <s v="Fellowes Mighty 8 Compact Surge Protector"/>
    <n v="0.56999999999999995"/>
    <s v="United States"/>
    <x v="3"/>
    <x v="27"/>
    <s v="Westlake"/>
    <n v="44145"/>
    <x v="143"/>
    <d v="2015-05-26T00:00:00"/>
    <n v="309.25400000000002"/>
    <n v="30"/>
    <n v="621.55999999999995"/>
    <n v="87079"/>
    <n v="20.22"/>
    <x v="3"/>
  </r>
  <r>
    <n v="2339"/>
    <s v="Gordon Boswell"/>
    <x v="4"/>
    <n v="0.05"/>
    <n v="11.58"/>
    <n v="6.97"/>
    <x v="1"/>
    <x v="2"/>
    <x v="2"/>
    <x v="15"/>
    <x v="5"/>
    <s v="Peel &amp; Seel® Recycled Catalog Envelopes, Brown"/>
    <n v="0.35"/>
    <s v="United States"/>
    <x v="1"/>
    <x v="18"/>
    <s v="Cloverleaf"/>
    <n v="77015"/>
    <x v="143"/>
    <d v="2015-05-28T00:00:00"/>
    <n v="2.806"/>
    <n v="6"/>
    <n v="73.959999999999994"/>
    <n v="91482"/>
    <n v="11.53"/>
    <x v="1"/>
  </r>
  <r>
    <n v="2652"/>
    <s v="Brenda Ross"/>
    <x v="4"/>
    <n v="0.06"/>
    <n v="47.9"/>
    <n v="5.86"/>
    <x v="1"/>
    <x v="1"/>
    <x v="2"/>
    <x v="7"/>
    <x v="5"/>
    <s v="Xerox 1938"/>
    <n v="0.37"/>
    <s v="United States"/>
    <x v="2"/>
    <x v="8"/>
    <s v="Bakersfield"/>
    <n v="93309"/>
    <x v="143"/>
    <d v="2015-05-27T00:00:00"/>
    <n v="21.78"/>
    <n v="2"/>
    <n v="94.2"/>
    <n v="89361"/>
    <n v="47.839999999999996"/>
    <x v="2"/>
  </r>
  <r>
    <n v="129"/>
    <s v="Kara Allison"/>
    <x v="3"/>
    <n v="7.0000000000000007E-2"/>
    <n v="15.74"/>
    <n v="1.39"/>
    <x v="1"/>
    <x v="0"/>
    <x v="2"/>
    <x v="15"/>
    <x v="5"/>
    <s v="#10-4 1/8&quot; x 9 1/2&quot; Premium Diagonal Seam Envelopes"/>
    <n v="0.4"/>
    <s v="United States"/>
    <x v="1"/>
    <x v="10"/>
    <s v="Alton"/>
    <n v="62002"/>
    <x v="143"/>
    <d v="2015-05-26T00:00:00"/>
    <n v="149.8887"/>
    <n v="14"/>
    <n v="217.23"/>
    <n v="86694"/>
    <n v="15.67"/>
    <x v="1"/>
  </r>
  <r>
    <n v="1054"/>
    <s v="Keith R Atkinson"/>
    <x v="3"/>
    <n v="0.03"/>
    <n v="5.44"/>
    <n v="7.46"/>
    <x v="2"/>
    <x v="3"/>
    <x v="2"/>
    <x v="5"/>
    <x v="5"/>
    <s v="Wilson Jones Custom Binder Spines &amp; Labels"/>
    <n v="0.36"/>
    <s v="United States"/>
    <x v="2"/>
    <x v="41"/>
    <s v="Surprise"/>
    <n v="85374"/>
    <x v="143"/>
    <d v="2015-05-27T00:00:00"/>
    <n v="-51.704000000000001"/>
    <n v="4"/>
    <n v="26.31"/>
    <n v="90069"/>
    <n v="5.41"/>
    <x v="2"/>
  </r>
  <r>
    <n v="1054"/>
    <s v="Keith R Atkinson"/>
    <x v="3"/>
    <n v="0.08"/>
    <n v="26.38"/>
    <n v="5.58"/>
    <x v="1"/>
    <x v="3"/>
    <x v="2"/>
    <x v="7"/>
    <x v="5"/>
    <s v="Xerox 1883"/>
    <n v="0.39"/>
    <s v="United States"/>
    <x v="2"/>
    <x v="41"/>
    <s v="Surprise"/>
    <n v="85374"/>
    <x v="143"/>
    <d v="2015-05-26T00:00:00"/>
    <n v="144.7482"/>
    <n v="8"/>
    <n v="209.78"/>
    <n v="90069"/>
    <n v="26.3"/>
    <x v="2"/>
  </r>
  <r>
    <n v="1054"/>
    <s v="Keith R Atkinson"/>
    <x v="3"/>
    <n v="0.06"/>
    <n v="20.99"/>
    <n v="2.5"/>
    <x v="1"/>
    <x v="3"/>
    <x v="1"/>
    <x v="12"/>
    <x v="2"/>
    <s v="Accessory37"/>
    <n v="0.81"/>
    <s v="United States"/>
    <x v="2"/>
    <x v="41"/>
    <s v="Surprise"/>
    <n v="85374"/>
    <x v="143"/>
    <d v="2015-05-27T00:00:00"/>
    <n v="-112.18899999999999"/>
    <n v="1"/>
    <n v="17.829999999999998"/>
    <n v="90069"/>
    <n v="20.93"/>
    <x v="2"/>
  </r>
  <r>
    <n v="2391"/>
    <s v="Jacob McNeill"/>
    <x v="3"/>
    <n v="0.06"/>
    <n v="4.7699999999999996"/>
    <n v="2.39"/>
    <x v="1"/>
    <x v="3"/>
    <x v="1"/>
    <x v="1"/>
    <x v="1"/>
    <s v="Imation Primaris 3.5&quot; 2HD Unformatted Diskettes, 10/Pack"/>
    <n v="0.72"/>
    <s v="United States"/>
    <x v="3"/>
    <x v="11"/>
    <s v="Oceanside"/>
    <n v="11572"/>
    <x v="143"/>
    <d v="2015-05-26T00:00:00"/>
    <n v="-45.64"/>
    <n v="9"/>
    <n v="42.46"/>
    <n v="91122"/>
    <n v="4.71"/>
    <x v="3"/>
  </r>
  <r>
    <n v="2391"/>
    <s v="Jacob McNeill"/>
    <x v="3"/>
    <n v="0.1"/>
    <n v="27.18"/>
    <n v="8.23"/>
    <x v="1"/>
    <x v="3"/>
    <x v="2"/>
    <x v="15"/>
    <x v="5"/>
    <s v="Tyvek ® Top-Opening Peel &amp; Seel Envelopes, Plain White"/>
    <n v="0.38"/>
    <s v="United States"/>
    <x v="3"/>
    <x v="11"/>
    <s v="Oceanside"/>
    <n v="11572"/>
    <x v="143"/>
    <d v="2015-05-27T00:00:00"/>
    <n v="204.49"/>
    <n v="12"/>
    <n v="314.06"/>
    <n v="91122"/>
    <n v="27.08"/>
    <x v="3"/>
  </r>
  <r>
    <n v="2868"/>
    <s v="Eugene Clayton"/>
    <x v="3"/>
    <n v="0.08"/>
    <n v="15.99"/>
    <n v="13.18"/>
    <x v="2"/>
    <x v="3"/>
    <x v="2"/>
    <x v="5"/>
    <x v="5"/>
    <s v="GBC Pre-Punched Binding Paper, Plastic, White, 8-1/2&quot; x 11&quot;"/>
    <n v="0.37"/>
    <s v="United States"/>
    <x v="2"/>
    <x v="4"/>
    <s v="Edmonds"/>
    <n v="98026"/>
    <x v="143"/>
    <d v="2015-05-27T00:00:00"/>
    <n v="-66.584999999999994"/>
    <n v="4"/>
    <n v="66.02"/>
    <n v="85828"/>
    <n v="15.91"/>
    <x v="2"/>
  </r>
  <r>
    <n v="2266"/>
    <s v="Brandon Beach"/>
    <x v="0"/>
    <n v="0.02"/>
    <n v="11.33"/>
    <n v="6.12"/>
    <x v="1"/>
    <x v="3"/>
    <x v="2"/>
    <x v="8"/>
    <x v="6"/>
    <s v="Holmes Replacement Filter for HEPA Air Cleaner, Medium Room"/>
    <n v="0.42"/>
    <s v="United States"/>
    <x v="1"/>
    <x v="6"/>
    <s v="Kirkwood"/>
    <n v="63122"/>
    <x v="144"/>
    <d v="2015-05-28T00:00:00"/>
    <n v="-14.52"/>
    <n v="3"/>
    <n v="35.35"/>
    <n v="86610"/>
    <n v="11.31"/>
    <x v="1"/>
  </r>
  <r>
    <n v="2266"/>
    <s v="Brandon Beach"/>
    <x v="0"/>
    <n v="0.01"/>
    <n v="15.67"/>
    <n v="1.39"/>
    <x v="1"/>
    <x v="3"/>
    <x v="2"/>
    <x v="15"/>
    <x v="5"/>
    <s v="#10 White Business Envelopes,4 1/8 x 9 1/2"/>
    <n v="0.38"/>
    <s v="United States"/>
    <x v="1"/>
    <x v="6"/>
    <s v="Kirkwood"/>
    <n v="63122"/>
    <x v="144"/>
    <d v="2015-05-27T00:00:00"/>
    <n v="171.26490000000001"/>
    <n v="16"/>
    <n v="248.21"/>
    <n v="86610"/>
    <n v="15.66"/>
    <x v="1"/>
  </r>
  <r>
    <n v="2928"/>
    <s v="Leslie Woodard"/>
    <x v="0"/>
    <n v="0.02"/>
    <n v="5.58"/>
    <n v="2.99"/>
    <x v="1"/>
    <x v="1"/>
    <x v="2"/>
    <x v="5"/>
    <x v="5"/>
    <s v="Avery Heavy-Duty EZD ™ Binder With Locking Rings"/>
    <n v="0.37"/>
    <s v="United States"/>
    <x v="0"/>
    <x v="23"/>
    <s v="Charleston"/>
    <n v="29418"/>
    <x v="144"/>
    <d v="2015-05-28T00:00:00"/>
    <n v="689.32799999999997"/>
    <n v="42"/>
    <n v="236.83"/>
    <n v="90218"/>
    <n v="5.5600000000000005"/>
    <x v="0"/>
  </r>
  <r>
    <n v="2928"/>
    <s v="Leslie Woodard"/>
    <x v="0"/>
    <n v="0.02"/>
    <n v="54.1"/>
    <n v="19.989999999999998"/>
    <x v="1"/>
    <x v="1"/>
    <x v="2"/>
    <x v="6"/>
    <x v="5"/>
    <s v="Desktop 3-Pocket Hot File®"/>
    <n v="0.59"/>
    <s v="United States"/>
    <x v="0"/>
    <x v="23"/>
    <s v="Charleston"/>
    <n v="29418"/>
    <x v="144"/>
    <d v="2015-05-27T00:00:00"/>
    <n v="-33.585999999999999"/>
    <n v="36"/>
    <n v="1944.87"/>
    <n v="90218"/>
    <n v="54.08"/>
    <x v="0"/>
  </r>
  <r>
    <n v="2941"/>
    <s v="Leah Pollock"/>
    <x v="0"/>
    <n v="0.05"/>
    <n v="2.62"/>
    <n v="0.8"/>
    <x v="1"/>
    <x v="0"/>
    <x v="2"/>
    <x v="14"/>
    <x v="2"/>
    <s v="Staples Metal Binder Clips"/>
    <n v="0.39"/>
    <s v="United States"/>
    <x v="3"/>
    <x v="33"/>
    <s v="Morristown"/>
    <n v="7960"/>
    <x v="144"/>
    <d v="2015-05-27T00:00:00"/>
    <n v="12.71"/>
    <n v="8"/>
    <n v="21.41"/>
    <n v="87618"/>
    <n v="2.5700000000000003"/>
    <x v="3"/>
  </r>
  <r>
    <n v="241"/>
    <s v="Amy Ellis Holder"/>
    <x v="2"/>
    <n v="0.01"/>
    <n v="5.94"/>
    <n v="9.92"/>
    <x v="1"/>
    <x v="0"/>
    <x v="2"/>
    <x v="5"/>
    <x v="5"/>
    <s v="Storex Dura Pro™ Binders"/>
    <n v="0.38"/>
    <s v="United States"/>
    <x v="2"/>
    <x v="3"/>
    <s v="Grand Junction"/>
    <n v="81503"/>
    <x v="144"/>
    <d v="2015-06-02T00:00:00"/>
    <n v="-256.51900000000001"/>
    <n v="13"/>
    <n v="79.930000000000007"/>
    <n v="90480"/>
    <n v="5.9300000000000006"/>
    <x v="2"/>
  </r>
  <r>
    <n v="241"/>
    <s v="Amy Ellis Holder"/>
    <x v="2"/>
    <n v="0.02"/>
    <n v="125.99"/>
    <n v="3"/>
    <x v="1"/>
    <x v="0"/>
    <x v="1"/>
    <x v="12"/>
    <x v="5"/>
    <s v="270c"/>
    <n v="0.59"/>
    <s v="United States"/>
    <x v="2"/>
    <x v="3"/>
    <s v="Grand Junction"/>
    <n v="81503"/>
    <x v="144"/>
    <d v="2015-05-26T00:00:00"/>
    <n v="398.358"/>
    <n v="8"/>
    <n v="873.18"/>
    <n v="90480"/>
    <n v="125.97"/>
    <x v="2"/>
  </r>
  <r>
    <n v="451"/>
    <s v="Joyce Murray"/>
    <x v="0"/>
    <n v="0.04"/>
    <n v="37.700000000000003"/>
    <n v="2.99"/>
    <x v="1"/>
    <x v="2"/>
    <x v="2"/>
    <x v="5"/>
    <x v="5"/>
    <s v="Vinyl Sectional Post Binders"/>
    <n v="0.35"/>
    <s v="United States"/>
    <x v="2"/>
    <x v="8"/>
    <s v="Los Altos"/>
    <n v="94024"/>
    <x v="145"/>
    <d v="2015-05-28T00:00:00"/>
    <n v="299.6739"/>
    <n v="12"/>
    <n v="434.31"/>
    <n v="86012"/>
    <n v="37.660000000000004"/>
    <x v="2"/>
  </r>
  <r>
    <n v="452"/>
    <s v="Leslie Rowland"/>
    <x v="0"/>
    <n v="0.01"/>
    <n v="55.99"/>
    <n v="5"/>
    <x v="1"/>
    <x v="2"/>
    <x v="1"/>
    <x v="12"/>
    <x v="1"/>
    <s v="Accessory36"/>
    <n v="0.83"/>
    <s v="United States"/>
    <x v="2"/>
    <x v="8"/>
    <s v="Los Banos"/>
    <n v="93635"/>
    <x v="145"/>
    <d v="2015-05-28T00:00:00"/>
    <n v="-235.89500000000001"/>
    <n v="1"/>
    <n v="51.83"/>
    <n v="86012"/>
    <n v="55.980000000000004"/>
    <x v="2"/>
  </r>
  <r>
    <n v="865"/>
    <s v="Dana Burgess"/>
    <x v="0"/>
    <n v="0.03"/>
    <n v="14.2"/>
    <n v="5.3"/>
    <x v="1"/>
    <x v="3"/>
    <x v="0"/>
    <x v="11"/>
    <x v="2"/>
    <s v="Coloredge Poster Frame"/>
    <n v="0.46"/>
    <s v="United States"/>
    <x v="1"/>
    <x v="2"/>
    <s v="East Chicago"/>
    <n v="46312"/>
    <x v="145"/>
    <d v="2015-05-28T00:00:00"/>
    <n v="122.21"/>
    <n v="18"/>
    <n v="267.2"/>
    <n v="90674"/>
    <n v="14.17"/>
    <x v="1"/>
  </r>
  <r>
    <n v="370"/>
    <s v="Sam Oh"/>
    <x v="3"/>
    <n v="0.02"/>
    <n v="20.99"/>
    <n v="4.8099999999999996"/>
    <x v="1"/>
    <x v="3"/>
    <x v="1"/>
    <x v="12"/>
    <x v="6"/>
    <s v="1726 Digital Answering Machine"/>
    <n v="0.57999999999999996"/>
    <s v="United States"/>
    <x v="3"/>
    <x v="29"/>
    <s v="Lewiston"/>
    <n v="4240"/>
    <x v="145"/>
    <d v="2015-05-29T00:00:00"/>
    <n v="49.787999999999997"/>
    <n v="15"/>
    <n v="266.39"/>
    <n v="90291"/>
    <n v="20.97"/>
    <x v="3"/>
  </r>
  <r>
    <n v="371"/>
    <s v="Roberta Mullins Peters"/>
    <x v="3"/>
    <n v="0.05"/>
    <n v="5.4"/>
    <n v="7.78"/>
    <x v="2"/>
    <x v="3"/>
    <x v="2"/>
    <x v="5"/>
    <x v="5"/>
    <s v="3M Organizer Strips"/>
    <n v="0.37"/>
    <s v="United States"/>
    <x v="3"/>
    <x v="35"/>
    <s v="Everett"/>
    <n v="2149"/>
    <x v="145"/>
    <d v="2015-05-29T00:00:00"/>
    <n v="-132.62950000000001"/>
    <n v="9"/>
    <n v="51.82"/>
    <n v="90291"/>
    <n v="5.3500000000000005"/>
    <x v="3"/>
  </r>
  <r>
    <n v="250"/>
    <s v="Brenda Nelson Blanchard"/>
    <x v="0"/>
    <n v="0.02"/>
    <n v="2.58"/>
    <n v="1.3"/>
    <x v="2"/>
    <x v="3"/>
    <x v="2"/>
    <x v="2"/>
    <x v="2"/>
    <s v="DIXON Oriole® Pencils"/>
    <n v="0.59"/>
    <s v="United States"/>
    <x v="1"/>
    <x v="7"/>
    <s v="Richfield"/>
    <n v="55423"/>
    <x v="146"/>
    <d v="2015-05-29T00:00:00"/>
    <n v="1.1080000000000001"/>
    <n v="39"/>
    <n v="109.74"/>
    <n v="87214"/>
    <n v="2.56"/>
    <x v="1"/>
  </r>
  <r>
    <n v="250"/>
    <s v="Brenda Nelson Blanchard"/>
    <x v="0"/>
    <n v="0.02"/>
    <n v="65.989999999999995"/>
    <n v="3.9"/>
    <x v="1"/>
    <x v="3"/>
    <x v="1"/>
    <x v="12"/>
    <x v="5"/>
    <s v="StarTAC Series"/>
    <n v="0.55000000000000004"/>
    <s v="United States"/>
    <x v="1"/>
    <x v="7"/>
    <s v="Richfield"/>
    <n v="55423"/>
    <x v="146"/>
    <d v="2015-05-29T00:00:00"/>
    <n v="1061.3789999999999"/>
    <n v="27"/>
    <n v="1543.55"/>
    <n v="87214"/>
    <n v="65.97"/>
    <x v="1"/>
  </r>
  <r>
    <n v="3011"/>
    <s v="Tammy Raynor"/>
    <x v="0"/>
    <n v="0.03"/>
    <n v="5.98"/>
    <n v="5.35"/>
    <x v="1"/>
    <x v="3"/>
    <x v="2"/>
    <x v="7"/>
    <x v="5"/>
    <s v="Xerox 1947"/>
    <n v="0.4"/>
    <s v="United States"/>
    <x v="3"/>
    <x v="35"/>
    <s v="Boston"/>
    <n v="2113"/>
    <x v="146"/>
    <d v="2015-05-29T00:00:00"/>
    <n v="-23.5"/>
    <n v="16"/>
    <n v="107.08"/>
    <n v="56486"/>
    <n v="5.95"/>
    <x v="3"/>
  </r>
  <r>
    <n v="3154"/>
    <s v="Faye Manning"/>
    <x v="0"/>
    <n v="0.03"/>
    <n v="17.7"/>
    <n v="9.4700000000000006"/>
    <x v="1"/>
    <x v="1"/>
    <x v="2"/>
    <x v="6"/>
    <x v="5"/>
    <s v="Portfile® Personal File Boxes"/>
    <n v="0.59"/>
    <s v="United States"/>
    <x v="0"/>
    <x v="12"/>
    <s v="Saint Petersburg"/>
    <n v="33710"/>
    <x v="146"/>
    <d v="2015-05-30T00:00:00"/>
    <n v="28.182600000000001"/>
    <n v="11"/>
    <n v="201.77"/>
    <n v="86900"/>
    <n v="17.669999999999998"/>
    <x v="0"/>
  </r>
  <r>
    <n v="1627"/>
    <s v="Aaron Day"/>
    <x v="1"/>
    <n v="0.06"/>
    <n v="43.57"/>
    <n v="16.36"/>
    <x v="1"/>
    <x v="3"/>
    <x v="2"/>
    <x v="6"/>
    <x v="5"/>
    <s v="Trav-L-File Heavy-Duty Shuttle II, Black"/>
    <n v="0.55000000000000004"/>
    <s v="United States"/>
    <x v="0"/>
    <x v="34"/>
    <s v="Greeneville"/>
    <n v="37743"/>
    <x v="146"/>
    <d v="2015-05-30T00:00:00"/>
    <n v="-38.808"/>
    <n v="17"/>
    <n v="710.16"/>
    <n v="90602"/>
    <n v="43.51"/>
    <x v="0"/>
  </r>
  <r>
    <n v="2765"/>
    <s v="Tracy Schultz"/>
    <x v="2"/>
    <n v="0.03"/>
    <n v="5.85"/>
    <n v="2.27"/>
    <x v="1"/>
    <x v="3"/>
    <x v="2"/>
    <x v="2"/>
    <x v="2"/>
    <s v="Dixon My First Ticonderoga Pencil, #2"/>
    <n v="0.56000000000000005"/>
    <s v="United States"/>
    <x v="3"/>
    <x v="33"/>
    <s v="Lindenwold"/>
    <n v="8021"/>
    <x v="146"/>
    <d v="2015-05-30T00:00:00"/>
    <n v="-5.08"/>
    <n v="7"/>
    <n v="41.4"/>
    <n v="90725"/>
    <n v="5.8199999999999994"/>
    <x v="3"/>
  </r>
  <r>
    <n v="15"/>
    <s v="Timothy Reese"/>
    <x v="4"/>
    <n v="0.01"/>
    <n v="35.94"/>
    <n v="6.66"/>
    <x v="1"/>
    <x v="0"/>
    <x v="2"/>
    <x v="15"/>
    <x v="5"/>
    <s v="Tyvek ® Top-Opening Peel &amp; Seel ® Envelopes, Gray"/>
    <n v="0.4"/>
    <s v="United States"/>
    <x v="3"/>
    <x v="11"/>
    <s v="Smithtown"/>
    <n v="11787"/>
    <x v="146"/>
    <d v="2015-05-28T00:00:00"/>
    <n v="261.87569999999999"/>
    <n v="10"/>
    <n v="379.53"/>
    <n v="86839"/>
    <n v="35.93"/>
    <x v="3"/>
  </r>
  <r>
    <n v="2709"/>
    <s v="Stanley Steele"/>
    <x v="4"/>
    <n v="7.0000000000000007E-2"/>
    <n v="60.97"/>
    <n v="4.5"/>
    <x v="1"/>
    <x v="1"/>
    <x v="2"/>
    <x v="8"/>
    <x v="5"/>
    <s v="Tripp Lite Isotel 6 Outlet Surge Protector with Fax/Modem Protection"/>
    <n v="0.56000000000000005"/>
    <s v="United States"/>
    <x v="3"/>
    <x v="36"/>
    <s v="Ellicott City"/>
    <n v="21042"/>
    <x v="146"/>
    <d v="2015-05-30T00:00:00"/>
    <n v="-41.77"/>
    <n v="1"/>
    <n v="57.84"/>
    <n v="89240"/>
    <n v="60.9"/>
    <x v="3"/>
  </r>
  <r>
    <n v="2709"/>
    <s v="Stanley Steele"/>
    <x v="4"/>
    <n v="0"/>
    <n v="90.98"/>
    <n v="56.2"/>
    <x v="1"/>
    <x v="1"/>
    <x v="0"/>
    <x v="11"/>
    <x v="6"/>
    <s v="Eldon ClusterMat Chair Mat with Cordless Antistatic Protection"/>
    <n v="0.74"/>
    <s v="United States"/>
    <x v="3"/>
    <x v="36"/>
    <s v="Ellicott City"/>
    <n v="21042"/>
    <x v="146"/>
    <d v="2015-05-30T00:00:00"/>
    <n v="-1014.11"/>
    <n v="15"/>
    <n v="1425.71"/>
    <n v="89240"/>
    <n v="90.98"/>
    <x v="3"/>
  </r>
  <r>
    <n v="3206"/>
    <s v="Dana Rankin"/>
    <x v="3"/>
    <n v="0.05"/>
    <n v="35.44"/>
    <n v="5.09"/>
    <x v="1"/>
    <x v="1"/>
    <x v="2"/>
    <x v="7"/>
    <x v="5"/>
    <s v="Xerox 1932"/>
    <n v="0.38"/>
    <s v="United States"/>
    <x v="2"/>
    <x v="37"/>
    <s v="Twin Falls"/>
    <n v="83301"/>
    <x v="146"/>
    <d v="2015-05-29T00:00:00"/>
    <n v="553.33169999999996"/>
    <n v="23"/>
    <n v="801.93"/>
    <n v="87935"/>
    <n v="35.39"/>
    <x v="2"/>
  </r>
  <r>
    <n v="663"/>
    <s v="Hilda Bennett"/>
    <x v="0"/>
    <n v="0.02"/>
    <n v="14.58"/>
    <n v="7.4"/>
    <x v="1"/>
    <x v="2"/>
    <x v="0"/>
    <x v="11"/>
    <x v="5"/>
    <s v="DAX Clear Channel Poster Frame"/>
    <n v="0.48"/>
    <s v="United States"/>
    <x v="3"/>
    <x v="27"/>
    <s v="Steubenville"/>
    <n v="43952"/>
    <x v="147"/>
    <d v="2015-06-01T00:00:00"/>
    <n v="10.802"/>
    <n v="17"/>
    <n v="261.33999999999997"/>
    <n v="90922"/>
    <n v="14.56"/>
    <x v="3"/>
  </r>
  <r>
    <n v="1026"/>
    <s v="Eugene Kerr"/>
    <x v="1"/>
    <n v="0.1"/>
    <n v="5.98"/>
    <n v="3.85"/>
    <x v="1"/>
    <x v="0"/>
    <x v="1"/>
    <x v="1"/>
    <x v="1"/>
    <s v="Imation 3.5&quot; IBM-Formatted Diskettes, 10/Pack"/>
    <n v="0.68"/>
    <s v="United States"/>
    <x v="3"/>
    <x v="11"/>
    <s v="Central Islip"/>
    <n v="11722"/>
    <x v="147"/>
    <d v="2015-05-30T00:00:00"/>
    <n v="18.922000000000001"/>
    <n v="26"/>
    <n v="151.55000000000001"/>
    <n v="89008"/>
    <n v="5.8800000000000008"/>
    <x v="3"/>
  </r>
  <r>
    <n v="1026"/>
    <s v="Eugene Kerr"/>
    <x v="1"/>
    <n v="7.0000000000000007E-2"/>
    <n v="2.61"/>
    <n v="0.5"/>
    <x v="1"/>
    <x v="0"/>
    <x v="2"/>
    <x v="13"/>
    <x v="5"/>
    <s v="Avery 494"/>
    <n v="0.39"/>
    <s v="United States"/>
    <x v="3"/>
    <x v="11"/>
    <s v="Central Islip"/>
    <n v="11722"/>
    <x v="147"/>
    <d v="2015-06-01T00:00:00"/>
    <n v="39.350700000000003"/>
    <n v="22"/>
    <n v="57.03"/>
    <n v="89008"/>
    <n v="2.54"/>
    <x v="3"/>
  </r>
  <r>
    <n v="1713"/>
    <s v="Rosemary Stark"/>
    <x v="1"/>
    <n v="0.01"/>
    <n v="23.99"/>
    <n v="6.3"/>
    <x v="1"/>
    <x v="3"/>
    <x v="1"/>
    <x v="3"/>
    <x v="6"/>
    <s v="TI 36X Solar Scientific Calculator"/>
    <n v="0.38"/>
    <s v="United States"/>
    <x v="0"/>
    <x v="5"/>
    <s v="Newnan"/>
    <n v="30265"/>
    <x v="147"/>
    <d v="2015-05-31T00:00:00"/>
    <n v="-6.202"/>
    <n v="11"/>
    <n v="284.39"/>
    <n v="87748"/>
    <n v="23.979999999999997"/>
    <x v="0"/>
  </r>
  <r>
    <n v="2670"/>
    <s v="Yvonne Mann"/>
    <x v="1"/>
    <n v="0.05"/>
    <n v="165.2"/>
    <n v="19.989999999999998"/>
    <x v="1"/>
    <x v="2"/>
    <x v="2"/>
    <x v="6"/>
    <x v="5"/>
    <s v="Economy Rollaway Files"/>
    <n v="0.59"/>
    <s v="United States"/>
    <x v="2"/>
    <x v="8"/>
    <s v="Los Angeles"/>
    <n v="90049"/>
    <x v="147"/>
    <d v="2015-05-29T00:00:00"/>
    <n v="2008.71"/>
    <n v="167"/>
    <n v="27587.55"/>
    <n v="37924"/>
    <n v="165.14999999999998"/>
    <x v="2"/>
  </r>
  <r>
    <n v="2670"/>
    <s v="Yvonne Mann"/>
    <x v="1"/>
    <n v="0.09"/>
    <n v="17.989999999999998"/>
    <n v="8.65"/>
    <x v="1"/>
    <x v="2"/>
    <x v="2"/>
    <x v="2"/>
    <x v="5"/>
    <s v="Model L Table or Wall-Mount Pencil Sharpener"/>
    <n v="0.56999999999999995"/>
    <s v="United States"/>
    <x v="2"/>
    <x v="8"/>
    <s v="Los Angeles"/>
    <n v="90049"/>
    <x v="147"/>
    <d v="2015-05-29T00:00:00"/>
    <n v="-80.53"/>
    <n v="71"/>
    <n v="1191.58"/>
    <n v="37924"/>
    <n v="17.899999999999999"/>
    <x v="2"/>
  </r>
  <r>
    <n v="2671"/>
    <s v="Lloyd Fuller"/>
    <x v="1"/>
    <n v="0.05"/>
    <n v="165.2"/>
    <n v="19.989999999999998"/>
    <x v="1"/>
    <x v="2"/>
    <x v="2"/>
    <x v="6"/>
    <x v="5"/>
    <s v="Economy Rollaway Files"/>
    <n v="0.59"/>
    <s v="United States"/>
    <x v="0"/>
    <x v="34"/>
    <s v="Brentwood"/>
    <n v="37027"/>
    <x v="147"/>
    <d v="2015-05-29T00:00:00"/>
    <n v="-48.957999999999998"/>
    <n v="42"/>
    <n v="6938.19"/>
    <n v="90551"/>
    <n v="165.14999999999998"/>
    <x v="0"/>
  </r>
  <r>
    <n v="759"/>
    <s v="Bernice F Day"/>
    <x v="2"/>
    <n v="0"/>
    <n v="20.99"/>
    <n v="3.3"/>
    <x v="1"/>
    <x v="0"/>
    <x v="1"/>
    <x v="12"/>
    <x v="1"/>
    <s v="Accessory39"/>
    <n v="0.81"/>
    <s v="United States"/>
    <x v="1"/>
    <x v="10"/>
    <s v="Quincy"/>
    <n v="62301"/>
    <x v="147"/>
    <d v="2015-06-05T00:00:00"/>
    <n v="-92.960999999999999"/>
    <n v="5"/>
    <n v="92.96"/>
    <n v="86639"/>
    <n v="20.99"/>
    <x v="1"/>
  </r>
  <r>
    <n v="649"/>
    <s v="Roger Meyer"/>
    <x v="4"/>
    <n v="0.02"/>
    <n v="3.78"/>
    <n v="0.71"/>
    <x v="1"/>
    <x v="2"/>
    <x v="2"/>
    <x v="14"/>
    <x v="2"/>
    <s v="Staples Bulldog Clip"/>
    <n v="0.39"/>
    <s v="United States"/>
    <x v="1"/>
    <x v="10"/>
    <s v="Buffalo Grove"/>
    <n v="60089"/>
    <x v="147"/>
    <d v="2015-05-30T00:00:00"/>
    <n v="106.7499"/>
    <n v="40"/>
    <n v="154.71"/>
    <n v="91366"/>
    <n v="3.76"/>
    <x v="1"/>
  </r>
  <r>
    <n v="2393"/>
    <s v="Debbie Dillon"/>
    <x v="4"/>
    <n v="0.02"/>
    <n v="6.48"/>
    <n v="7.91"/>
    <x v="1"/>
    <x v="3"/>
    <x v="2"/>
    <x v="7"/>
    <x v="5"/>
    <s v="Xerox 216"/>
    <n v="0.37"/>
    <s v="United States"/>
    <x v="0"/>
    <x v="5"/>
    <s v="Roswell"/>
    <n v="30076"/>
    <x v="147"/>
    <d v="2015-05-31T00:00:00"/>
    <n v="-1191.5260000000001"/>
    <n v="2"/>
    <n v="16.5"/>
    <n v="86950"/>
    <n v="6.4600000000000009"/>
    <x v="0"/>
  </r>
  <r>
    <n v="1060"/>
    <s v="Gene Gilliam"/>
    <x v="2"/>
    <n v="7.0000000000000007E-2"/>
    <n v="6.3"/>
    <n v="0.5"/>
    <x v="1"/>
    <x v="0"/>
    <x v="2"/>
    <x v="13"/>
    <x v="5"/>
    <s v="Avery 51"/>
    <n v="0.39"/>
    <s v="United States"/>
    <x v="0"/>
    <x v="5"/>
    <s v="Atlanta"/>
    <n v="30318"/>
    <x v="148"/>
    <d v="2015-05-30T00:00:00"/>
    <n v="4.1673999999999998"/>
    <n v="20"/>
    <n v="121.87"/>
    <n v="57061"/>
    <n v="6.2299999999999995"/>
    <x v="0"/>
  </r>
  <r>
    <n v="1062"/>
    <s v="Willie Robinson"/>
    <x v="2"/>
    <n v="0.04"/>
    <n v="22.38"/>
    <n v="15.1"/>
    <x v="1"/>
    <x v="0"/>
    <x v="2"/>
    <x v="5"/>
    <x v="5"/>
    <s v="Avery Flip-Chart Easel Binder, Black"/>
    <n v="0.38"/>
    <s v="United States"/>
    <x v="3"/>
    <x v="11"/>
    <s v="Coram"/>
    <n v="11727"/>
    <x v="148"/>
    <d v="2015-06-07T00:00:00"/>
    <n v="16.021799999999999"/>
    <n v="18"/>
    <n v="403.53"/>
    <n v="91355"/>
    <n v="22.34"/>
    <x v="3"/>
  </r>
  <r>
    <n v="1062"/>
    <s v="Willie Robinson"/>
    <x v="2"/>
    <n v="0.06"/>
    <n v="17.78"/>
    <n v="5.03"/>
    <x v="1"/>
    <x v="0"/>
    <x v="0"/>
    <x v="11"/>
    <x v="5"/>
    <s v="Seth Thomas 13 1/2&quot; Wall Clock"/>
    <n v="0.54"/>
    <s v="United States"/>
    <x v="3"/>
    <x v="11"/>
    <s v="Coram"/>
    <n v="11727"/>
    <x v="148"/>
    <d v="2015-06-02T00:00:00"/>
    <n v="38.067300000000003"/>
    <n v="3"/>
    <n v="55.17"/>
    <n v="91355"/>
    <n v="17.720000000000002"/>
    <x v="3"/>
  </r>
  <r>
    <n v="1934"/>
    <s v="Scott Moore"/>
    <x v="2"/>
    <n v="0.04"/>
    <n v="180.98"/>
    <n v="30"/>
    <x v="0"/>
    <x v="2"/>
    <x v="0"/>
    <x v="9"/>
    <x v="3"/>
    <s v="Office Star - Ergonomic Mid Back Chair with 2-Way Adjustable Arms"/>
    <n v="0.69"/>
    <s v="United States"/>
    <x v="1"/>
    <x v="18"/>
    <s v="Georgetown"/>
    <n v="78626"/>
    <x v="148"/>
    <d v="2015-05-30T00:00:00"/>
    <n v="52.988"/>
    <n v="3"/>
    <n v="561.65"/>
    <n v="86688"/>
    <n v="180.94"/>
    <x v="1"/>
  </r>
  <r>
    <n v="1935"/>
    <s v="Diana Coble Hubbard"/>
    <x v="2"/>
    <n v="0.06"/>
    <n v="3.25"/>
    <n v="49"/>
    <x v="1"/>
    <x v="2"/>
    <x v="2"/>
    <x v="8"/>
    <x v="4"/>
    <s v="Bravo II™ Megaboss® 12-Amp Hard Body Upright, Replacement Belts, 2 Belts per Pack"/>
    <n v="0.56000000000000005"/>
    <s v="United States"/>
    <x v="1"/>
    <x v="18"/>
    <s v="Grand Prairie"/>
    <n v="75051"/>
    <x v="148"/>
    <d v="2015-06-05T00:00:00"/>
    <n v="10.507999999999999"/>
    <n v="2"/>
    <n v="55.6"/>
    <n v="86688"/>
    <n v="3.19"/>
    <x v="1"/>
  </r>
  <r>
    <n v="1935"/>
    <s v="Diana Coble Hubbard"/>
    <x v="2"/>
    <n v="0.01"/>
    <n v="110.98"/>
    <n v="13.99"/>
    <x v="1"/>
    <x v="2"/>
    <x v="0"/>
    <x v="11"/>
    <x v="6"/>
    <s v="Rubbermaid ClusterMat Chairmats, Mat Size- 66&quot; x 60&quot;, Lip 20&quot; x 11&quot; -90 Degree Angle"/>
    <n v="0.69"/>
    <s v="United States"/>
    <x v="1"/>
    <x v="18"/>
    <s v="Grand Prairie"/>
    <n v="75051"/>
    <x v="148"/>
    <d v="2015-06-04T00:00:00"/>
    <n v="1448.7309"/>
    <n v="19"/>
    <n v="2099.61"/>
    <n v="86688"/>
    <n v="110.97"/>
    <x v="1"/>
  </r>
  <r>
    <n v="1935"/>
    <s v="Diana Coble Hubbard"/>
    <x v="2"/>
    <n v="0.05"/>
    <n v="3.95"/>
    <n v="2"/>
    <x v="2"/>
    <x v="2"/>
    <x v="2"/>
    <x v="14"/>
    <x v="2"/>
    <s v="Advantus Map Pennant Flags and Round Head Tacks"/>
    <n v="0.53"/>
    <s v="United States"/>
    <x v="1"/>
    <x v="18"/>
    <s v="Grand Prairie"/>
    <n v="75051"/>
    <x v="148"/>
    <d v="2015-06-07T00:00:00"/>
    <n v="1.004"/>
    <n v="23"/>
    <n v="96.6"/>
    <n v="86688"/>
    <n v="3.9000000000000004"/>
    <x v="1"/>
  </r>
  <r>
    <n v="2980"/>
    <s v="Joanna Kenney"/>
    <x v="2"/>
    <n v="0.04"/>
    <n v="2.88"/>
    <n v="1.01"/>
    <x v="1"/>
    <x v="3"/>
    <x v="2"/>
    <x v="2"/>
    <x v="2"/>
    <s v="Sanford Colorific Colored Pencils, 12/Box"/>
    <n v="0.55000000000000004"/>
    <s v="United States"/>
    <x v="3"/>
    <x v="27"/>
    <s v="Sandusky"/>
    <n v="44870"/>
    <x v="148"/>
    <d v="2015-06-04T00:00:00"/>
    <n v="15.246"/>
    <n v="39"/>
    <n v="111.92"/>
    <n v="86548"/>
    <n v="2.84"/>
    <x v="3"/>
  </r>
  <r>
    <n v="3124"/>
    <s v="Neil Barbee"/>
    <x v="3"/>
    <n v="0.05"/>
    <n v="120.98"/>
    <n v="9.07"/>
    <x v="1"/>
    <x v="2"/>
    <x v="2"/>
    <x v="5"/>
    <x v="5"/>
    <s v="GBC VeloBinder Electric Binding Machine"/>
    <n v="0.35"/>
    <s v="United States"/>
    <x v="1"/>
    <x v="10"/>
    <s v="Moline"/>
    <n v="61265"/>
    <x v="148"/>
    <d v="2015-05-31T00:00:00"/>
    <n v="881.04719999999998"/>
    <n v="11"/>
    <n v="1276.8800000000001"/>
    <n v="87286"/>
    <n v="120.93"/>
    <x v="1"/>
  </r>
  <r>
    <n v="1802"/>
    <s v="Jack Morse"/>
    <x v="0"/>
    <n v="0.04"/>
    <n v="3.68"/>
    <n v="1.32"/>
    <x v="1"/>
    <x v="3"/>
    <x v="2"/>
    <x v="16"/>
    <x v="2"/>
    <s v="*Staples* vLetter Openers, 2/Pack"/>
    <n v="0.83"/>
    <s v="United States"/>
    <x v="0"/>
    <x v="12"/>
    <s v="Dunedin"/>
    <n v="34698"/>
    <x v="149"/>
    <d v="2015-06-02T00:00:00"/>
    <n v="300.92579999999998"/>
    <n v="11"/>
    <n v="41.29"/>
    <n v="91543"/>
    <n v="3.64"/>
    <x v="0"/>
  </r>
  <r>
    <n v="2817"/>
    <s v="Paul W French"/>
    <x v="1"/>
    <n v="0.05"/>
    <n v="4.71"/>
    <n v="0.7"/>
    <x v="2"/>
    <x v="3"/>
    <x v="2"/>
    <x v="14"/>
    <x v="2"/>
    <s v="Plymouth Boxed Rubber Bands by Plymouth"/>
    <n v="0.8"/>
    <s v="United States"/>
    <x v="3"/>
    <x v="27"/>
    <s v="Newark"/>
    <n v="43055"/>
    <x v="149"/>
    <d v="2015-06-02T00:00:00"/>
    <n v="-2.3759999999999999"/>
    <n v="2"/>
    <n v="12.16"/>
    <n v="89743"/>
    <n v="4.66"/>
    <x v="3"/>
  </r>
  <r>
    <n v="2817"/>
    <s v="Paul W French"/>
    <x v="1"/>
    <n v="0.04"/>
    <n v="55.99"/>
    <n v="1.25"/>
    <x v="2"/>
    <x v="3"/>
    <x v="1"/>
    <x v="12"/>
    <x v="1"/>
    <s v="Accessory32"/>
    <n v="0.35"/>
    <s v="United States"/>
    <x v="3"/>
    <x v="27"/>
    <s v="Newark"/>
    <n v="43055"/>
    <x v="149"/>
    <d v="2015-06-02T00:00:00"/>
    <n v="-18.3216"/>
    <n v="3"/>
    <n v="147.56"/>
    <n v="89743"/>
    <n v="55.95"/>
    <x v="3"/>
  </r>
  <r>
    <n v="3069"/>
    <s v="Tiffany Merrill"/>
    <x v="1"/>
    <n v="0.03"/>
    <n v="120.98"/>
    <n v="30"/>
    <x v="0"/>
    <x v="1"/>
    <x v="0"/>
    <x v="9"/>
    <x v="3"/>
    <s v="Hon Every-Day® Chair Series Swivel Task Chairs"/>
    <n v="0.64"/>
    <s v="United States"/>
    <x v="1"/>
    <x v="7"/>
    <s v="Oakdale"/>
    <n v="55128"/>
    <x v="149"/>
    <d v="2015-06-03T00:00:00"/>
    <n v="638.02800000000002"/>
    <n v="15"/>
    <n v="1894.45"/>
    <n v="88191"/>
    <n v="120.95"/>
    <x v="1"/>
  </r>
  <r>
    <n v="3069"/>
    <s v="Tiffany Merrill"/>
    <x v="1"/>
    <n v="0.01"/>
    <n v="15.68"/>
    <n v="3.73"/>
    <x v="1"/>
    <x v="1"/>
    <x v="0"/>
    <x v="11"/>
    <x v="1"/>
    <s v="Artistic Insta-Plaque"/>
    <n v="0.46"/>
    <s v="United States"/>
    <x v="1"/>
    <x v="7"/>
    <s v="Oakdale"/>
    <n v="55128"/>
    <x v="149"/>
    <d v="2015-06-03T00:00:00"/>
    <n v="138.49680000000001"/>
    <n v="12"/>
    <n v="200.72"/>
    <n v="88191"/>
    <n v="15.67"/>
    <x v="1"/>
  </r>
  <r>
    <n v="3141"/>
    <s v="Jerome McIntosh"/>
    <x v="2"/>
    <n v="0.09"/>
    <n v="6.84"/>
    <n v="8.3699999999999992"/>
    <x v="1"/>
    <x v="1"/>
    <x v="2"/>
    <x v="16"/>
    <x v="1"/>
    <s v="Acme Design Line 8&quot; Stainless Steel Bent Scissors w/Champagne Handles, 3-1/8&quot; Cut"/>
    <n v="0.57999999999999996"/>
    <s v="United States"/>
    <x v="1"/>
    <x v="18"/>
    <s v="Pasadena"/>
    <n v="77506"/>
    <x v="149"/>
    <d v="2015-06-08T00:00:00"/>
    <n v="-88.584999999999994"/>
    <n v="13"/>
    <n v="87.1"/>
    <n v="86369"/>
    <n v="6.75"/>
    <x v="1"/>
  </r>
  <r>
    <n v="3141"/>
    <s v="Jerome McIntosh"/>
    <x v="2"/>
    <n v="7.0000000000000007E-2"/>
    <n v="48.91"/>
    <n v="35"/>
    <x v="2"/>
    <x v="1"/>
    <x v="2"/>
    <x v="6"/>
    <x v="4"/>
    <s v="Tennsco Industrial Shelving"/>
    <n v="0.83"/>
    <s v="United States"/>
    <x v="1"/>
    <x v="18"/>
    <s v="Pasadena"/>
    <n v="77506"/>
    <x v="149"/>
    <d v="2015-06-03T00:00:00"/>
    <n v="-485.68"/>
    <n v="15"/>
    <n v="736.86"/>
    <n v="86369"/>
    <n v="48.839999999999996"/>
    <x v="1"/>
  </r>
  <r>
    <n v="2737"/>
    <s v="Rachel Bates"/>
    <x v="4"/>
    <n v="0.03"/>
    <n v="15.31"/>
    <n v="8.7799999999999994"/>
    <x v="1"/>
    <x v="0"/>
    <x v="2"/>
    <x v="6"/>
    <x v="5"/>
    <s v="Eldon Jumbo ProFile™ Portable File Boxes Graphite/Black"/>
    <n v="0.56999999999999995"/>
    <s v="United States"/>
    <x v="3"/>
    <x v="42"/>
    <s v="Rutland"/>
    <n v="5701"/>
    <x v="149"/>
    <d v="2015-06-02T00:00:00"/>
    <n v="-57.56"/>
    <n v="12"/>
    <n v="194.08"/>
    <n v="89019"/>
    <n v="15.280000000000001"/>
    <x v="3"/>
  </r>
  <r>
    <n v="2828"/>
    <s v="Monica Howard"/>
    <x v="4"/>
    <n v="7.0000000000000007E-2"/>
    <n v="39.479999999999997"/>
    <n v="1.99"/>
    <x v="1"/>
    <x v="3"/>
    <x v="1"/>
    <x v="1"/>
    <x v="1"/>
    <s v="80 Minute CD-R Spindle, 100/Pack - Staples"/>
    <n v="0.54"/>
    <s v="United States"/>
    <x v="2"/>
    <x v="8"/>
    <s v="El Centro"/>
    <n v="92243"/>
    <x v="149"/>
    <d v="2015-06-02T00:00:00"/>
    <n v="322.25069999999999"/>
    <n v="12"/>
    <n v="467.03"/>
    <n v="87721"/>
    <n v="39.409999999999997"/>
    <x v="2"/>
  </r>
  <r>
    <n v="797"/>
    <s v="Eileen Riddle"/>
    <x v="3"/>
    <n v="0.04"/>
    <n v="9.11"/>
    <n v="2.25"/>
    <x v="1"/>
    <x v="3"/>
    <x v="2"/>
    <x v="2"/>
    <x v="2"/>
    <s v="Dixon Ticonderoga Core-Lock Colored Pencils"/>
    <n v="0.52"/>
    <s v="United States"/>
    <x v="2"/>
    <x v="15"/>
    <s v="Roy"/>
    <n v="84067"/>
    <x v="149"/>
    <d v="2015-06-04T00:00:00"/>
    <n v="-3.496"/>
    <n v="2"/>
    <n v="18.59"/>
    <n v="86868"/>
    <n v="9.07"/>
    <x v="2"/>
  </r>
  <r>
    <n v="797"/>
    <s v="Eileen Riddle"/>
    <x v="3"/>
    <n v="7.0000000000000007E-2"/>
    <n v="64.650000000000006"/>
    <n v="35"/>
    <x v="1"/>
    <x v="3"/>
    <x v="2"/>
    <x v="6"/>
    <x v="4"/>
    <s v="Space Solutions Commercial Steel Shelving"/>
    <n v="0.8"/>
    <s v="United States"/>
    <x v="2"/>
    <x v="15"/>
    <s v="Roy"/>
    <n v="84067"/>
    <x v="149"/>
    <d v="2015-06-03T00:00:00"/>
    <n v="-717.072"/>
    <n v="13"/>
    <n v="834.08"/>
    <n v="86868"/>
    <n v="64.580000000000013"/>
    <x v="2"/>
  </r>
  <r>
    <n v="1556"/>
    <s v="Carol Wood"/>
    <x v="3"/>
    <n v="0.06"/>
    <n v="2.89"/>
    <n v="0.99"/>
    <x v="1"/>
    <x v="1"/>
    <x v="2"/>
    <x v="13"/>
    <x v="5"/>
    <s v="Avery 482"/>
    <n v="0.38"/>
    <s v="United States"/>
    <x v="0"/>
    <x v="21"/>
    <s v="Alexandria"/>
    <n v="22304"/>
    <x v="149"/>
    <d v="2015-06-03T00:00:00"/>
    <n v="-2.0097"/>
    <n v="6"/>
    <n v="16.670000000000002"/>
    <n v="87425"/>
    <n v="2.83"/>
    <x v="0"/>
  </r>
  <r>
    <n v="1556"/>
    <s v="Carol Wood"/>
    <x v="3"/>
    <n v="0.08"/>
    <n v="22.84"/>
    <n v="11.54"/>
    <x v="1"/>
    <x v="1"/>
    <x v="2"/>
    <x v="7"/>
    <x v="5"/>
    <s v="Xerox 1964"/>
    <n v="0.39"/>
    <s v="United States"/>
    <x v="0"/>
    <x v="21"/>
    <s v="Alexandria"/>
    <n v="22304"/>
    <x v="149"/>
    <d v="2015-06-03T00:00:00"/>
    <n v="-477.37200000000001"/>
    <n v="9"/>
    <n v="195.16"/>
    <n v="87425"/>
    <n v="22.76"/>
    <x v="0"/>
  </r>
  <r>
    <n v="1690"/>
    <s v="Neil Bailey"/>
    <x v="3"/>
    <n v="0.09"/>
    <n v="95.43"/>
    <n v="19.989999999999998"/>
    <x v="1"/>
    <x v="3"/>
    <x v="2"/>
    <x v="6"/>
    <x v="5"/>
    <s v="Fellowes Stor/Drawer® Steel Plus™ Storage Drawers"/>
    <n v="0.79"/>
    <s v="United States"/>
    <x v="3"/>
    <x v="28"/>
    <s v="Harrisburg"/>
    <n v="17112"/>
    <x v="149"/>
    <d v="2015-06-02T00:00:00"/>
    <n v="-143.23500000000001"/>
    <n v="22"/>
    <n v="2053.6"/>
    <n v="91078"/>
    <n v="95.34"/>
    <x v="3"/>
  </r>
  <r>
    <n v="2443"/>
    <s v="Danny Richmond"/>
    <x v="3"/>
    <n v="0.06"/>
    <n v="2.2799999999999998"/>
    <n v="5.2"/>
    <x v="1"/>
    <x v="3"/>
    <x v="2"/>
    <x v="2"/>
    <x v="2"/>
    <s v="Binney &amp; Smith inkTank™ Erasable Pocket Highlighter, Chisel Tip, Yellow"/>
    <n v="0.41"/>
    <s v="United States"/>
    <x v="0"/>
    <x v="12"/>
    <s v="Miami"/>
    <n v="33142"/>
    <x v="149"/>
    <d v="2015-06-03T00:00:00"/>
    <n v="-2002.6314"/>
    <n v="13"/>
    <n v="30.47"/>
    <n v="89301"/>
    <n v="2.2199999999999998"/>
    <x v="0"/>
  </r>
  <r>
    <n v="142"/>
    <s v="Brooke Weeks Taylor"/>
    <x v="0"/>
    <n v="0.03"/>
    <n v="22.84"/>
    <n v="11.54"/>
    <x v="1"/>
    <x v="0"/>
    <x v="2"/>
    <x v="7"/>
    <x v="5"/>
    <s v="Xerox 1964"/>
    <n v="0.39"/>
    <s v="United States"/>
    <x v="3"/>
    <x v="22"/>
    <s v="Ansonia"/>
    <n v="6401"/>
    <x v="150"/>
    <d v="2015-06-03T00:00:00"/>
    <n v="91.956000000000003"/>
    <n v="13"/>
    <n v="312.58999999999997"/>
    <n v="91087"/>
    <n v="22.81"/>
    <x v="3"/>
  </r>
  <r>
    <n v="144"/>
    <s v="Marguerite Moss"/>
    <x v="0"/>
    <n v="0.05"/>
    <n v="10.98"/>
    <n v="3.37"/>
    <x v="1"/>
    <x v="0"/>
    <x v="2"/>
    <x v="16"/>
    <x v="1"/>
    <s v="Fiskars® Softgrip Scissors"/>
    <n v="0.56999999999999995"/>
    <s v="United States"/>
    <x v="3"/>
    <x v="35"/>
    <s v="Yarmouth"/>
    <n v="2664"/>
    <x v="150"/>
    <d v="2015-06-03T00:00:00"/>
    <n v="-2.544"/>
    <n v="6"/>
    <n v="64.400000000000006"/>
    <n v="91087"/>
    <n v="10.93"/>
    <x v="3"/>
  </r>
  <r>
    <n v="1461"/>
    <s v="Norman Adams"/>
    <x v="1"/>
    <n v="0.05"/>
    <n v="12.95"/>
    <n v="4.9800000000000004"/>
    <x v="1"/>
    <x v="1"/>
    <x v="2"/>
    <x v="5"/>
    <x v="5"/>
    <s v="GBC Binding covers"/>
    <n v="0.4"/>
    <s v="United States"/>
    <x v="1"/>
    <x v="2"/>
    <s v="Lafayette"/>
    <n v="47905"/>
    <x v="150"/>
    <d v="2015-06-04T00:00:00"/>
    <n v="134.16825"/>
    <n v="19"/>
    <n v="252.36"/>
    <n v="86397"/>
    <n v="12.899999999999999"/>
    <x v="1"/>
  </r>
  <r>
    <n v="1997"/>
    <s v="Harriet Bowman"/>
    <x v="2"/>
    <n v="0"/>
    <n v="24.92"/>
    <n v="12.98"/>
    <x v="1"/>
    <x v="1"/>
    <x v="2"/>
    <x v="5"/>
    <x v="5"/>
    <s v="GBC Standard Therm-A-Bind Covers"/>
    <n v="0.39"/>
    <s v="United States"/>
    <x v="0"/>
    <x v="23"/>
    <s v="Hilton Head Island"/>
    <n v="29915"/>
    <x v="150"/>
    <d v="2015-06-02T00:00:00"/>
    <n v="-23.155999999999999"/>
    <n v="1"/>
    <n v="32.659999999999997"/>
    <n v="90335"/>
    <n v="24.92"/>
    <x v="0"/>
  </r>
  <r>
    <n v="2334"/>
    <s v="Stephanie Hawkins"/>
    <x v="2"/>
    <n v="0.06"/>
    <n v="3.74"/>
    <n v="0.94"/>
    <x v="1"/>
    <x v="2"/>
    <x v="2"/>
    <x v="14"/>
    <x v="2"/>
    <s v="Rubber Band Ball"/>
    <n v="0.83"/>
    <s v="United States"/>
    <x v="1"/>
    <x v="30"/>
    <s v="Greenfield"/>
    <n v="53220"/>
    <x v="150"/>
    <d v="2015-06-09T00:00:00"/>
    <n v="-7.6849999999999996"/>
    <n v="12"/>
    <n v="44.75"/>
    <n v="89610"/>
    <n v="3.68"/>
    <x v="1"/>
  </r>
  <r>
    <n v="210"/>
    <s v="Floyd Dale"/>
    <x v="4"/>
    <n v="0.09"/>
    <n v="5.4"/>
    <n v="7.78"/>
    <x v="2"/>
    <x v="2"/>
    <x v="2"/>
    <x v="5"/>
    <x v="5"/>
    <s v="3M Organizer Strips"/>
    <n v="0.37"/>
    <s v="United States"/>
    <x v="3"/>
    <x v="11"/>
    <s v="Troy"/>
    <n v="12180"/>
    <x v="150"/>
    <d v="2015-06-02T00:00:00"/>
    <n v="-21.487749999999998"/>
    <n v="4"/>
    <n v="27.3"/>
    <n v="85966"/>
    <n v="5.3100000000000005"/>
    <x v="3"/>
  </r>
  <r>
    <n v="210"/>
    <s v="Floyd Dale"/>
    <x v="4"/>
    <n v="0.02"/>
    <n v="20.28"/>
    <n v="6.68"/>
    <x v="1"/>
    <x v="2"/>
    <x v="0"/>
    <x v="11"/>
    <x v="5"/>
    <s v="Seth Thomas 8 1/2&quot; Cubicle Clock"/>
    <n v="0.53"/>
    <s v="United States"/>
    <x v="3"/>
    <x v="11"/>
    <s v="Troy"/>
    <n v="12180"/>
    <x v="150"/>
    <d v="2015-06-02T00:00:00"/>
    <n v="44.677500000000002"/>
    <n v="3"/>
    <n v="64.75"/>
    <n v="85966"/>
    <n v="20.260000000000002"/>
    <x v="3"/>
  </r>
  <r>
    <n v="210"/>
    <s v="Floyd Dale"/>
    <x v="4"/>
    <n v="0"/>
    <n v="11.55"/>
    <n v="2.36"/>
    <x v="1"/>
    <x v="2"/>
    <x v="2"/>
    <x v="2"/>
    <x v="2"/>
    <s v="Newell 309"/>
    <n v="0.55000000000000004"/>
    <s v="United States"/>
    <x v="3"/>
    <x v="11"/>
    <s v="Troy"/>
    <n v="12180"/>
    <x v="150"/>
    <d v="2015-06-03T00:00:00"/>
    <n v="23.594999999999999"/>
    <n v="5"/>
    <n v="62.98"/>
    <n v="85966"/>
    <n v="11.55"/>
    <x v="3"/>
  </r>
  <r>
    <n v="211"/>
    <s v="Anna Wood"/>
    <x v="4"/>
    <n v="0.05"/>
    <n v="2.08"/>
    <n v="2.56"/>
    <x v="1"/>
    <x v="2"/>
    <x v="2"/>
    <x v="16"/>
    <x v="1"/>
    <s v="Kleencut® Forged Office Shears by Acme United Corporation"/>
    <n v="0.55000000000000004"/>
    <s v="United States"/>
    <x v="3"/>
    <x v="11"/>
    <s v="Utica"/>
    <n v="13501"/>
    <x v="150"/>
    <d v="2015-06-03T00:00:00"/>
    <n v="-36.25"/>
    <n v="20"/>
    <n v="42.29"/>
    <n v="85966"/>
    <n v="2.0300000000000002"/>
    <x v="3"/>
  </r>
  <r>
    <n v="3374"/>
    <s v="Jamie Ward"/>
    <x v="4"/>
    <n v="0.01"/>
    <n v="179.29"/>
    <n v="29.21"/>
    <x v="0"/>
    <x v="3"/>
    <x v="0"/>
    <x v="0"/>
    <x v="0"/>
    <s v="Bevis Round Conference Table Top, X-Base"/>
    <n v="0.76"/>
    <s v="United States"/>
    <x v="3"/>
    <x v="36"/>
    <s v="Odenton"/>
    <n v="21113"/>
    <x v="150"/>
    <d v="2015-06-04T00:00:00"/>
    <n v="66.362219999999994"/>
    <n v="8"/>
    <n v="1487.9"/>
    <n v="87473"/>
    <n v="179.28"/>
    <x v="3"/>
  </r>
  <r>
    <n v="1170"/>
    <s v="Jessie Houston"/>
    <x v="3"/>
    <n v="0.09"/>
    <n v="9.7799999999999994"/>
    <n v="1.39"/>
    <x v="1"/>
    <x v="1"/>
    <x v="2"/>
    <x v="15"/>
    <x v="5"/>
    <s v="Staples #10 Laser &amp; Inkjet Envelopes, 4 1/8&quot; x 9 1/2&quot;, 100/Box"/>
    <n v="0.39"/>
    <s v="United States"/>
    <x v="3"/>
    <x v="48"/>
    <s v="Newark"/>
    <n v="19711"/>
    <x v="150"/>
    <d v="2015-06-03T00:00:00"/>
    <n v="125.20740000000001"/>
    <n v="19"/>
    <n v="181.46"/>
    <n v="87520"/>
    <n v="9.69"/>
    <x v="3"/>
  </r>
  <r>
    <n v="1170"/>
    <s v="Jessie Houston"/>
    <x v="3"/>
    <n v="0"/>
    <n v="200.99"/>
    <n v="8.08"/>
    <x v="1"/>
    <x v="1"/>
    <x v="1"/>
    <x v="12"/>
    <x v="5"/>
    <s v="5125"/>
    <n v="0.59"/>
    <s v="United States"/>
    <x v="3"/>
    <x v="48"/>
    <s v="Newark"/>
    <n v="19711"/>
    <x v="150"/>
    <d v="2015-06-04T00:00:00"/>
    <n v="281.53440000000001"/>
    <n v="6"/>
    <n v="1076.3"/>
    <n v="87520"/>
    <n v="200.99"/>
    <x v="3"/>
  </r>
  <r>
    <n v="2487"/>
    <s v="Michelle Bryant Phillips"/>
    <x v="3"/>
    <n v="0.02"/>
    <n v="136.97999999999999"/>
    <n v="24.49"/>
    <x v="2"/>
    <x v="0"/>
    <x v="0"/>
    <x v="11"/>
    <x v="4"/>
    <s v="3M Polarizing Task Lamp with Clamp Arm, Light Gray"/>
    <n v="0.59"/>
    <s v="United States"/>
    <x v="0"/>
    <x v="5"/>
    <s v="Tucker"/>
    <n v="30084"/>
    <x v="150"/>
    <d v="2015-06-03T00:00:00"/>
    <n v="88.56"/>
    <n v="8"/>
    <n v="1140.95"/>
    <n v="91417"/>
    <n v="136.95999999999998"/>
    <x v="0"/>
  </r>
  <r>
    <n v="1389"/>
    <s v="Jean Khan"/>
    <x v="1"/>
    <n v="0.09"/>
    <n v="2.61"/>
    <n v="0.5"/>
    <x v="1"/>
    <x v="1"/>
    <x v="2"/>
    <x v="13"/>
    <x v="5"/>
    <s v="Avery 494"/>
    <n v="0.39"/>
    <s v="United States"/>
    <x v="2"/>
    <x v="8"/>
    <s v="Menlo Park"/>
    <n v="94025"/>
    <x v="151"/>
    <d v="2015-06-05T00:00:00"/>
    <n v="29.380199999999999"/>
    <n v="17"/>
    <n v="42.58"/>
    <n v="88729"/>
    <n v="2.52"/>
    <x v="2"/>
  </r>
  <r>
    <n v="87"/>
    <s v="Norman Shields"/>
    <x v="2"/>
    <n v="0.05"/>
    <n v="161.55000000000001"/>
    <n v="19.989999999999998"/>
    <x v="1"/>
    <x v="3"/>
    <x v="2"/>
    <x v="6"/>
    <x v="5"/>
    <s v="Fellowes Super Stor/Drawer® Files"/>
    <n v="0.66"/>
    <s v="United States"/>
    <x v="2"/>
    <x v="8"/>
    <s v="Vacaville"/>
    <n v="95687"/>
    <x v="151"/>
    <d v="2015-06-08T00:00:00"/>
    <n v="1892.424"/>
    <n v="19"/>
    <n v="3127.69"/>
    <n v="90596"/>
    <n v="161.5"/>
    <x v="2"/>
  </r>
  <r>
    <n v="2268"/>
    <s v="Carlos Adkins"/>
    <x v="2"/>
    <n v="0.08"/>
    <n v="259.70999999999998"/>
    <n v="66.67"/>
    <x v="0"/>
    <x v="0"/>
    <x v="0"/>
    <x v="0"/>
    <x v="0"/>
    <s v="Bevis Round Bullnose 29&quot; High Table Top"/>
    <n v="0.61"/>
    <s v="United States"/>
    <x v="0"/>
    <x v="12"/>
    <s v="Land O Lakes"/>
    <n v="34639"/>
    <x v="151"/>
    <d v="2015-06-07T00:00:00"/>
    <n v="138.22200000000001"/>
    <n v="17"/>
    <n v="4086.5"/>
    <n v="89571"/>
    <n v="259.63"/>
    <x v="0"/>
  </r>
  <r>
    <n v="1357"/>
    <s v="Marguerite Yu"/>
    <x v="4"/>
    <n v="0.03"/>
    <n v="125.99"/>
    <n v="7.69"/>
    <x v="1"/>
    <x v="2"/>
    <x v="1"/>
    <x v="12"/>
    <x v="5"/>
    <s v="Timeport L7089"/>
    <n v="0.57999999999999996"/>
    <s v="United States"/>
    <x v="1"/>
    <x v="18"/>
    <s v="Weslaco"/>
    <n v="78596"/>
    <x v="151"/>
    <d v="2015-06-05T00:00:00"/>
    <n v="500.95800000000003"/>
    <n v="9"/>
    <n v="981.65"/>
    <n v="88184"/>
    <n v="125.96"/>
    <x v="1"/>
  </r>
  <r>
    <n v="1737"/>
    <s v="Danielle Myers"/>
    <x v="3"/>
    <n v="0.09"/>
    <n v="30.93"/>
    <n v="3.92"/>
    <x v="1"/>
    <x v="3"/>
    <x v="0"/>
    <x v="11"/>
    <x v="1"/>
    <s v="Advantus Employee of the Month Certificate Frame, 11 x 13-1/2"/>
    <n v="0.44"/>
    <s v="United States"/>
    <x v="0"/>
    <x v="9"/>
    <s v="Garner"/>
    <n v="27529"/>
    <x v="151"/>
    <d v="2015-06-05T00:00:00"/>
    <n v="-130.42400000000001"/>
    <n v="16"/>
    <n v="451.83"/>
    <n v="85866"/>
    <n v="30.84"/>
    <x v="0"/>
  </r>
  <r>
    <n v="1737"/>
    <s v="Danielle Myers"/>
    <x v="3"/>
    <n v="0.03"/>
    <n v="1.68"/>
    <n v="0.7"/>
    <x v="2"/>
    <x v="3"/>
    <x v="2"/>
    <x v="2"/>
    <x v="2"/>
    <s v="Newell 308"/>
    <n v="0.6"/>
    <s v="United States"/>
    <x v="0"/>
    <x v="9"/>
    <s v="Garner"/>
    <n v="27529"/>
    <x v="151"/>
    <d v="2015-06-05T00:00:00"/>
    <n v="-106.42100000000001"/>
    <n v="11"/>
    <n v="20.239999999999998"/>
    <n v="85866"/>
    <n v="1.65"/>
    <x v="0"/>
  </r>
  <r>
    <n v="1998"/>
    <s v="Judy Frazier"/>
    <x v="3"/>
    <n v="0.06"/>
    <n v="4.42"/>
    <n v="4.99"/>
    <x v="1"/>
    <x v="3"/>
    <x v="2"/>
    <x v="15"/>
    <x v="5"/>
    <s v="Grip Seal Envelopes"/>
    <n v="0.38"/>
    <s v="United States"/>
    <x v="3"/>
    <x v="11"/>
    <s v="East Massapequa"/>
    <n v="11758"/>
    <x v="151"/>
    <d v="2015-06-05T00:00:00"/>
    <n v="-10.435"/>
    <n v="3"/>
    <n v="14.85"/>
    <n v="90568"/>
    <n v="4.3600000000000003"/>
    <x v="3"/>
  </r>
  <r>
    <n v="3151"/>
    <s v="Glenda Hunter"/>
    <x v="3"/>
    <n v="0.01"/>
    <n v="145.97999999999999"/>
    <n v="46.2"/>
    <x v="0"/>
    <x v="3"/>
    <x v="0"/>
    <x v="0"/>
    <x v="0"/>
    <s v="Bevis Rectangular Conference Tables"/>
    <n v="0.69"/>
    <s v="United States"/>
    <x v="2"/>
    <x v="8"/>
    <s v="Twentynine Palms"/>
    <n v="92277"/>
    <x v="151"/>
    <d v="2015-06-03T00:00:00"/>
    <n v="-134.512"/>
    <n v="9"/>
    <n v="1370.79"/>
    <n v="88543"/>
    <n v="145.97"/>
    <x v="2"/>
  </r>
  <r>
    <n v="754"/>
    <s v="Helen Lyons"/>
    <x v="1"/>
    <n v="0.06"/>
    <n v="218.75"/>
    <n v="69.64"/>
    <x v="0"/>
    <x v="3"/>
    <x v="0"/>
    <x v="0"/>
    <x v="0"/>
    <s v="BoxOffice By Design Rectangular and Half-Moon Meeting Room Tables"/>
    <n v="0.77"/>
    <s v="United States"/>
    <x v="2"/>
    <x v="41"/>
    <s v="Prescott Valley"/>
    <n v="86314"/>
    <x v="152"/>
    <d v="2015-06-05T00:00:00"/>
    <n v="-453.2"/>
    <n v="4"/>
    <n v="905.4"/>
    <n v="90437"/>
    <n v="218.69"/>
    <x v="2"/>
  </r>
  <r>
    <n v="1233"/>
    <s v="Gary Hester"/>
    <x v="1"/>
    <n v="0.09"/>
    <n v="99.99"/>
    <n v="19.989999999999998"/>
    <x v="1"/>
    <x v="1"/>
    <x v="1"/>
    <x v="1"/>
    <x v="5"/>
    <s v="US Robotics 56K V.92 External Faxmodem"/>
    <n v="0.52"/>
    <s v="United States"/>
    <x v="1"/>
    <x v="18"/>
    <s v="Flower Mound"/>
    <n v="75028"/>
    <x v="152"/>
    <d v="2015-06-06T00:00:00"/>
    <n v="-161.47499999999999"/>
    <n v="1"/>
    <n v="97.65"/>
    <n v="89376"/>
    <n v="99.899999999999991"/>
    <x v="1"/>
  </r>
  <r>
    <n v="1233"/>
    <s v="Gary Hester"/>
    <x v="1"/>
    <n v="0.04"/>
    <n v="205.99"/>
    <n v="5.26"/>
    <x v="1"/>
    <x v="1"/>
    <x v="1"/>
    <x v="12"/>
    <x v="5"/>
    <s v="i470"/>
    <n v="0.56000000000000005"/>
    <s v="United States"/>
    <x v="1"/>
    <x v="18"/>
    <s v="Flower Mound"/>
    <n v="75028"/>
    <x v="152"/>
    <d v="2015-06-05T00:00:00"/>
    <n v="-0.81399999999999995"/>
    <n v="6"/>
    <n v="1018.61"/>
    <n v="89376"/>
    <n v="205.95000000000002"/>
    <x v="1"/>
  </r>
  <r>
    <n v="3238"/>
    <s v="Kathleen P Bloom"/>
    <x v="2"/>
    <n v="0.06"/>
    <n v="115.99"/>
    <n v="5.92"/>
    <x v="1"/>
    <x v="3"/>
    <x v="1"/>
    <x v="12"/>
    <x v="5"/>
    <s v="8890"/>
    <n v="0.57999999999999996"/>
    <s v="United States"/>
    <x v="2"/>
    <x v="14"/>
    <s v="Corvallis"/>
    <n v="97330"/>
    <x v="152"/>
    <d v="2015-06-06T00:00:00"/>
    <n v="-13.068"/>
    <n v="5"/>
    <n v="495.82"/>
    <n v="89564"/>
    <n v="115.92999999999999"/>
    <x v="2"/>
  </r>
  <r>
    <n v="2391"/>
    <s v="Jacob McNeill"/>
    <x v="3"/>
    <n v="0"/>
    <n v="999.99"/>
    <n v="13.99"/>
    <x v="1"/>
    <x v="3"/>
    <x v="1"/>
    <x v="3"/>
    <x v="6"/>
    <s v="Polycom Soundstation EX Audio-Conferencing Telephone, Black"/>
    <n v="0.36"/>
    <s v="United States"/>
    <x v="3"/>
    <x v="11"/>
    <s v="Oceanside"/>
    <n v="11572"/>
    <x v="152"/>
    <d v="2015-06-06T00:00:00"/>
    <n v="-1455.9972"/>
    <n v="1"/>
    <n v="1009.99"/>
    <n v="91123"/>
    <n v="999.99"/>
    <x v="3"/>
  </r>
  <r>
    <n v="2391"/>
    <s v="Jacob McNeill"/>
    <x v="3"/>
    <n v="0.05"/>
    <n v="6.48"/>
    <n v="5.14"/>
    <x v="2"/>
    <x v="3"/>
    <x v="2"/>
    <x v="7"/>
    <x v="5"/>
    <s v="Xerox 23"/>
    <n v="0.37"/>
    <s v="United States"/>
    <x v="3"/>
    <x v="11"/>
    <s v="Oceanside"/>
    <n v="11572"/>
    <x v="152"/>
    <d v="2015-06-05T00:00:00"/>
    <n v="-22.56"/>
    <n v="13"/>
    <n v="92.16"/>
    <n v="91123"/>
    <n v="6.4300000000000006"/>
    <x v="3"/>
  </r>
  <r>
    <n v="2548"/>
    <s v="Wayne Bass"/>
    <x v="3"/>
    <n v="0.09"/>
    <n v="5.98"/>
    <n v="1.67"/>
    <x v="1"/>
    <x v="0"/>
    <x v="2"/>
    <x v="2"/>
    <x v="2"/>
    <s v="Dixon Ticonderoga® Erasable Colored Pencil Set, 12-Color"/>
    <n v="0.51"/>
    <s v="United States"/>
    <x v="2"/>
    <x v="8"/>
    <s v="Los Angeles"/>
    <n v="90068"/>
    <x v="152"/>
    <d v="2015-06-07T00:00:00"/>
    <n v="23.87"/>
    <n v="81"/>
    <n v="448.26"/>
    <n v="29889"/>
    <n v="5.8900000000000006"/>
    <x v="2"/>
  </r>
  <r>
    <n v="2549"/>
    <s v="Martha Bowers"/>
    <x v="3"/>
    <n v="0.09"/>
    <n v="5.98"/>
    <n v="1.67"/>
    <x v="1"/>
    <x v="0"/>
    <x v="2"/>
    <x v="2"/>
    <x v="2"/>
    <s v="Dixon Ticonderoga® Erasable Colored Pencil Set, 12-Color"/>
    <n v="0.51"/>
    <s v="United States"/>
    <x v="3"/>
    <x v="27"/>
    <s v="Whitehall"/>
    <n v="43213"/>
    <x v="152"/>
    <d v="2015-06-07T00:00:00"/>
    <n v="35.805"/>
    <n v="20"/>
    <n v="110.68"/>
    <n v="88658"/>
    <n v="5.8900000000000006"/>
    <x v="3"/>
  </r>
  <r>
    <n v="2882"/>
    <s v="Andrew Gonzalez"/>
    <x v="1"/>
    <n v="0.09"/>
    <n v="363.25"/>
    <n v="19.989999999999998"/>
    <x v="1"/>
    <x v="1"/>
    <x v="2"/>
    <x v="8"/>
    <x v="5"/>
    <s v="Hoover WindTunnel™ Plus Canister Vacuum"/>
    <n v="0.56999999999999995"/>
    <s v="United States"/>
    <x v="0"/>
    <x v="9"/>
    <s v="Charlotte"/>
    <n v="28206"/>
    <x v="153"/>
    <d v="2015-06-06T00:00:00"/>
    <n v="732.26980000000003"/>
    <n v="21"/>
    <n v="7497.05"/>
    <n v="21958"/>
    <n v="363.16"/>
    <x v="0"/>
  </r>
  <r>
    <n v="2884"/>
    <s v="Stuart C Robinson"/>
    <x v="1"/>
    <n v="0.09"/>
    <n v="363.25"/>
    <n v="19.989999999999998"/>
    <x v="1"/>
    <x v="1"/>
    <x v="2"/>
    <x v="8"/>
    <x v="5"/>
    <s v="Hoover WindTunnel™ Plus Canister Vacuum"/>
    <n v="0.56999999999999995"/>
    <s v="United States"/>
    <x v="3"/>
    <x v="27"/>
    <s v="North Ridgeville"/>
    <n v="44039"/>
    <x v="153"/>
    <d v="2015-06-06T00:00:00"/>
    <n v="1231.6569"/>
    <n v="5"/>
    <n v="1785.01"/>
    <n v="87633"/>
    <n v="363.16"/>
    <x v="3"/>
  </r>
  <r>
    <n v="269"/>
    <s v="Calvin Boyette"/>
    <x v="2"/>
    <n v="0.09"/>
    <n v="35.94"/>
    <n v="6.66"/>
    <x v="1"/>
    <x v="2"/>
    <x v="2"/>
    <x v="15"/>
    <x v="5"/>
    <s v="Tyvek ® Top-Opening Peel &amp; Seel ® Envelopes, Gray"/>
    <n v="0.4"/>
    <s v="United States"/>
    <x v="2"/>
    <x v="41"/>
    <s v="Gilbert"/>
    <n v="85234"/>
    <x v="153"/>
    <d v="2015-06-10T00:00:00"/>
    <n v="144.2928"/>
    <n v="6"/>
    <n v="209.12"/>
    <n v="88942"/>
    <n v="35.849999999999994"/>
    <x v="2"/>
  </r>
  <r>
    <n v="269"/>
    <s v="Calvin Boyette"/>
    <x v="2"/>
    <n v="0"/>
    <n v="170.98"/>
    <n v="13.99"/>
    <x v="1"/>
    <x v="2"/>
    <x v="0"/>
    <x v="11"/>
    <x v="6"/>
    <s v="Tenex Antistatic Computer Chair Mats"/>
    <n v="0.75"/>
    <s v="United States"/>
    <x v="2"/>
    <x v="41"/>
    <s v="Gilbert"/>
    <n v="85234"/>
    <x v="153"/>
    <d v="2015-06-12T00:00:00"/>
    <n v="888.14729999999997"/>
    <n v="7"/>
    <n v="1287.17"/>
    <n v="88942"/>
    <n v="170.98"/>
    <x v="2"/>
  </r>
  <r>
    <n v="269"/>
    <s v="Calvin Boyette"/>
    <x v="2"/>
    <n v="0.09"/>
    <n v="4.9800000000000004"/>
    <n v="7.44"/>
    <x v="1"/>
    <x v="2"/>
    <x v="2"/>
    <x v="7"/>
    <x v="5"/>
    <s v="Xerox 1922"/>
    <n v="0.36"/>
    <s v="United States"/>
    <x v="2"/>
    <x v="41"/>
    <s v="Gilbert"/>
    <n v="85234"/>
    <x v="153"/>
    <d v="2015-06-07T00:00:00"/>
    <n v="-46.005000000000003"/>
    <n v="9"/>
    <n v="46.17"/>
    <n v="88942"/>
    <n v="4.8900000000000006"/>
    <x v="2"/>
  </r>
  <r>
    <n v="272"/>
    <s v="Eleanor Swain"/>
    <x v="2"/>
    <n v="0.09"/>
    <n v="35.94"/>
    <n v="6.66"/>
    <x v="1"/>
    <x v="2"/>
    <x v="2"/>
    <x v="15"/>
    <x v="5"/>
    <s v="Tyvek ® Top-Opening Peel &amp; Seel ® Envelopes, Gray"/>
    <n v="0.4"/>
    <s v="United States"/>
    <x v="0"/>
    <x v="9"/>
    <s v="Charlotte"/>
    <n v="28204"/>
    <x v="153"/>
    <d v="2015-06-10T00:00:00"/>
    <n v="72.1858"/>
    <n v="24"/>
    <n v="836.47"/>
    <n v="36069"/>
    <n v="35.849999999999994"/>
    <x v="0"/>
  </r>
  <r>
    <n v="272"/>
    <s v="Eleanor Swain"/>
    <x v="2"/>
    <n v="0.09"/>
    <n v="4.9800000000000004"/>
    <n v="7.44"/>
    <x v="1"/>
    <x v="2"/>
    <x v="2"/>
    <x v="7"/>
    <x v="5"/>
    <s v="Xerox 1922"/>
    <n v="0.36"/>
    <s v="United States"/>
    <x v="0"/>
    <x v="9"/>
    <s v="Charlotte"/>
    <n v="28204"/>
    <x v="153"/>
    <d v="2015-06-07T00:00:00"/>
    <n v="-122.3733"/>
    <n v="37"/>
    <n v="189.83"/>
    <n v="36069"/>
    <n v="4.8900000000000006"/>
    <x v="0"/>
  </r>
  <r>
    <n v="518"/>
    <s v="Mark Ritchie"/>
    <x v="2"/>
    <n v="7.0000000000000007E-2"/>
    <n v="12.64"/>
    <n v="4.9800000000000004"/>
    <x v="1"/>
    <x v="2"/>
    <x v="0"/>
    <x v="11"/>
    <x v="1"/>
    <s v="Nu-Dell Executive Frame"/>
    <n v="0.48"/>
    <s v="United States"/>
    <x v="1"/>
    <x v="6"/>
    <s v="Clayton"/>
    <n v="63105"/>
    <x v="153"/>
    <d v="2015-06-12T00:00:00"/>
    <n v="113.41500000000001"/>
    <n v="16"/>
    <n v="199.76"/>
    <n v="90867"/>
    <n v="12.57"/>
    <x v="1"/>
  </r>
  <r>
    <n v="2506"/>
    <s v="Alfred Harmon"/>
    <x v="4"/>
    <n v="0.02"/>
    <n v="6.48"/>
    <n v="8.74"/>
    <x v="1"/>
    <x v="2"/>
    <x v="2"/>
    <x v="7"/>
    <x v="5"/>
    <s v="Xerox 1984"/>
    <n v="0.36"/>
    <s v="United States"/>
    <x v="3"/>
    <x v="22"/>
    <s v="Cheshire"/>
    <n v="6408"/>
    <x v="153"/>
    <d v="2015-06-07T00:00:00"/>
    <n v="-6.835"/>
    <n v="1"/>
    <n v="10.72"/>
    <n v="87033"/>
    <n v="6.4600000000000009"/>
    <x v="3"/>
  </r>
  <r>
    <n v="2507"/>
    <s v="Jeanette Davies"/>
    <x v="4"/>
    <n v="0.06"/>
    <n v="699.99"/>
    <n v="24.49"/>
    <x v="2"/>
    <x v="2"/>
    <x v="1"/>
    <x v="4"/>
    <x v="4"/>
    <s v="Canon PC1060 Personal Laser Copier"/>
    <n v="0.41"/>
    <s v="United States"/>
    <x v="3"/>
    <x v="29"/>
    <s v="Bangor"/>
    <n v="4401"/>
    <x v="153"/>
    <d v="2015-06-07T00:00:00"/>
    <n v="7024.2069000000001"/>
    <n v="15"/>
    <n v="10180.01"/>
    <n v="87033"/>
    <n v="699.93000000000006"/>
    <x v="3"/>
  </r>
  <r>
    <n v="2516"/>
    <s v="Leo E Underwood"/>
    <x v="4"/>
    <n v="0.02"/>
    <n v="17.149999999999999"/>
    <n v="4.96"/>
    <x v="1"/>
    <x v="2"/>
    <x v="2"/>
    <x v="6"/>
    <x v="5"/>
    <s v="Advantus Rolling Storage Box"/>
    <n v="0.57999999999999996"/>
    <s v="United States"/>
    <x v="3"/>
    <x v="33"/>
    <s v="Englewood"/>
    <n v="7631"/>
    <x v="153"/>
    <d v="2015-06-07T00:00:00"/>
    <n v="36.494999999999997"/>
    <n v="11"/>
    <n v="190.85"/>
    <n v="87033"/>
    <n v="17.13"/>
    <x v="3"/>
  </r>
  <r>
    <n v="2520"/>
    <s v="Sandy Mueller"/>
    <x v="4"/>
    <n v="7.0000000000000007E-2"/>
    <n v="30.98"/>
    <n v="8.74"/>
    <x v="1"/>
    <x v="2"/>
    <x v="2"/>
    <x v="7"/>
    <x v="5"/>
    <s v="Xerox 1979"/>
    <n v="0.4"/>
    <s v="United States"/>
    <x v="3"/>
    <x v="40"/>
    <s v="Providence"/>
    <n v="2908"/>
    <x v="153"/>
    <d v="2015-06-06T00:00:00"/>
    <n v="255.76920000000001"/>
    <n v="12"/>
    <n v="370.68"/>
    <n v="87033"/>
    <n v="30.91"/>
    <x v="3"/>
  </r>
  <r>
    <n v="2522"/>
    <s v="Harriet Wooten"/>
    <x v="4"/>
    <n v="0.04"/>
    <n v="1360.14"/>
    <n v="14.7"/>
    <x v="0"/>
    <x v="2"/>
    <x v="1"/>
    <x v="3"/>
    <x v="3"/>
    <s v="Okidata ML395C Color Dot Matrix Printer"/>
    <n v="0.59"/>
    <s v="United States"/>
    <x v="3"/>
    <x v="42"/>
    <s v="Burlington"/>
    <n v="5401"/>
    <x v="153"/>
    <d v="2015-06-08T00:00:00"/>
    <n v="2639.01"/>
    <n v="6"/>
    <n v="7303.05"/>
    <n v="87033"/>
    <n v="1360.1000000000001"/>
    <x v="3"/>
  </r>
  <r>
    <n v="699"/>
    <s v="Jenny Gold"/>
    <x v="0"/>
    <n v="0.02"/>
    <n v="6.47"/>
    <n v="1.22"/>
    <x v="1"/>
    <x v="1"/>
    <x v="2"/>
    <x v="2"/>
    <x v="2"/>
    <s v="Staples Pen Style Liquid Stix; Assorted (yellow, pink, green, blue, orange), 5/Pack"/>
    <n v="0.4"/>
    <s v="United States"/>
    <x v="2"/>
    <x v="8"/>
    <s v="Los Angeles"/>
    <n v="90041"/>
    <x v="154"/>
    <d v="2015-06-07T00:00:00"/>
    <n v="40.200000000000003"/>
    <n v="30"/>
    <n v="193.95"/>
    <n v="55392"/>
    <n v="6.45"/>
    <x v="2"/>
  </r>
  <r>
    <n v="699"/>
    <s v="Jenny Gold"/>
    <x v="0"/>
    <n v="7.0000000000000007E-2"/>
    <n v="2.84"/>
    <n v="0.93"/>
    <x v="1"/>
    <x v="1"/>
    <x v="2"/>
    <x v="2"/>
    <x v="2"/>
    <s v="SANFORD Liquid Accent™ Tank-Style Highlighters"/>
    <n v="0.54"/>
    <s v="United States"/>
    <x v="2"/>
    <x v="8"/>
    <s v="Los Angeles"/>
    <n v="90041"/>
    <x v="154"/>
    <d v="2015-06-08T00:00:00"/>
    <n v="3.21"/>
    <n v="59"/>
    <n v="158.80000000000001"/>
    <n v="55392"/>
    <n v="2.77"/>
    <x v="2"/>
  </r>
  <r>
    <n v="711"/>
    <s v="Pam Anthony"/>
    <x v="0"/>
    <n v="7.0000000000000007E-2"/>
    <n v="2.84"/>
    <n v="0.93"/>
    <x v="1"/>
    <x v="1"/>
    <x v="2"/>
    <x v="2"/>
    <x v="2"/>
    <s v="SANFORD Liquid Accent™ Tank-Style Highlighters"/>
    <n v="0.54"/>
    <s v="United States"/>
    <x v="3"/>
    <x v="35"/>
    <s v="Winthrop"/>
    <n v="2152"/>
    <x v="154"/>
    <d v="2015-06-08T00:00:00"/>
    <n v="3.8519999999999999"/>
    <n v="15"/>
    <n v="40.369999999999997"/>
    <n v="87978"/>
    <n v="2.77"/>
    <x v="3"/>
  </r>
  <r>
    <n v="3045"/>
    <s v="Jordan Beard"/>
    <x v="1"/>
    <n v="0"/>
    <n v="6.48"/>
    <n v="5.19"/>
    <x v="1"/>
    <x v="0"/>
    <x v="2"/>
    <x v="7"/>
    <x v="5"/>
    <s v="Xerox 1995"/>
    <n v="0.37"/>
    <s v="United States"/>
    <x v="1"/>
    <x v="38"/>
    <s v="Leavenworth"/>
    <n v="66048"/>
    <x v="154"/>
    <d v="2015-06-07T00:00:00"/>
    <n v="-14.074999999999999"/>
    <n v="12"/>
    <n v="84.04"/>
    <n v="86104"/>
    <n v="6.48"/>
    <x v="1"/>
  </r>
  <r>
    <n v="1142"/>
    <s v="Russell Chan"/>
    <x v="4"/>
    <n v="0.01"/>
    <n v="18.97"/>
    <n v="9.5399999999999991"/>
    <x v="1"/>
    <x v="2"/>
    <x v="2"/>
    <x v="7"/>
    <x v="5"/>
    <s v="Xerox 1939"/>
    <n v="0.37"/>
    <s v="United States"/>
    <x v="1"/>
    <x v="18"/>
    <s v="Waco"/>
    <n v="76706"/>
    <x v="154"/>
    <d v="2015-06-09T00:00:00"/>
    <n v="85.875"/>
    <n v="11"/>
    <n v="227.67"/>
    <n v="86575"/>
    <n v="18.959999999999997"/>
    <x v="1"/>
  </r>
  <r>
    <n v="2107"/>
    <s v="Leigh Burnette Hurley"/>
    <x v="4"/>
    <n v="0.05"/>
    <n v="399.98"/>
    <n v="12.06"/>
    <x v="0"/>
    <x v="3"/>
    <x v="1"/>
    <x v="3"/>
    <x v="0"/>
    <s v="Okidata ML320 Series Turbo Dot Matrix Printers"/>
    <n v="0.56000000000000005"/>
    <s v="United States"/>
    <x v="1"/>
    <x v="10"/>
    <s v="Chicago"/>
    <n v="60601"/>
    <x v="154"/>
    <d v="2015-06-06T00:00:00"/>
    <n v="567.59"/>
    <n v="24"/>
    <n v="9666.7199999999993"/>
    <n v="39015"/>
    <n v="399.93"/>
    <x v="1"/>
  </r>
  <r>
    <n v="2107"/>
    <s v="Leigh Burnette Hurley"/>
    <x v="4"/>
    <n v="7.0000000000000007E-2"/>
    <n v="6.48"/>
    <n v="5.74"/>
    <x v="1"/>
    <x v="3"/>
    <x v="2"/>
    <x v="7"/>
    <x v="5"/>
    <s v="Xerox 1994"/>
    <n v="0.37"/>
    <s v="United States"/>
    <x v="1"/>
    <x v="10"/>
    <s v="Chicago"/>
    <n v="60601"/>
    <x v="154"/>
    <d v="2015-06-06T00:00:00"/>
    <n v="-28.45"/>
    <n v="20"/>
    <n v="134.58000000000001"/>
    <n v="39015"/>
    <n v="6.41"/>
    <x v="1"/>
  </r>
  <r>
    <n v="2108"/>
    <s v="Alfred Barber"/>
    <x v="4"/>
    <n v="7.0000000000000007E-2"/>
    <n v="6.48"/>
    <n v="5.74"/>
    <x v="1"/>
    <x v="3"/>
    <x v="2"/>
    <x v="7"/>
    <x v="5"/>
    <s v="Xerox 1994"/>
    <n v="0.37"/>
    <s v="United States"/>
    <x v="1"/>
    <x v="6"/>
    <s v="Mehlville"/>
    <n v="63129"/>
    <x v="154"/>
    <d v="2015-06-06T00:00:00"/>
    <n v="-14.225"/>
    <n v="5"/>
    <n v="33.65"/>
    <n v="87862"/>
    <n v="6.41"/>
    <x v="1"/>
  </r>
  <r>
    <n v="2848"/>
    <s v="Eileen Dalton"/>
    <x v="4"/>
    <n v="0"/>
    <n v="49.99"/>
    <n v="19.989999999999998"/>
    <x v="1"/>
    <x v="3"/>
    <x v="1"/>
    <x v="1"/>
    <x v="5"/>
    <s v="Zoom V.92 USB External Faxmodem"/>
    <n v="0.41"/>
    <s v="United States"/>
    <x v="0"/>
    <x v="34"/>
    <s v="Columbia"/>
    <n v="38401"/>
    <x v="154"/>
    <d v="2015-06-08T00:00:00"/>
    <n v="38.886000000000003"/>
    <n v="16"/>
    <n v="832.97"/>
    <n v="85929"/>
    <n v="49.99"/>
    <x v="0"/>
  </r>
  <r>
    <n v="1106"/>
    <s v="Maxine Collier Grady"/>
    <x v="3"/>
    <n v="0.08"/>
    <n v="140.81"/>
    <n v="24.49"/>
    <x v="1"/>
    <x v="1"/>
    <x v="0"/>
    <x v="9"/>
    <x v="4"/>
    <s v="Hon Olson Stacker Stools"/>
    <n v="0.56999999999999995"/>
    <s v="United States"/>
    <x v="1"/>
    <x v="18"/>
    <s v="Dallas"/>
    <n v="75220"/>
    <x v="154"/>
    <d v="2015-06-08T00:00:00"/>
    <n v="1232.79"/>
    <n v="81"/>
    <n v="11272.77"/>
    <n v="45824"/>
    <n v="140.72999999999999"/>
    <x v="1"/>
  </r>
  <r>
    <n v="1340"/>
    <s v="Marie Bass"/>
    <x v="3"/>
    <n v="7.0000000000000007E-2"/>
    <n v="3.98"/>
    <n v="0.83"/>
    <x v="1"/>
    <x v="2"/>
    <x v="2"/>
    <x v="2"/>
    <x v="2"/>
    <s v="Fluorescent Highlighters by Dixon"/>
    <n v="0.51"/>
    <s v="United States"/>
    <x v="3"/>
    <x v="11"/>
    <s v="New York City"/>
    <n v="10170"/>
    <x v="154"/>
    <d v="2015-06-09T00:00:00"/>
    <n v="27.38"/>
    <n v="76"/>
    <n v="282.85000000000002"/>
    <n v="24455"/>
    <n v="3.91"/>
    <x v="3"/>
  </r>
  <r>
    <n v="1341"/>
    <s v="Edward Bynum"/>
    <x v="3"/>
    <n v="0"/>
    <n v="20.89"/>
    <n v="1.99"/>
    <x v="1"/>
    <x v="2"/>
    <x v="1"/>
    <x v="1"/>
    <x v="1"/>
    <s v="IBM 80 Minute CD-R Spindle, 50/Pack"/>
    <n v="0.48"/>
    <s v="United States"/>
    <x v="3"/>
    <x v="28"/>
    <s v="Chambersburg"/>
    <n v="17201"/>
    <x v="154"/>
    <d v="2015-06-08T00:00:00"/>
    <n v="-5.2949999999999999"/>
    <n v="4"/>
    <n v="84.56"/>
    <n v="91245"/>
    <n v="20.89"/>
    <x v="3"/>
  </r>
  <r>
    <n v="1341"/>
    <s v="Edward Bynum"/>
    <x v="3"/>
    <n v="7.0000000000000007E-2"/>
    <n v="3.98"/>
    <n v="0.83"/>
    <x v="1"/>
    <x v="2"/>
    <x v="2"/>
    <x v="2"/>
    <x v="2"/>
    <s v="Fluorescent Highlighters by Dixon"/>
    <n v="0.51"/>
    <s v="United States"/>
    <x v="3"/>
    <x v="28"/>
    <s v="Chambersburg"/>
    <n v="17201"/>
    <x v="154"/>
    <d v="2015-06-09T00:00:00"/>
    <n v="41.07"/>
    <n v="19"/>
    <n v="70.709999999999994"/>
    <n v="91245"/>
    <n v="3.91"/>
    <x v="3"/>
  </r>
  <r>
    <n v="2432"/>
    <s v="Lindsay Tate"/>
    <x v="3"/>
    <n v="0.09"/>
    <n v="5.4"/>
    <n v="7.78"/>
    <x v="2"/>
    <x v="1"/>
    <x v="2"/>
    <x v="5"/>
    <x v="5"/>
    <s v="3M Organizer Strips"/>
    <n v="0.37"/>
    <s v="United States"/>
    <x v="1"/>
    <x v="19"/>
    <s v="Midwest City"/>
    <n v="73110"/>
    <x v="154"/>
    <d v="2015-06-08T00:00:00"/>
    <n v="-34.764499999999998"/>
    <n v="6"/>
    <n v="37.380000000000003"/>
    <n v="89097"/>
    <n v="5.3100000000000005"/>
    <x v="1"/>
  </r>
  <r>
    <n v="1374"/>
    <s v="Earl Buck"/>
    <x v="0"/>
    <n v="0.06"/>
    <n v="44.01"/>
    <n v="3.5"/>
    <x v="1"/>
    <x v="2"/>
    <x v="2"/>
    <x v="8"/>
    <x v="5"/>
    <s v="Acco Smartsocket® Color-Coded Six-Outlet AC Adapter Model Surge Protectors"/>
    <n v="0.59"/>
    <s v="United States"/>
    <x v="2"/>
    <x v="8"/>
    <s v="Stockton"/>
    <n v="95207"/>
    <x v="155"/>
    <d v="2015-06-08T00:00:00"/>
    <n v="-21.231999999999999"/>
    <n v="1"/>
    <n v="46.94"/>
    <n v="88212"/>
    <n v="43.949999999999996"/>
    <x v="2"/>
  </r>
  <r>
    <n v="2794"/>
    <s v="Connie Bunn"/>
    <x v="1"/>
    <n v="7.0000000000000007E-2"/>
    <n v="4.76"/>
    <n v="0.88"/>
    <x v="1"/>
    <x v="3"/>
    <x v="2"/>
    <x v="7"/>
    <x v="2"/>
    <s v="Wirebound Voice Message Log Book"/>
    <n v="0.39"/>
    <s v="United States"/>
    <x v="1"/>
    <x v="20"/>
    <s v="Marshalltown"/>
    <n v="50158"/>
    <x v="155"/>
    <d v="2015-06-07T00:00:00"/>
    <n v="15.8148"/>
    <n v="5"/>
    <n v="22.92"/>
    <n v="87555"/>
    <n v="4.6899999999999995"/>
    <x v="1"/>
  </r>
  <r>
    <n v="737"/>
    <s v="Danny Vaughn"/>
    <x v="2"/>
    <n v="0.02"/>
    <n v="48.04"/>
    <n v="5.79"/>
    <x v="1"/>
    <x v="1"/>
    <x v="2"/>
    <x v="7"/>
    <x v="5"/>
    <s v="Xerox 1937"/>
    <n v="0.37"/>
    <s v="United States"/>
    <x v="3"/>
    <x v="33"/>
    <s v="Bloomfield"/>
    <n v="7003"/>
    <x v="155"/>
    <d v="2015-06-14T00:00:00"/>
    <n v="422.45249999999999"/>
    <n v="12"/>
    <n v="612.25"/>
    <n v="90360"/>
    <n v="48.019999999999996"/>
    <x v="3"/>
  </r>
  <r>
    <n v="1384"/>
    <s v="George McLamb"/>
    <x v="2"/>
    <n v="0.02"/>
    <n v="70.97"/>
    <n v="3.5"/>
    <x v="1"/>
    <x v="1"/>
    <x v="2"/>
    <x v="8"/>
    <x v="5"/>
    <s v="Tripp Lite Isotel 8 Ultra 8 Outlet Metal Surge"/>
    <n v="0.59"/>
    <s v="United States"/>
    <x v="0"/>
    <x v="21"/>
    <s v="Alexandria"/>
    <n v="22304"/>
    <x v="155"/>
    <d v="2015-06-14T00:00:00"/>
    <n v="23.616"/>
    <n v="21"/>
    <n v="1533.59"/>
    <n v="89408"/>
    <n v="70.95"/>
    <x v="0"/>
  </r>
  <r>
    <n v="1672"/>
    <s v="Sidney Scarborough"/>
    <x v="2"/>
    <n v="0.02"/>
    <n v="284.98"/>
    <n v="69.55"/>
    <x v="0"/>
    <x v="0"/>
    <x v="0"/>
    <x v="9"/>
    <x v="3"/>
    <s v="Global Commerce™ Series High-Back Swivel/Tilt Chairs"/>
    <n v="0.6"/>
    <s v="United States"/>
    <x v="0"/>
    <x v="21"/>
    <s v="Charlottesville"/>
    <n v="22901"/>
    <x v="155"/>
    <d v="2015-06-12T00:00:00"/>
    <n v="15.528"/>
    <n v="3"/>
    <n v="926.3"/>
    <n v="86723"/>
    <n v="284.96000000000004"/>
    <x v="0"/>
  </r>
  <r>
    <n v="1672"/>
    <s v="Sidney Scarborough"/>
    <x v="2"/>
    <n v="0.08"/>
    <n v="55.48"/>
    <n v="14.3"/>
    <x v="1"/>
    <x v="0"/>
    <x v="2"/>
    <x v="7"/>
    <x v="5"/>
    <s v="Xerox 194"/>
    <n v="0.37"/>
    <s v="United States"/>
    <x v="0"/>
    <x v="21"/>
    <s v="Charlottesville"/>
    <n v="22901"/>
    <x v="155"/>
    <d v="2015-06-09T00:00:00"/>
    <n v="-225.56379999999999"/>
    <n v="17"/>
    <n v="942.53"/>
    <n v="86723"/>
    <n v="55.4"/>
    <x v="0"/>
  </r>
  <r>
    <n v="3397"/>
    <s v="Andrea Shaw"/>
    <x v="2"/>
    <n v="0"/>
    <n v="1270.99"/>
    <n v="19.989999999999998"/>
    <x v="1"/>
    <x v="0"/>
    <x v="2"/>
    <x v="5"/>
    <x v="5"/>
    <s v="Fellowes PB500 Electric Punch Plastic Comb Binding Machine with Manual Bind"/>
    <n v="0.35"/>
    <s v="United States"/>
    <x v="1"/>
    <x v="10"/>
    <s v="Danville"/>
    <n v="61832"/>
    <x v="155"/>
    <d v="2015-06-09T00:00:00"/>
    <n v="6384.4389000000001"/>
    <n v="7"/>
    <n v="9252.81"/>
    <n v="87535"/>
    <n v="1270.99"/>
    <x v="1"/>
  </r>
  <r>
    <n v="92"/>
    <s v="Victoria Baker Hoover"/>
    <x v="4"/>
    <n v="0.04"/>
    <n v="12.98"/>
    <n v="3.14"/>
    <x v="2"/>
    <x v="3"/>
    <x v="2"/>
    <x v="16"/>
    <x v="1"/>
    <s v="Acme® 8&quot; Straight Scissors"/>
    <n v="0.6"/>
    <s v="United States"/>
    <x v="0"/>
    <x v="17"/>
    <s v="Terrytown"/>
    <n v="70056"/>
    <x v="155"/>
    <d v="2015-06-09T00:00:00"/>
    <n v="22.818000000000001"/>
    <n v="16"/>
    <n v="216.04"/>
    <n v="87178"/>
    <n v="12.940000000000001"/>
    <x v="0"/>
  </r>
  <r>
    <n v="2583"/>
    <s v="Wendy Pridgen Pearce"/>
    <x v="4"/>
    <n v="0.04"/>
    <n v="510.14"/>
    <n v="14.7"/>
    <x v="0"/>
    <x v="2"/>
    <x v="1"/>
    <x v="3"/>
    <x v="3"/>
    <s v="Okidata ML520 Series Dot Matrix Printers"/>
    <n v="0.56000000000000005"/>
    <s v="United States"/>
    <x v="1"/>
    <x v="25"/>
    <s v="Holland"/>
    <n v="49423"/>
    <x v="155"/>
    <d v="2015-06-09T00:00:00"/>
    <n v="-251.40389999999999"/>
    <n v="3"/>
    <n v="1527.97"/>
    <n v="89657"/>
    <n v="510.09999999999997"/>
    <x v="1"/>
  </r>
  <r>
    <n v="2583"/>
    <s v="Wendy Pridgen Pearce"/>
    <x v="4"/>
    <n v="0"/>
    <n v="4.76"/>
    <n v="3.01"/>
    <x v="1"/>
    <x v="2"/>
    <x v="2"/>
    <x v="7"/>
    <x v="2"/>
    <s v="TOPS Voice Message Log Book, Flash Format"/>
    <n v="0.36"/>
    <s v="United States"/>
    <x v="1"/>
    <x v="25"/>
    <s v="Holland"/>
    <n v="49423"/>
    <x v="155"/>
    <d v="2015-06-09T00:00:00"/>
    <n v="-2.3450000000000002"/>
    <n v="23"/>
    <n v="110.86"/>
    <n v="89657"/>
    <n v="4.76"/>
    <x v="1"/>
  </r>
  <r>
    <n v="2920"/>
    <s v="Ernest Peele"/>
    <x v="4"/>
    <n v="0.05"/>
    <n v="535.64"/>
    <n v="14.7"/>
    <x v="0"/>
    <x v="2"/>
    <x v="1"/>
    <x v="3"/>
    <x v="3"/>
    <s v="Epson LQ-870 Dot Matrix Printer"/>
    <n v="0.59"/>
    <s v="United States"/>
    <x v="1"/>
    <x v="10"/>
    <s v="Chicago"/>
    <n v="60603"/>
    <x v="155"/>
    <d v="2015-06-09T00:00:00"/>
    <n v="-1220.9145000000001"/>
    <n v="2"/>
    <n v="1068.5999999999999"/>
    <n v="59365"/>
    <n v="535.59"/>
    <x v="1"/>
  </r>
  <r>
    <n v="3005"/>
    <s v="Teresa Watts"/>
    <x v="0"/>
    <n v="0.05"/>
    <n v="122.99"/>
    <n v="19.989999999999998"/>
    <x v="2"/>
    <x v="3"/>
    <x v="2"/>
    <x v="5"/>
    <x v="5"/>
    <s v="GBC Therma-A-Bind 250T Electric Binding System"/>
    <n v="0.37"/>
    <s v="United States"/>
    <x v="2"/>
    <x v="37"/>
    <s v="Coeur D Alene"/>
    <n v="83814"/>
    <x v="156"/>
    <d v="2015-06-11T00:00:00"/>
    <n v="1039.7541000000001"/>
    <n v="12"/>
    <n v="1506.89"/>
    <n v="91389"/>
    <n v="122.94"/>
    <x v="2"/>
  </r>
  <r>
    <n v="2638"/>
    <s v="Alicia Wood Shah"/>
    <x v="2"/>
    <n v="0.05"/>
    <n v="100.97"/>
    <n v="7.18"/>
    <x v="2"/>
    <x v="1"/>
    <x v="1"/>
    <x v="1"/>
    <x v="5"/>
    <s v="Gyration Ultra Cordless Optical Suite"/>
    <n v="0.46"/>
    <s v="United States"/>
    <x v="2"/>
    <x v="37"/>
    <s v="Boise"/>
    <n v="83704"/>
    <x v="156"/>
    <d v="2015-06-08T00:00:00"/>
    <n v="881.46810000000005"/>
    <n v="13"/>
    <n v="1277.49"/>
    <n v="90951"/>
    <n v="100.92"/>
    <x v="2"/>
  </r>
  <r>
    <n v="3137"/>
    <s v="Alison Sharp"/>
    <x v="3"/>
    <n v="0.09"/>
    <n v="304.99"/>
    <n v="19.989999999999998"/>
    <x v="1"/>
    <x v="3"/>
    <x v="2"/>
    <x v="5"/>
    <x v="5"/>
    <s v="Ibico Hi-Tech Manual Binding System"/>
    <n v="0.4"/>
    <s v="United States"/>
    <x v="3"/>
    <x v="47"/>
    <s v="Laconia"/>
    <n v="3246"/>
    <x v="156"/>
    <d v="2015-06-09T00:00:00"/>
    <n v="1623.9494999999999"/>
    <n v="8"/>
    <n v="2353.5500000000002"/>
    <n v="86795"/>
    <n v="304.90000000000003"/>
    <x v="3"/>
  </r>
  <r>
    <n v="349"/>
    <s v="Kim Weiss"/>
    <x v="0"/>
    <n v="0"/>
    <n v="8.34"/>
    <n v="2.64"/>
    <x v="2"/>
    <x v="2"/>
    <x v="2"/>
    <x v="16"/>
    <x v="1"/>
    <s v="Acme® Elite Stainless Steel Scissors"/>
    <n v="0.59"/>
    <s v="United States"/>
    <x v="0"/>
    <x v="12"/>
    <s v="Miami"/>
    <n v="33132"/>
    <x v="157"/>
    <d v="2015-06-11T00:00:00"/>
    <n v="5.8624999999999998"/>
    <n v="23"/>
    <n v="212.89"/>
    <n v="17446"/>
    <n v="8.34"/>
    <x v="0"/>
  </r>
  <r>
    <n v="351"/>
    <s v="Juanita Coley Knox"/>
    <x v="0"/>
    <n v="0"/>
    <n v="8.34"/>
    <n v="2.64"/>
    <x v="2"/>
    <x v="2"/>
    <x v="2"/>
    <x v="16"/>
    <x v="1"/>
    <s v="Acme® Elite Stainless Steel Scissors"/>
    <n v="0.59"/>
    <s v="United States"/>
    <x v="3"/>
    <x v="11"/>
    <s v="Watertown"/>
    <n v="13601"/>
    <x v="157"/>
    <d v="2015-06-11T00:00:00"/>
    <n v="10.5"/>
    <n v="6"/>
    <n v="55.54"/>
    <n v="88685"/>
    <n v="8.34"/>
    <x v="3"/>
  </r>
  <r>
    <n v="2584"/>
    <s v="Seth Matthews"/>
    <x v="0"/>
    <n v="0.04"/>
    <n v="6.3"/>
    <n v="0.5"/>
    <x v="1"/>
    <x v="2"/>
    <x v="2"/>
    <x v="13"/>
    <x v="5"/>
    <s v="Avery 48"/>
    <n v="0.39"/>
    <s v="United States"/>
    <x v="1"/>
    <x v="25"/>
    <s v="Inkster"/>
    <n v="48141"/>
    <x v="157"/>
    <d v="2015-06-11T00:00:00"/>
    <n v="67.606200000000001"/>
    <n v="15"/>
    <n v="97.98"/>
    <n v="89658"/>
    <n v="6.26"/>
    <x v="1"/>
  </r>
  <r>
    <n v="1151"/>
    <s v="Edna Huang"/>
    <x v="2"/>
    <n v="0.05"/>
    <n v="7.59"/>
    <n v="4"/>
    <x v="1"/>
    <x v="3"/>
    <x v="0"/>
    <x v="11"/>
    <x v="2"/>
    <s v="Master Giant Foot® Doorstop, Safety Yellow"/>
    <n v="0.42"/>
    <s v="United States"/>
    <x v="3"/>
    <x v="35"/>
    <s v="South Hadley"/>
    <n v="1075"/>
    <x v="157"/>
    <d v="2015-06-09T00:00:00"/>
    <n v="6.0926999999999998"/>
    <n v="1"/>
    <n v="8.83"/>
    <n v="91344"/>
    <n v="7.54"/>
    <x v="3"/>
  </r>
  <r>
    <n v="218"/>
    <s v="Frances Saunders"/>
    <x v="4"/>
    <n v="0.05"/>
    <n v="119.99"/>
    <n v="56.14"/>
    <x v="0"/>
    <x v="1"/>
    <x v="1"/>
    <x v="3"/>
    <x v="0"/>
    <s v="Hewlett-Packard 2600DN Business Color Inkjet Printer"/>
    <n v="0.39"/>
    <s v="United States"/>
    <x v="2"/>
    <x v="15"/>
    <s v="Murray"/>
    <n v="84107"/>
    <x v="157"/>
    <d v="2015-06-11T00:00:00"/>
    <n v="-102.5121"/>
    <n v="6"/>
    <n v="730.37"/>
    <n v="88048"/>
    <n v="119.94"/>
    <x v="2"/>
  </r>
  <r>
    <n v="3361"/>
    <s v="Oscar Kenney"/>
    <x v="4"/>
    <n v="0.03"/>
    <n v="4.9800000000000004"/>
    <n v="4.95"/>
    <x v="1"/>
    <x v="2"/>
    <x v="2"/>
    <x v="5"/>
    <x v="5"/>
    <s v="Cardinal Holdit Business Card Pockets"/>
    <n v="0.37"/>
    <s v="United States"/>
    <x v="1"/>
    <x v="30"/>
    <s v="West Bend"/>
    <n v="53095"/>
    <x v="157"/>
    <d v="2015-06-11T00:00:00"/>
    <n v="-47.995249999999999"/>
    <n v="19"/>
    <n v="95"/>
    <n v="91438"/>
    <n v="4.95"/>
    <x v="1"/>
  </r>
  <r>
    <n v="326"/>
    <s v="Brenda May"/>
    <x v="3"/>
    <n v="0.06"/>
    <n v="7.99"/>
    <n v="5.03"/>
    <x v="1"/>
    <x v="1"/>
    <x v="1"/>
    <x v="12"/>
    <x v="6"/>
    <s v="Bell Sonecor JB700 Caller ID"/>
    <n v="0.6"/>
    <s v="United States"/>
    <x v="1"/>
    <x v="10"/>
    <s v="Batavia"/>
    <n v="60510"/>
    <x v="157"/>
    <d v="2015-06-10T00:00:00"/>
    <n v="-29.172000000000001"/>
    <n v="4"/>
    <n v="28.46"/>
    <n v="90973"/>
    <n v="7.9300000000000006"/>
    <x v="1"/>
  </r>
  <r>
    <n v="3079"/>
    <s v="Andrew Levine"/>
    <x v="0"/>
    <n v="0"/>
    <n v="2.21"/>
    <n v="1"/>
    <x v="2"/>
    <x v="0"/>
    <x v="2"/>
    <x v="2"/>
    <x v="2"/>
    <s v="Quartet Alpha® White Chalk, 12/Pack"/>
    <n v="0.38"/>
    <s v="United States"/>
    <x v="3"/>
    <x v="28"/>
    <s v="Philadelphia"/>
    <n v="19112"/>
    <x v="158"/>
    <d v="2015-06-11T00:00:00"/>
    <n v="10.01"/>
    <n v="33"/>
    <n v="87.18"/>
    <n v="48483"/>
    <n v="2.21"/>
    <x v="3"/>
  </r>
  <r>
    <n v="3243"/>
    <s v="Marlene Phillips"/>
    <x v="1"/>
    <n v="0"/>
    <n v="7.28"/>
    <n v="3.52"/>
    <x v="1"/>
    <x v="0"/>
    <x v="1"/>
    <x v="1"/>
    <x v="1"/>
    <s v="Imation 3.5&quot; DS-HD Macintosh Formatted Diskettes, 10/Pack"/>
    <n v="0.68"/>
    <s v="United States"/>
    <x v="3"/>
    <x v="22"/>
    <s v="Bristol"/>
    <n v="6010"/>
    <x v="158"/>
    <d v="2015-06-10T00:00:00"/>
    <n v="-25.103999999999999"/>
    <n v="3"/>
    <n v="24.44"/>
    <n v="88329"/>
    <n v="7.28"/>
    <x v="3"/>
  </r>
  <r>
    <n v="254"/>
    <s v="Brett Hawkins"/>
    <x v="4"/>
    <n v="0.1"/>
    <n v="280.98"/>
    <n v="35.67"/>
    <x v="0"/>
    <x v="2"/>
    <x v="0"/>
    <x v="0"/>
    <x v="0"/>
    <s v="Global Adaptabilities™ Conference Tables"/>
    <n v="0.66"/>
    <s v="United States"/>
    <x v="2"/>
    <x v="3"/>
    <s v="Highlands Ranch"/>
    <n v="80126"/>
    <x v="158"/>
    <d v="2015-06-11T00:00:00"/>
    <n v="-53.744999999999997"/>
    <n v="5"/>
    <n v="1332.82"/>
    <n v="86268"/>
    <n v="280.88"/>
    <x v="2"/>
  </r>
  <r>
    <n v="597"/>
    <s v="Alexandra Wise"/>
    <x v="3"/>
    <n v="0.1"/>
    <n v="6.48"/>
    <n v="5.9"/>
    <x v="1"/>
    <x v="0"/>
    <x v="2"/>
    <x v="7"/>
    <x v="5"/>
    <s v="Xerox 1976"/>
    <n v="0.37"/>
    <s v="United States"/>
    <x v="1"/>
    <x v="2"/>
    <s v="Columbus"/>
    <n v="47201"/>
    <x v="158"/>
    <d v="2015-06-10T00:00:00"/>
    <n v="-51.634999999999998"/>
    <n v="19"/>
    <n v="116.8"/>
    <n v="86310"/>
    <n v="6.3800000000000008"/>
    <x v="1"/>
  </r>
  <r>
    <n v="2431"/>
    <s v="Troy Cassidy"/>
    <x v="3"/>
    <n v="0.05"/>
    <n v="8.85"/>
    <n v="5.6"/>
    <x v="1"/>
    <x v="1"/>
    <x v="2"/>
    <x v="5"/>
    <x v="5"/>
    <s v="GBC Standard Plastic Binding Systems Combs"/>
    <n v="0.36"/>
    <s v="United States"/>
    <x v="2"/>
    <x v="8"/>
    <s v="Los Angeles"/>
    <n v="90004"/>
    <x v="158"/>
    <d v="2015-06-11T00:00:00"/>
    <n v="-9.1769999999999996"/>
    <n v="21"/>
    <n v="199.08"/>
    <n v="24869"/>
    <n v="8.7999999999999989"/>
    <x v="2"/>
  </r>
  <r>
    <n v="2433"/>
    <s v="Debra P May"/>
    <x v="3"/>
    <n v="0.05"/>
    <n v="8.85"/>
    <n v="5.6"/>
    <x v="1"/>
    <x v="1"/>
    <x v="2"/>
    <x v="5"/>
    <x v="5"/>
    <s v="GBC Standard Plastic Binding Systems Combs"/>
    <n v="0.36"/>
    <s v="United States"/>
    <x v="1"/>
    <x v="19"/>
    <s v="Moore"/>
    <n v="73160"/>
    <x v="158"/>
    <d v="2015-06-11T00:00:00"/>
    <n v="-7.3415999999999997"/>
    <n v="5"/>
    <n v="47.4"/>
    <n v="89095"/>
    <n v="8.7999999999999989"/>
    <x v="1"/>
  </r>
  <r>
    <n v="1265"/>
    <s v="Danielle Kramer"/>
    <x v="0"/>
    <n v="0.05"/>
    <n v="5.28"/>
    <n v="6.26"/>
    <x v="1"/>
    <x v="2"/>
    <x v="2"/>
    <x v="7"/>
    <x v="5"/>
    <s v="Xerox 1928"/>
    <n v="0.4"/>
    <s v="United States"/>
    <x v="1"/>
    <x v="19"/>
    <s v="Altus"/>
    <n v="73521"/>
    <x v="159"/>
    <d v="2015-06-12T00:00:00"/>
    <n v="-11.375999999999999"/>
    <n v="1"/>
    <n v="7.15"/>
    <n v="89729"/>
    <n v="5.23"/>
    <x v="1"/>
  </r>
  <r>
    <n v="2779"/>
    <s v="Jacob Burgess"/>
    <x v="0"/>
    <n v="0.01"/>
    <n v="35.99"/>
    <n v="5.99"/>
    <x v="1"/>
    <x v="3"/>
    <x v="1"/>
    <x v="12"/>
    <x v="2"/>
    <s v="Accessory41"/>
    <n v="0.38"/>
    <s v="United States"/>
    <x v="0"/>
    <x v="9"/>
    <s v="Wilson"/>
    <n v="27893"/>
    <x v="159"/>
    <d v="2015-06-12T00:00:00"/>
    <n v="-60.704000000000001"/>
    <n v="11"/>
    <n v="345.07"/>
    <n v="87161"/>
    <n v="35.980000000000004"/>
    <x v="0"/>
  </r>
  <r>
    <n v="3251"/>
    <s v="Peter Brooks"/>
    <x v="0"/>
    <n v="0.02"/>
    <n v="5.28"/>
    <n v="6.26"/>
    <x v="1"/>
    <x v="3"/>
    <x v="2"/>
    <x v="7"/>
    <x v="5"/>
    <s v="Xerox 1928"/>
    <n v="0.4"/>
    <s v="United States"/>
    <x v="3"/>
    <x v="11"/>
    <s v="New York City"/>
    <n v="10112"/>
    <x v="159"/>
    <d v="2015-06-12T00:00:00"/>
    <n v="-131.16"/>
    <n v="76"/>
    <n v="412.72"/>
    <n v="39076"/>
    <n v="5.2600000000000007"/>
    <x v="3"/>
  </r>
  <r>
    <n v="3252"/>
    <s v="Milton Harrell"/>
    <x v="0"/>
    <n v="0.02"/>
    <n v="5.28"/>
    <n v="6.26"/>
    <x v="1"/>
    <x v="3"/>
    <x v="2"/>
    <x v="7"/>
    <x v="5"/>
    <s v="Xerox 1928"/>
    <n v="0.4"/>
    <s v="United States"/>
    <x v="3"/>
    <x v="11"/>
    <s v="Rotterdam"/>
    <n v="12306"/>
    <x v="159"/>
    <d v="2015-06-12T00:00:00"/>
    <n v="-65.58"/>
    <n v="19"/>
    <n v="103.18"/>
    <n v="87299"/>
    <n v="5.2600000000000007"/>
    <x v="3"/>
  </r>
  <r>
    <n v="1466"/>
    <s v="Wesley Reid"/>
    <x v="1"/>
    <n v="0"/>
    <n v="65.989999999999995"/>
    <n v="8.99"/>
    <x v="1"/>
    <x v="0"/>
    <x v="1"/>
    <x v="12"/>
    <x v="5"/>
    <s v="5180"/>
    <n v="0.56000000000000005"/>
    <s v="United States"/>
    <x v="1"/>
    <x v="13"/>
    <s v="Columbus"/>
    <n v="68601"/>
    <x v="159"/>
    <d v="2015-06-13T00:00:00"/>
    <n v="253.3032"/>
    <n v="10"/>
    <n v="575.07000000000005"/>
    <n v="91115"/>
    <n v="65.989999999999995"/>
    <x v="1"/>
  </r>
  <r>
    <n v="2649"/>
    <s v="Leo J Olson"/>
    <x v="1"/>
    <n v="0.01"/>
    <n v="39.979999999999997"/>
    <n v="4"/>
    <x v="1"/>
    <x v="3"/>
    <x v="1"/>
    <x v="1"/>
    <x v="5"/>
    <s v="Microsoft Natural Keyboard Elite"/>
    <n v="0.7"/>
    <s v="United States"/>
    <x v="3"/>
    <x v="36"/>
    <s v="Edgewood"/>
    <n v="21040"/>
    <x v="159"/>
    <d v="2015-06-12T00:00:00"/>
    <n v="-30.808"/>
    <n v="5"/>
    <n v="203.29"/>
    <n v="88814"/>
    <n v="39.97"/>
    <x v="3"/>
  </r>
  <r>
    <n v="3008"/>
    <s v="Penny Rich"/>
    <x v="1"/>
    <n v="0.01"/>
    <n v="12.28"/>
    <n v="6.47"/>
    <x v="1"/>
    <x v="2"/>
    <x v="2"/>
    <x v="7"/>
    <x v="5"/>
    <s v="Xerox 1881"/>
    <n v="0.38"/>
    <s v="United States"/>
    <x v="1"/>
    <x v="7"/>
    <s v="Minnetonka Mills"/>
    <n v="55343"/>
    <x v="159"/>
    <d v="2015-06-12T00:00:00"/>
    <n v="47.61"/>
    <n v="12"/>
    <n v="160.66"/>
    <n v="89415"/>
    <n v="12.27"/>
    <x v="1"/>
  </r>
  <r>
    <n v="2543"/>
    <s v="Josephine Dalton"/>
    <x v="4"/>
    <n v="0.05"/>
    <n v="15.68"/>
    <n v="3.73"/>
    <x v="1"/>
    <x v="0"/>
    <x v="0"/>
    <x v="11"/>
    <x v="1"/>
    <s v="Artistic Insta-Plaque"/>
    <n v="0.46"/>
    <s v="United States"/>
    <x v="0"/>
    <x v="21"/>
    <s v="Richmond"/>
    <n v="23223"/>
    <x v="159"/>
    <d v="2015-06-12T00:00:00"/>
    <n v="3.54"/>
    <n v="17"/>
    <n v="257.48"/>
    <n v="87917"/>
    <n v="15.629999999999999"/>
    <x v="0"/>
  </r>
  <r>
    <n v="2543"/>
    <s v="Josephine Dalton"/>
    <x v="4"/>
    <n v="0.02"/>
    <n v="195.99"/>
    <n v="4.2"/>
    <x v="1"/>
    <x v="0"/>
    <x v="1"/>
    <x v="12"/>
    <x v="5"/>
    <s v="T65"/>
    <n v="0.56000000000000005"/>
    <s v="United States"/>
    <x v="0"/>
    <x v="21"/>
    <s v="Richmond"/>
    <n v="23223"/>
    <x v="159"/>
    <d v="2015-06-12T00:00:00"/>
    <n v="40.283999999999999"/>
    <n v="19"/>
    <n v="3194.99"/>
    <n v="87917"/>
    <n v="195.97"/>
    <x v="0"/>
  </r>
  <r>
    <n v="2840"/>
    <s v="Bob Berg"/>
    <x v="4"/>
    <n v="0.05"/>
    <n v="15.68"/>
    <n v="3.73"/>
    <x v="1"/>
    <x v="3"/>
    <x v="0"/>
    <x v="11"/>
    <x v="1"/>
    <s v="Artistic Insta-Plaque"/>
    <n v="0.46"/>
    <s v="United States"/>
    <x v="0"/>
    <x v="12"/>
    <s v="North Miami"/>
    <n v="33161"/>
    <x v="159"/>
    <d v="2015-06-13T00:00:00"/>
    <n v="1166.6279999999999"/>
    <n v="17"/>
    <n v="260.01"/>
    <n v="87885"/>
    <n v="15.629999999999999"/>
    <x v="0"/>
  </r>
  <r>
    <n v="2840"/>
    <s v="Bob Berg"/>
    <x v="4"/>
    <n v="0"/>
    <n v="14.98"/>
    <n v="8.99"/>
    <x v="1"/>
    <x v="3"/>
    <x v="0"/>
    <x v="11"/>
    <x v="1"/>
    <s v="GE 4 Foot Flourescent Tube, 40 Watt"/>
    <n v="0.39"/>
    <s v="United States"/>
    <x v="0"/>
    <x v="12"/>
    <s v="North Miami"/>
    <n v="33161"/>
    <x v="159"/>
    <d v="2015-06-12T00:00:00"/>
    <n v="-40.604199999999999"/>
    <n v="18"/>
    <n v="273.79000000000002"/>
    <n v="87885"/>
    <n v="14.98"/>
    <x v="0"/>
  </r>
  <r>
    <n v="2840"/>
    <s v="Bob Berg"/>
    <x v="4"/>
    <n v="0.02"/>
    <n v="38.76"/>
    <n v="13.26"/>
    <x v="1"/>
    <x v="3"/>
    <x v="2"/>
    <x v="7"/>
    <x v="5"/>
    <s v="Xerox 1892"/>
    <n v="0.36"/>
    <s v="United States"/>
    <x v="0"/>
    <x v="12"/>
    <s v="North Miami"/>
    <n v="33161"/>
    <x v="159"/>
    <d v="2015-06-12T00:00:00"/>
    <n v="-294.084"/>
    <n v="1"/>
    <n v="44.62"/>
    <n v="87885"/>
    <n v="38.739999999999995"/>
    <x v="0"/>
  </r>
  <r>
    <n v="3078"/>
    <s v="Kate McKenna"/>
    <x v="3"/>
    <n v="0.04"/>
    <n v="35.44"/>
    <n v="5.09"/>
    <x v="1"/>
    <x v="0"/>
    <x v="2"/>
    <x v="7"/>
    <x v="5"/>
    <s v="Xerox 1932"/>
    <n v="0.38"/>
    <s v="United States"/>
    <x v="3"/>
    <x v="27"/>
    <s v="Toledo"/>
    <n v="43615"/>
    <x v="159"/>
    <d v="2015-06-11T00:00:00"/>
    <n v="118.6317"/>
    <n v="5"/>
    <n v="171.93"/>
    <n v="88240"/>
    <n v="35.4"/>
    <x v="3"/>
  </r>
  <r>
    <n v="3078"/>
    <s v="Kate McKenna"/>
    <x v="3"/>
    <n v="0.08"/>
    <n v="3.98"/>
    <n v="0.7"/>
    <x v="1"/>
    <x v="0"/>
    <x v="2"/>
    <x v="2"/>
    <x v="2"/>
    <s v="4009® Highlighters by Sanford"/>
    <n v="0.52"/>
    <s v="United States"/>
    <x v="3"/>
    <x v="27"/>
    <s v="Toledo"/>
    <n v="43615"/>
    <x v="159"/>
    <d v="2015-06-14T00:00:00"/>
    <n v="23.303999999999998"/>
    <n v="9"/>
    <n v="35.19"/>
    <n v="88240"/>
    <n v="3.9"/>
    <x v="3"/>
  </r>
  <r>
    <n v="3079"/>
    <s v="Andrew Levine"/>
    <x v="3"/>
    <n v="0.04"/>
    <n v="35.44"/>
    <n v="5.09"/>
    <x v="1"/>
    <x v="0"/>
    <x v="2"/>
    <x v="7"/>
    <x v="5"/>
    <s v="Xerox 1932"/>
    <n v="0.38"/>
    <s v="United States"/>
    <x v="3"/>
    <x v="28"/>
    <s v="Philadelphia"/>
    <n v="19112"/>
    <x v="159"/>
    <d v="2015-06-11T00:00:00"/>
    <n v="150.72"/>
    <n v="21"/>
    <n v="722.1"/>
    <n v="53476"/>
    <n v="35.4"/>
    <x v="3"/>
  </r>
  <r>
    <n v="3079"/>
    <s v="Andrew Levine"/>
    <x v="3"/>
    <n v="0.08"/>
    <n v="3.98"/>
    <n v="0.7"/>
    <x v="1"/>
    <x v="0"/>
    <x v="2"/>
    <x v="2"/>
    <x v="2"/>
    <s v="4009® Highlighters by Sanford"/>
    <n v="0.52"/>
    <s v="United States"/>
    <x v="3"/>
    <x v="28"/>
    <s v="Philadelphia"/>
    <n v="19112"/>
    <x v="159"/>
    <d v="2015-06-14T00:00:00"/>
    <n v="19.420000000000002"/>
    <n v="36"/>
    <n v="140.78"/>
    <n v="53476"/>
    <n v="3.9"/>
    <x v="3"/>
  </r>
  <r>
    <n v="3079"/>
    <s v="Andrew Levine"/>
    <x v="3"/>
    <n v="0.01"/>
    <n v="1.76"/>
    <n v="0.7"/>
    <x v="1"/>
    <x v="0"/>
    <x v="2"/>
    <x v="2"/>
    <x v="2"/>
    <s v="Newell 310"/>
    <n v="0.56000000000000005"/>
    <s v="United States"/>
    <x v="3"/>
    <x v="28"/>
    <s v="Philadelphia"/>
    <n v="19112"/>
    <x v="159"/>
    <d v="2015-06-12T00:00:00"/>
    <n v="3.13"/>
    <n v="71"/>
    <n v="129.72"/>
    <n v="53476"/>
    <n v="1.75"/>
    <x v="3"/>
  </r>
  <r>
    <n v="3079"/>
    <s v="Andrew Levine"/>
    <x v="3"/>
    <n v="0.01"/>
    <n v="193.17"/>
    <n v="19.989999999999998"/>
    <x v="2"/>
    <x v="0"/>
    <x v="2"/>
    <x v="6"/>
    <x v="5"/>
    <s v="Fellowes Staxonsteel® Drawer Files"/>
    <n v="0.71"/>
    <s v="United States"/>
    <x v="3"/>
    <x v="28"/>
    <s v="Philadelphia"/>
    <n v="19112"/>
    <x v="159"/>
    <d v="2015-06-11T00:00:00"/>
    <n v="1141.07"/>
    <n v="63"/>
    <n v="12190.98"/>
    <n v="53476"/>
    <n v="193.16"/>
    <x v="3"/>
  </r>
  <r>
    <n v="2046"/>
    <s v="Eileen Schwartz"/>
    <x v="0"/>
    <n v="0.04"/>
    <n v="4.28"/>
    <n v="5.68"/>
    <x v="1"/>
    <x v="3"/>
    <x v="2"/>
    <x v="7"/>
    <x v="5"/>
    <s v="Xerox 199"/>
    <n v="0.4"/>
    <s v="United States"/>
    <x v="1"/>
    <x v="38"/>
    <s v="Liberal"/>
    <n v="67901"/>
    <x v="160"/>
    <d v="2015-06-14T00:00:00"/>
    <n v="-27.375"/>
    <n v="7"/>
    <n v="31.54"/>
    <n v="88219"/>
    <n v="4.24"/>
    <x v="1"/>
  </r>
  <r>
    <n v="2046"/>
    <s v="Eileen Schwartz"/>
    <x v="0"/>
    <n v="0.06"/>
    <n v="376.13"/>
    <n v="85.63"/>
    <x v="0"/>
    <x v="3"/>
    <x v="0"/>
    <x v="0"/>
    <x v="0"/>
    <s v="Bretford Rectangular Conference Table Tops"/>
    <n v="0.74"/>
    <s v="United States"/>
    <x v="1"/>
    <x v="38"/>
    <s v="Liberal"/>
    <n v="67901"/>
    <x v="160"/>
    <d v="2015-06-14T00:00:00"/>
    <n v="-435.75749999999999"/>
    <n v="13"/>
    <n v="4634.6899999999996"/>
    <n v="88219"/>
    <n v="376.07"/>
    <x v="1"/>
  </r>
  <r>
    <n v="2046"/>
    <s v="Eileen Schwartz"/>
    <x v="0"/>
    <n v="0.06"/>
    <n v="424.21"/>
    <n v="110.2"/>
    <x v="0"/>
    <x v="3"/>
    <x v="0"/>
    <x v="0"/>
    <x v="0"/>
    <s v="Bush Advantage Collection® Racetrack Conference Table"/>
    <n v="0.67"/>
    <s v="United States"/>
    <x v="1"/>
    <x v="38"/>
    <s v="Liberal"/>
    <n v="67901"/>
    <x v="160"/>
    <d v="2015-06-13T00:00:00"/>
    <n v="682.53"/>
    <n v="17"/>
    <n v="7304.03"/>
    <n v="88219"/>
    <n v="424.15"/>
    <x v="1"/>
  </r>
  <r>
    <n v="2046"/>
    <s v="Eileen Schwartz"/>
    <x v="0"/>
    <n v="0.06"/>
    <n v="195.99"/>
    <n v="8.99"/>
    <x v="1"/>
    <x v="3"/>
    <x v="1"/>
    <x v="12"/>
    <x v="5"/>
    <s v="T28 WORLD"/>
    <n v="0.6"/>
    <s v="United States"/>
    <x v="1"/>
    <x v="38"/>
    <s v="Liberal"/>
    <n v="67901"/>
    <x v="160"/>
    <d v="2015-06-14T00:00:00"/>
    <n v="-277.22199999999998"/>
    <n v="4"/>
    <n v="632.65"/>
    <n v="88219"/>
    <n v="195.93"/>
    <x v="1"/>
  </r>
  <r>
    <n v="62"/>
    <s v="Pam Gilbert"/>
    <x v="1"/>
    <n v="0.04"/>
    <n v="29.14"/>
    <n v="4.8600000000000003"/>
    <x v="1"/>
    <x v="3"/>
    <x v="2"/>
    <x v="7"/>
    <x v="2"/>
    <s v="Snap-A-Way® Black Print Carbonless Speed Message, No Reply Area, Duplicate"/>
    <n v="0.38"/>
    <s v="United States"/>
    <x v="1"/>
    <x v="18"/>
    <s v="Round Rock"/>
    <n v="78664"/>
    <x v="160"/>
    <d v="2015-06-14T00:00:00"/>
    <n v="349.40910000000002"/>
    <n v="17"/>
    <n v="506.39"/>
    <n v="87408"/>
    <n v="29.1"/>
    <x v="1"/>
  </r>
  <r>
    <n v="387"/>
    <s v="Angela Howe"/>
    <x v="1"/>
    <n v="0.1"/>
    <n v="8.8800000000000008"/>
    <n v="6.28"/>
    <x v="2"/>
    <x v="3"/>
    <x v="2"/>
    <x v="5"/>
    <x v="5"/>
    <s v="GBC Instant Index™ System for Binding Systems"/>
    <n v="0.35"/>
    <s v="United States"/>
    <x v="1"/>
    <x v="13"/>
    <s v="Grand Island"/>
    <n v="68801"/>
    <x v="160"/>
    <d v="2015-06-14T00:00:00"/>
    <n v="-27.283750000000001"/>
    <n v="15"/>
    <n v="126.9"/>
    <n v="90339"/>
    <n v="8.7800000000000011"/>
    <x v="1"/>
  </r>
  <r>
    <n v="1016"/>
    <s v="Francis Sherrill"/>
    <x v="1"/>
    <n v="0.02"/>
    <n v="6.48"/>
    <n v="7.86"/>
    <x v="2"/>
    <x v="2"/>
    <x v="2"/>
    <x v="7"/>
    <x v="5"/>
    <s v="Xerox 213"/>
    <n v="0.37"/>
    <s v="United States"/>
    <x v="0"/>
    <x v="9"/>
    <s v="Asheville"/>
    <n v="28806"/>
    <x v="160"/>
    <d v="2015-06-13T00:00:00"/>
    <n v="111.22199999999999"/>
    <n v="1"/>
    <n v="11.41"/>
    <n v="88389"/>
    <n v="6.4600000000000009"/>
    <x v="0"/>
  </r>
  <r>
    <n v="1745"/>
    <s v="Herbert Holden"/>
    <x v="1"/>
    <n v="0.04"/>
    <n v="124.49"/>
    <n v="51.94"/>
    <x v="0"/>
    <x v="1"/>
    <x v="0"/>
    <x v="0"/>
    <x v="0"/>
    <s v="Bevis 36 x 72 Conference Tables"/>
    <n v="0.63"/>
    <s v="United States"/>
    <x v="0"/>
    <x v="5"/>
    <s v="Atlanta"/>
    <n v="30305"/>
    <x v="160"/>
    <d v="2015-06-14T00:00:00"/>
    <n v="-247.55157"/>
    <n v="4"/>
    <n v="605.82000000000005"/>
    <n v="12224"/>
    <n v="124.44999999999999"/>
    <x v="0"/>
  </r>
  <r>
    <n v="1745"/>
    <s v="Herbert Holden"/>
    <x v="1"/>
    <n v="0.1"/>
    <n v="35.99"/>
    <n v="5"/>
    <x v="1"/>
    <x v="1"/>
    <x v="1"/>
    <x v="12"/>
    <x v="2"/>
    <s v="Accessory17"/>
    <n v="0.82"/>
    <s v="United States"/>
    <x v="0"/>
    <x v="5"/>
    <s v="Atlanta"/>
    <n v="30305"/>
    <x v="160"/>
    <d v="2015-06-12T00:00:00"/>
    <n v="-277.20924000000002"/>
    <n v="54"/>
    <n v="1569"/>
    <n v="12224"/>
    <n v="35.89"/>
    <x v="0"/>
  </r>
  <r>
    <n v="1748"/>
    <s v="Helen Simpson"/>
    <x v="1"/>
    <n v="0.04"/>
    <n v="124.49"/>
    <n v="51.94"/>
    <x v="0"/>
    <x v="1"/>
    <x v="0"/>
    <x v="0"/>
    <x v="0"/>
    <s v="Bevis 36 x 72 Conference Tables"/>
    <n v="0.63"/>
    <s v="United States"/>
    <x v="1"/>
    <x v="19"/>
    <s v="Enid"/>
    <n v="73703"/>
    <x v="160"/>
    <d v="2015-06-14T00:00:00"/>
    <n v="-93.064499999999995"/>
    <n v="1"/>
    <n v="151.46"/>
    <n v="87245"/>
    <n v="124.44999999999999"/>
    <x v="1"/>
  </r>
  <r>
    <n v="1781"/>
    <s v="Jackie Capps"/>
    <x v="1"/>
    <n v="0"/>
    <n v="55.48"/>
    <n v="14.3"/>
    <x v="1"/>
    <x v="3"/>
    <x v="2"/>
    <x v="7"/>
    <x v="5"/>
    <s v="Xerox 194"/>
    <n v="0.37"/>
    <s v="United States"/>
    <x v="2"/>
    <x v="8"/>
    <s v="San Carlos"/>
    <n v="94070"/>
    <x v="160"/>
    <d v="2015-06-14T00:00:00"/>
    <n v="454.44779999999997"/>
    <n v="11"/>
    <n v="658.62"/>
    <n v="89857"/>
    <n v="55.48"/>
    <x v="2"/>
  </r>
  <r>
    <n v="2257"/>
    <s v="Bernard Thompson"/>
    <x v="1"/>
    <n v="0.06"/>
    <n v="6.68"/>
    <n v="6.93"/>
    <x v="1"/>
    <x v="3"/>
    <x v="2"/>
    <x v="7"/>
    <x v="5"/>
    <s v="HP Office Paper (20Lb. and 87 Bright)"/>
    <n v="0.37"/>
    <s v="United States"/>
    <x v="0"/>
    <x v="9"/>
    <s v="Raleigh"/>
    <n v="27604"/>
    <x v="160"/>
    <d v="2015-06-13T00:00:00"/>
    <n v="7.6245000000000003"/>
    <n v="14"/>
    <n v="91.92"/>
    <n v="87965"/>
    <n v="6.62"/>
    <x v="0"/>
  </r>
  <r>
    <n v="1466"/>
    <s v="Wesley Reid"/>
    <x v="2"/>
    <n v="0.04"/>
    <n v="130.97999999999999"/>
    <n v="54.74"/>
    <x v="0"/>
    <x v="0"/>
    <x v="0"/>
    <x v="10"/>
    <x v="0"/>
    <s v="O'Sullivan Elevations Bookcase, Cherry Finish"/>
    <n v="0.69"/>
    <s v="United States"/>
    <x v="1"/>
    <x v="13"/>
    <s v="Columbus"/>
    <n v="68601"/>
    <x v="160"/>
    <d v="2015-06-12T00:00:00"/>
    <n v="-723.78399999999999"/>
    <n v="14"/>
    <n v="1781.66"/>
    <n v="91116"/>
    <n v="130.94"/>
    <x v="1"/>
  </r>
  <r>
    <n v="1469"/>
    <s v="Vicki Zhu Daniels"/>
    <x v="2"/>
    <n v="0.04"/>
    <n v="105.29"/>
    <n v="10.119999999999999"/>
    <x v="1"/>
    <x v="0"/>
    <x v="0"/>
    <x v="11"/>
    <x v="4"/>
    <s v="Eldon Antistatic Chair Mats for Low to Medium Pile Carpets"/>
    <n v="0.79"/>
    <s v="United States"/>
    <x v="2"/>
    <x v="15"/>
    <s v="Clearfield"/>
    <n v="84015"/>
    <x v="160"/>
    <d v="2015-06-16T00:00:00"/>
    <n v="589.18799999999999"/>
    <n v="9"/>
    <n v="940.64"/>
    <n v="91116"/>
    <n v="105.25"/>
    <x v="2"/>
  </r>
  <r>
    <n v="1469"/>
    <s v="Vicki Zhu Daniels"/>
    <x v="2"/>
    <n v="7.0000000000000007E-2"/>
    <n v="31.76"/>
    <n v="45.51"/>
    <x v="0"/>
    <x v="0"/>
    <x v="0"/>
    <x v="0"/>
    <x v="0"/>
    <s v="Hon iLevel™ Computer Training Table"/>
    <n v="0.65"/>
    <s v="United States"/>
    <x v="2"/>
    <x v="15"/>
    <s v="Clearfield"/>
    <n v="84015"/>
    <x v="160"/>
    <d v="2015-06-14T00:00:00"/>
    <n v="-1314.992"/>
    <n v="18"/>
    <n v="439.27"/>
    <n v="91116"/>
    <n v="31.69"/>
    <x v="2"/>
  </r>
  <r>
    <n v="3179"/>
    <s v="Marie Pittman"/>
    <x v="2"/>
    <n v="7.0000000000000007E-2"/>
    <n v="35.44"/>
    <n v="7.5"/>
    <x v="1"/>
    <x v="3"/>
    <x v="2"/>
    <x v="7"/>
    <x v="5"/>
    <s v="Xerox 1906"/>
    <n v="0.38"/>
    <s v="United States"/>
    <x v="1"/>
    <x v="7"/>
    <s v="Owatonna"/>
    <n v="55060"/>
    <x v="160"/>
    <d v="2015-06-19T00:00:00"/>
    <n v="262.2"/>
    <n v="11"/>
    <n v="380"/>
    <n v="86989"/>
    <n v="35.369999999999997"/>
    <x v="1"/>
  </r>
  <r>
    <n v="550"/>
    <s v="Edna Monroe Talley"/>
    <x v="4"/>
    <n v="0.06"/>
    <n v="549.99"/>
    <n v="49"/>
    <x v="0"/>
    <x v="3"/>
    <x v="1"/>
    <x v="4"/>
    <x v="3"/>
    <s v="Sharp 1540cs Digital Laser Copier"/>
    <n v="0.35"/>
    <s v="United States"/>
    <x v="1"/>
    <x v="18"/>
    <s v="Seguin"/>
    <n v="78155"/>
    <x v="160"/>
    <d v="2015-06-13T00:00:00"/>
    <n v="4637.4071999999996"/>
    <n v="13"/>
    <n v="6720.88"/>
    <n v="90910"/>
    <n v="549.93000000000006"/>
    <x v="1"/>
  </r>
  <r>
    <n v="550"/>
    <s v="Edna Monroe Talley"/>
    <x v="4"/>
    <n v="0.08"/>
    <n v="115.99"/>
    <n v="5.99"/>
    <x v="2"/>
    <x v="3"/>
    <x v="1"/>
    <x v="12"/>
    <x v="5"/>
    <s v="2160"/>
    <n v="0.56999999999999995"/>
    <s v="United States"/>
    <x v="1"/>
    <x v="18"/>
    <s v="Seguin"/>
    <n v="78155"/>
    <x v="160"/>
    <d v="2015-06-13T00:00:00"/>
    <n v="-239.54150000000001"/>
    <n v="1"/>
    <n v="102.21"/>
    <n v="90910"/>
    <n v="115.91"/>
    <x v="1"/>
  </r>
  <r>
    <n v="3230"/>
    <s v="Monica Stuart"/>
    <x v="0"/>
    <n v="0.06"/>
    <n v="4.91"/>
    <n v="5.68"/>
    <x v="2"/>
    <x v="0"/>
    <x v="2"/>
    <x v="5"/>
    <x v="5"/>
    <s v="Acco Pressboard Covers with Storage Hooks, 14 7/8&quot; x 11&quot;, Light Blue"/>
    <n v="0.36"/>
    <s v="United States"/>
    <x v="1"/>
    <x v="30"/>
    <s v="Waukesha"/>
    <n v="53186"/>
    <x v="161"/>
    <d v="2015-06-13T00:00:00"/>
    <n v="-31.68825"/>
    <n v="10"/>
    <n v="53.89"/>
    <n v="87436"/>
    <n v="4.8500000000000005"/>
    <x v="1"/>
  </r>
  <r>
    <n v="3230"/>
    <s v="Monica Stuart"/>
    <x v="0"/>
    <n v="7.0000000000000007E-2"/>
    <n v="48.94"/>
    <n v="5.86"/>
    <x v="2"/>
    <x v="0"/>
    <x v="2"/>
    <x v="7"/>
    <x v="5"/>
    <s v="Xerox 1916"/>
    <n v="0.35"/>
    <s v="United States"/>
    <x v="1"/>
    <x v="30"/>
    <s v="Waukesha"/>
    <n v="53186"/>
    <x v="161"/>
    <d v="2015-06-14T00:00:00"/>
    <n v="690.7038"/>
    <n v="21"/>
    <n v="1001.02"/>
    <n v="87436"/>
    <n v="48.87"/>
    <x v="1"/>
  </r>
  <r>
    <n v="2143"/>
    <s v="Lester Sawyer"/>
    <x v="1"/>
    <n v="0.08"/>
    <n v="17.149999999999999"/>
    <n v="4.96"/>
    <x v="1"/>
    <x v="2"/>
    <x v="2"/>
    <x v="6"/>
    <x v="5"/>
    <s v="Advantus Rolling Storage Box"/>
    <n v="0.57999999999999996"/>
    <s v="United States"/>
    <x v="0"/>
    <x v="21"/>
    <s v="Fairfax"/>
    <n v="20151"/>
    <x v="161"/>
    <d v="2015-06-16T00:00:00"/>
    <n v="33.659999999999997"/>
    <n v="12"/>
    <n v="200.61"/>
    <n v="87569"/>
    <n v="17.07"/>
    <x v="0"/>
  </r>
  <r>
    <n v="2771"/>
    <s v="Kevin Wolfe"/>
    <x v="1"/>
    <n v="7.0000000000000007E-2"/>
    <n v="177.98"/>
    <n v="0.99"/>
    <x v="1"/>
    <x v="3"/>
    <x v="2"/>
    <x v="8"/>
    <x v="5"/>
    <s v="Kensington 7 Outlet MasterPiece Power Center"/>
    <n v="0.56000000000000005"/>
    <s v="United States"/>
    <x v="0"/>
    <x v="5"/>
    <s v="East Point"/>
    <n v="30344"/>
    <x v="161"/>
    <d v="2015-06-13T00:00:00"/>
    <n v="-191.548"/>
    <n v="3"/>
    <n v="536.29"/>
    <n v="88974"/>
    <n v="177.91"/>
    <x v="0"/>
  </r>
  <r>
    <n v="1129"/>
    <s v="Pam Patton"/>
    <x v="2"/>
    <n v="0.03"/>
    <n v="30.98"/>
    <n v="6.5"/>
    <x v="1"/>
    <x v="3"/>
    <x v="1"/>
    <x v="1"/>
    <x v="5"/>
    <s v="Logitech Internet Navigator Keyboard"/>
    <n v="0.79"/>
    <s v="United States"/>
    <x v="3"/>
    <x v="35"/>
    <s v="Boston"/>
    <n v="2118"/>
    <x v="161"/>
    <d v="2015-06-17T00:00:00"/>
    <n v="-144.19999999999999"/>
    <n v="44"/>
    <n v="1332.09"/>
    <n v="39430"/>
    <n v="30.95"/>
    <x v="3"/>
  </r>
  <r>
    <n v="1132"/>
    <s v="Michael Robbins"/>
    <x v="2"/>
    <n v="0.03"/>
    <n v="30.98"/>
    <n v="6.5"/>
    <x v="1"/>
    <x v="3"/>
    <x v="1"/>
    <x v="1"/>
    <x v="5"/>
    <s v="Logitech Internet Navigator Keyboard"/>
    <n v="0.79"/>
    <s v="United States"/>
    <x v="1"/>
    <x v="18"/>
    <s v="Euless"/>
    <n v="76039"/>
    <x v="161"/>
    <d v="2015-06-17T00:00:00"/>
    <n v="-115.36"/>
    <n v="11"/>
    <n v="333.02"/>
    <n v="88104"/>
    <n v="30.95"/>
    <x v="1"/>
  </r>
  <r>
    <n v="1505"/>
    <s v="Kay Schultz"/>
    <x v="2"/>
    <n v="0"/>
    <n v="85.99"/>
    <n v="0.99"/>
    <x v="1"/>
    <x v="0"/>
    <x v="1"/>
    <x v="12"/>
    <x v="2"/>
    <s v="Accessory4"/>
    <n v="0.85"/>
    <s v="United States"/>
    <x v="1"/>
    <x v="18"/>
    <s v="College Station"/>
    <n v="77840"/>
    <x v="161"/>
    <d v="2015-06-18T00:00:00"/>
    <n v="-138.0368"/>
    <n v="6"/>
    <n v="464.86"/>
    <n v="86181"/>
    <n v="85.99"/>
    <x v="1"/>
  </r>
  <r>
    <n v="5"/>
    <s v="Ronnie Proctor"/>
    <x v="3"/>
    <n v="0.02"/>
    <n v="500.98"/>
    <n v="26"/>
    <x v="0"/>
    <x v="2"/>
    <x v="0"/>
    <x v="9"/>
    <x v="3"/>
    <s v="Global Troy™ Executive Leather Low-Back Tilter"/>
    <n v="0.6"/>
    <s v="United States"/>
    <x v="2"/>
    <x v="8"/>
    <s v="San Gabriel"/>
    <n v="91776"/>
    <x v="161"/>
    <d v="2015-06-15T00:00:00"/>
    <n v="4390.3665000000001"/>
    <n v="12"/>
    <n v="6362.85"/>
    <n v="90193"/>
    <n v="500.96000000000004"/>
    <x v="2"/>
  </r>
  <r>
    <n v="1044"/>
    <s v="Erin Ballard"/>
    <x v="0"/>
    <n v="0.02"/>
    <n v="209.84"/>
    <n v="21.21"/>
    <x v="1"/>
    <x v="2"/>
    <x v="0"/>
    <x v="11"/>
    <x v="4"/>
    <s v="Luxo Professional Fluorescent Magnifier Lamp with Clamp-Mount Base"/>
    <n v="0.59"/>
    <s v="United States"/>
    <x v="2"/>
    <x v="8"/>
    <s v="Los Angeles"/>
    <n v="90004"/>
    <x v="162"/>
    <d v="2015-06-14T00:00:00"/>
    <n v="2593.14"/>
    <n v="62"/>
    <n v="13546.94"/>
    <n v="28001"/>
    <n v="209.82"/>
    <x v="2"/>
  </r>
  <r>
    <n v="1044"/>
    <s v="Erin Ballard"/>
    <x v="0"/>
    <n v="0.01"/>
    <n v="194.3"/>
    <n v="11.54"/>
    <x v="1"/>
    <x v="2"/>
    <x v="0"/>
    <x v="11"/>
    <x v="4"/>
    <s v="Electrix Halogen Magnifier Lamp"/>
    <n v="0.59"/>
    <s v="United States"/>
    <x v="2"/>
    <x v="8"/>
    <s v="Los Angeles"/>
    <n v="90004"/>
    <x v="162"/>
    <d v="2015-06-16T00:00:00"/>
    <n v="1162.76"/>
    <n v="32"/>
    <n v="6401.65"/>
    <n v="28001"/>
    <n v="194.29000000000002"/>
    <x v="2"/>
  </r>
  <r>
    <n v="1519"/>
    <s v="Randall Boykin"/>
    <x v="0"/>
    <n v="0.06"/>
    <n v="55.48"/>
    <n v="4.8499999999999996"/>
    <x v="1"/>
    <x v="1"/>
    <x v="2"/>
    <x v="7"/>
    <x v="5"/>
    <s v="Xerox 1888"/>
    <n v="0.37"/>
    <s v="United States"/>
    <x v="3"/>
    <x v="29"/>
    <s v="Auburn"/>
    <n v="4210"/>
    <x v="162"/>
    <d v="2015-06-14T00:00:00"/>
    <n v="711.05190000000005"/>
    <n v="19"/>
    <n v="1030.51"/>
    <n v="89957"/>
    <n v="55.419999999999995"/>
    <x v="3"/>
  </r>
  <r>
    <n v="1522"/>
    <s v="Earl Watts"/>
    <x v="0"/>
    <n v="0.1"/>
    <n v="122.99"/>
    <n v="70.2"/>
    <x v="0"/>
    <x v="1"/>
    <x v="0"/>
    <x v="9"/>
    <x v="3"/>
    <s v="Global High-Back Leather Tilter, Burgundy"/>
    <n v="0.74"/>
    <s v="United States"/>
    <x v="1"/>
    <x v="7"/>
    <s v="Hopkins"/>
    <n v="55305"/>
    <x v="162"/>
    <d v="2015-06-15T00:00:00"/>
    <n v="-899.67499999999995"/>
    <n v="17"/>
    <n v="2026.91"/>
    <n v="89957"/>
    <n v="122.89"/>
    <x v="1"/>
  </r>
  <r>
    <n v="3339"/>
    <s v="Lester Copeland"/>
    <x v="1"/>
    <n v="0.03"/>
    <n v="2.61"/>
    <n v="0.5"/>
    <x v="1"/>
    <x v="1"/>
    <x v="2"/>
    <x v="13"/>
    <x v="5"/>
    <s v="Avery 494"/>
    <n v="0.39"/>
    <s v="United States"/>
    <x v="0"/>
    <x v="12"/>
    <s v="Titusville"/>
    <n v="32780"/>
    <x v="162"/>
    <d v="2015-06-15T00:00:00"/>
    <n v="4.0442999999999998"/>
    <n v="7"/>
    <n v="19.02"/>
    <n v="85981"/>
    <n v="2.58"/>
    <x v="0"/>
  </r>
  <r>
    <n v="3339"/>
    <s v="Lester Copeland"/>
    <x v="1"/>
    <n v="0.01"/>
    <n v="11.66"/>
    <n v="7.95"/>
    <x v="1"/>
    <x v="1"/>
    <x v="2"/>
    <x v="2"/>
    <x v="1"/>
    <s v="Hunt BOSTON® Vista® Battery-Operated Pencil Sharpener, Black"/>
    <n v="0.57999999999999996"/>
    <s v="United States"/>
    <x v="0"/>
    <x v="12"/>
    <s v="Titusville"/>
    <n v="32780"/>
    <x v="162"/>
    <d v="2015-06-15T00:00:00"/>
    <n v="-10.368399999999999"/>
    <n v="16"/>
    <n v="193.87"/>
    <n v="85981"/>
    <n v="11.65"/>
    <x v="0"/>
  </r>
  <r>
    <n v="1644"/>
    <s v="Sam Woodward"/>
    <x v="2"/>
    <n v="0.09"/>
    <n v="107.53"/>
    <n v="5.81"/>
    <x v="1"/>
    <x v="0"/>
    <x v="0"/>
    <x v="11"/>
    <x v="6"/>
    <s v="Tenex Contemporary Contur Chairmats for Low and Medium Pile Carpet, Computer, 39&quot; x 49&quot;"/>
    <n v="0.65"/>
    <s v="United States"/>
    <x v="1"/>
    <x v="18"/>
    <s v="Friendswood"/>
    <n v="77546"/>
    <x v="162"/>
    <d v="2015-06-16T00:00:00"/>
    <n v="69.545100000000005"/>
    <n v="1"/>
    <n v="100.79"/>
    <n v="87342"/>
    <n v="107.44"/>
    <x v="1"/>
  </r>
  <r>
    <n v="1738"/>
    <s v="Dean Solomon"/>
    <x v="2"/>
    <n v="0.04"/>
    <n v="35.44"/>
    <n v="19.989999999999998"/>
    <x v="1"/>
    <x v="3"/>
    <x v="2"/>
    <x v="7"/>
    <x v="5"/>
    <s v="Xerox 1880"/>
    <n v="0.38"/>
    <s v="United States"/>
    <x v="0"/>
    <x v="9"/>
    <s v="Gastonia"/>
    <n v="28052"/>
    <x v="162"/>
    <d v="2015-06-21T00:00:00"/>
    <n v="-108.27249999999999"/>
    <n v="11"/>
    <n v="406.26"/>
    <n v="85868"/>
    <n v="35.4"/>
    <x v="0"/>
  </r>
  <r>
    <n v="1775"/>
    <s v="Marlene Kirk"/>
    <x v="2"/>
    <n v="0.09"/>
    <n v="12.95"/>
    <n v="4.9800000000000004"/>
    <x v="1"/>
    <x v="1"/>
    <x v="2"/>
    <x v="5"/>
    <x v="5"/>
    <s v="GBC Binding covers"/>
    <n v="0.4"/>
    <s v="United States"/>
    <x v="1"/>
    <x v="2"/>
    <s v="South Bend"/>
    <n v="46614"/>
    <x v="162"/>
    <d v="2015-06-21T00:00:00"/>
    <n v="123.89175"/>
    <n v="21"/>
    <n v="269.54000000000002"/>
    <n v="89944"/>
    <n v="12.86"/>
    <x v="1"/>
  </r>
  <r>
    <n v="547"/>
    <s v="Henry Ball"/>
    <x v="3"/>
    <n v="0.03"/>
    <n v="13.73"/>
    <n v="6.85"/>
    <x v="2"/>
    <x v="3"/>
    <x v="0"/>
    <x v="11"/>
    <x v="2"/>
    <s v="DAX Wood Document Frame."/>
    <n v="0.54"/>
    <s v="United States"/>
    <x v="3"/>
    <x v="44"/>
    <s v="Morgantown"/>
    <n v="26501"/>
    <x v="162"/>
    <d v="2015-06-15T00:00:00"/>
    <n v="39.585299999999997"/>
    <n v="4"/>
    <n v="57.37"/>
    <n v="86250"/>
    <n v="13.700000000000001"/>
    <x v="3"/>
  </r>
  <r>
    <n v="2979"/>
    <s v="Lloyd Dolan"/>
    <x v="3"/>
    <n v="0.01"/>
    <n v="5.84"/>
    <n v="0.83"/>
    <x v="1"/>
    <x v="3"/>
    <x v="2"/>
    <x v="2"/>
    <x v="2"/>
    <s v="Avery Hi-Liter® Smear-Safe Highlighters"/>
    <n v="0.49"/>
    <s v="United States"/>
    <x v="1"/>
    <x v="39"/>
    <s v="Dickinson"/>
    <n v="58601"/>
    <x v="162"/>
    <d v="2015-06-16T00:00:00"/>
    <n v="16.091999999999999"/>
    <n v="4"/>
    <n v="23.89"/>
    <n v="86546"/>
    <n v="5.83"/>
    <x v="1"/>
  </r>
  <r>
    <n v="3120"/>
    <s v="Daniel Christian"/>
    <x v="3"/>
    <n v="0.08"/>
    <n v="315.98"/>
    <n v="19.989999999999998"/>
    <x v="1"/>
    <x v="2"/>
    <x v="2"/>
    <x v="5"/>
    <x v="5"/>
    <s v="GBC ProClick™ 150 Presentation Binding System"/>
    <n v="0.38"/>
    <s v="United States"/>
    <x v="0"/>
    <x v="17"/>
    <s v="New Orleans"/>
    <n v="70117"/>
    <x v="162"/>
    <d v="2015-06-14T00:00:00"/>
    <n v="44.52"/>
    <n v="9"/>
    <n v="2642.48"/>
    <n v="90160"/>
    <n v="315.90000000000003"/>
    <x v="0"/>
  </r>
  <r>
    <n v="1860"/>
    <s v="Gina B Hess"/>
    <x v="0"/>
    <n v="0.09"/>
    <n v="5.98"/>
    <n v="1.49"/>
    <x v="1"/>
    <x v="2"/>
    <x v="2"/>
    <x v="5"/>
    <x v="5"/>
    <s v="Avery Hanging File Binders"/>
    <n v="0.39"/>
    <s v="United States"/>
    <x v="3"/>
    <x v="35"/>
    <s v="Webster"/>
    <n v="1570"/>
    <x v="163"/>
    <d v="2015-06-17T00:00:00"/>
    <n v="13.2294"/>
    <n v="5"/>
    <n v="28.01"/>
    <n v="86846"/>
    <n v="5.8900000000000006"/>
    <x v="3"/>
  </r>
  <r>
    <n v="33"/>
    <s v="Ricky Hensley"/>
    <x v="3"/>
    <n v="0.03"/>
    <n v="4.24"/>
    <n v="5.41"/>
    <x v="1"/>
    <x v="3"/>
    <x v="2"/>
    <x v="5"/>
    <x v="5"/>
    <s v="Storex DuraTech Recycled Plastic Frosted Binders"/>
    <n v="0.35"/>
    <s v="United States"/>
    <x v="2"/>
    <x v="14"/>
    <s v="Gresham"/>
    <n v="97030"/>
    <x v="163"/>
    <d v="2015-06-17T00:00:00"/>
    <n v="-84.437600000000003"/>
    <n v="13"/>
    <n v="58.68"/>
    <n v="89201"/>
    <n v="4.21"/>
    <x v="2"/>
  </r>
  <r>
    <n v="33"/>
    <s v="Ricky Hensley"/>
    <x v="3"/>
    <n v="0.04"/>
    <n v="2.94"/>
    <n v="0.7"/>
    <x v="1"/>
    <x v="3"/>
    <x v="2"/>
    <x v="2"/>
    <x v="2"/>
    <s v="Newell 338"/>
    <n v="0.57999999999999996"/>
    <s v="United States"/>
    <x v="2"/>
    <x v="14"/>
    <s v="Gresham"/>
    <n v="97030"/>
    <x v="163"/>
    <d v="2015-06-16T00:00:00"/>
    <n v="24.312000000000001"/>
    <n v="18"/>
    <n v="53.1"/>
    <n v="89201"/>
    <n v="2.9"/>
    <x v="2"/>
  </r>
  <r>
    <n v="736"/>
    <s v="Meredith Walters"/>
    <x v="3"/>
    <n v="0.06"/>
    <n v="350.98"/>
    <n v="30"/>
    <x v="0"/>
    <x v="1"/>
    <x v="0"/>
    <x v="9"/>
    <x v="3"/>
    <s v="Office Star - Professional Matrix Back Chair with 2-to-1 Synchro Tilt and Mesh Fabric Seat"/>
    <n v="0.61"/>
    <s v="United States"/>
    <x v="3"/>
    <x v="47"/>
    <s v="Salem"/>
    <n v="3079"/>
    <x v="163"/>
    <d v="2015-06-17T00:00:00"/>
    <n v="797.85599999999999"/>
    <n v="6"/>
    <n v="2016.32"/>
    <n v="90361"/>
    <n v="350.92"/>
    <x v="3"/>
  </r>
  <r>
    <n v="738"/>
    <s v="Peggy Rowe"/>
    <x v="3"/>
    <n v="0.02"/>
    <n v="70.98"/>
    <n v="46.74"/>
    <x v="0"/>
    <x v="1"/>
    <x v="0"/>
    <x v="10"/>
    <x v="0"/>
    <s v="Hon Metal Bookcases, Putty"/>
    <n v="0.56000000000000005"/>
    <s v="United States"/>
    <x v="3"/>
    <x v="33"/>
    <s v="Cranford"/>
    <n v="7016"/>
    <x v="163"/>
    <d v="2015-06-16T00:00:00"/>
    <n v="-178.21600000000001"/>
    <n v="4"/>
    <n v="313.63"/>
    <n v="90361"/>
    <n v="70.960000000000008"/>
    <x v="3"/>
  </r>
  <r>
    <n v="741"/>
    <s v="Stacey Hale"/>
    <x v="3"/>
    <n v="0.04"/>
    <n v="27.48"/>
    <n v="4"/>
    <x v="1"/>
    <x v="1"/>
    <x v="1"/>
    <x v="1"/>
    <x v="5"/>
    <s v="Belkin MediaBoard 104- Keyboard"/>
    <n v="0.75"/>
    <s v="United States"/>
    <x v="3"/>
    <x v="33"/>
    <s v="Summit"/>
    <n v="7901"/>
    <x v="163"/>
    <d v="2015-06-17T00:00:00"/>
    <n v="-26.655999999999999"/>
    <n v="15"/>
    <n v="397.17"/>
    <n v="90361"/>
    <n v="27.44"/>
    <x v="3"/>
  </r>
  <r>
    <n v="2183"/>
    <s v="Sheryl Reese"/>
    <x v="3"/>
    <n v="0"/>
    <n v="1.48"/>
    <n v="0.7"/>
    <x v="1"/>
    <x v="2"/>
    <x v="2"/>
    <x v="14"/>
    <x v="2"/>
    <s v="Binder Clips by OIC"/>
    <n v="0.37"/>
    <s v="United States"/>
    <x v="0"/>
    <x v="32"/>
    <s v="Owensboro"/>
    <n v="42301"/>
    <x v="163"/>
    <d v="2015-06-17T00:00:00"/>
    <n v="-203.09800000000001"/>
    <n v="12"/>
    <n v="19.32"/>
    <n v="91571"/>
    <n v="1.48"/>
    <x v="0"/>
  </r>
  <r>
    <n v="2512"/>
    <s v="Frances Holt"/>
    <x v="3"/>
    <n v="0.04"/>
    <n v="6.48"/>
    <n v="9.5399999999999991"/>
    <x v="1"/>
    <x v="2"/>
    <x v="2"/>
    <x v="7"/>
    <x v="5"/>
    <s v="Xerox 1905"/>
    <n v="0.37"/>
    <s v="United States"/>
    <x v="3"/>
    <x v="35"/>
    <s v="Cambridge"/>
    <n v="2138"/>
    <x v="163"/>
    <d v="2015-06-17T00:00:00"/>
    <n v="-223.94399999999999"/>
    <n v="19"/>
    <n v="125.37"/>
    <n v="87030"/>
    <n v="6.44"/>
    <x v="3"/>
  </r>
  <r>
    <n v="1038"/>
    <s v="Jon Hale"/>
    <x v="0"/>
    <n v="0.1"/>
    <n v="7.64"/>
    <n v="5.83"/>
    <x v="1"/>
    <x v="3"/>
    <x v="2"/>
    <x v="7"/>
    <x v="2"/>
    <s v="Rediform Wirebound &quot;Phone Memo&quot; Message Book, 11 x 5-3/4"/>
    <n v="0.36"/>
    <s v="United States"/>
    <x v="0"/>
    <x v="12"/>
    <s v="Belle Glade"/>
    <n v="33430"/>
    <x v="164"/>
    <d v="2015-06-17T00:00:00"/>
    <n v="-403.18740000000003"/>
    <n v="5"/>
    <n v="39.36"/>
    <n v="90641"/>
    <n v="7.54"/>
    <x v="0"/>
  </r>
  <r>
    <n v="2677"/>
    <s v="Geoffrey Rivera"/>
    <x v="0"/>
    <n v="0.03"/>
    <n v="41.32"/>
    <n v="58.66"/>
    <x v="2"/>
    <x v="0"/>
    <x v="0"/>
    <x v="11"/>
    <x v="6"/>
    <s v="Deflect-o EconoMat Studded, No Bevel Mat for Low Pile Carpeting"/>
    <n v="0.76"/>
    <s v="United States"/>
    <x v="0"/>
    <x v="21"/>
    <s v="Winchester"/>
    <n v="22601"/>
    <x v="164"/>
    <d v="2015-06-17T00:00:00"/>
    <n v="-32.816000000000003"/>
    <n v="10"/>
    <n v="419.27"/>
    <n v="86633"/>
    <n v="41.29"/>
    <x v="0"/>
  </r>
  <r>
    <n v="2677"/>
    <s v="Geoffrey Rivera"/>
    <x v="0"/>
    <n v="0"/>
    <n v="6.88"/>
    <n v="2"/>
    <x v="1"/>
    <x v="0"/>
    <x v="2"/>
    <x v="7"/>
    <x v="2"/>
    <s v="Adams Phone Message Book, 200 Message Capacity, 8 1/16” x 11”"/>
    <n v="0.39"/>
    <s v="United States"/>
    <x v="0"/>
    <x v="21"/>
    <s v="Winchester"/>
    <n v="22601"/>
    <x v="164"/>
    <d v="2015-06-16T00:00:00"/>
    <n v="-15.61"/>
    <n v="5"/>
    <n v="36"/>
    <n v="86633"/>
    <n v="6.88"/>
    <x v="0"/>
  </r>
  <r>
    <n v="2720"/>
    <s v="Donna Block"/>
    <x v="0"/>
    <n v="0"/>
    <n v="40.479999999999997"/>
    <n v="19.989999999999998"/>
    <x v="1"/>
    <x v="0"/>
    <x v="1"/>
    <x v="1"/>
    <x v="5"/>
    <s v="Keytronic Designer 104- Key Black Keyboard"/>
    <n v="0.77"/>
    <s v="United States"/>
    <x v="0"/>
    <x v="5"/>
    <s v="Dalton"/>
    <n v="30721"/>
    <x v="164"/>
    <d v="2015-06-17T00:00:00"/>
    <n v="-25.634"/>
    <n v="6"/>
    <n v="264.95"/>
    <n v="88766"/>
    <n v="40.479999999999997"/>
    <x v="0"/>
  </r>
  <r>
    <n v="1492"/>
    <s v="Don Beard"/>
    <x v="1"/>
    <n v="0.04"/>
    <n v="119.99"/>
    <n v="14"/>
    <x v="0"/>
    <x v="3"/>
    <x v="1"/>
    <x v="3"/>
    <x v="3"/>
    <s v="Epson C82 Color Inkjet Printer"/>
    <n v="0.36"/>
    <s v="United States"/>
    <x v="1"/>
    <x v="6"/>
    <s v="Ozark"/>
    <n v="65721"/>
    <x v="164"/>
    <d v="2015-06-18T00:00:00"/>
    <n v="509.95830000000001"/>
    <n v="6"/>
    <n v="739.07"/>
    <n v="88004"/>
    <n v="119.94999999999999"/>
    <x v="1"/>
  </r>
  <r>
    <n v="2355"/>
    <s v="Clyde Burnett"/>
    <x v="4"/>
    <n v="0.06"/>
    <n v="146.34"/>
    <n v="43.75"/>
    <x v="0"/>
    <x v="1"/>
    <x v="0"/>
    <x v="0"/>
    <x v="0"/>
    <s v="Bevis Round Conference Table Top &amp; Single Column Base"/>
    <n v="0.65"/>
    <s v="United States"/>
    <x v="2"/>
    <x v="8"/>
    <s v="Coachella"/>
    <n v="92236"/>
    <x v="164"/>
    <d v="2015-06-18T00:00:00"/>
    <n v="-89.27"/>
    <n v="12"/>
    <n v="1721.24"/>
    <n v="91306"/>
    <n v="146.28"/>
    <x v="2"/>
  </r>
  <r>
    <n v="3096"/>
    <s v="Mike Howard"/>
    <x v="0"/>
    <n v="0.04"/>
    <n v="33.89"/>
    <n v="5.0999999999999996"/>
    <x v="2"/>
    <x v="1"/>
    <x v="2"/>
    <x v="6"/>
    <x v="5"/>
    <s v="File Shuttle II and Handi-File, Black"/>
    <n v="0.6"/>
    <s v="United States"/>
    <x v="3"/>
    <x v="27"/>
    <s v="Hilliard"/>
    <n v="43026"/>
    <x v="165"/>
    <d v="2015-06-18T00:00:00"/>
    <n v="72.983999999999995"/>
    <n v="6"/>
    <n v="200.83"/>
    <n v="86222"/>
    <n v="33.85"/>
    <x v="3"/>
  </r>
  <r>
    <n v="283"/>
    <s v="Pauline Boyette"/>
    <x v="1"/>
    <n v="0.1"/>
    <n v="1.68"/>
    <n v="1.57"/>
    <x v="1"/>
    <x v="3"/>
    <x v="2"/>
    <x v="2"/>
    <x v="2"/>
    <s v="Newell 323"/>
    <n v="0.59"/>
    <s v="United States"/>
    <x v="3"/>
    <x v="33"/>
    <s v="Newark"/>
    <n v="7101"/>
    <x v="165"/>
    <d v="2015-06-18T00:00:00"/>
    <n v="-11.57"/>
    <n v="11"/>
    <n v="18.71"/>
    <n v="89293"/>
    <n v="1.5799999999999998"/>
    <x v="3"/>
  </r>
  <r>
    <n v="286"/>
    <s v="Virginia Gay"/>
    <x v="2"/>
    <n v="0"/>
    <n v="4.13"/>
    <n v="5.34"/>
    <x v="1"/>
    <x v="0"/>
    <x v="2"/>
    <x v="5"/>
    <x v="5"/>
    <s v="ACCOHIDE® Binder by Acco"/>
    <n v="0.38"/>
    <s v="United States"/>
    <x v="1"/>
    <x v="38"/>
    <s v="Shawnee"/>
    <n v="66203"/>
    <x v="165"/>
    <d v="2015-06-21T00:00:00"/>
    <n v="-61.87"/>
    <n v="9"/>
    <n v="40.950000000000003"/>
    <n v="89761"/>
    <n v="4.13"/>
    <x v="1"/>
  </r>
  <r>
    <n v="286"/>
    <s v="Virginia Gay"/>
    <x v="2"/>
    <n v="0.1"/>
    <n v="130.97999999999999"/>
    <n v="54.74"/>
    <x v="0"/>
    <x v="0"/>
    <x v="0"/>
    <x v="10"/>
    <x v="0"/>
    <s v="O'Sullivan Elevations Bookcase, Cherry Finish"/>
    <n v="0.69"/>
    <s v="United States"/>
    <x v="1"/>
    <x v="38"/>
    <s v="Shawnee"/>
    <n v="66203"/>
    <x v="165"/>
    <d v="2015-06-21T00:00:00"/>
    <n v="-530.24"/>
    <n v="9"/>
    <n v="1155.73"/>
    <n v="89761"/>
    <n v="130.88"/>
    <x v="1"/>
  </r>
  <r>
    <n v="646"/>
    <s v="Robin High"/>
    <x v="2"/>
    <n v="0.03"/>
    <n v="51.75"/>
    <n v="19.989999999999998"/>
    <x v="1"/>
    <x v="3"/>
    <x v="0"/>
    <x v="11"/>
    <x v="5"/>
    <s v="Howard Miller 13-3/4&quot; Diameter Brushed Chrome Round Wall Clock"/>
    <n v="0.55000000000000004"/>
    <s v="United States"/>
    <x v="1"/>
    <x v="7"/>
    <s v="Shakopee"/>
    <n v="55379"/>
    <x v="165"/>
    <d v="2015-06-22T00:00:00"/>
    <n v="261.44400000000002"/>
    <n v="16"/>
    <n v="818.81"/>
    <n v="90735"/>
    <n v="51.72"/>
    <x v="1"/>
  </r>
  <r>
    <n v="1189"/>
    <s v="Dwight Stephenson"/>
    <x v="2"/>
    <n v="0.06"/>
    <n v="10.89"/>
    <n v="4.5"/>
    <x v="1"/>
    <x v="1"/>
    <x v="2"/>
    <x v="8"/>
    <x v="5"/>
    <s v="Belkin 6 Outlet Metallic Surge Strip"/>
    <n v="0.59"/>
    <s v="United States"/>
    <x v="2"/>
    <x v="8"/>
    <s v="Huntington Beach"/>
    <n v="92646"/>
    <x v="165"/>
    <d v="2015-06-22T00:00:00"/>
    <n v="-25.111999999999998"/>
    <n v="14"/>
    <n v="149.32"/>
    <n v="87584"/>
    <n v="10.83"/>
    <x v="2"/>
  </r>
  <r>
    <n v="1189"/>
    <s v="Dwight Stephenson"/>
    <x v="2"/>
    <n v="0.03"/>
    <n v="10.64"/>
    <n v="5.16"/>
    <x v="1"/>
    <x v="1"/>
    <x v="0"/>
    <x v="11"/>
    <x v="5"/>
    <s v="Eldon Expressions Punched Metal &amp; Wood Desk Accessories, Pewter &amp; Cherry"/>
    <n v="0.56999999999999995"/>
    <s v="United States"/>
    <x v="2"/>
    <x v="8"/>
    <s v="Huntington Beach"/>
    <n v="92646"/>
    <x v="165"/>
    <d v="2015-06-22T00:00:00"/>
    <n v="17.376000000000001"/>
    <n v="16"/>
    <n v="177.01"/>
    <n v="87584"/>
    <n v="10.610000000000001"/>
    <x v="2"/>
  </r>
  <r>
    <n v="1189"/>
    <s v="Dwight Stephenson"/>
    <x v="2"/>
    <n v="0.03"/>
    <n v="7.96"/>
    <n v="4.95"/>
    <x v="1"/>
    <x v="1"/>
    <x v="0"/>
    <x v="11"/>
    <x v="5"/>
    <s v="Staples Plastic Wall Frames"/>
    <n v="0.41"/>
    <s v="United States"/>
    <x v="2"/>
    <x v="8"/>
    <s v="Huntington Beach"/>
    <n v="92646"/>
    <x v="165"/>
    <d v="2015-06-19T00:00:00"/>
    <n v="24.260400000000001"/>
    <n v="4"/>
    <n v="35.159999999999997"/>
    <n v="87584"/>
    <n v="7.93"/>
    <x v="2"/>
  </r>
  <r>
    <n v="1193"/>
    <s v="Louis Parrish"/>
    <x v="2"/>
    <n v="0.03"/>
    <n v="10.64"/>
    <n v="5.16"/>
    <x v="1"/>
    <x v="1"/>
    <x v="0"/>
    <x v="11"/>
    <x v="5"/>
    <s v="Eldon Expressions Punched Metal &amp; Wood Desk Accessories, Pewter &amp; Cherry"/>
    <n v="0.56999999999999995"/>
    <s v="United States"/>
    <x v="3"/>
    <x v="31"/>
    <s v="Washington"/>
    <n v="20016"/>
    <x v="165"/>
    <d v="2015-06-22T00:00:00"/>
    <n v="14.48"/>
    <n v="63"/>
    <n v="696.96"/>
    <n v="5984"/>
    <n v="10.610000000000001"/>
    <x v="3"/>
  </r>
  <r>
    <n v="1193"/>
    <s v="Louis Parrish"/>
    <x v="2"/>
    <n v="0.03"/>
    <n v="7.96"/>
    <n v="4.95"/>
    <x v="1"/>
    <x v="1"/>
    <x v="0"/>
    <x v="11"/>
    <x v="5"/>
    <s v="Staples Plastic Wall Frames"/>
    <n v="0.41"/>
    <s v="United States"/>
    <x v="3"/>
    <x v="31"/>
    <s v="Washington"/>
    <n v="20016"/>
    <x v="165"/>
    <d v="2015-06-19T00:00:00"/>
    <n v="22.25"/>
    <n v="17"/>
    <n v="149.41"/>
    <n v="5984"/>
    <n v="7.93"/>
    <x v="3"/>
  </r>
  <r>
    <n v="3098"/>
    <s v="Lorraine Boykin"/>
    <x v="2"/>
    <n v="0"/>
    <n v="11.7"/>
    <n v="6.96"/>
    <x v="2"/>
    <x v="1"/>
    <x v="2"/>
    <x v="8"/>
    <x v="6"/>
    <s v="Harmony HEPA Quiet Air Purifiers"/>
    <n v="0.5"/>
    <s v="United States"/>
    <x v="3"/>
    <x v="11"/>
    <s v="Shirley"/>
    <n v="11967"/>
    <x v="165"/>
    <d v="2015-06-19T00:00:00"/>
    <n v="-11.247999999999999"/>
    <n v="10"/>
    <n v="131.69"/>
    <n v="89315"/>
    <n v="11.7"/>
    <x v="3"/>
  </r>
  <r>
    <n v="907"/>
    <s v="Rachel Casey"/>
    <x v="4"/>
    <n v="0.09"/>
    <n v="2.6"/>
    <n v="2.4"/>
    <x v="1"/>
    <x v="2"/>
    <x v="2"/>
    <x v="2"/>
    <x v="2"/>
    <s v="12 Colored Short Pencils"/>
    <n v="0.57999999999999996"/>
    <s v="United States"/>
    <x v="0"/>
    <x v="32"/>
    <s v="Henderson"/>
    <n v="42420"/>
    <x v="165"/>
    <d v="2015-06-19T00:00:00"/>
    <n v="1107.4079999999999"/>
    <n v="12"/>
    <n v="31.73"/>
    <n v="86460"/>
    <n v="2.5100000000000002"/>
    <x v="0"/>
  </r>
  <r>
    <n v="317"/>
    <s v="Katherine Kearney"/>
    <x v="3"/>
    <n v="0.09"/>
    <n v="7.38"/>
    <n v="5.21"/>
    <x v="1"/>
    <x v="3"/>
    <x v="0"/>
    <x v="11"/>
    <x v="5"/>
    <s v="Eldon® Expressions™ Wood Desk Accessories, Oak"/>
    <n v="0.56000000000000005"/>
    <s v="United States"/>
    <x v="2"/>
    <x v="8"/>
    <s v="Lemon Grove"/>
    <n v="91945"/>
    <x v="165"/>
    <d v="2015-06-18T00:00:00"/>
    <n v="-27.16"/>
    <n v="9"/>
    <n v="66.55"/>
    <n v="86041"/>
    <n v="7.29"/>
    <x v="2"/>
  </r>
  <r>
    <n v="317"/>
    <s v="Katherine Kearney"/>
    <x v="3"/>
    <n v="0.04"/>
    <n v="5.98"/>
    <n v="5.15"/>
    <x v="1"/>
    <x v="3"/>
    <x v="2"/>
    <x v="7"/>
    <x v="5"/>
    <s v="Xerox 193"/>
    <n v="0.36"/>
    <s v="United States"/>
    <x v="2"/>
    <x v="8"/>
    <s v="Lemon Grove"/>
    <n v="91945"/>
    <x v="165"/>
    <d v="2015-06-18T00:00:00"/>
    <n v="-52.344000000000001"/>
    <n v="17"/>
    <n v="103.49"/>
    <n v="86041"/>
    <n v="5.94"/>
    <x v="2"/>
  </r>
  <r>
    <n v="317"/>
    <s v="Katherine Kearney"/>
    <x v="3"/>
    <n v="0.04"/>
    <n v="15.42"/>
    <n v="10.68"/>
    <x v="1"/>
    <x v="3"/>
    <x v="2"/>
    <x v="6"/>
    <x v="5"/>
    <s v="Decoflex Hanging Personal Folder File, Blue"/>
    <n v="0.57999999999999996"/>
    <s v="United States"/>
    <x v="2"/>
    <x v="8"/>
    <s v="Lemon Grove"/>
    <n v="91945"/>
    <x v="165"/>
    <d v="2015-06-18T00:00:00"/>
    <n v="-119.93600000000001"/>
    <n v="12"/>
    <n v="192.18"/>
    <n v="86041"/>
    <n v="15.38"/>
    <x v="2"/>
  </r>
  <r>
    <n v="395"/>
    <s v="Monica McCormick"/>
    <x v="0"/>
    <n v="0.04"/>
    <n v="15.98"/>
    <n v="4"/>
    <x v="1"/>
    <x v="3"/>
    <x v="1"/>
    <x v="1"/>
    <x v="5"/>
    <s v="Logitech Access Keyboard"/>
    <n v="0.37"/>
    <s v="United States"/>
    <x v="0"/>
    <x v="9"/>
    <s v="Albemarle"/>
    <n v="28001"/>
    <x v="166"/>
    <d v="2015-06-19T00:00:00"/>
    <n v="-19.207999999999998"/>
    <n v="4"/>
    <n v="64.59"/>
    <n v="86384"/>
    <n v="15.940000000000001"/>
    <x v="0"/>
  </r>
  <r>
    <n v="395"/>
    <s v="Monica McCormick"/>
    <x v="0"/>
    <n v="0.06"/>
    <n v="22.84"/>
    <n v="5.47"/>
    <x v="1"/>
    <x v="3"/>
    <x v="2"/>
    <x v="7"/>
    <x v="5"/>
    <s v="Xerox 1929"/>
    <n v="0.39"/>
    <s v="United States"/>
    <x v="0"/>
    <x v="9"/>
    <s v="Albemarle"/>
    <n v="28001"/>
    <x v="166"/>
    <d v="2015-06-20T00:00:00"/>
    <n v="7.44"/>
    <n v="20"/>
    <n v="461.94"/>
    <n v="86384"/>
    <n v="22.78"/>
    <x v="0"/>
  </r>
  <r>
    <n v="152"/>
    <s v="Kent Kerr"/>
    <x v="2"/>
    <n v="0.1"/>
    <n v="39.979999999999997"/>
    <n v="4"/>
    <x v="1"/>
    <x v="0"/>
    <x v="1"/>
    <x v="1"/>
    <x v="5"/>
    <s v="Microsoft Natural Keyboard Elite"/>
    <n v="0.7"/>
    <s v="United States"/>
    <x v="0"/>
    <x v="34"/>
    <s v="Knoxville"/>
    <n v="37918"/>
    <x v="166"/>
    <d v="2015-06-22T00:00:00"/>
    <n v="360.24"/>
    <n v="21"/>
    <n v="772.56"/>
    <n v="89525"/>
    <n v="39.879999999999995"/>
    <x v="0"/>
  </r>
  <r>
    <n v="1958"/>
    <s v="Vickie Martinez"/>
    <x v="2"/>
    <n v="0.09"/>
    <n v="30.98"/>
    <n v="6.5"/>
    <x v="2"/>
    <x v="1"/>
    <x v="1"/>
    <x v="1"/>
    <x v="5"/>
    <s v="Belkin ErgoBoard™ Keyboard"/>
    <n v="0.64"/>
    <s v="United States"/>
    <x v="2"/>
    <x v="14"/>
    <s v="West Linn"/>
    <n v="97068"/>
    <x v="166"/>
    <d v="2015-06-22T00:00:00"/>
    <n v="-55.97"/>
    <n v="7"/>
    <n v="204.34"/>
    <n v="89819"/>
    <n v="30.89"/>
    <x v="2"/>
  </r>
  <r>
    <n v="2954"/>
    <s v="William Sharma"/>
    <x v="2"/>
    <n v="0.09"/>
    <n v="12.22"/>
    <n v="2.85"/>
    <x v="1"/>
    <x v="1"/>
    <x v="0"/>
    <x v="11"/>
    <x v="1"/>
    <s v="Aluminum Document Frame"/>
    <n v="0.55000000000000004"/>
    <s v="United States"/>
    <x v="1"/>
    <x v="7"/>
    <s v="Maplewood"/>
    <n v="55119"/>
    <x v="166"/>
    <d v="2015-06-25T00:00:00"/>
    <n v="70.676699999999997"/>
    <n v="9"/>
    <n v="102.43"/>
    <n v="86427"/>
    <n v="12.13"/>
    <x v="1"/>
  </r>
  <r>
    <n v="553"/>
    <s v="Kristine Connolly"/>
    <x v="4"/>
    <n v="0.08"/>
    <n v="124.49"/>
    <n v="51.94"/>
    <x v="0"/>
    <x v="3"/>
    <x v="0"/>
    <x v="0"/>
    <x v="0"/>
    <s v="Bevis 36 x 72 Conference Tables"/>
    <n v="0.63"/>
    <s v="United States"/>
    <x v="2"/>
    <x v="8"/>
    <s v="Los Angeles"/>
    <n v="90008"/>
    <x v="166"/>
    <d v="2015-06-19T00:00:00"/>
    <n v="-500.38"/>
    <n v="56"/>
    <n v="6831.37"/>
    <n v="359"/>
    <n v="124.41"/>
    <x v="2"/>
  </r>
  <r>
    <n v="555"/>
    <s v="Walter Young"/>
    <x v="4"/>
    <n v="0.08"/>
    <n v="124.49"/>
    <n v="51.94"/>
    <x v="0"/>
    <x v="3"/>
    <x v="0"/>
    <x v="0"/>
    <x v="0"/>
    <s v="Bevis 36 x 72 Conference Tables"/>
    <n v="0.63"/>
    <s v="United States"/>
    <x v="2"/>
    <x v="15"/>
    <s v="Pleasant Grove"/>
    <n v="84062"/>
    <x v="166"/>
    <d v="2015-06-19T00:00:00"/>
    <n v="-250.19"/>
    <n v="14"/>
    <n v="1707.84"/>
    <n v="86192"/>
    <n v="124.41"/>
    <x v="2"/>
  </r>
  <r>
    <n v="2016"/>
    <s v="Wayne Bean"/>
    <x v="4"/>
    <n v="0.1"/>
    <n v="10.48"/>
    <n v="2.89"/>
    <x v="1"/>
    <x v="3"/>
    <x v="2"/>
    <x v="2"/>
    <x v="1"/>
    <s v="Staples Battery-Operated Desktop Pencil Sharpener"/>
    <n v="0.6"/>
    <s v="United States"/>
    <x v="1"/>
    <x v="25"/>
    <s v="Southgate"/>
    <n v="48195"/>
    <x v="166"/>
    <d v="2015-06-19T00:00:00"/>
    <n v="-8.9039999999999999"/>
    <n v="4"/>
    <n v="40.29"/>
    <n v="86874"/>
    <n v="10.38"/>
    <x v="1"/>
  </r>
  <r>
    <n v="594"/>
    <s v="Charlie Moore"/>
    <x v="0"/>
    <n v="0.04"/>
    <n v="39.479999999999997"/>
    <n v="1.99"/>
    <x v="1"/>
    <x v="1"/>
    <x v="1"/>
    <x v="1"/>
    <x v="1"/>
    <s v="80 Minute CD-R Spindle, 100/Pack - Staples"/>
    <n v="0.54"/>
    <s v="United States"/>
    <x v="1"/>
    <x v="2"/>
    <s v="Anderson"/>
    <n v="46016"/>
    <x v="167"/>
    <d v="2015-06-22T00:00:00"/>
    <n v="484.8492"/>
    <n v="18"/>
    <n v="702.68"/>
    <n v="86311"/>
    <n v="39.44"/>
    <x v="1"/>
  </r>
  <r>
    <n v="594"/>
    <s v="Charlie Moore"/>
    <x v="0"/>
    <n v="0.04"/>
    <n v="3.7"/>
    <n v="1.61"/>
    <x v="1"/>
    <x v="1"/>
    <x v="0"/>
    <x v="11"/>
    <x v="2"/>
    <s v="3M Hangers With Command Adhesive"/>
    <n v="0.44"/>
    <s v="United States"/>
    <x v="1"/>
    <x v="2"/>
    <s v="Anderson"/>
    <n v="46016"/>
    <x v="167"/>
    <d v="2015-06-20T00:00:00"/>
    <n v="18"/>
    <n v="18"/>
    <n v="67.239999999999995"/>
    <n v="86311"/>
    <n v="3.66"/>
    <x v="1"/>
  </r>
  <r>
    <n v="1009"/>
    <s v="Kristin George"/>
    <x v="1"/>
    <n v="0.1"/>
    <n v="550.98"/>
    <n v="45.7"/>
    <x v="0"/>
    <x v="3"/>
    <x v="0"/>
    <x v="0"/>
    <x v="0"/>
    <s v="Chromcraft Bull-Nose Wood Oval Conference Tables &amp; Bases"/>
    <n v="0.71"/>
    <s v="United States"/>
    <x v="3"/>
    <x v="29"/>
    <s v="Saco"/>
    <n v="4072"/>
    <x v="167"/>
    <d v="2015-06-21T00:00:00"/>
    <n v="818.54617499999995"/>
    <n v="14"/>
    <n v="6963.67"/>
    <n v="88372"/>
    <n v="550.88"/>
    <x v="3"/>
  </r>
  <r>
    <n v="1956"/>
    <s v="Justin Frank"/>
    <x v="1"/>
    <n v="0.09"/>
    <n v="40.98"/>
    <n v="6.5"/>
    <x v="1"/>
    <x v="1"/>
    <x v="1"/>
    <x v="1"/>
    <x v="5"/>
    <s v="Targus USB Numeric Keypad"/>
    <n v="0.74"/>
    <s v="United States"/>
    <x v="2"/>
    <x v="3"/>
    <s v="Louisville"/>
    <n v="80027"/>
    <x v="167"/>
    <d v="2015-06-21T00:00:00"/>
    <n v="-50.244999999999997"/>
    <n v="19"/>
    <n v="746.91"/>
    <n v="89820"/>
    <n v="40.889999999999993"/>
    <x v="2"/>
  </r>
  <r>
    <n v="796"/>
    <s v="Amanda Conner"/>
    <x v="3"/>
    <n v="0.1"/>
    <n v="14.42"/>
    <n v="6.75"/>
    <x v="1"/>
    <x v="3"/>
    <x v="2"/>
    <x v="8"/>
    <x v="6"/>
    <s v="Holmes Odor Grabber"/>
    <n v="0.52"/>
    <s v="United States"/>
    <x v="1"/>
    <x v="13"/>
    <s v="Papillion"/>
    <n v="68046"/>
    <x v="167"/>
    <d v="2015-06-22T00:00:00"/>
    <n v="-20.103999999999999"/>
    <n v="1"/>
    <n v="15.49"/>
    <n v="86869"/>
    <n v="14.32"/>
    <x v="1"/>
  </r>
  <r>
    <n v="2323"/>
    <s v="Emma Buckley"/>
    <x v="3"/>
    <n v="0.06"/>
    <n v="4.9800000000000004"/>
    <n v="4.62"/>
    <x v="2"/>
    <x v="0"/>
    <x v="1"/>
    <x v="1"/>
    <x v="1"/>
    <s v="Imation 3.5&quot;, DISKETTE 44766 HGHLD3.52HD/FM, 10/Pack"/>
    <n v="0.64"/>
    <s v="United States"/>
    <x v="2"/>
    <x v="8"/>
    <s v="Coachella"/>
    <n v="92236"/>
    <x v="167"/>
    <d v="2015-06-19T00:00:00"/>
    <n v="-27.004999999999999"/>
    <n v="7"/>
    <n v="38.74"/>
    <n v="88722"/>
    <n v="4.9200000000000008"/>
    <x v="2"/>
  </r>
  <r>
    <n v="3138"/>
    <s v="Herbert Donnelly Swanson"/>
    <x v="3"/>
    <n v="0.05"/>
    <n v="4.0599999999999996"/>
    <n v="6.89"/>
    <x v="2"/>
    <x v="3"/>
    <x v="2"/>
    <x v="8"/>
    <x v="5"/>
    <s v="Eureka Disposable Bags for Sanitaire® Vibra Groomer I® Upright Vac"/>
    <n v="0.6"/>
    <s v="United States"/>
    <x v="3"/>
    <x v="47"/>
    <s v="Londonderry"/>
    <n v="3053"/>
    <x v="167"/>
    <d v="2015-06-21T00:00:00"/>
    <n v="-122.83499999999999"/>
    <n v="22"/>
    <n v="92.57"/>
    <n v="86796"/>
    <n v="4.01"/>
    <x v="3"/>
  </r>
  <r>
    <n v="3167"/>
    <s v="Ray Silverman"/>
    <x v="3"/>
    <n v="7.0000000000000007E-2"/>
    <n v="280.98"/>
    <n v="57"/>
    <x v="0"/>
    <x v="3"/>
    <x v="0"/>
    <x v="9"/>
    <x v="3"/>
    <s v="Hon 2090 “Pillow Soft” Series Mid Back Swivel/Tilt Chairs"/>
    <n v="0.78"/>
    <s v="United States"/>
    <x v="0"/>
    <x v="12"/>
    <s v="Ponte Vedra Beach"/>
    <n v="32004"/>
    <x v="167"/>
    <d v="2015-06-20T00:00:00"/>
    <n v="-283.9914"/>
    <n v="14"/>
    <n v="3936.61"/>
    <n v="86491"/>
    <n v="280.91000000000003"/>
    <x v="0"/>
  </r>
  <r>
    <n v="3167"/>
    <s v="Ray Silverman"/>
    <x v="3"/>
    <n v="0"/>
    <n v="4.9800000000000004"/>
    <n v="7.44"/>
    <x v="1"/>
    <x v="3"/>
    <x v="2"/>
    <x v="7"/>
    <x v="5"/>
    <s v="Xerox 1922"/>
    <n v="0.36"/>
    <s v="United States"/>
    <x v="0"/>
    <x v="12"/>
    <s v="Ponte Vedra Beach"/>
    <n v="32004"/>
    <x v="167"/>
    <d v="2015-06-21T00:00:00"/>
    <n v="-195.34200000000001"/>
    <n v="15"/>
    <n v="78.31"/>
    <n v="86491"/>
    <n v="4.9800000000000004"/>
    <x v="0"/>
  </r>
  <r>
    <n v="3167"/>
    <s v="Ray Silverman"/>
    <x v="3"/>
    <n v="0.1"/>
    <n v="3.98"/>
    <n v="0.83"/>
    <x v="1"/>
    <x v="3"/>
    <x v="2"/>
    <x v="2"/>
    <x v="2"/>
    <s v="Fluorescent Highlighters by Dixon"/>
    <n v="0.51"/>
    <s v="United States"/>
    <x v="0"/>
    <x v="12"/>
    <s v="Ponte Vedra Beach"/>
    <n v="32004"/>
    <x v="167"/>
    <d v="2015-06-21T00:00:00"/>
    <n v="-89.709199999999996"/>
    <n v="11"/>
    <n v="42.46"/>
    <n v="86491"/>
    <n v="3.88"/>
    <x v="0"/>
  </r>
  <r>
    <n v="491"/>
    <s v="Toni Swanson"/>
    <x v="0"/>
    <n v="0.02"/>
    <n v="1360.14"/>
    <n v="14.7"/>
    <x v="0"/>
    <x v="1"/>
    <x v="1"/>
    <x v="3"/>
    <x v="3"/>
    <s v="Okidata ML395C Color Dot Matrix Printer"/>
    <n v="0.59"/>
    <s v="United States"/>
    <x v="3"/>
    <x v="11"/>
    <s v="New York City"/>
    <n v="10154"/>
    <x v="168"/>
    <d v="2015-06-22T00:00:00"/>
    <n v="2028.12"/>
    <n v="22"/>
    <n v="31670.6"/>
    <n v="6562"/>
    <n v="1360.1200000000001"/>
    <x v="3"/>
  </r>
  <r>
    <n v="494"/>
    <s v="Jimmy Alston Holder"/>
    <x v="0"/>
    <n v="0.02"/>
    <n v="1360.14"/>
    <n v="14.7"/>
    <x v="0"/>
    <x v="1"/>
    <x v="1"/>
    <x v="3"/>
    <x v="3"/>
    <s v="Okidata ML395C Color Dot Matrix Printer"/>
    <n v="0.59"/>
    <s v="United States"/>
    <x v="2"/>
    <x v="4"/>
    <s v="Seattle"/>
    <n v="98115"/>
    <x v="168"/>
    <d v="2015-06-22T00:00:00"/>
    <n v="3042.18"/>
    <n v="6"/>
    <n v="8637.44"/>
    <n v="88908"/>
    <n v="1360.1200000000001"/>
    <x v="2"/>
  </r>
  <r>
    <n v="896"/>
    <s v="Jennifer Siegel"/>
    <x v="0"/>
    <n v="0.06"/>
    <n v="47.98"/>
    <n v="3.61"/>
    <x v="1"/>
    <x v="3"/>
    <x v="1"/>
    <x v="1"/>
    <x v="1"/>
    <s v="DS/HD IBM Formatted Diskettes, 200/Pack - Staples"/>
    <n v="0.71"/>
    <s v="United States"/>
    <x v="1"/>
    <x v="18"/>
    <s v="Denton"/>
    <n v="76201"/>
    <x v="168"/>
    <d v="2015-06-22T00:00:00"/>
    <n v="35.954999999999998"/>
    <n v="11"/>
    <n v="517.67999999999995"/>
    <n v="90167"/>
    <n v="47.919999999999995"/>
    <x v="1"/>
  </r>
  <r>
    <n v="2352"/>
    <s v="Kerry Beach"/>
    <x v="0"/>
    <n v="0.06"/>
    <n v="59.76"/>
    <n v="9.7100000000000009"/>
    <x v="1"/>
    <x v="1"/>
    <x v="2"/>
    <x v="6"/>
    <x v="5"/>
    <s v="Advantus 10-Drawer Portable Organizer, Chrome Metal Frame, Smoke Drawers"/>
    <n v="0.56999999999999995"/>
    <s v="United States"/>
    <x v="3"/>
    <x v="36"/>
    <s v="Cumberland"/>
    <n v="21501"/>
    <x v="168"/>
    <d v="2015-06-23T00:00:00"/>
    <n v="756.67470000000003"/>
    <n v="18"/>
    <n v="1096.6300000000001"/>
    <n v="86165"/>
    <n v="59.699999999999996"/>
    <x v="3"/>
  </r>
  <r>
    <n v="2352"/>
    <s v="Kerry Beach"/>
    <x v="0"/>
    <n v="7.0000000000000007E-2"/>
    <n v="195.99"/>
    <n v="4.2"/>
    <x v="1"/>
    <x v="1"/>
    <x v="1"/>
    <x v="12"/>
    <x v="5"/>
    <s v="T65"/>
    <n v="0.56000000000000005"/>
    <s v="United States"/>
    <x v="3"/>
    <x v="36"/>
    <s v="Cumberland"/>
    <n v="21501"/>
    <x v="168"/>
    <d v="2015-06-23T00:00:00"/>
    <n v="-222.34299999999999"/>
    <n v="4"/>
    <n v="632.12"/>
    <n v="86165"/>
    <n v="195.92000000000002"/>
    <x v="3"/>
  </r>
  <r>
    <n v="1123"/>
    <s v="Peggy Lanier"/>
    <x v="1"/>
    <n v="0.09"/>
    <n v="175.99"/>
    <n v="4.99"/>
    <x v="1"/>
    <x v="0"/>
    <x v="1"/>
    <x v="12"/>
    <x v="5"/>
    <s v="5165"/>
    <n v="0.59"/>
    <s v="United States"/>
    <x v="2"/>
    <x v="8"/>
    <s v="Roseville"/>
    <n v="95661"/>
    <x v="168"/>
    <d v="2015-06-22T00:00:00"/>
    <n v="2169.7464"/>
    <n v="22"/>
    <n v="3144.56"/>
    <n v="87016"/>
    <n v="175.9"/>
    <x v="2"/>
  </r>
  <r>
    <n v="1124"/>
    <s v="Randy Jiang"/>
    <x v="1"/>
    <n v="0.09"/>
    <n v="160.97999999999999"/>
    <n v="35.020000000000003"/>
    <x v="0"/>
    <x v="0"/>
    <x v="0"/>
    <x v="10"/>
    <x v="0"/>
    <s v="Rush Hierlooms Collection Rich Wood Bookcases"/>
    <n v="0.72"/>
    <s v="United States"/>
    <x v="3"/>
    <x v="22"/>
    <s v="Norwich"/>
    <n v="6360"/>
    <x v="168"/>
    <d v="2015-06-21T00:00:00"/>
    <n v="-229.93"/>
    <n v="18"/>
    <n v="2653.02"/>
    <n v="87016"/>
    <n v="160.88999999999999"/>
    <x v="3"/>
  </r>
  <r>
    <n v="1432"/>
    <s v="Kerry Green"/>
    <x v="2"/>
    <n v="7.0000000000000007E-2"/>
    <n v="10.98"/>
    <n v="4.8"/>
    <x v="1"/>
    <x v="3"/>
    <x v="2"/>
    <x v="15"/>
    <x v="5"/>
    <s v="Manila Recycled Extra-Heavyweight Clasp Envelopes, 6&quot; x 9&quot;"/>
    <n v="0.36"/>
    <s v="United States"/>
    <x v="1"/>
    <x v="2"/>
    <s v="Indianapolis"/>
    <n v="46203"/>
    <x v="168"/>
    <d v="2015-06-27T00:00:00"/>
    <n v="52.92"/>
    <n v="16"/>
    <n v="165.21"/>
    <n v="86827"/>
    <n v="10.91"/>
    <x v="1"/>
  </r>
  <r>
    <n v="491"/>
    <s v="Toni Swanson"/>
    <x v="3"/>
    <n v="0.02"/>
    <n v="9.06"/>
    <n v="9.86"/>
    <x v="1"/>
    <x v="1"/>
    <x v="2"/>
    <x v="7"/>
    <x v="5"/>
    <s v="Southworth 25% Cotton Linen-Finish Paper &amp; Envelopes"/>
    <n v="0.4"/>
    <s v="United States"/>
    <x v="3"/>
    <x v="11"/>
    <s v="New York City"/>
    <n v="10154"/>
    <x v="168"/>
    <d v="2015-06-22T00:00:00"/>
    <n v="-63.51"/>
    <n v="24"/>
    <n v="239.82"/>
    <n v="42852"/>
    <n v="9.0400000000000009"/>
    <x v="3"/>
  </r>
  <r>
    <n v="494"/>
    <s v="Jimmy Alston Holder"/>
    <x v="3"/>
    <n v="0.02"/>
    <n v="9.06"/>
    <n v="9.86"/>
    <x v="1"/>
    <x v="1"/>
    <x v="2"/>
    <x v="7"/>
    <x v="5"/>
    <s v="Southworth 25% Cotton Linen-Finish Paper &amp; Envelopes"/>
    <n v="0.4"/>
    <s v="United States"/>
    <x v="2"/>
    <x v="4"/>
    <s v="Seattle"/>
    <n v="98115"/>
    <x v="168"/>
    <d v="2015-06-22T00:00:00"/>
    <n v="-31.754999999999999"/>
    <n v="6"/>
    <n v="59.95"/>
    <n v="88908"/>
    <n v="9.0400000000000009"/>
    <x v="2"/>
  </r>
  <r>
    <n v="1424"/>
    <s v="Robyn Zhou"/>
    <x v="3"/>
    <n v="0.05"/>
    <n v="8.0399999999999991"/>
    <n v="8.94"/>
    <x v="1"/>
    <x v="2"/>
    <x v="2"/>
    <x v="5"/>
    <x v="5"/>
    <s v="Fellowes Twister Kit, Gray/Clear, 3/pkg"/>
    <n v="0.4"/>
    <s v="United States"/>
    <x v="2"/>
    <x v="3"/>
    <s v="Englewood"/>
    <n v="80112"/>
    <x v="168"/>
    <d v="2015-06-22T00:00:00"/>
    <n v="-164.3948"/>
    <n v="15"/>
    <n v="121.36"/>
    <n v="89449"/>
    <n v="7.9899999999999993"/>
    <x v="2"/>
  </r>
  <r>
    <n v="2487"/>
    <s v="Michelle Bryant Phillips"/>
    <x v="3"/>
    <n v="0.04"/>
    <n v="3.08"/>
    <n v="0.99"/>
    <x v="1"/>
    <x v="0"/>
    <x v="2"/>
    <x v="13"/>
    <x v="5"/>
    <s v="Avery 481"/>
    <n v="0.37"/>
    <s v="United States"/>
    <x v="0"/>
    <x v="5"/>
    <s v="Tucker"/>
    <n v="30084"/>
    <x v="168"/>
    <d v="2015-06-21T00:00:00"/>
    <n v="257.08319999999998"/>
    <n v="14"/>
    <n v="43.41"/>
    <n v="91415"/>
    <n v="3.04"/>
    <x v="0"/>
  </r>
  <r>
    <n v="2487"/>
    <s v="Michelle Bryant Phillips"/>
    <x v="3"/>
    <n v="0.1"/>
    <n v="2.78"/>
    <n v="1.25"/>
    <x v="1"/>
    <x v="0"/>
    <x v="2"/>
    <x v="2"/>
    <x v="2"/>
    <s v="Newell 318"/>
    <n v="0.59"/>
    <s v="United States"/>
    <x v="0"/>
    <x v="5"/>
    <s v="Tucker"/>
    <n v="30084"/>
    <x v="168"/>
    <d v="2015-06-21T00:00:00"/>
    <n v="0.78539999999999999"/>
    <n v="18"/>
    <n v="46.42"/>
    <n v="91415"/>
    <n v="2.6799999999999997"/>
    <x v="0"/>
  </r>
  <r>
    <n v="2713"/>
    <s v="Lynda Banks"/>
    <x v="0"/>
    <n v="7.0000000000000007E-2"/>
    <n v="2.88"/>
    <n v="0.5"/>
    <x v="1"/>
    <x v="3"/>
    <x v="2"/>
    <x v="13"/>
    <x v="5"/>
    <s v="Avery 492"/>
    <n v="0.39"/>
    <s v="United States"/>
    <x v="1"/>
    <x v="25"/>
    <s v="Kalamazoo"/>
    <n v="49001"/>
    <x v="169"/>
    <d v="2015-06-24T00:00:00"/>
    <n v="17.429400000000001"/>
    <n v="9"/>
    <n v="25.26"/>
    <n v="88701"/>
    <n v="2.81"/>
    <x v="1"/>
  </r>
  <r>
    <n v="2713"/>
    <s v="Lynda Banks"/>
    <x v="0"/>
    <n v="0.03"/>
    <n v="348.21"/>
    <n v="40.19"/>
    <x v="0"/>
    <x v="3"/>
    <x v="0"/>
    <x v="0"/>
    <x v="0"/>
    <s v="Bretford CR4500 Series Slim Rectangular Table"/>
    <n v="0.62"/>
    <s v="United States"/>
    <x v="1"/>
    <x v="25"/>
    <s v="Kalamazoo"/>
    <n v="49001"/>
    <x v="169"/>
    <d v="2015-06-22T00:00:00"/>
    <n v="-178.86959999999999"/>
    <n v="2"/>
    <n v="736.16"/>
    <n v="88701"/>
    <n v="348.18"/>
    <x v="1"/>
  </r>
  <r>
    <n v="2049"/>
    <s v="Kenneth Pollock"/>
    <x v="1"/>
    <n v="0.03"/>
    <n v="15.28"/>
    <n v="1.99"/>
    <x v="1"/>
    <x v="3"/>
    <x v="1"/>
    <x v="1"/>
    <x v="1"/>
    <s v="Memorex 4.7GB DVD+R, 3/Pack"/>
    <n v="0.42"/>
    <s v="United States"/>
    <x v="0"/>
    <x v="21"/>
    <s v="Harrisonburg"/>
    <n v="22801"/>
    <x v="169"/>
    <d v="2015-06-23T00:00:00"/>
    <n v="-266.68599999999998"/>
    <n v="19"/>
    <n v="290.98"/>
    <n v="88220"/>
    <n v="15.25"/>
    <x v="0"/>
  </r>
  <r>
    <n v="2049"/>
    <s v="Kenneth Pollock"/>
    <x v="1"/>
    <n v="0.09"/>
    <n v="1.76"/>
    <n v="0.7"/>
    <x v="1"/>
    <x v="3"/>
    <x v="2"/>
    <x v="2"/>
    <x v="2"/>
    <s v="Newell 326"/>
    <n v="0.56000000000000005"/>
    <s v="United States"/>
    <x v="0"/>
    <x v="21"/>
    <s v="Harrisonburg"/>
    <n v="22801"/>
    <x v="169"/>
    <d v="2015-06-24T00:00:00"/>
    <n v="-12.278"/>
    <n v="13"/>
    <n v="21.77"/>
    <n v="88220"/>
    <n v="1.67"/>
    <x v="0"/>
  </r>
  <r>
    <n v="2305"/>
    <s v="Pat Kinney"/>
    <x v="1"/>
    <n v="0"/>
    <n v="90.48"/>
    <n v="19.989999999999998"/>
    <x v="1"/>
    <x v="0"/>
    <x v="2"/>
    <x v="15"/>
    <x v="5"/>
    <s v="Tyvek® Side-Opening Peel &amp; Seel® Expanding Envelopes"/>
    <n v="0.4"/>
    <s v="United States"/>
    <x v="1"/>
    <x v="46"/>
    <s v="Watertown"/>
    <n v="57201"/>
    <x v="169"/>
    <d v="2015-06-24T00:00:00"/>
    <n v="800.25509999999997"/>
    <n v="12"/>
    <n v="1159.79"/>
    <n v="89869"/>
    <n v="90.48"/>
    <x v="1"/>
  </r>
  <r>
    <n v="648"/>
    <s v="Steve O'Brien"/>
    <x v="3"/>
    <n v="0.02"/>
    <n v="25.38"/>
    <n v="8.99"/>
    <x v="1"/>
    <x v="2"/>
    <x v="0"/>
    <x v="11"/>
    <x v="1"/>
    <s v="Executive Impressions 13&quot; Chairman Wall Clock"/>
    <n v="0.5"/>
    <s v="United States"/>
    <x v="1"/>
    <x v="10"/>
    <s v="Bolingbrook"/>
    <n v="60440"/>
    <x v="169"/>
    <d v="2015-06-22T00:00:00"/>
    <n v="-10.36"/>
    <n v="1"/>
    <n v="34.11"/>
    <n v="91365"/>
    <n v="25.36"/>
    <x v="1"/>
  </r>
  <r>
    <n v="792"/>
    <s v="Holly Pate"/>
    <x v="3"/>
    <n v="0.09"/>
    <n v="6.48"/>
    <n v="9.68"/>
    <x v="1"/>
    <x v="3"/>
    <x v="2"/>
    <x v="7"/>
    <x v="5"/>
    <s v="Xerox 1993"/>
    <n v="0.36"/>
    <s v="United States"/>
    <x v="1"/>
    <x v="19"/>
    <s v="Mustang"/>
    <n v="73064"/>
    <x v="169"/>
    <d v="2015-06-22T00:00:00"/>
    <n v="-204.16"/>
    <n v="16"/>
    <n v="99.92"/>
    <n v="88753"/>
    <n v="6.3900000000000006"/>
    <x v="1"/>
  </r>
  <r>
    <n v="1511"/>
    <s v="Joseph Dawson"/>
    <x v="0"/>
    <n v="0.09"/>
    <n v="20.98"/>
    <n v="1.49"/>
    <x v="1"/>
    <x v="3"/>
    <x v="2"/>
    <x v="5"/>
    <x v="5"/>
    <s v="Avery Legal 4-Ring Binder"/>
    <n v="0.35"/>
    <s v="United States"/>
    <x v="1"/>
    <x v="2"/>
    <s v="Muncie"/>
    <n v="47302"/>
    <x v="170"/>
    <d v="2015-06-24T00:00:00"/>
    <n v="199.1823"/>
    <n v="14"/>
    <n v="288.67"/>
    <n v="90303"/>
    <n v="20.89"/>
    <x v="1"/>
  </r>
  <r>
    <n v="2874"/>
    <s v="Marian Willis"/>
    <x v="0"/>
    <n v="0.03"/>
    <n v="304.99"/>
    <n v="19.989999999999998"/>
    <x v="1"/>
    <x v="2"/>
    <x v="2"/>
    <x v="5"/>
    <x v="5"/>
    <s v="Ibico Hi-Tech Manual Binding System"/>
    <n v="0.4"/>
    <s v="United States"/>
    <x v="1"/>
    <x v="13"/>
    <s v="La Vista"/>
    <n v="68128"/>
    <x v="170"/>
    <d v="2015-06-24T00:00:00"/>
    <n v="4033.6089000000002"/>
    <n v="19"/>
    <n v="5845.81"/>
    <n v="89874"/>
    <n v="304.96000000000004"/>
    <x v="1"/>
  </r>
  <r>
    <n v="2874"/>
    <s v="Marian Willis"/>
    <x v="0"/>
    <n v="0.09"/>
    <n v="65.989999999999995"/>
    <n v="8.99"/>
    <x v="1"/>
    <x v="2"/>
    <x v="1"/>
    <x v="12"/>
    <x v="5"/>
    <s v="V 3600 Series"/>
    <n v="0.57999999999999996"/>
    <s v="United States"/>
    <x v="1"/>
    <x v="13"/>
    <s v="La Vista"/>
    <n v="68128"/>
    <x v="170"/>
    <d v="2015-06-24T00:00:00"/>
    <n v="141.7824"/>
    <n v="12"/>
    <n v="633.85"/>
    <n v="89874"/>
    <n v="65.899999999999991"/>
    <x v="1"/>
  </r>
  <r>
    <n v="2963"/>
    <s v="Frances Johnson"/>
    <x v="0"/>
    <n v="0.01"/>
    <n v="7.98"/>
    <n v="6.5"/>
    <x v="1"/>
    <x v="1"/>
    <x v="2"/>
    <x v="6"/>
    <x v="6"/>
    <s v="Iris Project Case"/>
    <n v="0.59"/>
    <s v="United States"/>
    <x v="3"/>
    <x v="36"/>
    <s v="Middle River"/>
    <n v="21220"/>
    <x v="170"/>
    <d v="2015-06-23T00:00:00"/>
    <n v="-34.591999999999999"/>
    <n v="4"/>
    <n v="34.909999999999997"/>
    <n v="88612"/>
    <n v="7.9700000000000006"/>
    <x v="3"/>
  </r>
  <r>
    <n v="3132"/>
    <s v="Anita Kang"/>
    <x v="1"/>
    <n v="0.1"/>
    <n v="180.98"/>
    <n v="26.2"/>
    <x v="0"/>
    <x v="3"/>
    <x v="0"/>
    <x v="9"/>
    <x v="3"/>
    <s v="Global Ergonomic Managers Chair"/>
    <n v="0.59"/>
    <s v="United States"/>
    <x v="1"/>
    <x v="10"/>
    <s v="Mundelein"/>
    <n v="60060"/>
    <x v="170"/>
    <d v="2015-06-23T00:00:00"/>
    <n v="-64.664000000000001"/>
    <n v="3"/>
    <n v="519.41999999999996"/>
    <n v="86790"/>
    <n v="180.88"/>
    <x v="1"/>
  </r>
  <r>
    <n v="437"/>
    <s v="Alice Berger McIntyre"/>
    <x v="2"/>
    <n v="0.05"/>
    <n v="125.99"/>
    <n v="8.08"/>
    <x v="1"/>
    <x v="0"/>
    <x v="1"/>
    <x v="12"/>
    <x v="5"/>
    <s v="StarTAC ST7762"/>
    <n v="0.56999999999999995"/>
    <s v="United States"/>
    <x v="3"/>
    <x v="35"/>
    <s v="Lunenburg"/>
    <n v="1462"/>
    <x v="170"/>
    <d v="2015-06-27T00:00:00"/>
    <n v="427.11840000000001"/>
    <n v="9"/>
    <n v="952.26"/>
    <n v="90695"/>
    <n v="125.94"/>
    <x v="3"/>
  </r>
  <r>
    <n v="1127"/>
    <s v="Ray Grady"/>
    <x v="2"/>
    <n v="0.04"/>
    <n v="4.71"/>
    <n v="0.7"/>
    <x v="1"/>
    <x v="1"/>
    <x v="2"/>
    <x v="14"/>
    <x v="2"/>
    <s v="Plymouth Boxed Rubber Bands by Plymouth"/>
    <n v="0.8"/>
    <s v="United States"/>
    <x v="1"/>
    <x v="18"/>
    <s v="Eagle Pass"/>
    <n v="78852"/>
    <x v="170"/>
    <d v="2015-06-26T00:00:00"/>
    <n v="4.53"/>
    <n v="19"/>
    <n v="90.52"/>
    <n v="87222"/>
    <n v="4.67"/>
    <x v="1"/>
  </r>
  <r>
    <n v="1128"/>
    <s v="Kurt O'Connor"/>
    <x v="2"/>
    <n v="0.06"/>
    <n v="4.2"/>
    <n v="2.2599999999999998"/>
    <x v="1"/>
    <x v="1"/>
    <x v="2"/>
    <x v="7"/>
    <x v="2"/>
    <s v="Important Message Pads, 50 4-1/4 x 5-1/2 Forms per Pad"/>
    <n v="0.36"/>
    <s v="United States"/>
    <x v="1"/>
    <x v="18"/>
    <s v="Edinburg"/>
    <n v="78539"/>
    <x v="170"/>
    <d v="2015-06-27T00:00:00"/>
    <n v="9.7799999999999994"/>
    <n v="13"/>
    <n v="55.97"/>
    <n v="87222"/>
    <n v="4.1400000000000006"/>
    <x v="1"/>
  </r>
  <r>
    <n v="2279"/>
    <s v="Lucille McGee"/>
    <x v="2"/>
    <n v="0.04"/>
    <n v="4.4800000000000004"/>
    <n v="2.5"/>
    <x v="2"/>
    <x v="2"/>
    <x v="2"/>
    <x v="15"/>
    <x v="5"/>
    <s v="Ampad #10 Peel &amp; Seel® Holiday Envelopes"/>
    <n v="0.37"/>
    <s v="United States"/>
    <x v="3"/>
    <x v="28"/>
    <s v="Greensburg"/>
    <n v="15601"/>
    <x v="170"/>
    <d v="2015-06-26T00:00:00"/>
    <n v="10.32"/>
    <n v="7"/>
    <n v="35.93"/>
    <n v="85949"/>
    <n v="4.4400000000000004"/>
    <x v="3"/>
  </r>
  <r>
    <n v="101"/>
    <s v="Claudia Boyle"/>
    <x v="4"/>
    <n v="0.1"/>
    <n v="19.98"/>
    <n v="4"/>
    <x v="1"/>
    <x v="1"/>
    <x v="1"/>
    <x v="1"/>
    <x v="5"/>
    <s v="Belkin 105-Key Black Keyboard"/>
    <n v="0.68"/>
    <s v="United States"/>
    <x v="3"/>
    <x v="29"/>
    <s v="Biddeford"/>
    <n v="4005"/>
    <x v="170"/>
    <d v="2015-06-24T00:00:00"/>
    <n v="-16.2"/>
    <n v="16"/>
    <n v="303.58999999999997"/>
    <n v="88205"/>
    <n v="19.88"/>
    <x v="3"/>
  </r>
  <r>
    <n v="102"/>
    <s v="Caroline Johnston"/>
    <x v="4"/>
    <n v="0.1"/>
    <n v="19.98"/>
    <n v="4"/>
    <x v="1"/>
    <x v="1"/>
    <x v="1"/>
    <x v="1"/>
    <x v="5"/>
    <s v="Belkin 105-Key Black Keyboard"/>
    <n v="0.68"/>
    <s v="United States"/>
    <x v="3"/>
    <x v="35"/>
    <s v="Boston"/>
    <n v="2129"/>
    <x v="170"/>
    <d v="2015-06-24T00:00:00"/>
    <n v="-20.25"/>
    <n v="65"/>
    <n v="1233.32"/>
    <n v="3397"/>
    <n v="19.88"/>
    <x v="3"/>
  </r>
  <r>
    <n v="102"/>
    <s v="Caroline Johnston"/>
    <x v="4"/>
    <n v="0.09"/>
    <n v="2.88"/>
    <n v="1.49"/>
    <x v="1"/>
    <x v="1"/>
    <x v="2"/>
    <x v="5"/>
    <x v="5"/>
    <s v="Avery Durable Binders"/>
    <n v="0.36"/>
    <s v="United States"/>
    <x v="3"/>
    <x v="35"/>
    <s v="Boston"/>
    <n v="2129"/>
    <x v="170"/>
    <d v="2015-06-23T00:00:00"/>
    <n v="-3.3809999999999998"/>
    <n v="17"/>
    <n v="47.31"/>
    <n v="3397"/>
    <n v="2.79"/>
    <x v="3"/>
  </r>
  <r>
    <n v="109"/>
    <s v="Tom McFarland"/>
    <x v="4"/>
    <n v="0.09"/>
    <n v="2.88"/>
    <n v="1.49"/>
    <x v="1"/>
    <x v="1"/>
    <x v="2"/>
    <x v="5"/>
    <x v="5"/>
    <s v="Avery Durable Binders"/>
    <n v="0.36"/>
    <s v="United States"/>
    <x v="3"/>
    <x v="33"/>
    <s v="Lodi"/>
    <n v="7644"/>
    <x v="170"/>
    <d v="2015-06-23T00:00:00"/>
    <n v="-2.7048000000000001"/>
    <n v="4"/>
    <n v="11.13"/>
    <n v="88205"/>
    <n v="2.79"/>
    <x v="3"/>
  </r>
  <r>
    <n v="522"/>
    <s v="Aaron Riggs"/>
    <x v="4"/>
    <n v="0.02"/>
    <n v="150.97999999999999"/>
    <n v="13.99"/>
    <x v="2"/>
    <x v="0"/>
    <x v="1"/>
    <x v="3"/>
    <x v="6"/>
    <s v="Canon MP41DH Printing Calculator"/>
    <n v="0.38"/>
    <s v="United States"/>
    <x v="2"/>
    <x v="14"/>
    <s v="Redmond"/>
    <n v="97756"/>
    <x v="170"/>
    <d v="2015-06-24T00:00:00"/>
    <n v="26.1"/>
    <n v="3"/>
    <n v="480.37"/>
    <n v="89327"/>
    <n v="150.95999999999998"/>
    <x v="2"/>
  </r>
  <r>
    <n v="522"/>
    <s v="Aaron Riggs"/>
    <x v="4"/>
    <n v="0.1"/>
    <n v="5.43"/>
    <n v="0.95"/>
    <x v="1"/>
    <x v="0"/>
    <x v="2"/>
    <x v="7"/>
    <x v="2"/>
    <s v="Wirebound Message Book, 4 per Page"/>
    <n v="0.36"/>
    <s v="United States"/>
    <x v="2"/>
    <x v="14"/>
    <s v="Redmond"/>
    <n v="97756"/>
    <x v="170"/>
    <d v="2015-06-24T00:00:00"/>
    <n v="-2.58"/>
    <n v="1"/>
    <n v="5.76"/>
    <n v="89327"/>
    <n v="5.33"/>
    <x v="2"/>
  </r>
  <r>
    <n v="522"/>
    <s v="Aaron Riggs"/>
    <x v="4"/>
    <n v="0.01"/>
    <n v="179.29"/>
    <n v="29.21"/>
    <x v="0"/>
    <x v="0"/>
    <x v="0"/>
    <x v="0"/>
    <x v="0"/>
    <s v="Bevis Round Conference Table Top, X-Base"/>
    <n v="0.74"/>
    <s v="United States"/>
    <x v="2"/>
    <x v="14"/>
    <s v="Redmond"/>
    <n v="97756"/>
    <x v="170"/>
    <d v="2015-06-23T00:00:00"/>
    <n v="2800.12"/>
    <n v="21"/>
    <n v="3112.13"/>
    <n v="89327"/>
    <n v="179.28"/>
    <x v="2"/>
  </r>
  <r>
    <n v="445"/>
    <s v="Judy Barrett"/>
    <x v="1"/>
    <n v="0.09"/>
    <n v="200.98"/>
    <n v="55.96"/>
    <x v="0"/>
    <x v="0"/>
    <x v="0"/>
    <x v="10"/>
    <x v="0"/>
    <s v="O'Sullivan Living Dimensions 3-Shelf Bookcases"/>
    <n v="0.75"/>
    <s v="United States"/>
    <x v="1"/>
    <x v="13"/>
    <s v="Norfolk"/>
    <n v="68701"/>
    <x v="171"/>
    <d v="2015-06-24T00:00:00"/>
    <n v="-512.87199999999996"/>
    <n v="9"/>
    <n v="1766.68"/>
    <n v="88084"/>
    <n v="200.89"/>
    <x v="1"/>
  </r>
  <r>
    <n v="445"/>
    <s v="Judy Barrett"/>
    <x v="1"/>
    <n v="0.09"/>
    <n v="2.78"/>
    <n v="0.97"/>
    <x v="1"/>
    <x v="0"/>
    <x v="2"/>
    <x v="2"/>
    <x v="2"/>
    <s v="Newell 333"/>
    <n v="0.59"/>
    <s v="United States"/>
    <x v="1"/>
    <x v="13"/>
    <s v="Norfolk"/>
    <n v="68701"/>
    <x v="171"/>
    <d v="2015-06-24T00:00:00"/>
    <n v="-3.7839999999999998"/>
    <n v="11"/>
    <n v="29.02"/>
    <n v="88084"/>
    <n v="2.69"/>
    <x v="1"/>
  </r>
  <r>
    <n v="2333"/>
    <s v="Megan Woods"/>
    <x v="1"/>
    <n v="0.06"/>
    <n v="180.98"/>
    <n v="26.2"/>
    <x v="0"/>
    <x v="0"/>
    <x v="0"/>
    <x v="9"/>
    <x v="3"/>
    <s v="Global Ergonomic Managers Chair"/>
    <n v="0.59"/>
    <s v="United States"/>
    <x v="1"/>
    <x v="30"/>
    <s v="Green Bay"/>
    <n v="54302"/>
    <x v="171"/>
    <d v="2015-06-24T00:00:00"/>
    <n v="-122.235"/>
    <n v="1"/>
    <n v="191.73"/>
    <n v="89611"/>
    <n v="180.92"/>
    <x v="1"/>
  </r>
  <r>
    <n v="1548"/>
    <s v="John Bray"/>
    <x v="2"/>
    <n v="0"/>
    <n v="599.99"/>
    <n v="24.49"/>
    <x v="1"/>
    <x v="3"/>
    <x v="1"/>
    <x v="4"/>
    <x v="4"/>
    <s v="Canon Image Class D660 Copier"/>
    <n v="0.44"/>
    <s v="United States"/>
    <x v="1"/>
    <x v="2"/>
    <s v="Richmond"/>
    <n v="47374"/>
    <x v="171"/>
    <d v="2015-06-25T00:00:00"/>
    <n v="-367.16500000000002"/>
    <n v="18"/>
    <n v="11015.82"/>
    <n v="88487"/>
    <n v="599.99"/>
    <x v="1"/>
  </r>
  <r>
    <n v="2215"/>
    <s v="Christopher High"/>
    <x v="2"/>
    <n v="7.0000000000000007E-2"/>
    <n v="3.28"/>
    <n v="3.97"/>
    <x v="1"/>
    <x v="3"/>
    <x v="2"/>
    <x v="2"/>
    <x v="2"/>
    <s v="Newell 337"/>
    <n v="0.56000000000000005"/>
    <s v="United States"/>
    <x v="3"/>
    <x v="27"/>
    <s v="Massillon"/>
    <n v="44646"/>
    <x v="171"/>
    <d v="2015-06-23T00:00:00"/>
    <n v="-22.175999999999998"/>
    <n v="4"/>
    <n v="14.76"/>
    <n v="90314"/>
    <n v="3.21"/>
    <x v="3"/>
  </r>
  <r>
    <n v="2216"/>
    <s v="Clara Kaplan"/>
    <x v="2"/>
    <n v="0.02"/>
    <n v="256.99"/>
    <n v="11.25"/>
    <x v="1"/>
    <x v="3"/>
    <x v="1"/>
    <x v="1"/>
    <x v="5"/>
    <s v="Hayes Optima 56K V.90 Internal Voice Modem"/>
    <n v="0.51"/>
    <s v="United States"/>
    <x v="3"/>
    <x v="27"/>
    <s v="Medina"/>
    <n v="44256"/>
    <x v="171"/>
    <d v="2015-06-30T00:00:00"/>
    <n v="-214.10400000000001"/>
    <n v="3"/>
    <n v="808.44"/>
    <n v="90314"/>
    <n v="256.97000000000003"/>
    <x v="3"/>
  </r>
  <r>
    <n v="2216"/>
    <s v="Clara Kaplan"/>
    <x v="2"/>
    <n v="0.01"/>
    <n v="6.48"/>
    <n v="5.14"/>
    <x v="1"/>
    <x v="3"/>
    <x v="2"/>
    <x v="7"/>
    <x v="5"/>
    <s v="Xerox 23"/>
    <n v="0.37"/>
    <s v="United States"/>
    <x v="3"/>
    <x v="27"/>
    <s v="Medina"/>
    <n v="44256"/>
    <x v="171"/>
    <d v="2015-06-25T00:00:00"/>
    <n v="-26.936"/>
    <n v="10"/>
    <n v="67.41"/>
    <n v="90314"/>
    <n v="6.4700000000000006"/>
    <x v="3"/>
  </r>
  <r>
    <n v="2352"/>
    <s v="Kerry Beach"/>
    <x v="3"/>
    <n v="0.09"/>
    <n v="71.37"/>
    <n v="69"/>
    <x v="1"/>
    <x v="2"/>
    <x v="0"/>
    <x v="0"/>
    <x v="4"/>
    <s v="Lesro Sheffield Collection Coffee Table, End Table, Center Table, Corner Table"/>
    <n v="0.68"/>
    <s v="United States"/>
    <x v="3"/>
    <x v="36"/>
    <s v="Cumberland"/>
    <n v="21501"/>
    <x v="171"/>
    <d v="2015-06-24T00:00:00"/>
    <n v="-1537.1356000000001"/>
    <n v="19"/>
    <n v="1302.98"/>
    <n v="86166"/>
    <n v="71.28"/>
    <x v="3"/>
  </r>
  <r>
    <n v="2044"/>
    <s v="Jay Simon"/>
    <x v="2"/>
    <n v="0.09"/>
    <n v="20.99"/>
    <n v="2.5"/>
    <x v="1"/>
    <x v="3"/>
    <x v="1"/>
    <x v="12"/>
    <x v="2"/>
    <s v="Accessory37"/>
    <n v="0.81"/>
    <s v="United States"/>
    <x v="0"/>
    <x v="1"/>
    <s v="Rogers"/>
    <n v="72756"/>
    <x v="172"/>
    <d v="2015-07-01T00:00:00"/>
    <n v="-136.12200000000001"/>
    <n v="6"/>
    <n v="100.11"/>
    <n v="88692"/>
    <n v="20.9"/>
    <x v="0"/>
  </r>
  <r>
    <n v="3325"/>
    <s v="Diane Barr"/>
    <x v="2"/>
    <n v="0"/>
    <n v="8.74"/>
    <n v="8.2899999999999991"/>
    <x v="1"/>
    <x v="1"/>
    <x v="2"/>
    <x v="15"/>
    <x v="5"/>
    <s v="#10- 4 1/8&quot; x 9 1/2&quot; Recycled Envelopes"/>
    <n v="0.38"/>
    <s v="United States"/>
    <x v="2"/>
    <x v="14"/>
    <s v="Coos Bay"/>
    <n v="97420"/>
    <x v="172"/>
    <d v="2015-06-26T00:00:00"/>
    <n v="-79.400000000000006"/>
    <n v="14"/>
    <n v="131.62"/>
    <n v="90986"/>
    <n v="8.74"/>
    <x v="2"/>
  </r>
  <r>
    <n v="721"/>
    <s v="Melvin Duke"/>
    <x v="3"/>
    <n v="0.04"/>
    <n v="10.64"/>
    <n v="5.16"/>
    <x v="1"/>
    <x v="3"/>
    <x v="0"/>
    <x v="11"/>
    <x v="5"/>
    <s v="Eldon Expressions Punched Metal &amp; Wood Desk Accessories, Pewter &amp; Cherry"/>
    <n v="0.56999999999999995"/>
    <s v="United States"/>
    <x v="1"/>
    <x v="2"/>
    <s v="Frankfort"/>
    <n v="46041"/>
    <x v="172"/>
    <d v="2015-06-25T00:00:00"/>
    <n v="24.096"/>
    <n v="6"/>
    <n v="66.900000000000006"/>
    <n v="91053"/>
    <n v="10.600000000000001"/>
    <x v="1"/>
  </r>
  <r>
    <n v="721"/>
    <s v="Melvin Duke"/>
    <x v="3"/>
    <n v="0.03"/>
    <n v="2.78"/>
    <n v="1.34"/>
    <x v="2"/>
    <x v="3"/>
    <x v="2"/>
    <x v="2"/>
    <x v="2"/>
    <s v="Prang Drawing Pencil Set"/>
    <n v="0.45"/>
    <s v="United States"/>
    <x v="1"/>
    <x v="2"/>
    <s v="Frankfort"/>
    <n v="46041"/>
    <x v="172"/>
    <d v="2015-06-26T00:00:00"/>
    <n v="6.9720000000000004"/>
    <n v="15"/>
    <n v="43.13"/>
    <n v="91053"/>
    <n v="2.75"/>
    <x v="1"/>
  </r>
  <r>
    <n v="3084"/>
    <s v="Debbie Hsu"/>
    <x v="3"/>
    <n v="0.01"/>
    <n v="7.1"/>
    <n v="6.05"/>
    <x v="1"/>
    <x v="0"/>
    <x v="2"/>
    <x v="5"/>
    <x v="5"/>
    <s v="Wilson Jones Hanging View Binder, White, 1&quot;"/>
    <n v="0.39"/>
    <s v="United States"/>
    <x v="2"/>
    <x v="4"/>
    <s v="Lacey"/>
    <n v="98503"/>
    <x v="172"/>
    <d v="2015-06-25T00:00:00"/>
    <n v="-39.186250000000001"/>
    <n v="18"/>
    <n v="133.19"/>
    <n v="89880"/>
    <n v="7.09"/>
    <x v="2"/>
  </r>
  <r>
    <n v="3084"/>
    <s v="Debbie Hsu"/>
    <x v="3"/>
    <n v="0.05"/>
    <n v="18.97"/>
    <n v="9.0299999999999994"/>
    <x v="1"/>
    <x v="0"/>
    <x v="2"/>
    <x v="7"/>
    <x v="5"/>
    <s v="Computer Printout Paper with Letter-Trim Perforations"/>
    <n v="0.37"/>
    <s v="United States"/>
    <x v="2"/>
    <x v="4"/>
    <s v="Lacey"/>
    <n v="98503"/>
    <x v="172"/>
    <d v="2015-06-25T00:00:00"/>
    <n v="-1.89"/>
    <n v="5"/>
    <n v="97.33"/>
    <n v="89880"/>
    <n v="18.919999999999998"/>
    <x v="2"/>
  </r>
  <r>
    <n v="1416"/>
    <s v="Betsy Gibson"/>
    <x v="1"/>
    <n v="0.04"/>
    <n v="46.89"/>
    <n v="5.0999999999999996"/>
    <x v="1"/>
    <x v="0"/>
    <x v="2"/>
    <x v="8"/>
    <x v="6"/>
    <s v="Bionaire Personal Warm Mist Humidifier/Vaporizer"/>
    <n v="0.46"/>
    <s v="United States"/>
    <x v="1"/>
    <x v="2"/>
    <s v="Indianapolis"/>
    <n v="46203"/>
    <x v="173"/>
    <d v="2015-06-27T00:00:00"/>
    <n v="87.12"/>
    <n v="4"/>
    <n v="182.61"/>
    <n v="90540"/>
    <n v="46.85"/>
    <x v="1"/>
  </r>
  <r>
    <n v="1551"/>
    <s v="Laurence Flowers"/>
    <x v="2"/>
    <n v="7.0000000000000007E-2"/>
    <n v="17.7"/>
    <n v="9.4700000000000006"/>
    <x v="1"/>
    <x v="1"/>
    <x v="2"/>
    <x v="6"/>
    <x v="5"/>
    <s v="Portfile® Personal File Boxes"/>
    <n v="0.59"/>
    <s v="United States"/>
    <x v="0"/>
    <x v="0"/>
    <s v="Biloxi"/>
    <n v="39530"/>
    <x v="173"/>
    <d v="2015-07-01T00:00:00"/>
    <n v="-243.54400000000001"/>
    <n v="18"/>
    <n v="300.67"/>
    <n v="87488"/>
    <n v="17.63"/>
    <x v="0"/>
  </r>
  <r>
    <n v="3128"/>
    <s v="Cathy Burgess"/>
    <x v="2"/>
    <n v="0.08"/>
    <n v="3.69"/>
    <n v="2.5"/>
    <x v="1"/>
    <x v="0"/>
    <x v="2"/>
    <x v="15"/>
    <x v="5"/>
    <s v="Colored Envelopes"/>
    <n v="0.39"/>
    <s v="United States"/>
    <x v="0"/>
    <x v="17"/>
    <s v="Shreveport"/>
    <n v="71109"/>
    <x v="173"/>
    <d v="2015-06-30T00:00:00"/>
    <n v="-139.07599999999999"/>
    <n v="9"/>
    <n v="31.98"/>
    <n v="89810"/>
    <n v="3.61"/>
    <x v="0"/>
  </r>
  <r>
    <n v="3176"/>
    <s v="Jackie McCullough"/>
    <x v="2"/>
    <n v="0.02"/>
    <n v="58.14"/>
    <n v="36.61"/>
    <x v="0"/>
    <x v="1"/>
    <x v="0"/>
    <x v="10"/>
    <x v="0"/>
    <s v="O'Sullivan 3-Shelf Heavy-Duty Bookcases"/>
    <n v="0.61"/>
    <s v="United States"/>
    <x v="0"/>
    <x v="12"/>
    <s v="Jacksonville"/>
    <n v="32216"/>
    <x v="173"/>
    <d v="2015-07-01T00:00:00"/>
    <n v="0.25800000000000001"/>
    <n v="22"/>
    <n v="1358.02"/>
    <n v="90821"/>
    <n v="58.12"/>
    <x v="0"/>
  </r>
  <r>
    <n v="3176"/>
    <s v="Jackie McCullough"/>
    <x v="2"/>
    <n v="0.03"/>
    <n v="15.57"/>
    <n v="1.39"/>
    <x v="1"/>
    <x v="1"/>
    <x v="2"/>
    <x v="15"/>
    <x v="5"/>
    <s v="Park Ridge™ Embossed Executive Business Envelopes"/>
    <n v="0.38"/>
    <s v="United States"/>
    <x v="0"/>
    <x v="12"/>
    <s v="Jacksonville"/>
    <n v="32216"/>
    <x v="173"/>
    <d v="2015-07-01T00:00:00"/>
    <n v="63.222000000000001"/>
    <n v="22"/>
    <n v="358.84"/>
    <n v="90821"/>
    <n v="15.540000000000001"/>
    <x v="0"/>
  </r>
  <r>
    <n v="447"/>
    <s v="Valerie Moon"/>
    <x v="3"/>
    <n v="0.04"/>
    <n v="130.97999999999999"/>
    <n v="30"/>
    <x v="0"/>
    <x v="3"/>
    <x v="0"/>
    <x v="9"/>
    <x v="3"/>
    <s v="Office Star - Contemporary Task Swivel chair with 2-way adjustable arms, Plum"/>
    <n v="0.78"/>
    <s v="United States"/>
    <x v="1"/>
    <x v="7"/>
    <s v="Roseville"/>
    <n v="55113"/>
    <x v="173"/>
    <d v="2015-06-28T00:00:00"/>
    <n v="-82.903999999999996"/>
    <n v="1"/>
    <n v="159.51"/>
    <n v="90449"/>
    <n v="130.94"/>
    <x v="1"/>
  </r>
  <r>
    <n v="447"/>
    <s v="Valerie Moon"/>
    <x v="3"/>
    <n v="0.05"/>
    <n v="200.99"/>
    <n v="4.2"/>
    <x v="1"/>
    <x v="3"/>
    <x v="1"/>
    <x v="12"/>
    <x v="5"/>
    <s v="2160i"/>
    <n v="0.59"/>
    <s v="United States"/>
    <x v="1"/>
    <x v="7"/>
    <s v="Roseville"/>
    <n v="55113"/>
    <x v="173"/>
    <d v="2015-06-25T00:00:00"/>
    <n v="1268.8064999999999"/>
    <n v="11"/>
    <n v="1838.85"/>
    <n v="90449"/>
    <n v="200.94"/>
    <x v="1"/>
  </r>
  <r>
    <n v="1419"/>
    <s v="Brooke Lancaster"/>
    <x v="3"/>
    <n v="0.01"/>
    <n v="124.49"/>
    <n v="51.94"/>
    <x v="0"/>
    <x v="0"/>
    <x v="0"/>
    <x v="0"/>
    <x v="0"/>
    <s v="Bevis 36 x 72 Conference Tables"/>
    <n v="0.63"/>
    <s v="United States"/>
    <x v="1"/>
    <x v="2"/>
    <s v="Lafayette"/>
    <n v="47905"/>
    <x v="173"/>
    <d v="2015-06-26T00:00:00"/>
    <n v="-94.674644999999998"/>
    <n v="18"/>
    <n v="2376.12"/>
    <n v="90540"/>
    <n v="124.47999999999999"/>
    <x v="1"/>
  </r>
  <r>
    <n v="1442"/>
    <s v="Rodney Field"/>
    <x v="3"/>
    <n v="0.04"/>
    <n v="177.98"/>
    <n v="0.99"/>
    <x v="1"/>
    <x v="3"/>
    <x v="2"/>
    <x v="8"/>
    <x v="5"/>
    <s v="Kensington 7 Outlet MasterPiece Power Center"/>
    <n v="0.56000000000000005"/>
    <s v="United States"/>
    <x v="1"/>
    <x v="6"/>
    <s v="Springfield"/>
    <n v="65807"/>
    <x v="173"/>
    <d v="2015-06-27T00:00:00"/>
    <n v="1909.8855000000001"/>
    <n v="15"/>
    <n v="2767.95"/>
    <n v="89076"/>
    <n v="177.94"/>
    <x v="1"/>
  </r>
  <r>
    <n v="2903"/>
    <s v="Frances Powers"/>
    <x v="3"/>
    <n v="0.06"/>
    <n v="70.89"/>
    <n v="89.3"/>
    <x v="0"/>
    <x v="0"/>
    <x v="0"/>
    <x v="0"/>
    <x v="0"/>
    <s v="KI Conference Tables"/>
    <n v="0.72"/>
    <s v="United States"/>
    <x v="3"/>
    <x v="27"/>
    <s v="Reynoldsburg"/>
    <n v="43068"/>
    <x v="173"/>
    <d v="2015-06-25T00:00:00"/>
    <n v="65.077020000000005"/>
    <n v="6"/>
    <n v="364.26"/>
    <n v="87374"/>
    <n v="70.83"/>
    <x v="3"/>
  </r>
  <r>
    <n v="3261"/>
    <s v="Steven Long"/>
    <x v="3"/>
    <n v="7.0000000000000007E-2"/>
    <n v="105.34"/>
    <n v="24.49"/>
    <x v="2"/>
    <x v="1"/>
    <x v="0"/>
    <x v="11"/>
    <x v="4"/>
    <s v="Deflect-o DuraMat Antistatic Studded Beveled Mat for Medium Pile Carpeting"/>
    <n v="0.61"/>
    <s v="United States"/>
    <x v="1"/>
    <x v="25"/>
    <s v="Adrian"/>
    <n v="49221"/>
    <x v="173"/>
    <d v="2015-06-26T00:00:00"/>
    <n v="710.67240000000004"/>
    <n v="10"/>
    <n v="1029.96"/>
    <n v="90296"/>
    <n v="105.27000000000001"/>
    <x v="1"/>
  </r>
  <r>
    <n v="2197"/>
    <s v="Karen O'Donnell"/>
    <x v="0"/>
    <n v="0.08"/>
    <n v="100.97"/>
    <n v="7.18"/>
    <x v="1"/>
    <x v="0"/>
    <x v="1"/>
    <x v="1"/>
    <x v="5"/>
    <s v="Gyration Ultra Cordless Optical Suite"/>
    <n v="0.46"/>
    <s v="United States"/>
    <x v="3"/>
    <x v="11"/>
    <s v="Levittown"/>
    <n v="11756"/>
    <x v="174"/>
    <d v="2015-06-27T00:00:00"/>
    <n v="126.22499999999999"/>
    <n v="7"/>
    <n v="650.25"/>
    <n v="89176"/>
    <n v="100.89"/>
    <x v="3"/>
  </r>
  <r>
    <n v="2197"/>
    <s v="Karen O'Donnell"/>
    <x v="0"/>
    <n v="0"/>
    <n v="13.4"/>
    <n v="4.95"/>
    <x v="1"/>
    <x v="0"/>
    <x v="0"/>
    <x v="11"/>
    <x v="1"/>
    <s v="Electrix 20W Halogen Replacement Bulb for Zoom-In Desk Lamp"/>
    <n v="0.37"/>
    <s v="United States"/>
    <x v="3"/>
    <x v="11"/>
    <s v="Levittown"/>
    <n v="11756"/>
    <x v="174"/>
    <d v="2015-06-27T00:00:00"/>
    <n v="187.7628"/>
    <n v="19"/>
    <n v="272.12"/>
    <n v="89176"/>
    <n v="13.4"/>
    <x v="3"/>
  </r>
  <r>
    <n v="2062"/>
    <s v="Alfred Singh"/>
    <x v="2"/>
    <n v="0.04"/>
    <n v="291.73"/>
    <n v="48.8"/>
    <x v="0"/>
    <x v="3"/>
    <x v="0"/>
    <x v="9"/>
    <x v="3"/>
    <s v="Hon 4070 Series Pagoda™ Armless Upholstered Stacking Chairs"/>
    <n v="0.56000000000000005"/>
    <s v="United States"/>
    <x v="0"/>
    <x v="21"/>
    <s v="Mechanicsville"/>
    <n v="23111"/>
    <x v="174"/>
    <d v="2015-06-30T00:00:00"/>
    <n v="-115.90389999999999"/>
    <n v="22"/>
    <n v="6676.61"/>
    <n v="87148"/>
    <n v="291.69"/>
    <x v="0"/>
  </r>
  <r>
    <n v="2587"/>
    <s v="Eugene H Walsh"/>
    <x v="3"/>
    <n v="0.02"/>
    <n v="22.72"/>
    <n v="8.99"/>
    <x v="1"/>
    <x v="2"/>
    <x v="0"/>
    <x v="11"/>
    <x v="1"/>
    <s v="Executive Impressions 14&quot; Two-Color Numerals Wall Clock"/>
    <n v="0.44"/>
    <s v="United States"/>
    <x v="1"/>
    <x v="30"/>
    <s v="Manitowoc"/>
    <n v="54220"/>
    <x v="174"/>
    <d v="2015-06-26T00:00:00"/>
    <n v="200.0172"/>
    <n v="12"/>
    <n v="289.88"/>
    <n v="91167"/>
    <n v="22.7"/>
    <x v="1"/>
  </r>
  <r>
    <n v="1380"/>
    <s v="Jeanne Walker"/>
    <x v="2"/>
    <n v="0.05"/>
    <n v="2.89"/>
    <n v="0.5"/>
    <x v="1"/>
    <x v="2"/>
    <x v="2"/>
    <x v="13"/>
    <x v="5"/>
    <s v="Avery 498"/>
    <n v="0.38"/>
    <s v="United States"/>
    <x v="3"/>
    <x v="47"/>
    <s v="Portsmouth"/>
    <n v="3801"/>
    <x v="175"/>
    <d v="2015-07-03T00:00:00"/>
    <n v="18.0642"/>
    <n v="9"/>
    <n v="26.18"/>
    <n v="88213"/>
    <n v="2.8400000000000003"/>
    <x v="3"/>
  </r>
  <r>
    <n v="936"/>
    <s v="Robyn Garner"/>
    <x v="3"/>
    <n v="0.05"/>
    <n v="5.98"/>
    <n v="5.46"/>
    <x v="1"/>
    <x v="3"/>
    <x v="2"/>
    <x v="7"/>
    <x v="5"/>
    <s v="Xerox 1983"/>
    <n v="0.36"/>
    <s v="United States"/>
    <x v="2"/>
    <x v="8"/>
    <s v="Redlands"/>
    <n v="92374"/>
    <x v="175"/>
    <d v="2015-06-27T00:00:00"/>
    <n v="-31.885000000000002"/>
    <n v="17"/>
    <n v="104.95"/>
    <n v="90589"/>
    <n v="5.9300000000000006"/>
    <x v="2"/>
  </r>
  <r>
    <n v="937"/>
    <s v="Kelly Shaw"/>
    <x v="3"/>
    <n v="0.01"/>
    <n v="65.989999999999995"/>
    <n v="3.99"/>
    <x v="1"/>
    <x v="3"/>
    <x v="1"/>
    <x v="12"/>
    <x v="5"/>
    <s v="StarTAC 7760"/>
    <n v="0.59"/>
    <s v="United States"/>
    <x v="2"/>
    <x v="8"/>
    <s v="Redondo Beach"/>
    <n v="90278"/>
    <x v="175"/>
    <d v="2015-06-28T00:00:00"/>
    <n v="-95.210499999999996"/>
    <n v="3"/>
    <n v="166.59"/>
    <n v="90589"/>
    <n v="65.97999999999999"/>
    <x v="2"/>
  </r>
  <r>
    <n v="2617"/>
    <s v="Gerald Crabtree"/>
    <x v="3"/>
    <n v="0.1"/>
    <n v="3.25"/>
    <n v="49"/>
    <x v="1"/>
    <x v="3"/>
    <x v="2"/>
    <x v="8"/>
    <x v="4"/>
    <s v="Bravo II™ Megaboss® 12-Amp Hard Body Upright, Replacement Belts, 2 Belts per Pack"/>
    <n v="0.56000000000000005"/>
    <s v="United States"/>
    <x v="1"/>
    <x v="46"/>
    <s v="Aberdeen"/>
    <n v="57401"/>
    <x v="175"/>
    <d v="2015-06-28T00:00:00"/>
    <n v="-286.245"/>
    <n v="6"/>
    <n v="40.69"/>
    <n v="91496"/>
    <n v="3.15"/>
    <x v="1"/>
  </r>
  <r>
    <n v="2987"/>
    <s v="Natalie Watts"/>
    <x v="0"/>
    <n v="0.09"/>
    <n v="100.98"/>
    <n v="35.840000000000003"/>
    <x v="0"/>
    <x v="2"/>
    <x v="0"/>
    <x v="10"/>
    <x v="0"/>
    <s v="Bush Westfield Collection Bookcases, Fully Assembled"/>
    <n v="0.62"/>
    <s v="United States"/>
    <x v="1"/>
    <x v="20"/>
    <s v="West Des Moines"/>
    <n v="50265"/>
    <x v="176"/>
    <d v="2015-06-28T00:00:00"/>
    <n v="-103.624"/>
    <n v="17"/>
    <n v="1700.38"/>
    <n v="91180"/>
    <n v="100.89"/>
    <x v="1"/>
  </r>
  <r>
    <n v="2987"/>
    <s v="Natalie Watts"/>
    <x v="0"/>
    <n v="0.1"/>
    <n v="5.78"/>
    <n v="7.96"/>
    <x v="1"/>
    <x v="2"/>
    <x v="2"/>
    <x v="7"/>
    <x v="5"/>
    <s v="Xerox 196"/>
    <n v="0.36"/>
    <s v="United States"/>
    <x v="1"/>
    <x v="20"/>
    <s v="West Des Moines"/>
    <n v="50265"/>
    <x v="176"/>
    <d v="2015-06-28T00:00:00"/>
    <n v="-57.823999999999998"/>
    <n v="6"/>
    <n v="35.96"/>
    <n v="91180"/>
    <n v="5.6800000000000006"/>
    <x v="1"/>
  </r>
  <r>
    <n v="3209"/>
    <s v="Elsie Floyd"/>
    <x v="0"/>
    <n v="0.03"/>
    <n v="4.9800000000000004"/>
    <n v="4.62"/>
    <x v="2"/>
    <x v="3"/>
    <x v="1"/>
    <x v="1"/>
    <x v="1"/>
    <s v="Imation 3.5&quot;, DISKETTE 44766 HGHLD3.52HD/FM, 10/Pack"/>
    <n v="0.64"/>
    <s v="United States"/>
    <x v="2"/>
    <x v="8"/>
    <s v="Beverly Hills"/>
    <n v="90210"/>
    <x v="176"/>
    <d v="2015-06-29T00:00:00"/>
    <n v="-30.45"/>
    <n v="8"/>
    <n v="44.24"/>
    <n v="90739"/>
    <n v="4.95"/>
    <x v="2"/>
  </r>
  <r>
    <n v="1357"/>
    <s v="Marguerite Yu"/>
    <x v="1"/>
    <n v="7.0000000000000007E-2"/>
    <n v="119.99"/>
    <n v="16.8"/>
    <x v="0"/>
    <x v="2"/>
    <x v="1"/>
    <x v="3"/>
    <x v="0"/>
    <s v="Epson C62 Color Inkjet Printer"/>
    <n v="0.35"/>
    <s v="United States"/>
    <x v="1"/>
    <x v="18"/>
    <s v="Weslaco"/>
    <n v="78596"/>
    <x v="176"/>
    <d v="2015-06-30T00:00:00"/>
    <n v="1206.5961"/>
    <n v="15"/>
    <n v="1748.69"/>
    <n v="88185"/>
    <n v="119.92"/>
    <x v="1"/>
  </r>
  <r>
    <n v="1733"/>
    <s v="Nina Horne Kelly"/>
    <x v="1"/>
    <n v="0.02"/>
    <n v="30.98"/>
    <n v="17.079999999999998"/>
    <x v="1"/>
    <x v="0"/>
    <x v="2"/>
    <x v="7"/>
    <x v="5"/>
    <s v="Xerox 197"/>
    <n v="0.4"/>
    <s v="United States"/>
    <x v="3"/>
    <x v="31"/>
    <s v="Washington"/>
    <n v="20012"/>
    <x v="176"/>
    <d v="2015-06-29T00:00:00"/>
    <n v="-32.28"/>
    <n v="13"/>
    <n v="438.25"/>
    <n v="59937"/>
    <n v="30.96"/>
    <x v="3"/>
  </r>
  <r>
    <n v="1735"/>
    <s v="Eric West"/>
    <x v="1"/>
    <n v="0.02"/>
    <n v="30.98"/>
    <n v="17.079999999999998"/>
    <x v="1"/>
    <x v="0"/>
    <x v="2"/>
    <x v="7"/>
    <x v="5"/>
    <s v="Xerox 197"/>
    <n v="0.4"/>
    <s v="United States"/>
    <x v="3"/>
    <x v="11"/>
    <s v="Hempstead"/>
    <n v="11550"/>
    <x v="176"/>
    <d v="2015-06-29T00:00:00"/>
    <n v="-16.14"/>
    <n v="3"/>
    <n v="101.13"/>
    <n v="88444"/>
    <n v="30.96"/>
    <x v="3"/>
  </r>
  <r>
    <n v="1191"/>
    <s v="John Morse"/>
    <x v="2"/>
    <n v="0.03"/>
    <n v="28.53"/>
    <n v="1.49"/>
    <x v="1"/>
    <x v="0"/>
    <x v="2"/>
    <x v="5"/>
    <x v="5"/>
    <s v="Lock-Up Easel 'Spel-Binder'"/>
    <n v="0.38"/>
    <s v="United States"/>
    <x v="3"/>
    <x v="22"/>
    <s v="New Britain"/>
    <n v="6050"/>
    <x v="176"/>
    <d v="2015-07-01T00:00:00"/>
    <n v="59.4405"/>
    <n v="3"/>
    <n v="88.84"/>
    <n v="87587"/>
    <n v="28.5"/>
    <x v="3"/>
  </r>
  <r>
    <n v="1193"/>
    <s v="Louis Parrish"/>
    <x v="2"/>
    <n v="0.09"/>
    <n v="49.99"/>
    <n v="19.989999999999998"/>
    <x v="1"/>
    <x v="0"/>
    <x v="1"/>
    <x v="1"/>
    <x v="5"/>
    <s v="Zoom V.92 USB External Faxmodem"/>
    <n v="0.41"/>
    <s v="United States"/>
    <x v="3"/>
    <x v="31"/>
    <s v="Washington"/>
    <n v="20016"/>
    <x v="176"/>
    <d v="2015-06-30T00:00:00"/>
    <n v="-17.03"/>
    <n v="48"/>
    <n v="2373.3200000000002"/>
    <n v="11206"/>
    <n v="49.9"/>
    <x v="3"/>
  </r>
  <r>
    <n v="1193"/>
    <s v="Louis Parrish"/>
    <x v="2"/>
    <n v="0.03"/>
    <n v="28.53"/>
    <n v="1.49"/>
    <x v="1"/>
    <x v="0"/>
    <x v="2"/>
    <x v="5"/>
    <x v="5"/>
    <s v="Lock-Up Easel 'Spel-Binder'"/>
    <n v="0.38"/>
    <s v="United States"/>
    <x v="3"/>
    <x v="31"/>
    <s v="Washington"/>
    <n v="20016"/>
    <x v="176"/>
    <d v="2015-07-01T00:00:00"/>
    <n v="39.627000000000002"/>
    <n v="11"/>
    <n v="325.73"/>
    <n v="11206"/>
    <n v="28.5"/>
    <x v="3"/>
  </r>
  <r>
    <n v="1203"/>
    <s v="Judy Merritt"/>
    <x v="2"/>
    <n v="0.09"/>
    <n v="49.99"/>
    <n v="19.989999999999998"/>
    <x v="1"/>
    <x v="0"/>
    <x v="1"/>
    <x v="1"/>
    <x v="5"/>
    <s v="Zoom V.92 USB External Faxmodem"/>
    <n v="0.41"/>
    <s v="United States"/>
    <x v="3"/>
    <x v="40"/>
    <s v="Cranston"/>
    <n v="2920"/>
    <x v="176"/>
    <d v="2015-06-30T00:00:00"/>
    <n v="-8.5150000000000006"/>
    <n v="12"/>
    <n v="593.33000000000004"/>
    <n v="87587"/>
    <n v="49.9"/>
    <x v="3"/>
  </r>
  <r>
    <n v="2801"/>
    <s v="Jimmy Wang"/>
    <x v="2"/>
    <n v="0"/>
    <n v="17.52"/>
    <n v="8.17"/>
    <x v="1"/>
    <x v="2"/>
    <x v="2"/>
    <x v="8"/>
    <x v="6"/>
    <s v="Bionaire 99.97% HEPA Air Cleaner"/>
    <n v="0.5"/>
    <s v="United States"/>
    <x v="2"/>
    <x v="41"/>
    <s v="Chandler"/>
    <n v="85224"/>
    <x v="176"/>
    <d v="2015-07-03T00:00:00"/>
    <n v="52.764000000000003"/>
    <n v="15"/>
    <n v="284.33999999999997"/>
    <n v="91049"/>
    <n v="17.52"/>
    <x v="2"/>
  </r>
  <r>
    <n v="3226"/>
    <s v="Arthur Gold"/>
    <x v="4"/>
    <n v="0.06"/>
    <n v="22.24"/>
    <n v="1.99"/>
    <x v="1"/>
    <x v="0"/>
    <x v="1"/>
    <x v="1"/>
    <x v="1"/>
    <s v="Verbatim DVD-R, 3.95GB, SR, Mitsubishi Branded, Jewel"/>
    <n v="0.43"/>
    <s v="United States"/>
    <x v="0"/>
    <x v="34"/>
    <s v="Hendersonville"/>
    <n v="37075"/>
    <x v="176"/>
    <d v="2015-06-30T00:00:00"/>
    <n v="95.388000000000005"/>
    <n v="12"/>
    <n v="255.88"/>
    <n v="86509"/>
    <n v="22.18"/>
    <x v="0"/>
  </r>
  <r>
    <n v="2448"/>
    <s v="Melanie Morrow"/>
    <x v="1"/>
    <n v="0.09"/>
    <n v="6.48"/>
    <n v="7.03"/>
    <x v="1"/>
    <x v="1"/>
    <x v="2"/>
    <x v="7"/>
    <x v="5"/>
    <s v="Xerox 214"/>
    <n v="0.37"/>
    <s v="United States"/>
    <x v="1"/>
    <x v="7"/>
    <s v="Edina"/>
    <n v="55410"/>
    <x v="177"/>
    <d v="2015-07-01T00:00:00"/>
    <n v="-126.208"/>
    <n v="16"/>
    <n v="96.96"/>
    <n v="87790"/>
    <n v="6.3900000000000006"/>
    <x v="1"/>
  </r>
  <r>
    <n v="3374"/>
    <s v="Jamie Ward"/>
    <x v="1"/>
    <n v="0.05"/>
    <n v="73.98"/>
    <n v="12.14"/>
    <x v="1"/>
    <x v="2"/>
    <x v="1"/>
    <x v="1"/>
    <x v="5"/>
    <s v="Keytronic 105-Key Spanish Keyboard"/>
    <n v="0.67"/>
    <s v="United States"/>
    <x v="3"/>
    <x v="36"/>
    <s v="Odenton"/>
    <n v="21113"/>
    <x v="177"/>
    <d v="2015-06-30T00:00:00"/>
    <n v="-1.9039999999999999"/>
    <n v="8"/>
    <n v="600.4"/>
    <n v="87474"/>
    <n v="73.930000000000007"/>
    <x v="3"/>
  </r>
  <r>
    <n v="3374"/>
    <s v="Jamie Ward"/>
    <x v="1"/>
    <n v="0"/>
    <n v="5.98"/>
    <n v="7.15"/>
    <x v="1"/>
    <x v="2"/>
    <x v="2"/>
    <x v="7"/>
    <x v="5"/>
    <s v="Universal Premium White Copier/Laser Paper (20Lb. and 87 Bright)"/>
    <n v="0.36"/>
    <s v="United States"/>
    <x v="3"/>
    <x v="36"/>
    <s v="Odenton"/>
    <n v="21113"/>
    <x v="177"/>
    <d v="2015-07-01T00:00:00"/>
    <n v="-37.048000000000002"/>
    <n v="5"/>
    <n v="34.25"/>
    <n v="87474"/>
    <n v="5.98"/>
    <x v="3"/>
  </r>
  <r>
    <n v="3374"/>
    <s v="Jamie Ward"/>
    <x v="1"/>
    <n v="0.09"/>
    <n v="3.57"/>
    <n v="4.17"/>
    <x v="1"/>
    <x v="2"/>
    <x v="2"/>
    <x v="2"/>
    <x v="1"/>
    <s v="Barrel Sharpener"/>
    <n v="0.59"/>
    <s v="United States"/>
    <x v="3"/>
    <x v="36"/>
    <s v="Odenton"/>
    <n v="21113"/>
    <x v="177"/>
    <d v="2015-07-01T00:00:00"/>
    <n v="-56.887999999999998"/>
    <n v="9"/>
    <n v="31.45"/>
    <n v="87474"/>
    <n v="3.48"/>
    <x v="3"/>
  </r>
  <r>
    <n v="1502"/>
    <s v="Renee Huang"/>
    <x v="2"/>
    <n v="0.08"/>
    <n v="5.84"/>
    <n v="1"/>
    <x v="2"/>
    <x v="0"/>
    <x v="2"/>
    <x v="2"/>
    <x v="2"/>
    <s v="Quartet Omega® Colored Chalk, 12/Pack"/>
    <n v="0.38"/>
    <s v="United States"/>
    <x v="0"/>
    <x v="12"/>
    <s v="Coral Springs"/>
    <n v="33065"/>
    <x v="177"/>
    <d v="2015-07-03T00:00:00"/>
    <n v="731.92200000000003"/>
    <n v="11"/>
    <n v="61.39"/>
    <n v="89194"/>
    <n v="5.76"/>
    <x v="0"/>
  </r>
  <r>
    <n v="1502"/>
    <s v="Renee Huang"/>
    <x v="2"/>
    <n v="0"/>
    <n v="205.99"/>
    <n v="8.99"/>
    <x v="1"/>
    <x v="0"/>
    <x v="1"/>
    <x v="12"/>
    <x v="5"/>
    <s v="StarTAC 8000"/>
    <n v="0.6"/>
    <s v="United States"/>
    <x v="0"/>
    <x v="12"/>
    <s v="Coral Springs"/>
    <n v="33065"/>
    <x v="177"/>
    <d v="2015-07-02T00:00:00"/>
    <n v="186.55799999999999"/>
    <n v="13"/>
    <n v="2435.52"/>
    <n v="89194"/>
    <n v="205.99"/>
    <x v="0"/>
  </r>
  <r>
    <n v="1109"/>
    <s v="Dennis Welch"/>
    <x v="4"/>
    <n v="0.08"/>
    <n v="8.3699999999999992"/>
    <n v="10.16"/>
    <x v="1"/>
    <x v="1"/>
    <x v="0"/>
    <x v="11"/>
    <x v="4"/>
    <s v="Westinghouse Clip-On Gooseneck Lamps"/>
    <n v="0.59"/>
    <s v="United States"/>
    <x v="1"/>
    <x v="18"/>
    <s v="Laredo"/>
    <n v="78041"/>
    <x v="177"/>
    <d v="2015-06-29T00:00:00"/>
    <n v="-169.232"/>
    <n v="13"/>
    <n v="108.99"/>
    <n v="86410"/>
    <n v="8.2899999999999991"/>
    <x v="1"/>
  </r>
  <r>
    <n v="1183"/>
    <s v="Becky O'Brien"/>
    <x v="3"/>
    <n v="0.04"/>
    <n v="35.99"/>
    <n v="3.3"/>
    <x v="1"/>
    <x v="2"/>
    <x v="1"/>
    <x v="12"/>
    <x v="1"/>
    <s v="Accessory9"/>
    <n v="0.39"/>
    <s v="United States"/>
    <x v="2"/>
    <x v="15"/>
    <s v="Springville"/>
    <n v="84663"/>
    <x v="177"/>
    <d v="2015-06-29T00:00:00"/>
    <n v="184.19550000000001"/>
    <n v="9"/>
    <n v="266.95"/>
    <n v="86914"/>
    <n v="35.950000000000003"/>
    <x v="2"/>
  </r>
  <r>
    <n v="699"/>
    <s v="Jenny Gold"/>
    <x v="1"/>
    <n v="0.01"/>
    <n v="7.89"/>
    <n v="2.82"/>
    <x v="1"/>
    <x v="1"/>
    <x v="2"/>
    <x v="14"/>
    <x v="2"/>
    <s v="Staples Vinyl Coated Paper Clips, 800/Box"/>
    <n v="0.4"/>
    <s v="United States"/>
    <x v="2"/>
    <x v="8"/>
    <s v="Los Angeles"/>
    <n v="90041"/>
    <x v="178"/>
    <d v="2015-07-01T00:00:00"/>
    <n v="38.700000000000003"/>
    <n v="32"/>
    <n v="274.26"/>
    <n v="36647"/>
    <n v="7.88"/>
    <x v="2"/>
  </r>
  <r>
    <n v="699"/>
    <s v="Jenny Gold"/>
    <x v="1"/>
    <n v="0.09"/>
    <n v="3.68"/>
    <n v="1.32"/>
    <x v="1"/>
    <x v="1"/>
    <x v="2"/>
    <x v="16"/>
    <x v="2"/>
    <s v="*Staples* vLetter Openers, 2/Pack"/>
    <n v="0.83"/>
    <s v="United States"/>
    <x v="2"/>
    <x v="8"/>
    <s v="Los Angeles"/>
    <n v="90041"/>
    <x v="178"/>
    <d v="2015-07-01T00:00:00"/>
    <n v="-21.91"/>
    <n v="24"/>
    <n v="83.16"/>
    <n v="36647"/>
    <n v="3.5900000000000003"/>
    <x v="2"/>
  </r>
  <r>
    <n v="699"/>
    <s v="Jenny Gold"/>
    <x v="1"/>
    <n v="0.1"/>
    <n v="9.7100000000000009"/>
    <n v="9.4499999999999993"/>
    <x v="1"/>
    <x v="1"/>
    <x v="2"/>
    <x v="6"/>
    <x v="5"/>
    <s v="Filing/Storage Totes and Swivel Casters"/>
    <n v="0.6"/>
    <s v="United States"/>
    <x v="2"/>
    <x v="8"/>
    <s v="Los Angeles"/>
    <n v="90041"/>
    <x v="178"/>
    <d v="2015-07-03T00:00:00"/>
    <n v="-119.77"/>
    <n v="27"/>
    <n v="261.93"/>
    <n v="36647"/>
    <n v="9.6100000000000012"/>
    <x v="2"/>
  </r>
  <r>
    <n v="702"/>
    <s v="Kelly O'Connor"/>
    <x v="1"/>
    <n v="0.01"/>
    <n v="7.89"/>
    <n v="2.82"/>
    <x v="1"/>
    <x v="1"/>
    <x v="2"/>
    <x v="14"/>
    <x v="2"/>
    <s v="Staples Vinyl Coated Paper Clips, 800/Box"/>
    <n v="0.4"/>
    <s v="United States"/>
    <x v="2"/>
    <x v="8"/>
    <s v="Santa Rosa"/>
    <n v="95404"/>
    <x v="178"/>
    <d v="2015-07-01T00:00:00"/>
    <n v="46.44"/>
    <n v="8"/>
    <n v="68.56"/>
    <n v="87979"/>
    <n v="7.88"/>
    <x v="2"/>
  </r>
  <r>
    <n v="702"/>
    <s v="Kelly O'Connor"/>
    <x v="1"/>
    <n v="0.09"/>
    <n v="3.68"/>
    <n v="1.32"/>
    <x v="1"/>
    <x v="1"/>
    <x v="2"/>
    <x v="16"/>
    <x v="2"/>
    <s v="*Staples* vLetter Openers, 2/Pack"/>
    <n v="0.83"/>
    <s v="United States"/>
    <x v="2"/>
    <x v="8"/>
    <s v="Santa Rosa"/>
    <n v="95404"/>
    <x v="178"/>
    <d v="2015-07-01T00:00:00"/>
    <n v="-17.527999999999999"/>
    <n v="6"/>
    <n v="20.79"/>
    <n v="87979"/>
    <n v="3.5900000000000003"/>
    <x v="2"/>
  </r>
  <r>
    <n v="702"/>
    <s v="Kelly O'Connor"/>
    <x v="1"/>
    <n v="0.1"/>
    <n v="9.7100000000000009"/>
    <n v="9.4499999999999993"/>
    <x v="1"/>
    <x v="1"/>
    <x v="2"/>
    <x v="6"/>
    <x v="5"/>
    <s v="Filing/Storage Totes and Swivel Casters"/>
    <n v="0.6"/>
    <s v="United States"/>
    <x v="2"/>
    <x v="8"/>
    <s v="Santa Rosa"/>
    <n v="95404"/>
    <x v="178"/>
    <d v="2015-07-03T00:00:00"/>
    <n v="-95.816000000000003"/>
    <n v="7"/>
    <n v="67.91"/>
    <n v="87979"/>
    <n v="9.6100000000000012"/>
    <x v="2"/>
  </r>
  <r>
    <n v="1307"/>
    <s v="Teresa Hill"/>
    <x v="2"/>
    <n v="0.04"/>
    <n v="8.33"/>
    <n v="1.99"/>
    <x v="1"/>
    <x v="0"/>
    <x v="1"/>
    <x v="1"/>
    <x v="1"/>
    <s v="80 Minute Slim Jewel Case CD-R , 10/Pack - Staples"/>
    <n v="0.52"/>
    <s v="United States"/>
    <x v="2"/>
    <x v="14"/>
    <s v="Coos Bay"/>
    <n v="97420"/>
    <x v="178"/>
    <d v="2015-07-07T00:00:00"/>
    <n v="44.892000000000003"/>
    <n v="16"/>
    <n v="131.26"/>
    <n v="91451"/>
    <n v="8.2900000000000009"/>
    <x v="2"/>
  </r>
  <r>
    <n v="2089"/>
    <s v="Annie Odom"/>
    <x v="2"/>
    <n v="0.06"/>
    <n v="38.06"/>
    <n v="4.5"/>
    <x v="1"/>
    <x v="3"/>
    <x v="2"/>
    <x v="8"/>
    <x v="5"/>
    <s v="Fellowes Superior 10 Outlet Split Surge Protector"/>
    <n v="0.56000000000000005"/>
    <s v="United States"/>
    <x v="3"/>
    <x v="11"/>
    <s v="New City"/>
    <n v="10956"/>
    <x v="178"/>
    <d v="2015-07-06T00:00:00"/>
    <n v="450.45960000000002"/>
    <n v="17"/>
    <n v="652.84"/>
    <n v="88348"/>
    <n v="38"/>
    <x v="3"/>
  </r>
  <r>
    <n v="2089"/>
    <s v="Annie Odom"/>
    <x v="2"/>
    <n v="0.08"/>
    <n v="599.99"/>
    <n v="24.49"/>
    <x v="1"/>
    <x v="3"/>
    <x v="1"/>
    <x v="4"/>
    <x v="4"/>
    <s v="Hewlett Packard LaserJet 3310 Copier"/>
    <n v="0.37"/>
    <s v="United States"/>
    <x v="3"/>
    <x v="11"/>
    <s v="New City"/>
    <n v="10956"/>
    <x v="178"/>
    <d v="2015-07-08T00:00:00"/>
    <n v="8798.1831000000002"/>
    <n v="22"/>
    <n v="12750.99"/>
    <n v="88348"/>
    <n v="599.91"/>
    <x v="3"/>
  </r>
  <r>
    <n v="2089"/>
    <s v="Annie Odom"/>
    <x v="2"/>
    <n v="0.1"/>
    <n v="3.98"/>
    <n v="2.97"/>
    <x v="2"/>
    <x v="3"/>
    <x v="2"/>
    <x v="7"/>
    <x v="2"/>
    <s v="Unpadded Memo Slips"/>
    <n v="0.35"/>
    <s v="United States"/>
    <x v="3"/>
    <x v="11"/>
    <s v="New City"/>
    <n v="10956"/>
    <x v="178"/>
    <d v="2015-07-04T00:00:00"/>
    <n v="-5.3849999999999998"/>
    <n v="5"/>
    <n v="20.54"/>
    <n v="88348"/>
    <n v="3.88"/>
    <x v="3"/>
  </r>
  <r>
    <n v="2882"/>
    <s v="Andrew Gonzalez"/>
    <x v="2"/>
    <n v="0.05"/>
    <n v="63.94"/>
    <n v="14.48"/>
    <x v="2"/>
    <x v="1"/>
    <x v="0"/>
    <x v="11"/>
    <x v="5"/>
    <s v="Howard Miller 16&quot; Diameter Gallery Wall Clock"/>
    <n v="0.46"/>
    <s v="United States"/>
    <x v="0"/>
    <x v="9"/>
    <s v="Charlotte"/>
    <n v="28206"/>
    <x v="178"/>
    <d v="2015-07-07T00:00:00"/>
    <n v="270.87430000000001"/>
    <n v="21"/>
    <n v="1336.35"/>
    <n v="40224"/>
    <n v="63.89"/>
    <x v="0"/>
  </r>
  <r>
    <n v="2885"/>
    <s v="Gary Frazier"/>
    <x v="2"/>
    <n v="0.05"/>
    <n v="63.94"/>
    <n v="14.48"/>
    <x v="2"/>
    <x v="1"/>
    <x v="0"/>
    <x v="11"/>
    <x v="5"/>
    <s v="Howard Miller 16&quot; Diameter Gallery Wall Clock"/>
    <n v="0.46"/>
    <s v="United States"/>
    <x v="3"/>
    <x v="27"/>
    <s v="North Royalton"/>
    <n v="44133"/>
    <x v="178"/>
    <d v="2015-07-07T00:00:00"/>
    <n v="219.54419999999999"/>
    <n v="5"/>
    <n v="318.18"/>
    <n v="87634"/>
    <n v="63.89"/>
    <x v="3"/>
  </r>
  <r>
    <n v="1384"/>
    <s v="George McLamb"/>
    <x v="3"/>
    <n v="7.0000000000000007E-2"/>
    <n v="11.29"/>
    <n v="5.03"/>
    <x v="1"/>
    <x v="1"/>
    <x v="2"/>
    <x v="6"/>
    <x v="5"/>
    <s v="X-Rack™ File for Hanging Folders"/>
    <n v="0.59"/>
    <s v="United States"/>
    <x v="0"/>
    <x v="21"/>
    <s v="Alexandria"/>
    <n v="22304"/>
    <x v="178"/>
    <d v="2015-07-02T00:00:00"/>
    <n v="-163.03"/>
    <n v="11"/>
    <n v="123.18"/>
    <n v="89407"/>
    <n v="11.219999999999999"/>
    <x v="0"/>
  </r>
  <r>
    <n v="1472"/>
    <s v="Tommy Ellis Ritchie"/>
    <x v="3"/>
    <n v="0.02"/>
    <n v="30.98"/>
    <n v="6.5"/>
    <x v="2"/>
    <x v="2"/>
    <x v="1"/>
    <x v="1"/>
    <x v="5"/>
    <s v="Logitech Internet Navigator Keyboard"/>
    <n v="0.79"/>
    <s v="United States"/>
    <x v="3"/>
    <x v="27"/>
    <s v="Westlake"/>
    <n v="44145"/>
    <x v="178"/>
    <d v="2015-07-01T00:00:00"/>
    <n v="-44.624000000000002"/>
    <n v="17"/>
    <n v="552.89"/>
    <n v="87078"/>
    <n v="30.96"/>
    <x v="3"/>
  </r>
  <r>
    <n v="2276"/>
    <s v="Dennis Block Richardson"/>
    <x v="3"/>
    <n v="0.01"/>
    <n v="195.99"/>
    <n v="8.99"/>
    <x v="1"/>
    <x v="1"/>
    <x v="1"/>
    <x v="12"/>
    <x v="5"/>
    <s v="T28 WORLD"/>
    <n v="0.6"/>
    <s v="United States"/>
    <x v="3"/>
    <x v="11"/>
    <s v="Niagara Falls"/>
    <n v="14304"/>
    <x v="178"/>
    <d v="2015-06-30T00:00:00"/>
    <n v="2653.7813999999998"/>
    <n v="22"/>
    <n v="3846.06"/>
    <n v="91502"/>
    <n v="195.98000000000002"/>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4">
  <r>
    <n v="1"/>
    <n v="3"/>
    <x v="0"/>
    <n v="90000"/>
    <n v="2"/>
    <x v="0"/>
    <s v="TRUE"/>
  </r>
  <r>
    <n v="2"/>
    <n v="5"/>
    <x v="1"/>
    <n v="60000"/>
    <n v="3"/>
    <x v="0"/>
    <s v="FALSE"/>
  </r>
  <r>
    <n v="3"/>
    <n v="11"/>
    <x v="0"/>
    <n v="60000"/>
    <n v="3"/>
    <x v="0"/>
    <s v="TRUE"/>
  </r>
  <r>
    <n v="4"/>
    <n v="14"/>
    <x v="1"/>
    <n v="90000"/>
    <n v="0"/>
    <x v="0"/>
    <s v="FALSE"/>
  </r>
  <r>
    <n v="5"/>
    <n v="15"/>
    <x v="1"/>
    <n v="80000"/>
    <n v="5"/>
    <x v="0"/>
    <s v="TRUE"/>
  </r>
  <r>
    <n v="6"/>
    <n v="16"/>
    <x v="1"/>
    <n v="70000"/>
    <n v="0"/>
    <x v="0"/>
    <s v="TRUE"/>
  </r>
  <r>
    <n v="7"/>
    <n v="18"/>
    <x v="1"/>
    <n v="70000"/>
    <n v="0"/>
    <x v="0"/>
    <s v="TRUE"/>
  </r>
  <r>
    <n v="8"/>
    <n v="19"/>
    <x v="0"/>
    <n v="60000"/>
    <n v="3"/>
    <x v="0"/>
    <s v="TRUE"/>
  </r>
  <r>
    <n v="9"/>
    <n v="21"/>
    <x v="1"/>
    <n v="60000"/>
    <n v="4"/>
    <x v="0"/>
    <s v="TRUE"/>
  </r>
  <r>
    <n v="10"/>
    <n v="24"/>
    <x v="1"/>
    <n v="70000"/>
    <n v="0"/>
    <x v="0"/>
    <s v="FALSE"/>
  </r>
  <r>
    <n v="11"/>
    <n v="27"/>
    <x v="1"/>
    <n v="70000"/>
    <n v="0"/>
    <x v="0"/>
    <s v="FALSE"/>
  </r>
  <r>
    <n v="12"/>
    <n v="32"/>
    <x v="0"/>
    <n v="60000"/>
    <n v="4"/>
    <x v="0"/>
    <s v="TRUE"/>
  </r>
  <r>
    <n v="13"/>
    <n v="33"/>
    <x v="0"/>
    <n v="100000"/>
    <n v="2"/>
    <x v="0"/>
    <s v="TRUE"/>
  </r>
  <r>
    <n v="14"/>
    <n v="43"/>
    <x v="0"/>
    <n v="100000"/>
    <n v="2"/>
    <x v="0"/>
    <s v="TRUE"/>
  </r>
  <r>
    <n v="15"/>
    <n v="52"/>
    <x v="1"/>
    <n v="100000"/>
    <n v="3"/>
    <x v="0"/>
    <s v="FALSE"/>
  </r>
  <r>
    <n v="16"/>
    <n v="53"/>
    <x v="1"/>
    <n v="30000"/>
    <n v="0"/>
    <x v="1"/>
    <s v="FALSE"/>
  </r>
  <r>
    <n v="17"/>
    <n v="56"/>
    <x v="0"/>
    <n v="30000"/>
    <n v="0"/>
    <x v="1"/>
    <s v="TRUE"/>
  </r>
  <r>
    <n v="18"/>
    <n v="62"/>
    <x v="1"/>
    <n v="20000"/>
    <n v="4"/>
    <x v="2"/>
    <s v="TRUE"/>
  </r>
  <r>
    <n v="19"/>
    <n v="64"/>
    <x v="1"/>
    <n v="30000"/>
    <n v="2"/>
    <x v="1"/>
    <s v="TRUE"/>
  </r>
  <r>
    <n v="20"/>
    <n v="67"/>
    <x v="1"/>
    <n v="40000"/>
    <n v="0"/>
    <x v="2"/>
    <s v="FALSE"/>
  </r>
  <r>
    <n v="21"/>
    <n v="68"/>
    <x v="1"/>
    <n v="40000"/>
    <n v="0"/>
    <x v="2"/>
    <s v="FALSE"/>
  </r>
  <r>
    <n v="22"/>
    <n v="70"/>
    <x v="1"/>
    <n v="40000"/>
    <n v="0"/>
    <x v="1"/>
    <s v="FALSE"/>
  </r>
  <r>
    <n v="23"/>
    <n v="83"/>
    <x v="0"/>
    <n v="40000"/>
    <n v="0"/>
    <x v="1"/>
    <s v="TRUE"/>
  </r>
  <r>
    <n v="24"/>
    <n v="84"/>
    <x v="0"/>
    <n v="40000"/>
    <n v="0"/>
    <x v="1"/>
    <s v="TRUE"/>
  </r>
  <r>
    <n v="25"/>
    <n v="87"/>
    <x v="0"/>
    <n v="60000"/>
    <n v="0"/>
    <x v="1"/>
    <s v="TRUE"/>
  </r>
  <r>
    <n v="26"/>
    <n v="91"/>
    <x v="0"/>
    <n v="10000"/>
    <n v="2"/>
    <x v="3"/>
    <s v="TRUE"/>
  </r>
  <r>
    <n v="27"/>
    <n v="92"/>
    <x v="1"/>
    <n v="30000"/>
    <n v="2"/>
    <x v="1"/>
    <s v="FALSE"/>
  </r>
  <r>
    <n v="28"/>
    <n v="94"/>
    <x v="0"/>
    <n v="30000"/>
    <n v="2"/>
    <x v="1"/>
    <s v="TRUE"/>
  </r>
  <r>
    <n v="29"/>
    <n v="97"/>
    <x v="0"/>
    <n v="30000"/>
    <n v="2"/>
    <x v="1"/>
    <s v="TRUE"/>
  </r>
  <r>
    <n v="30"/>
    <n v="101"/>
    <x v="0"/>
    <n v="30000"/>
    <n v="2"/>
    <x v="1"/>
    <s v="TRUE"/>
  </r>
  <r>
    <n v="31"/>
    <n v="102"/>
    <x v="0"/>
    <n v="10000"/>
    <n v="2"/>
    <x v="3"/>
    <s v="TRUE"/>
  </r>
  <r>
    <n v="32"/>
    <n v="107"/>
    <x v="0"/>
    <n v="20000"/>
    <n v="4"/>
    <x v="2"/>
    <s v="TRUE"/>
  </r>
  <r>
    <n v="33"/>
    <n v="109"/>
    <x v="0"/>
    <n v="20000"/>
    <n v="4"/>
    <x v="2"/>
    <s v="TRUE"/>
  </r>
  <r>
    <n v="34"/>
    <n v="114"/>
    <x v="0"/>
    <n v="20000"/>
    <n v="4"/>
    <x v="2"/>
    <s v="TRUE"/>
  </r>
  <r>
    <n v="35"/>
    <n v="115"/>
    <x v="0"/>
    <n v="20000"/>
    <n v="4"/>
    <x v="2"/>
    <s v="TRUE"/>
  </r>
  <r>
    <n v="36"/>
    <n v="117"/>
    <x v="0"/>
    <n v="10000"/>
    <n v="2"/>
    <x v="3"/>
    <s v="TRUE"/>
  </r>
  <r>
    <n v="37"/>
    <n v="120"/>
    <x v="0"/>
    <n v="60000"/>
    <n v="0"/>
    <x v="1"/>
    <s v="TRUE"/>
  </r>
  <r>
    <n v="38"/>
    <n v="123"/>
    <x v="1"/>
    <n v="40000"/>
    <n v="0"/>
    <x v="3"/>
    <s v="FALSE"/>
  </r>
  <r>
    <n v="39"/>
    <n v="129"/>
    <x v="0"/>
    <n v="10000"/>
    <n v="2"/>
    <x v="3"/>
    <s v="TRUE"/>
  </r>
  <r>
    <n v="40"/>
    <n v="136"/>
    <x v="0"/>
    <n v="30000"/>
    <n v="3"/>
    <x v="1"/>
    <s v="TRUE"/>
  </r>
  <r>
    <n v="41"/>
    <n v="142"/>
    <x v="0"/>
    <n v="30000"/>
    <n v="0"/>
    <x v="1"/>
    <s v="TRUE"/>
  </r>
  <r>
    <n v="42"/>
    <n v="144"/>
    <x v="0"/>
    <n v="60000"/>
    <n v="0"/>
    <x v="1"/>
    <s v="TRUE"/>
  </r>
  <r>
    <n v="43"/>
    <n v="145"/>
    <x v="0"/>
    <n v="70000"/>
    <n v="0"/>
    <x v="1"/>
    <s v="TRUE"/>
  </r>
  <r>
    <n v="44"/>
    <n v="146"/>
    <x v="0"/>
    <n v="60000"/>
    <n v="0"/>
    <x v="1"/>
    <s v="TRUE"/>
  </r>
  <r>
    <n v="45"/>
    <n v="151"/>
    <x v="0"/>
    <n v="20000"/>
    <n v="2"/>
    <x v="3"/>
    <s v="TRUE"/>
  </r>
  <r>
    <n v="46"/>
    <n v="152"/>
    <x v="1"/>
    <n v="30000"/>
    <n v="3"/>
    <x v="2"/>
    <s v="FALSE"/>
  </r>
  <r>
    <n v="47"/>
    <n v="156"/>
    <x v="0"/>
    <n v="30000"/>
    <n v="3"/>
    <x v="2"/>
    <s v="TRUE"/>
  </r>
  <r>
    <n v="48"/>
    <n v="164"/>
    <x v="0"/>
    <n v="30000"/>
    <n v="3"/>
    <x v="2"/>
    <s v="FALSE"/>
  </r>
  <r>
    <n v="49"/>
    <n v="166"/>
    <x v="0"/>
    <n v="30000"/>
    <n v="3"/>
    <x v="2"/>
    <s v="TRUE"/>
  </r>
  <r>
    <n v="50"/>
    <n v="169"/>
    <x v="1"/>
    <n v="40000"/>
    <n v="0"/>
    <x v="3"/>
    <s v="TRUE"/>
  </r>
  <r>
    <n v="51"/>
    <n v="171"/>
    <x v="0"/>
    <n v="30000"/>
    <n v="3"/>
    <x v="2"/>
    <s v="TRUE"/>
  </r>
  <r>
    <n v="52"/>
    <n v="181"/>
    <x v="1"/>
    <n v="30000"/>
    <n v="3"/>
    <x v="2"/>
    <s v="FALSE"/>
  </r>
  <r>
    <n v="53"/>
    <n v="184"/>
    <x v="1"/>
    <n v="40000"/>
    <n v="2"/>
    <x v="1"/>
    <s v="FALSE"/>
  </r>
  <r>
    <n v="54"/>
    <n v="188"/>
    <x v="0"/>
    <n v="60000"/>
    <n v="0"/>
    <x v="1"/>
    <s v="FALSE"/>
  </r>
  <r>
    <n v="55"/>
    <n v="190"/>
    <x v="0"/>
    <n v="40000"/>
    <n v="2"/>
    <x v="1"/>
    <s v="TRUE"/>
  </r>
  <r>
    <n v="56"/>
    <n v="191"/>
    <x v="0"/>
    <n v="40000"/>
    <n v="2"/>
    <x v="1"/>
    <s v="TRUE"/>
  </r>
  <r>
    <n v="57"/>
    <n v="193"/>
    <x v="0"/>
    <n v="40000"/>
    <n v="3"/>
    <x v="1"/>
    <s v="TRUE"/>
  </r>
  <r>
    <n v="58"/>
    <n v="194"/>
    <x v="0"/>
    <n v="70000"/>
    <n v="2"/>
    <x v="4"/>
    <s v="TRUE"/>
  </r>
  <r>
    <n v="59"/>
    <n v="197"/>
    <x v="0"/>
    <n v="80000"/>
    <n v="2"/>
    <x v="1"/>
    <s v="TRUE"/>
  </r>
  <r>
    <n v="60"/>
    <n v="198"/>
    <x v="1"/>
    <n v="80000"/>
    <n v="2"/>
    <x v="1"/>
    <s v="TRUE"/>
  </r>
  <r>
    <n v="61"/>
    <n v="202"/>
    <x v="0"/>
    <n v="80000"/>
    <n v="2"/>
    <x v="1"/>
    <s v="TRUE"/>
  </r>
  <r>
    <n v="62"/>
    <n v="210"/>
    <x v="0"/>
    <n v="80000"/>
    <n v="2"/>
    <x v="1"/>
    <s v="TRUE"/>
  </r>
  <r>
    <n v="63"/>
    <n v="211"/>
    <x v="0"/>
    <n v="40000"/>
    <n v="0"/>
    <x v="2"/>
    <s v="TRUE"/>
  </r>
  <r>
    <n v="64"/>
    <n v="218"/>
    <x v="1"/>
    <n v="40000"/>
    <n v="0"/>
    <x v="2"/>
    <s v="TRUE"/>
  </r>
  <r>
    <n v="65"/>
    <n v="228"/>
    <x v="0"/>
    <n v="40000"/>
    <n v="0"/>
    <x v="2"/>
    <s v="TRUE"/>
  </r>
  <r>
    <n v="66"/>
    <n v="233"/>
    <x v="0"/>
    <n v="60000"/>
    <n v="0"/>
    <x v="1"/>
    <s v="FALSE"/>
  </r>
  <r>
    <n v="67"/>
    <n v="234"/>
    <x v="0"/>
    <n v="70000"/>
    <n v="0"/>
    <x v="1"/>
    <s v="TRUE"/>
  </r>
  <r>
    <n v="68"/>
    <n v="236"/>
    <x v="1"/>
    <n v="60000"/>
    <n v="0"/>
    <x v="1"/>
    <s v="TRUE"/>
  </r>
  <r>
    <n v="69"/>
    <n v="240"/>
    <x v="1"/>
    <n v="80000"/>
    <n v="2"/>
    <x v="2"/>
    <s v="TRUE"/>
  </r>
  <r>
    <n v="70"/>
    <n v="241"/>
    <x v="1"/>
    <n v="80000"/>
    <n v="2"/>
    <x v="2"/>
    <s v="FALSE"/>
  </r>
  <r>
    <n v="71"/>
    <n v="247"/>
    <x v="0"/>
    <n v="80000"/>
    <n v="2"/>
    <x v="2"/>
    <s v="TRUE"/>
  </r>
  <r>
    <n v="72"/>
    <n v="250"/>
    <x v="1"/>
    <n v="80000"/>
    <n v="2"/>
    <x v="2"/>
    <s v="TRUE"/>
  </r>
  <r>
    <n v="73"/>
    <n v="254"/>
    <x v="1"/>
    <n v="80000"/>
    <n v="2"/>
    <x v="2"/>
    <s v="FALSE"/>
  </r>
  <r>
    <n v="74"/>
    <n v="256"/>
    <x v="1"/>
    <n v="70000"/>
    <n v="2"/>
    <x v="2"/>
    <s v="TRUE"/>
  </r>
  <r>
    <n v="75"/>
    <n v="258"/>
    <x v="1"/>
    <n v="70000"/>
    <n v="2"/>
    <x v="2"/>
    <s v="TRUE"/>
  </r>
  <r>
    <n v="76"/>
    <n v="259"/>
    <x v="1"/>
    <n v="80000"/>
    <n v="2"/>
    <x v="2"/>
    <s v="TRUE"/>
  </r>
  <r>
    <n v="77"/>
    <n v="263"/>
    <x v="1"/>
    <n v="80000"/>
    <n v="2"/>
    <x v="2"/>
    <s v="TRUE"/>
  </r>
  <r>
    <n v="78"/>
    <n v="266"/>
    <x v="1"/>
    <n v="80000"/>
    <n v="2"/>
    <x v="2"/>
    <s v="FALSE"/>
  </r>
  <r>
    <n v="79"/>
    <n v="268"/>
    <x v="1"/>
    <n v="40000"/>
    <n v="0"/>
    <x v="2"/>
    <s v="FALSE"/>
  </r>
  <r>
    <n v="80"/>
    <n v="269"/>
    <x v="1"/>
    <n v="160000"/>
    <n v="0"/>
    <x v="4"/>
    <s v="TRUE"/>
  </r>
  <r>
    <n v="81"/>
    <n v="271"/>
    <x v="0"/>
    <n v="170000"/>
    <n v="0"/>
    <x v="4"/>
    <s v="TRUE"/>
  </r>
  <r>
    <n v="82"/>
    <n v="272"/>
    <x v="0"/>
    <n v="120000"/>
    <n v="2"/>
    <x v="0"/>
    <s v="TRUE"/>
  </r>
  <r>
    <n v="83"/>
    <n v="275"/>
    <x v="1"/>
    <n v="130000"/>
    <n v="0"/>
    <x v="4"/>
    <s v="FALSE"/>
  </r>
  <r>
    <n v="84"/>
    <n v="276"/>
    <x v="0"/>
    <n v="130000"/>
    <n v="0"/>
    <x v="4"/>
    <s v="TRUE"/>
  </r>
  <r>
    <n v="85"/>
    <n v="282"/>
    <x v="1"/>
    <n v="80000"/>
    <n v="2"/>
    <x v="3"/>
    <s v="FALSE"/>
  </r>
  <r>
    <n v="86"/>
    <n v="283"/>
    <x v="1"/>
    <n v="60000"/>
    <n v="2"/>
    <x v="2"/>
    <s v="FALSE"/>
  </r>
  <r>
    <n v="87"/>
    <n v="286"/>
    <x v="0"/>
    <n v="70000"/>
    <n v="2"/>
    <x v="1"/>
    <s v="TRUE"/>
  </r>
  <r>
    <n v="88"/>
    <n v="288"/>
    <x v="0"/>
    <n v="70000"/>
    <n v="3"/>
    <x v="1"/>
    <s v="FALSE"/>
  </r>
  <r>
    <n v="89"/>
    <n v="290"/>
    <x v="0"/>
    <n v="80000"/>
    <n v="2"/>
    <x v="0"/>
    <s v="TRUE"/>
  </r>
  <r>
    <n v="90"/>
    <n v="306"/>
    <x v="1"/>
    <n v="80000"/>
    <n v="2"/>
    <x v="0"/>
    <s v="TRUE"/>
  </r>
  <r>
    <n v="91"/>
    <n v="308"/>
    <x v="1"/>
    <n v="90000"/>
    <n v="2"/>
    <x v="1"/>
    <s v="TRUE"/>
  </r>
  <r>
    <n v="92"/>
    <n v="314"/>
    <x v="0"/>
    <n v="90000"/>
    <n v="2"/>
    <x v="1"/>
    <s v="TRUE"/>
  </r>
  <r>
    <n v="93"/>
    <n v="315"/>
    <x v="0"/>
    <n v="90000"/>
    <n v="2"/>
    <x v="0"/>
    <s v="TRUE"/>
  </r>
  <r>
    <n v="94"/>
    <n v="317"/>
    <x v="0"/>
    <n v="100000"/>
    <n v="0"/>
    <x v="4"/>
    <s v="TRUE"/>
  </r>
  <r>
    <n v="95"/>
    <n v="321"/>
    <x v="1"/>
    <n v="70000"/>
    <n v="1"/>
    <x v="1"/>
    <s v="FALSE"/>
  </r>
  <r>
    <n v="96"/>
    <n v="326"/>
    <x v="1"/>
    <n v="70000"/>
    <n v="1"/>
    <x v="1"/>
    <s v="TRUE"/>
  </r>
  <r>
    <n v="97"/>
    <n v="329"/>
    <x v="0"/>
    <n v="60000"/>
    <n v="1"/>
    <x v="0"/>
    <s v="TRUE"/>
  </r>
  <r>
    <n v="98"/>
    <n v="331"/>
    <x v="0"/>
    <n v="60000"/>
    <n v="1"/>
    <x v="1"/>
    <s v="TRUE"/>
  </r>
  <r>
    <n v="99"/>
    <n v="335"/>
    <x v="1"/>
    <n v="60000"/>
    <n v="1"/>
    <x v="1"/>
    <s v="FALSE"/>
  </r>
  <r>
    <n v="100"/>
    <n v="339"/>
    <x v="0"/>
    <n v="60000"/>
    <n v="1"/>
    <x v="0"/>
    <s v="TRUE"/>
  </r>
  <r>
    <n v="101"/>
    <n v="342"/>
    <x v="1"/>
    <n v="60000"/>
    <n v="1"/>
    <x v="1"/>
    <s v="TRUE"/>
  </r>
  <r>
    <n v="102"/>
    <n v="343"/>
    <x v="1"/>
    <n v="70000"/>
    <n v="0"/>
    <x v="0"/>
    <s v="FALSE"/>
  </r>
  <r>
    <n v="103"/>
    <n v="344"/>
    <x v="1"/>
    <n v="80000"/>
    <n v="5"/>
    <x v="0"/>
    <s v="TRUE"/>
  </r>
  <r>
    <n v="104"/>
    <n v="349"/>
    <x v="1"/>
    <n v="70000"/>
    <n v="0"/>
    <x v="0"/>
    <s v="TRUE"/>
  </r>
  <r>
    <n v="105"/>
    <n v="351"/>
    <x v="0"/>
    <n v="70000"/>
    <n v="0"/>
    <x v="0"/>
    <s v="FALSE"/>
  </r>
  <r>
    <n v="106"/>
    <n v="353"/>
    <x v="1"/>
    <n v="70000"/>
    <n v="0"/>
    <x v="0"/>
    <s v="FALSE"/>
  </r>
  <r>
    <n v="107"/>
    <n v="357"/>
    <x v="1"/>
    <n v="70000"/>
    <n v="0"/>
    <x v="0"/>
    <s v="FALSE"/>
  </r>
  <r>
    <n v="108"/>
    <n v="358"/>
    <x v="0"/>
    <n v="90000"/>
    <n v="1"/>
    <x v="0"/>
    <s v="TRUE"/>
  </r>
  <r>
    <n v="109"/>
    <n v="366"/>
    <x v="1"/>
    <n v="70000"/>
    <n v="0"/>
    <x v="0"/>
    <s v="FALSE"/>
  </r>
  <r>
    <n v="110"/>
    <n v="369"/>
    <x v="1"/>
    <n v="70000"/>
    <n v="0"/>
    <x v="0"/>
    <s v="FALSE"/>
  </r>
  <r>
    <n v="111"/>
    <n v="370"/>
    <x v="0"/>
    <n v="60000"/>
    <n v="1"/>
    <x v="1"/>
    <s v="TRUE"/>
  </r>
  <r>
    <n v="112"/>
    <n v="371"/>
    <x v="0"/>
    <n v="60000"/>
    <n v="1"/>
    <x v="1"/>
    <s v="TRUE"/>
  </r>
  <r>
    <n v="113"/>
    <n v="373"/>
    <x v="0"/>
    <n v="60000"/>
    <n v="1"/>
    <x v="1"/>
    <s v="TRUE"/>
  </r>
  <r>
    <n v="114"/>
    <n v="375"/>
    <x v="0"/>
    <n v="70000"/>
    <n v="5"/>
    <x v="0"/>
    <s v="TRUE"/>
  </r>
  <r>
    <n v="115"/>
    <n v="377"/>
    <x v="1"/>
    <n v="70000"/>
    <n v="5"/>
    <x v="1"/>
    <s v="TRUE"/>
  </r>
  <r>
    <n v="116"/>
    <n v="381"/>
    <x v="0"/>
    <n v="70000"/>
    <n v="5"/>
    <x v="1"/>
    <s v="TRUE"/>
  </r>
  <r>
    <n v="117"/>
    <n v="383"/>
    <x v="0"/>
    <n v="70000"/>
    <n v="5"/>
    <x v="1"/>
    <s v="TRUE"/>
  </r>
  <r>
    <n v="118"/>
    <n v="387"/>
    <x v="0"/>
    <n v="70000"/>
    <n v="5"/>
    <x v="1"/>
    <s v="TRUE"/>
  </r>
  <r>
    <n v="119"/>
    <n v="388"/>
    <x v="1"/>
    <n v="80000"/>
    <n v="1"/>
    <x v="1"/>
    <s v="FALSE"/>
  </r>
  <r>
    <n v="120"/>
    <n v="389"/>
    <x v="1"/>
    <n v="30000"/>
    <n v="2"/>
    <x v="1"/>
    <s v="FALSE"/>
  </r>
  <r>
    <n v="121"/>
    <n v="392"/>
    <x v="1"/>
    <n v="40000"/>
    <n v="2"/>
    <x v="0"/>
    <s v="TRUE"/>
  </r>
  <r>
    <n v="122"/>
    <n v="393"/>
    <x v="0"/>
    <n v="70000"/>
    <n v="5"/>
    <x v="1"/>
    <s v="TRUE"/>
  </r>
  <r>
    <n v="123"/>
    <n v="395"/>
    <x v="0"/>
    <n v="70000"/>
    <n v="5"/>
    <x v="1"/>
    <s v="TRUE"/>
  </r>
  <r>
    <n v="124"/>
    <n v="397"/>
    <x v="0"/>
    <n v="70000"/>
    <n v="5"/>
    <x v="1"/>
    <s v="TRUE"/>
  </r>
  <r>
    <n v="125"/>
    <n v="398"/>
    <x v="1"/>
    <n v="80000"/>
    <n v="1"/>
    <x v="1"/>
    <s v="TRUE"/>
  </r>
  <r>
    <n v="126"/>
    <n v="406"/>
    <x v="1"/>
    <n v="70000"/>
    <n v="1"/>
    <x v="1"/>
    <s v="TRUE"/>
  </r>
  <r>
    <n v="127"/>
    <n v="408"/>
    <x v="0"/>
    <n v="10000"/>
    <n v="2"/>
    <x v="2"/>
    <s v="FALSE"/>
  </r>
  <r>
    <n v="128"/>
    <n v="411"/>
    <x v="0"/>
    <n v="40000"/>
    <n v="0"/>
    <x v="2"/>
    <s v="TRUE"/>
  </r>
  <r>
    <n v="129"/>
    <n v="421"/>
    <x v="0"/>
    <n v="40000"/>
    <n v="0"/>
    <x v="2"/>
    <s v="TRUE"/>
  </r>
  <r>
    <n v="130"/>
    <n v="428"/>
    <x v="1"/>
    <n v="40000"/>
    <n v="0"/>
    <x v="2"/>
    <s v="TRUE"/>
  </r>
  <r>
    <n v="131"/>
    <n v="437"/>
    <x v="0"/>
    <n v="30000"/>
    <n v="0"/>
    <x v="2"/>
    <s v="TRUE"/>
  </r>
  <r>
    <n v="132"/>
    <n v="444"/>
    <x v="0"/>
    <n v="30000"/>
    <n v="0"/>
    <x v="2"/>
    <s v="FALSE"/>
  </r>
  <r>
    <n v="133"/>
    <n v="445"/>
    <x v="1"/>
    <n v="30000"/>
    <n v="0"/>
    <x v="2"/>
    <s v="FALSE"/>
  </r>
  <r>
    <n v="134"/>
    <n v="447"/>
    <x v="1"/>
    <n v="30000"/>
    <n v="0"/>
    <x v="3"/>
    <s v="FALSE"/>
  </r>
  <r>
    <n v="135"/>
    <n v="451"/>
    <x v="1"/>
    <n v="10000"/>
    <n v="5"/>
    <x v="2"/>
    <s v="TRUE"/>
  </r>
  <r>
    <n v="136"/>
    <n v="452"/>
    <x v="1"/>
    <n v="30000"/>
    <n v="0"/>
    <x v="3"/>
    <s v="FALSE"/>
  </r>
  <r>
    <n v="137"/>
    <n v="453"/>
    <x v="1"/>
    <n v="40000"/>
    <n v="0"/>
    <x v="2"/>
    <s v="FALSE"/>
  </r>
  <r>
    <n v="138"/>
    <n v="460"/>
    <x v="0"/>
    <n v="40000"/>
    <n v="0"/>
    <x v="2"/>
    <s v="TRUE"/>
  </r>
  <r>
    <n v="139"/>
    <n v="463"/>
    <x v="0"/>
    <n v="40000"/>
    <n v="0"/>
    <x v="2"/>
    <s v="FALSE"/>
  </r>
  <r>
    <n v="140"/>
    <n v="466"/>
    <x v="1"/>
    <n v="30000"/>
    <n v="2"/>
    <x v="1"/>
    <s v="FALSE"/>
  </r>
  <r>
    <n v="141"/>
    <n v="467"/>
    <x v="1"/>
    <n v="30000"/>
    <n v="0"/>
    <x v="3"/>
    <s v="FALSE"/>
  </r>
  <r>
    <n v="142"/>
    <n v="468"/>
    <x v="0"/>
    <n v="40000"/>
    <n v="0"/>
    <x v="2"/>
    <s v="FALSE"/>
  </r>
  <r>
    <n v="143"/>
    <n v="469"/>
    <x v="1"/>
    <n v="40000"/>
    <n v="0"/>
    <x v="2"/>
    <s v="FALSE"/>
  </r>
  <r>
    <n v="144"/>
    <n v="470"/>
    <x v="0"/>
    <n v="40000"/>
    <n v="0"/>
    <x v="2"/>
    <s v="TRUE"/>
  </r>
  <r>
    <n v="145"/>
    <n v="471"/>
    <x v="1"/>
    <n v="40000"/>
    <n v="0"/>
    <x v="2"/>
    <s v="FALSE"/>
  </r>
  <r>
    <n v="146"/>
    <n v="472"/>
    <x v="1"/>
    <n v="40000"/>
    <n v="0"/>
    <x v="2"/>
    <s v="FALSE"/>
  </r>
  <r>
    <n v="147"/>
    <n v="483"/>
    <x v="1"/>
    <n v="40000"/>
    <n v="2"/>
    <x v="0"/>
    <s v="TRUE"/>
  </r>
  <r>
    <n v="148"/>
    <n v="485"/>
    <x v="0"/>
    <n v="60000"/>
    <n v="2"/>
    <x v="4"/>
    <s v="TRUE"/>
  </r>
  <r>
    <n v="149"/>
    <n v="487"/>
    <x v="0"/>
    <n v="40000"/>
    <n v="2"/>
    <x v="0"/>
    <s v="TRUE"/>
  </r>
  <r>
    <n v="150"/>
    <n v="488"/>
    <x v="0"/>
    <n v="40000"/>
    <n v="2"/>
    <x v="0"/>
    <s v="TRUE"/>
  </r>
  <r>
    <n v="151"/>
    <n v="489"/>
    <x v="1"/>
    <n v="40000"/>
    <n v="2"/>
    <x v="0"/>
    <s v="TRUE"/>
  </r>
  <r>
    <n v="152"/>
    <n v="491"/>
    <x v="1"/>
    <n v="60000"/>
    <n v="2"/>
    <x v="4"/>
    <s v="FALSE"/>
  </r>
  <r>
    <n v="153"/>
    <n v="493"/>
    <x v="1"/>
    <n v="40000"/>
    <n v="0"/>
    <x v="2"/>
    <s v="TRUE"/>
  </r>
  <r>
    <n v="154"/>
    <n v="494"/>
    <x v="0"/>
    <n v="40000"/>
    <n v="0"/>
    <x v="2"/>
    <s v="TRUE"/>
  </r>
  <r>
    <n v="155"/>
    <n v="497"/>
    <x v="1"/>
    <n v="40000"/>
    <n v="0"/>
    <x v="1"/>
    <s v="TRUE"/>
  </r>
  <r>
    <n v="156"/>
    <n v="507"/>
    <x v="1"/>
    <n v="40000"/>
    <n v="0"/>
    <x v="1"/>
    <s v="FALSE"/>
  </r>
  <r>
    <n v="157"/>
    <n v="508"/>
    <x v="1"/>
    <n v="40000"/>
    <n v="0"/>
    <x v="1"/>
    <s v="FALSE"/>
  </r>
  <r>
    <n v="158"/>
    <n v="510"/>
    <x v="0"/>
    <n v="40000"/>
    <n v="0"/>
    <x v="2"/>
    <s v="TRUE"/>
  </r>
  <r>
    <n v="159"/>
    <n v="518"/>
    <x v="1"/>
    <n v="40000"/>
    <n v="0"/>
    <x v="2"/>
    <s v="TRUE"/>
  </r>
  <r>
    <n v="160"/>
    <n v="522"/>
    <x v="1"/>
    <n v="40000"/>
    <n v="0"/>
    <x v="2"/>
    <s v="FALSE"/>
  </r>
  <r>
    <n v="161"/>
    <n v="524"/>
    <x v="1"/>
    <n v="40000"/>
    <n v="0"/>
    <x v="1"/>
    <s v="FALSE"/>
  </r>
  <r>
    <n v="162"/>
    <n v="526"/>
    <x v="1"/>
    <n v="40000"/>
    <n v="0"/>
    <x v="1"/>
    <s v="FALSE"/>
  </r>
  <r>
    <n v="163"/>
    <n v="535"/>
    <x v="1"/>
    <n v="40000"/>
    <n v="0"/>
    <x v="1"/>
    <s v="TRUE"/>
  </r>
  <r>
    <n v="164"/>
    <n v="539"/>
    <x v="0"/>
    <n v="40000"/>
    <n v="0"/>
    <x v="1"/>
    <s v="TRUE"/>
  </r>
  <r>
    <n v="165"/>
    <n v="540"/>
    <x v="1"/>
    <n v="40000"/>
    <n v="0"/>
    <x v="1"/>
    <s v="FALSE"/>
  </r>
  <r>
    <n v="166"/>
    <n v="547"/>
    <x v="0"/>
    <n v="60000"/>
    <n v="0"/>
    <x v="1"/>
    <s v="FALSE"/>
  </r>
  <r>
    <n v="167"/>
    <n v="549"/>
    <x v="1"/>
    <n v="70000"/>
    <n v="0"/>
    <x v="1"/>
    <s v="FALSE"/>
  </r>
  <r>
    <n v="168"/>
    <n v="550"/>
    <x v="1"/>
    <n v="80000"/>
    <n v="0"/>
    <x v="0"/>
    <s v="FALSE"/>
  </r>
  <r>
    <n v="169"/>
    <n v="551"/>
    <x v="1"/>
    <n v="80000"/>
    <n v="0"/>
    <x v="0"/>
    <s v="FALSE"/>
  </r>
  <r>
    <n v="170"/>
    <n v="553"/>
    <x v="0"/>
    <n v="90000"/>
    <n v="4"/>
    <x v="0"/>
    <s v="TRUE"/>
  </r>
  <r>
    <n v="171"/>
    <n v="555"/>
    <x v="0"/>
    <n v="90000"/>
    <n v="4"/>
    <x v="0"/>
    <s v="TRUE"/>
  </r>
  <r>
    <n v="172"/>
    <n v="556"/>
    <x v="1"/>
    <n v="100000"/>
    <n v="1"/>
    <x v="0"/>
    <s v="TRUE"/>
  </r>
  <r>
    <n v="173"/>
    <n v="568"/>
    <x v="0"/>
    <n v="100000"/>
    <n v="1"/>
    <x v="0"/>
    <s v="TRUE"/>
  </r>
  <r>
    <n v="174"/>
    <n v="570"/>
    <x v="1"/>
    <n v="110000"/>
    <n v="0"/>
    <x v="4"/>
    <s v="FALSE"/>
  </r>
  <r>
    <n v="175"/>
    <n v="573"/>
    <x v="0"/>
    <n v="110000"/>
    <n v="0"/>
    <x v="4"/>
    <s v="TRUE"/>
  </r>
  <r>
    <n v="176"/>
    <n v="576"/>
    <x v="1"/>
    <n v="70000"/>
    <n v="0"/>
    <x v="1"/>
    <s v="TRUE"/>
  </r>
  <r>
    <n v="177"/>
    <n v="578"/>
    <x v="0"/>
    <n v="90000"/>
    <n v="4"/>
    <x v="0"/>
    <s v="TRUE"/>
  </r>
  <r>
    <n v="178"/>
    <n v="579"/>
    <x v="0"/>
    <n v="110000"/>
    <n v="2"/>
    <x v="4"/>
    <s v="TRUE"/>
  </r>
  <r>
    <n v="179"/>
    <n v="580"/>
    <x v="0"/>
    <n v="100000"/>
    <n v="2"/>
    <x v="4"/>
    <s v="TRUE"/>
  </r>
  <r>
    <n v="180"/>
    <n v="584"/>
    <x v="0"/>
    <n v="120000"/>
    <n v="2"/>
    <x v="4"/>
    <s v="TRUE"/>
  </r>
  <r>
    <n v="181"/>
    <n v="585"/>
    <x v="0"/>
    <n v="160000"/>
    <n v="1"/>
    <x v="0"/>
    <s v="TRUE"/>
  </r>
  <r>
    <n v="182"/>
    <n v="592"/>
    <x v="0"/>
    <n v="170000"/>
    <n v="2"/>
    <x v="4"/>
    <s v="TRUE"/>
  </r>
  <r>
    <n v="183"/>
    <n v="593"/>
    <x v="1"/>
    <n v="70000"/>
    <n v="4"/>
    <x v="0"/>
    <s v="TRUE"/>
  </r>
  <r>
    <n v="184"/>
    <n v="594"/>
    <x v="1"/>
    <n v="70000"/>
    <n v="4"/>
    <x v="0"/>
    <s v="TRUE"/>
  </r>
  <r>
    <n v="185"/>
    <n v="596"/>
    <x v="1"/>
    <n v="70000"/>
    <n v="4"/>
    <x v="0"/>
    <s v="TRUE"/>
  </r>
  <r>
    <n v="186"/>
    <n v="597"/>
    <x v="1"/>
    <n v="70000"/>
    <n v="4"/>
    <x v="0"/>
    <s v="TRUE"/>
  </r>
  <r>
    <n v="187"/>
    <n v="600"/>
    <x v="1"/>
    <n v="70000"/>
    <n v="4"/>
    <x v="0"/>
    <s v="TRUE"/>
  </r>
  <r>
    <n v="188"/>
    <n v="603"/>
    <x v="0"/>
    <n v="60000"/>
    <n v="4"/>
    <x v="4"/>
    <s v="TRUE"/>
  </r>
  <r>
    <n v="189"/>
    <n v="604"/>
    <x v="0"/>
    <n v="60000"/>
    <n v="4"/>
    <x v="4"/>
    <s v="FALSE"/>
  </r>
  <r>
    <n v="190"/>
    <n v="605"/>
    <x v="1"/>
    <n v="60000"/>
    <n v="4"/>
    <x v="4"/>
    <s v="TRUE"/>
  </r>
  <r>
    <n v="191"/>
    <n v="617"/>
    <x v="0"/>
    <n v="70000"/>
    <n v="5"/>
    <x v="0"/>
    <s v="TRUE"/>
  </r>
  <r>
    <n v="192"/>
    <n v="618"/>
    <x v="1"/>
    <n v="70000"/>
    <n v="5"/>
    <x v="0"/>
    <s v="TRUE"/>
  </r>
  <r>
    <n v="193"/>
    <n v="619"/>
    <x v="0"/>
    <n v="60000"/>
    <n v="4"/>
    <x v="0"/>
    <s v="TRUE"/>
  </r>
  <r>
    <n v="194"/>
    <n v="621"/>
    <x v="0"/>
    <n v="60000"/>
    <n v="4"/>
    <x v="0"/>
    <s v="TRUE"/>
  </r>
  <r>
    <n v="195"/>
    <n v="622"/>
    <x v="0"/>
    <n v="60000"/>
    <n v="4"/>
    <x v="0"/>
    <s v="TRUE"/>
  </r>
  <r>
    <n v="196"/>
    <n v="623"/>
    <x v="0"/>
    <n v="60000"/>
    <n v="5"/>
    <x v="0"/>
    <s v="TRUE"/>
  </r>
  <r>
    <n v="197"/>
    <n v="624"/>
    <x v="0"/>
    <n v="60000"/>
    <n v="5"/>
    <x v="0"/>
    <s v="TRUE"/>
  </r>
  <r>
    <n v="198"/>
    <n v="627"/>
    <x v="0"/>
    <n v="70000"/>
    <n v="3"/>
    <x v="0"/>
    <s v="FALSE"/>
  </r>
  <r>
    <n v="199"/>
    <n v="635"/>
    <x v="1"/>
    <n v="70000"/>
    <n v="4"/>
    <x v="0"/>
    <s v="TRUE"/>
  </r>
  <r>
    <n v="200"/>
    <n v="637"/>
    <x v="0"/>
    <n v="70000"/>
    <n v="4"/>
    <x v="0"/>
    <s v="TRUE"/>
  </r>
  <r>
    <n v="201"/>
    <n v="638"/>
    <x v="0"/>
    <n v="70000"/>
    <n v="4"/>
    <x v="0"/>
    <s v="TRUE"/>
  </r>
  <r>
    <n v="202"/>
    <n v="639"/>
    <x v="0"/>
    <n v="70000"/>
    <n v="4"/>
    <x v="0"/>
    <s v="TRUE"/>
  </r>
  <r>
    <n v="203"/>
    <n v="640"/>
    <x v="0"/>
    <n v="80000"/>
    <n v="5"/>
    <x v="0"/>
    <s v="FALSE"/>
  </r>
  <r>
    <n v="204"/>
    <n v="646"/>
    <x v="0"/>
    <n v="40000"/>
    <n v="2"/>
    <x v="2"/>
    <s v="TRUE"/>
  </r>
  <r>
    <n v="205"/>
    <n v="648"/>
    <x v="0"/>
    <n v="40000"/>
    <n v="2"/>
    <x v="2"/>
    <s v="TRUE"/>
  </r>
  <r>
    <n v="206"/>
    <n v="649"/>
    <x v="0"/>
    <n v="40000"/>
    <n v="2"/>
    <x v="2"/>
    <s v="TRUE"/>
  </r>
  <r>
    <n v="207"/>
    <n v="651"/>
    <x v="0"/>
    <n v="60000"/>
    <n v="2"/>
    <x v="1"/>
    <s v="TRUE"/>
  </r>
  <r>
    <n v="208"/>
    <n v="653"/>
    <x v="1"/>
    <n v="60000"/>
    <n v="2"/>
    <x v="1"/>
    <s v="TRUE"/>
  </r>
  <r>
    <n v="209"/>
    <n v="657"/>
    <x v="0"/>
    <n v="60000"/>
    <n v="2"/>
    <x v="0"/>
    <s v="TRUE"/>
  </r>
  <r>
    <n v="210"/>
    <n v="659"/>
    <x v="0"/>
    <n v="60000"/>
    <n v="2"/>
    <x v="0"/>
    <s v="TRUE"/>
  </r>
  <r>
    <n v="211"/>
    <n v="663"/>
    <x v="0"/>
    <n v="70000"/>
    <n v="4"/>
    <x v="1"/>
    <s v="TRUE"/>
  </r>
  <r>
    <n v="212"/>
    <n v="665"/>
    <x v="0"/>
    <n v="40000"/>
    <n v="2"/>
    <x v="2"/>
    <s v="TRUE"/>
  </r>
  <r>
    <n v="213"/>
    <n v="666"/>
    <x v="0"/>
    <n v="40000"/>
    <n v="2"/>
    <x v="2"/>
    <s v="TRUE"/>
  </r>
  <r>
    <n v="214"/>
    <n v="667"/>
    <x v="1"/>
    <n v="60000"/>
    <n v="2"/>
    <x v="1"/>
    <s v="TRUE"/>
  </r>
  <r>
    <n v="215"/>
    <n v="669"/>
    <x v="1"/>
    <n v="60000"/>
    <n v="2"/>
    <x v="1"/>
    <s v="TRUE"/>
  </r>
  <r>
    <n v="216"/>
    <n v="670"/>
    <x v="0"/>
    <n v="40000"/>
    <n v="2"/>
    <x v="3"/>
    <s v="TRUE"/>
  </r>
  <r>
    <n v="217"/>
    <n v="672"/>
    <x v="1"/>
    <n v="60000"/>
    <n v="2"/>
    <x v="1"/>
    <s v="TRUE"/>
  </r>
  <r>
    <n v="218"/>
    <n v="674"/>
    <x v="1"/>
    <n v="60000"/>
    <n v="2"/>
    <x v="1"/>
    <s v="TRUE"/>
  </r>
  <r>
    <n v="219"/>
    <n v="678"/>
    <x v="1"/>
    <n v="60000"/>
    <n v="2"/>
    <x v="1"/>
    <s v="FALSE"/>
  </r>
  <r>
    <n v="220"/>
    <n v="679"/>
    <x v="0"/>
    <n v="60000"/>
    <n v="2"/>
    <x v="2"/>
    <s v="TRUE"/>
  </r>
  <r>
    <n v="221"/>
    <n v="680"/>
    <x v="0"/>
    <n v="60000"/>
    <n v="2"/>
    <x v="1"/>
    <s v="TRUE"/>
  </r>
  <r>
    <n v="222"/>
    <n v="683"/>
    <x v="0"/>
    <n v="70000"/>
    <n v="4"/>
    <x v="1"/>
    <s v="TRUE"/>
  </r>
  <r>
    <n v="223"/>
    <n v="688"/>
    <x v="0"/>
    <n v="80000"/>
    <n v="3"/>
    <x v="0"/>
    <s v="TRUE"/>
  </r>
  <r>
    <n v="224"/>
    <n v="689"/>
    <x v="1"/>
    <n v="70000"/>
    <n v="2"/>
    <x v="2"/>
    <s v="TRUE"/>
  </r>
  <r>
    <n v="225"/>
    <n v="691"/>
    <x v="1"/>
    <n v="70000"/>
    <n v="2"/>
    <x v="2"/>
    <s v="TRUE"/>
  </r>
  <r>
    <n v="226"/>
    <n v="693"/>
    <x v="0"/>
    <n v="60000"/>
    <n v="2"/>
    <x v="1"/>
    <s v="TRUE"/>
  </r>
  <r>
    <n v="227"/>
    <n v="696"/>
    <x v="0"/>
    <n v="60000"/>
    <n v="2"/>
    <x v="1"/>
    <s v="TRUE"/>
  </r>
  <r>
    <n v="228"/>
    <n v="697"/>
    <x v="1"/>
    <n v="60000"/>
    <n v="2"/>
    <x v="1"/>
    <s v="TRUE"/>
  </r>
  <r>
    <n v="229"/>
    <n v="698"/>
    <x v="0"/>
    <n v="60000"/>
    <n v="2"/>
    <x v="1"/>
    <s v="TRUE"/>
  </r>
  <r>
    <n v="230"/>
    <n v="699"/>
    <x v="1"/>
    <n v="70000"/>
    <n v="4"/>
    <x v="1"/>
    <s v="TRUE"/>
  </r>
  <r>
    <n v="231"/>
    <n v="700"/>
    <x v="0"/>
    <n v="70000"/>
    <n v="4"/>
    <x v="1"/>
    <s v="FALSE"/>
  </r>
  <r>
    <n v="232"/>
    <n v="702"/>
    <x v="0"/>
    <n v="60000"/>
    <n v="2"/>
    <x v="2"/>
    <s v="TRUE"/>
  </r>
  <r>
    <n v="233"/>
    <n v="711"/>
    <x v="0"/>
    <n v="60000"/>
    <n v="3"/>
    <x v="2"/>
    <s v="FALSE"/>
  </r>
  <r>
    <n v="234"/>
    <n v="719"/>
    <x v="0"/>
    <n v="70000"/>
    <n v="4"/>
    <x v="1"/>
    <s v="TRUE"/>
  </r>
  <r>
    <n v="235"/>
    <n v="721"/>
    <x v="1"/>
    <n v="70000"/>
    <n v="4"/>
    <x v="1"/>
    <s v="TRUE"/>
  </r>
  <r>
    <n v="236"/>
    <n v="724"/>
    <x v="0"/>
    <n v="70000"/>
    <n v="4"/>
    <x v="1"/>
    <s v="TRUE"/>
  </r>
  <r>
    <n v="237"/>
    <n v="727"/>
    <x v="1"/>
    <n v="70000"/>
    <n v="5"/>
    <x v="1"/>
    <s v="TRUE"/>
  </r>
  <r>
    <n v="238"/>
    <n v="731"/>
    <x v="1"/>
    <n v="130000"/>
    <n v="2"/>
    <x v="0"/>
    <s v="FALSE"/>
  </r>
  <r>
    <n v="239"/>
    <n v="736"/>
    <x v="1"/>
    <n v="130000"/>
    <n v="2"/>
    <x v="0"/>
    <s v="FALSE"/>
  </r>
  <r>
    <n v="240"/>
    <n v="737"/>
    <x v="0"/>
    <n v="130000"/>
    <n v="2"/>
    <x v="1"/>
    <s v="FALSE"/>
  </r>
  <r>
    <n v="241"/>
    <n v="738"/>
    <x v="0"/>
    <n v="160000"/>
    <n v="2"/>
    <x v="1"/>
    <s v="TRUE"/>
  </r>
  <r>
    <n v="242"/>
    <n v="741"/>
    <x v="1"/>
    <n v="100000"/>
    <n v="2"/>
    <x v="1"/>
    <s v="TRUE"/>
  </r>
  <r>
    <n v="243"/>
    <n v="744"/>
    <x v="0"/>
    <n v="110000"/>
    <n v="2"/>
    <x v="1"/>
    <s v="TRUE"/>
  </r>
  <r>
    <n v="244"/>
    <n v="745"/>
    <x v="0"/>
    <n v="150000"/>
    <n v="2"/>
    <x v="1"/>
    <s v="TRUE"/>
  </r>
  <r>
    <n v="245"/>
    <n v="750"/>
    <x v="1"/>
    <n v="170000"/>
    <n v="2"/>
    <x v="0"/>
    <s v="FALSE"/>
  </r>
  <r>
    <n v="246"/>
    <n v="751"/>
    <x v="0"/>
    <n v="120000"/>
    <n v="3"/>
    <x v="2"/>
    <s v="FALSE"/>
  </r>
  <r>
    <n v="247"/>
    <n v="753"/>
    <x v="0"/>
    <n v="120000"/>
    <n v="3"/>
    <x v="2"/>
    <s v="FALSE"/>
  </r>
  <r>
    <n v="248"/>
    <n v="754"/>
    <x v="1"/>
    <n v="130000"/>
    <n v="3"/>
    <x v="1"/>
    <s v="FALSE"/>
  </r>
  <r>
    <n v="249"/>
    <n v="757"/>
    <x v="0"/>
    <n v="110000"/>
    <n v="3"/>
    <x v="1"/>
    <s v="TRUE"/>
  </r>
  <r>
    <n v="250"/>
    <n v="759"/>
    <x v="0"/>
    <n v="130000"/>
    <n v="3"/>
    <x v="1"/>
    <s v="TRUE"/>
  </r>
  <r>
    <n v="251"/>
    <n v="762"/>
    <x v="0"/>
    <n v="170000"/>
    <n v="3"/>
    <x v="2"/>
    <s v="TRUE"/>
  </r>
  <r>
    <n v="252"/>
    <n v="767"/>
    <x v="1"/>
    <n v="30000"/>
    <n v="4"/>
    <x v="2"/>
    <s v="FALSE"/>
  </r>
  <r>
    <n v="253"/>
    <n v="770"/>
    <x v="1"/>
    <n v="90000"/>
    <n v="3"/>
    <x v="4"/>
    <s v="TRUE"/>
  </r>
  <r>
    <n v="254"/>
    <n v="771"/>
    <x v="0"/>
    <n v="60000"/>
    <n v="2"/>
    <x v="4"/>
    <s v="TRUE"/>
  </r>
  <r>
    <n v="255"/>
    <n v="772"/>
    <x v="0"/>
    <n v="70000"/>
    <n v="4"/>
    <x v="4"/>
    <s v="TRUE"/>
  </r>
  <r>
    <n v="256"/>
    <n v="782"/>
    <x v="0"/>
    <n v="70000"/>
    <n v="4"/>
    <x v="4"/>
    <s v="TRUE"/>
  </r>
  <r>
    <n v="257"/>
    <n v="783"/>
    <x v="0"/>
    <n v="70000"/>
    <n v="4"/>
    <x v="4"/>
    <s v="TRUE"/>
  </r>
  <r>
    <n v="258"/>
    <n v="786"/>
    <x v="1"/>
    <n v="120000"/>
    <n v="1"/>
    <x v="4"/>
    <s v="TRUE"/>
  </r>
  <r>
    <n v="259"/>
    <n v="792"/>
    <x v="0"/>
    <n v="120000"/>
    <n v="1"/>
    <x v="4"/>
    <s v="TRUE"/>
  </r>
  <r>
    <n v="260"/>
    <n v="796"/>
    <x v="0"/>
    <n v="100000"/>
    <n v="4"/>
    <x v="1"/>
    <s v="TRUE"/>
  </r>
  <r>
    <n v="261"/>
    <n v="797"/>
    <x v="0"/>
    <n v="110000"/>
    <n v="2"/>
    <x v="0"/>
    <s v="TRUE"/>
  </r>
  <r>
    <n v="262"/>
    <n v="799"/>
    <x v="0"/>
    <n v="130000"/>
    <n v="1"/>
    <x v="4"/>
    <s v="TRUE"/>
  </r>
  <r>
    <n v="263"/>
    <n v="800"/>
    <x v="0"/>
    <n v="80000"/>
    <n v="4"/>
    <x v="0"/>
    <s v="TRUE"/>
  </r>
  <r>
    <n v="264"/>
    <n v="803"/>
    <x v="0"/>
    <n v="90000"/>
    <n v="5"/>
    <x v="1"/>
    <s v="TRUE"/>
  </r>
  <r>
    <n v="265"/>
    <n v="806"/>
    <x v="1"/>
    <n v="90000"/>
    <n v="5"/>
    <x v="1"/>
    <s v="FALSE"/>
  </r>
  <r>
    <n v="266"/>
    <n v="820"/>
    <x v="0"/>
    <n v="90000"/>
    <n v="5"/>
    <x v="1"/>
    <s v="TRUE"/>
  </r>
  <r>
    <n v="267"/>
    <n v="823"/>
    <x v="1"/>
    <n v="90000"/>
    <n v="0"/>
    <x v="1"/>
    <s v="FALSE"/>
  </r>
  <r>
    <n v="268"/>
    <n v="824"/>
    <x v="1"/>
    <n v="120000"/>
    <n v="4"/>
    <x v="1"/>
    <s v="TRUE"/>
  </r>
  <r>
    <n v="269"/>
    <n v="825"/>
    <x v="0"/>
    <n v="130000"/>
    <n v="2"/>
    <x v="4"/>
    <s v="TRUE"/>
  </r>
  <r>
    <n v="270"/>
    <n v="827"/>
    <x v="0"/>
    <n v="130000"/>
    <n v="2"/>
    <x v="4"/>
    <s v="TRUE"/>
  </r>
  <r>
    <n v="271"/>
    <n v="829"/>
    <x v="0"/>
    <n v="130000"/>
    <n v="2"/>
    <x v="4"/>
    <s v="TRUE"/>
  </r>
  <r>
    <n v="272"/>
    <n v="830"/>
    <x v="1"/>
    <n v="150000"/>
    <n v="2"/>
    <x v="0"/>
    <s v="FALSE"/>
  </r>
  <r>
    <n v="273"/>
    <n v="833"/>
    <x v="1"/>
    <n v="70000"/>
    <n v="4"/>
    <x v="1"/>
    <s v="TRUE"/>
  </r>
  <r>
    <n v="274"/>
    <n v="850"/>
    <x v="0"/>
    <n v="90000"/>
    <n v="2"/>
    <x v="1"/>
    <s v="TRUE"/>
  </r>
  <r>
    <n v="275"/>
    <n v="851"/>
    <x v="0"/>
    <n v="50000"/>
    <n v="2"/>
    <x v="4"/>
    <s v="TRUE"/>
  </r>
  <r>
    <n v="276"/>
    <n v="853"/>
    <x v="0"/>
    <n v="80000"/>
    <n v="4"/>
    <x v="4"/>
    <s v="TRUE"/>
  </r>
  <r>
    <n v="277"/>
    <n v="854"/>
    <x v="0"/>
    <n v="80000"/>
    <n v="4"/>
    <x v="1"/>
    <s v="TRUE"/>
  </r>
  <r>
    <n v="278"/>
    <n v="855"/>
    <x v="0"/>
    <n v="80000"/>
    <n v="4"/>
    <x v="1"/>
    <s v="TRUE"/>
  </r>
  <r>
    <n v="279"/>
    <n v="858"/>
    <x v="1"/>
    <n v="90000"/>
    <n v="0"/>
    <x v="1"/>
    <s v="FALSE"/>
  </r>
  <r>
    <n v="280"/>
    <n v="865"/>
    <x v="0"/>
    <n v="90000"/>
    <n v="0"/>
    <x v="1"/>
    <s v="TRUE"/>
  </r>
  <r>
    <n v="281"/>
    <n v="868"/>
    <x v="0"/>
    <n v="90000"/>
    <n v="0"/>
    <x v="1"/>
    <s v="TRUE"/>
  </r>
  <r>
    <n v="282"/>
    <n v="871"/>
    <x v="1"/>
    <n v="110000"/>
    <n v="4"/>
    <x v="0"/>
    <s v="TRUE"/>
  </r>
  <r>
    <n v="283"/>
    <n v="875"/>
    <x v="0"/>
    <n v="90000"/>
    <n v="5"/>
    <x v="1"/>
    <s v="TRUE"/>
  </r>
  <r>
    <n v="284"/>
    <n v="880"/>
    <x v="0"/>
    <n v="110000"/>
    <n v="1"/>
    <x v="0"/>
    <s v="TRUE"/>
  </r>
  <r>
    <n v="285"/>
    <n v="885"/>
    <x v="0"/>
    <n v="110000"/>
    <n v="1"/>
    <x v="0"/>
    <s v="TRUE"/>
  </r>
  <r>
    <n v="286"/>
    <n v="890"/>
    <x v="0"/>
    <n v="120000"/>
    <n v="1"/>
    <x v="1"/>
    <s v="FALSE"/>
  </r>
  <r>
    <n v="287"/>
    <n v="894"/>
    <x v="0"/>
    <n v="170000"/>
    <n v="0"/>
    <x v="4"/>
    <s v="TRUE"/>
  </r>
  <r>
    <n v="288"/>
    <n v="896"/>
    <x v="0"/>
    <n v="70000"/>
    <n v="5"/>
    <x v="1"/>
    <s v="FALSE"/>
  </r>
  <r>
    <n v="289"/>
    <n v="898"/>
    <x v="0"/>
    <n v="110000"/>
    <n v="1"/>
    <x v="0"/>
    <s v="TRUE"/>
  </r>
  <r>
    <n v="290"/>
    <n v="899"/>
    <x v="0"/>
    <n v="130000"/>
    <n v="1"/>
    <x v="0"/>
    <s v="TRUE"/>
  </r>
  <r>
    <n v="291"/>
    <n v="903"/>
    <x v="0"/>
    <n v="130000"/>
    <n v="1"/>
    <x v="0"/>
    <s v="TRUE"/>
  </r>
  <r>
    <n v="292"/>
    <n v="907"/>
    <x v="0"/>
    <n v="130000"/>
    <n v="1"/>
    <x v="0"/>
    <s v="TRUE"/>
  </r>
  <r>
    <n v="293"/>
    <n v="910"/>
    <x v="1"/>
    <n v="150000"/>
    <n v="1"/>
    <x v="1"/>
    <s v="FALSE"/>
  </r>
  <r>
    <n v="294"/>
    <n v="911"/>
    <x v="1"/>
    <n v="60000"/>
    <n v="2"/>
    <x v="2"/>
    <s v="FALSE"/>
  </r>
  <r>
    <n v="295"/>
    <n v="915"/>
    <x v="0"/>
    <n v="60000"/>
    <n v="2"/>
    <x v="2"/>
    <s v="FALSE"/>
  </r>
  <r>
    <n v="296"/>
    <n v="916"/>
    <x v="1"/>
    <n v="80000"/>
    <n v="2"/>
    <x v="3"/>
    <s v="TRUE"/>
  </r>
  <r>
    <n v="297"/>
    <n v="918"/>
    <x v="1"/>
    <n v="50000"/>
    <n v="2"/>
    <x v="4"/>
    <s v="TRUE"/>
  </r>
  <r>
    <n v="298"/>
    <n v="919"/>
    <x v="1"/>
    <n v="70000"/>
    <n v="4"/>
    <x v="4"/>
    <s v="TRUE"/>
  </r>
  <r>
    <n v="299"/>
    <n v="920"/>
    <x v="0"/>
    <n v="70000"/>
    <n v="4"/>
    <x v="4"/>
    <s v="TRUE"/>
  </r>
  <r>
    <n v="300"/>
    <n v="922"/>
    <x v="0"/>
    <n v="70000"/>
    <n v="4"/>
    <x v="4"/>
    <s v="TRUE"/>
  </r>
  <r>
    <n v="301"/>
    <n v="925"/>
    <x v="0"/>
    <n v="80000"/>
    <n v="5"/>
    <x v="1"/>
    <s v="FALSE"/>
  </r>
  <r>
    <n v="302"/>
    <n v="929"/>
    <x v="0"/>
    <n v="80000"/>
    <n v="5"/>
    <x v="1"/>
    <s v="TRUE"/>
  </r>
  <r>
    <n v="303"/>
    <n v="936"/>
    <x v="1"/>
    <n v="90000"/>
    <n v="4"/>
    <x v="2"/>
    <s v="FALSE"/>
  </r>
  <r>
    <n v="304"/>
    <n v="937"/>
    <x v="1"/>
    <n v="90000"/>
    <n v="4"/>
    <x v="2"/>
    <s v="FALSE"/>
  </r>
  <r>
    <n v="305"/>
    <n v="940"/>
    <x v="0"/>
    <n v="100000"/>
    <n v="0"/>
    <x v="1"/>
    <s v="TRUE"/>
  </r>
  <r>
    <n v="306"/>
    <n v="945"/>
    <x v="0"/>
    <n v="110000"/>
    <n v="3"/>
    <x v="1"/>
    <s v="FALSE"/>
  </r>
  <r>
    <n v="307"/>
    <n v="946"/>
    <x v="0"/>
    <n v="110000"/>
    <n v="3"/>
    <x v="1"/>
    <s v="FALSE"/>
  </r>
  <r>
    <n v="308"/>
    <n v="947"/>
    <x v="0"/>
    <n v="80000"/>
    <n v="2"/>
    <x v="3"/>
    <s v="TRUE"/>
  </r>
  <r>
    <n v="309"/>
    <n v="949"/>
    <x v="0"/>
    <n v="60000"/>
    <n v="2"/>
    <x v="2"/>
    <s v="FALSE"/>
  </r>
  <r>
    <n v="310"/>
    <n v="950"/>
    <x v="1"/>
    <n v="60000"/>
    <n v="2"/>
    <x v="2"/>
    <s v="TRUE"/>
  </r>
  <r>
    <n v="311"/>
    <n v="954"/>
    <x v="1"/>
    <n v="70000"/>
    <n v="3"/>
    <x v="4"/>
    <s v="TRUE"/>
  </r>
  <r>
    <n v="312"/>
    <n v="959"/>
    <x v="1"/>
    <n v="70000"/>
    <n v="3"/>
    <x v="4"/>
    <s v="FALSE"/>
  </r>
  <r>
    <n v="313"/>
    <n v="960"/>
    <x v="1"/>
    <n v="70000"/>
    <n v="3"/>
    <x v="4"/>
    <s v="TRUE"/>
  </r>
  <r>
    <n v="314"/>
    <n v="961"/>
    <x v="1"/>
    <n v="70000"/>
    <n v="3"/>
    <x v="4"/>
    <s v="TRUE"/>
  </r>
  <r>
    <n v="315"/>
    <n v="962"/>
    <x v="1"/>
    <n v="70000"/>
    <n v="3"/>
    <x v="4"/>
    <s v="FALSE"/>
  </r>
  <r>
    <n v="316"/>
    <n v="970"/>
    <x v="1"/>
    <n v="70000"/>
    <n v="3"/>
    <x v="4"/>
    <s v="FALSE"/>
  </r>
  <r>
    <n v="317"/>
    <n v="972"/>
    <x v="0"/>
    <n v="60000"/>
    <n v="3"/>
    <x v="4"/>
    <s v="TRUE"/>
  </r>
  <r>
    <n v="318"/>
    <n v="975"/>
    <x v="1"/>
    <n v="40000"/>
    <n v="3"/>
    <x v="1"/>
    <s v="FALSE"/>
  </r>
  <r>
    <n v="319"/>
    <n v="980"/>
    <x v="1"/>
    <n v="40000"/>
    <n v="3"/>
    <x v="1"/>
    <s v="FALSE"/>
  </r>
  <r>
    <n v="320"/>
    <n v="983"/>
    <x v="0"/>
    <n v="70000"/>
    <n v="4"/>
    <x v="4"/>
    <s v="FALSE"/>
  </r>
  <r>
    <n v="321"/>
    <n v="993"/>
    <x v="0"/>
    <n v="80000"/>
    <n v="4"/>
    <x v="4"/>
    <s v="TRUE"/>
  </r>
  <r>
    <n v="322"/>
    <n v="994"/>
    <x v="0"/>
    <n v="90000"/>
    <n v="5"/>
    <x v="0"/>
    <s v="TRUE"/>
  </r>
  <r>
    <n v="323"/>
    <n v="995"/>
    <x v="0"/>
    <n v="90000"/>
    <n v="5"/>
    <x v="0"/>
    <s v="TRUE"/>
  </r>
  <r>
    <n v="324"/>
    <n v="997"/>
    <x v="1"/>
    <n v="120000"/>
    <n v="2"/>
    <x v="4"/>
    <s v="TRUE"/>
  </r>
  <r>
    <n v="325"/>
    <n v="999"/>
    <x v="0"/>
    <n v="90000"/>
    <n v="5"/>
    <x v="0"/>
    <s v="TRUE"/>
  </r>
  <r>
    <n v="326"/>
    <n v="1000"/>
    <x v="1"/>
    <n v="90000"/>
    <n v="5"/>
    <x v="0"/>
    <s v="TRUE"/>
  </r>
  <r>
    <n v="327"/>
    <n v="1005"/>
    <x v="0"/>
    <n v="130000"/>
    <n v="2"/>
    <x v="0"/>
    <s v="TRUE"/>
  </r>
  <r>
    <n v="328"/>
    <n v="1008"/>
    <x v="0"/>
    <n v="90000"/>
    <n v="5"/>
    <x v="0"/>
    <s v="TRUE"/>
  </r>
  <r>
    <n v="329"/>
    <n v="1009"/>
    <x v="0"/>
    <n v="90000"/>
    <n v="5"/>
    <x v="0"/>
    <s v="TRUE"/>
  </r>
  <r>
    <n v="330"/>
    <n v="1014"/>
    <x v="1"/>
    <n v="90000"/>
    <n v="5"/>
    <x v="0"/>
    <s v="TRUE"/>
  </r>
  <r>
    <n v="331"/>
    <n v="1015"/>
    <x v="0"/>
    <n v="110000"/>
    <n v="2"/>
    <x v="4"/>
    <s v="TRUE"/>
  </r>
  <r>
    <n v="332"/>
    <n v="1016"/>
    <x v="0"/>
    <n v="90000"/>
    <n v="4"/>
    <x v="1"/>
    <s v="TRUE"/>
  </r>
  <r>
    <n v="333"/>
    <n v="1018"/>
    <x v="1"/>
    <n v="10000"/>
    <n v="1"/>
    <x v="4"/>
    <s v="TRUE"/>
  </r>
  <r>
    <n v="334"/>
    <n v="1020"/>
    <x v="0"/>
    <n v="20000"/>
    <n v="1"/>
    <x v="4"/>
    <s v="TRUE"/>
  </r>
  <r>
    <n v="335"/>
    <n v="1023"/>
    <x v="0"/>
    <n v="10000"/>
    <n v="1"/>
    <x v="0"/>
    <s v="TRUE"/>
  </r>
  <r>
    <n v="336"/>
    <n v="1026"/>
    <x v="0"/>
    <n v="10000"/>
    <n v="1"/>
    <x v="0"/>
    <s v="TRUE"/>
  </r>
  <r>
    <n v="337"/>
    <n v="1027"/>
    <x v="0"/>
    <n v="20000"/>
    <n v="1"/>
    <x v="4"/>
    <s v="TRUE"/>
  </r>
  <r>
    <n v="338"/>
    <n v="1028"/>
    <x v="0"/>
    <n v="10000"/>
    <n v="1"/>
    <x v="0"/>
    <s v="TRUE"/>
  </r>
  <r>
    <n v="339"/>
    <n v="1035"/>
    <x v="0"/>
    <n v="20000"/>
    <n v="1"/>
    <x v="4"/>
    <s v="TRUE"/>
  </r>
  <r>
    <n v="340"/>
    <n v="1036"/>
    <x v="1"/>
    <n v="20000"/>
    <n v="1"/>
    <x v="4"/>
    <s v="TRUE"/>
  </r>
  <r>
    <n v="341"/>
    <n v="1038"/>
    <x v="0"/>
    <n v="10000"/>
    <n v="1"/>
    <x v="4"/>
    <s v="TRUE"/>
  </r>
  <r>
    <n v="342"/>
    <n v="1041"/>
    <x v="0"/>
    <n v="20000"/>
    <n v="1"/>
    <x v="4"/>
    <s v="TRUE"/>
  </r>
  <r>
    <n v="343"/>
    <n v="1042"/>
    <x v="0"/>
    <n v="30000"/>
    <n v="5"/>
    <x v="4"/>
    <s v="TRUE"/>
  </r>
  <r>
    <n v="344"/>
    <n v="1044"/>
    <x v="0"/>
    <n v="10000"/>
    <n v="1"/>
    <x v="0"/>
    <s v="TRUE"/>
  </r>
  <r>
    <n v="345"/>
    <n v="1047"/>
    <x v="0"/>
    <n v="10000"/>
    <n v="1"/>
    <x v="1"/>
    <s v="TRUE"/>
  </r>
  <r>
    <n v="346"/>
    <n v="1054"/>
    <x v="1"/>
    <n v="10000"/>
    <n v="1"/>
    <x v="1"/>
    <s v="TRUE"/>
  </r>
  <r>
    <n v="347"/>
    <n v="1060"/>
    <x v="1"/>
    <n v="10000"/>
    <n v="2"/>
    <x v="1"/>
    <s v="TRUE"/>
  </r>
  <r>
    <n v="348"/>
    <n v="1062"/>
    <x v="0"/>
    <n v="10000"/>
    <n v="2"/>
    <x v="1"/>
    <s v="TRUE"/>
  </r>
  <r>
    <n v="349"/>
    <n v="1065"/>
    <x v="0"/>
    <n v="10000"/>
    <n v="2"/>
    <x v="1"/>
    <s v="TRUE"/>
  </r>
  <r>
    <n v="350"/>
    <n v="1068"/>
    <x v="0"/>
    <n v="10000"/>
    <n v="2"/>
    <x v="1"/>
    <s v="TRUE"/>
  </r>
  <r>
    <n v="351"/>
    <n v="1069"/>
    <x v="0"/>
    <n v="30000"/>
    <n v="1"/>
    <x v="4"/>
    <s v="TRUE"/>
  </r>
  <r>
    <n v="352"/>
    <n v="1072"/>
    <x v="1"/>
    <n v="20000"/>
    <n v="1"/>
    <x v="0"/>
    <s v="TRUE"/>
  </r>
  <r>
    <n v="353"/>
    <n v="1075"/>
    <x v="0"/>
    <n v="10000"/>
    <n v="2"/>
    <x v="1"/>
    <s v="TRUE"/>
  </r>
  <r>
    <n v="354"/>
    <n v="1080"/>
    <x v="1"/>
    <n v="30000"/>
    <n v="1"/>
    <x v="0"/>
    <s v="TRUE"/>
  </r>
  <r>
    <n v="355"/>
    <n v="1083"/>
    <x v="0"/>
    <n v="20000"/>
    <n v="1"/>
    <x v="1"/>
    <s v="TRUE"/>
  </r>
  <r>
    <n v="356"/>
    <n v="1085"/>
    <x v="0"/>
    <n v="40000"/>
    <n v="1"/>
    <x v="4"/>
    <s v="TRUE"/>
  </r>
  <r>
    <n v="357"/>
    <n v="1086"/>
    <x v="1"/>
    <n v="10000"/>
    <n v="0"/>
    <x v="1"/>
    <s v="FALSE"/>
  </r>
  <r>
    <n v="358"/>
    <n v="1101"/>
    <x v="1"/>
    <n v="10000"/>
    <n v="0"/>
    <x v="1"/>
    <s v="FALSE"/>
  </r>
  <r>
    <n v="359"/>
    <n v="1103"/>
    <x v="1"/>
    <n v="10000"/>
    <n v="0"/>
    <x v="1"/>
    <s v="FALSE"/>
  </r>
  <r>
    <n v="360"/>
    <n v="1104"/>
    <x v="1"/>
    <n v="10000"/>
    <n v="0"/>
    <x v="1"/>
    <s v="FALSE"/>
  </r>
  <r>
    <n v="361"/>
    <n v="1106"/>
    <x v="1"/>
    <n v="10000"/>
    <n v="0"/>
    <x v="1"/>
    <s v="TRUE"/>
  </r>
  <r>
    <n v="362"/>
    <n v="1107"/>
    <x v="0"/>
    <n v="10000"/>
    <n v="0"/>
    <x v="2"/>
    <s v="TRUE"/>
  </r>
  <r>
    <n v="363"/>
    <n v="1108"/>
    <x v="0"/>
    <n v="10000"/>
    <n v="0"/>
    <x v="2"/>
    <s v="FALSE"/>
  </r>
  <r>
    <n v="364"/>
    <n v="1109"/>
    <x v="1"/>
    <n v="10000"/>
    <n v="0"/>
    <x v="2"/>
    <s v="FALSE"/>
  </r>
  <r>
    <n v="365"/>
    <n v="1112"/>
    <x v="1"/>
    <n v="10000"/>
    <n v="1"/>
    <x v="2"/>
    <s v="FALSE"/>
  </r>
  <r>
    <n v="366"/>
    <n v="1113"/>
    <x v="1"/>
    <n v="10000"/>
    <n v="1"/>
    <x v="2"/>
    <s v="FALSE"/>
  </r>
  <r>
    <n v="367"/>
    <n v="1117"/>
    <x v="0"/>
    <n v="20000"/>
    <n v="0"/>
    <x v="0"/>
    <s v="TRUE"/>
  </r>
  <r>
    <n v="368"/>
    <n v="1121"/>
    <x v="0"/>
    <n v="20000"/>
    <n v="0"/>
    <x v="0"/>
    <s v="TRUE"/>
  </r>
  <r>
    <n v="369"/>
    <n v="1123"/>
    <x v="1"/>
    <n v="10000"/>
    <n v="1"/>
    <x v="2"/>
    <s v="FALSE"/>
  </r>
  <r>
    <n v="370"/>
    <n v="1124"/>
    <x v="0"/>
    <n v="20000"/>
    <n v="0"/>
    <x v="0"/>
    <s v="FALSE"/>
  </r>
  <r>
    <n v="371"/>
    <n v="1127"/>
    <x v="0"/>
    <n v="20000"/>
    <n v="0"/>
    <x v="0"/>
    <s v="TRUE"/>
  </r>
  <r>
    <n v="372"/>
    <n v="1128"/>
    <x v="0"/>
    <n v="20000"/>
    <n v="0"/>
    <x v="0"/>
    <s v="TRUE"/>
  </r>
  <r>
    <n v="373"/>
    <n v="1129"/>
    <x v="1"/>
    <n v="20000"/>
    <n v="0"/>
    <x v="0"/>
    <s v="TRUE"/>
  </r>
  <r>
    <n v="374"/>
    <n v="1131"/>
    <x v="0"/>
    <n v="30000"/>
    <n v="1"/>
    <x v="0"/>
    <s v="TRUE"/>
  </r>
  <r>
    <n v="375"/>
    <n v="1132"/>
    <x v="1"/>
    <n v="30000"/>
    <n v="1"/>
    <x v="0"/>
    <s v="TRUE"/>
  </r>
  <r>
    <n v="376"/>
    <n v="1133"/>
    <x v="0"/>
    <n v="30000"/>
    <n v="1"/>
    <x v="0"/>
    <s v="TRUE"/>
  </r>
  <r>
    <n v="377"/>
    <n v="1136"/>
    <x v="1"/>
    <n v="40000"/>
    <n v="1"/>
    <x v="4"/>
    <s v="TRUE"/>
  </r>
  <r>
    <n v="378"/>
    <n v="1138"/>
    <x v="0"/>
    <n v="30000"/>
    <n v="4"/>
    <x v="4"/>
    <s v="TRUE"/>
  </r>
  <r>
    <n v="379"/>
    <n v="1142"/>
    <x v="1"/>
    <n v="10000"/>
    <n v="1"/>
    <x v="2"/>
    <s v="FALSE"/>
  </r>
  <r>
    <n v="380"/>
    <n v="1151"/>
    <x v="0"/>
    <n v="10000"/>
    <n v="1"/>
    <x v="2"/>
    <s v="TRUE"/>
  </r>
  <r>
    <n v="381"/>
    <n v="1155"/>
    <x v="1"/>
    <n v="20000"/>
    <n v="2"/>
    <x v="1"/>
    <s v="TRUE"/>
  </r>
  <r>
    <n v="382"/>
    <n v="1156"/>
    <x v="0"/>
    <n v="20000"/>
    <n v="2"/>
    <x v="1"/>
    <s v="TRUE"/>
  </r>
  <r>
    <n v="383"/>
    <n v="1159"/>
    <x v="0"/>
    <n v="20000"/>
    <n v="2"/>
    <x v="1"/>
    <s v="TRUE"/>
  </r>
  <r>
    <n v="384"/>
    <n v="1170"/>
    <x v="0"/>
    <n v="30000"/>
    <n v="3"/>
    <x v="4"/>
    <s v="TRUE"/>
  </r>
  <r>
    <n v="385"/>
    <n v="1178"/>
    <x v="0"/>
    <n v="30000"/>
    <n v="3"/>
    <x v="0"/>
    <s v="TRUE"/>
  </r>
  <r>
    <n v="386"/>
    <n v="1182"/>
    <x v="1"/>
    <n v="30000"/>
    <n v="3"/>
    <x v="0"/>
    <s v="TRUE"/>
  </r>
  <r>
    <n v="387"/>
    <n v="1183"/>
    <x v="0"/>
    <n v="30000"/>
    <n v="3"/>
    <x v="0"/>
    <s v="TRUE"/>
  </r>
  <r>
    <n v="388"/>
    <n v="1185"/>
    <x v="1"/>
    <n v="40000"/>
    <n v="3"/>
    <x v="4"/>
    <s v="TRUE"/>
  </r>
  <r>
    <n v="389"/>
    <n v="1186"/>
    <x v="0"/>
    <n v="40000"/>
    <n v="3"/>
    <x v="4"/>
    <s v="TRUE"/>
  </r>
  <r>
    <n v="390"/>
    <n v="1189"/>
    <x v="1"/>
    <n v="10000"/>
    <n v="1"/>
    <x v="2"/>
    <s v="FALSE"/>
  </r>
  <r>
    <n v="391"/>
    <n v="1191"/>
    <x v="1"/>
    <n v="10000"/>
    <n v="1"/>
    <x v="2"/>
    <s v="FALSE"/>
  </r>
  <r>
    <n v="392"/>
    <n v="1193"/>
    <x v="1"/>
    <n v="10000"/>
    <n v="2"/>
    <x v="2"/>
    <s v="TRUE"/>
  </r>
  <r>
    <n v="393"/>
    <n v="1194"/>
    <x v="1"/>
    <n v="10000"/>
    <n v="2"/>
    <x v="2"/>
    <s v="TRUE"/>
  </r>
  <r>
    <n v="394"/>
    <n v="1197"/>
    <x v="1"/>
    <n v="10000"/>
    <n v="2"/>
    <x v="2"/>
    <s v="TRUE"/>
  </r>
  <r>
    <n v="395"/>
    <n v="1199"/>
    <x v="1"/>
    <n v="10000"/>
    <n v="2"/>
    <x v="2"/>
    <s v="TRUE"/>
  </r>
  <r>
    <n v="396"/>
    <n v="1200"/>
    <x v="1"/>
    <n v="30000"/>
    <n v="0"/>
    <x v="0"/>
    <s v="TRUE"/>
  </r>
  <r>
    <n v="397"/>
    <n v="1202"/>
    <x v="0"/>
    <n v="10000"/>
    <n v="2"/>
    <x v="2"/>
    <s v="FALSE"/>
  </r>
  <r>
    <n v="398"/>
    <n v="1203"/>
    <x v="1"/>
    <n v="20000"/>
    <n v="0"/>
    <x v="1"/>
    <s v="FALSE"/>
  </r>
  <r>
    <n v="399"/>
    <n v="1211"/>
    <x v="1"/>
    <n v="30000"/>
    <n v="0"/>
    <x v="0"/>
    <s v="TRUE"/>
  </r>
  <r>
    <n v="400"/>
    <n v="1212"/>
    <x v="1"/>
    <n v="30000"/>
    <n v="1"/>
    <x v="0"/>
    <s v="TRUE"/>
  </r>
  <r>
    <n v="401"/>
    <n v="1213"/>
    <x v="1"/>
    <n v="40000"/>
    <n v="0"/>
    <x v="4"/>
    <s v="TRUE"/>
  </r>
  <r>
    <n v="402"/>
    <n v="1217"/>
    <x v="0"/>
    <n v="40000"/>
    <n v="0"/>
    <x v="4"/>
    <s v="TRUE"/>
  </r>
  <r>
    <n v="403"/>
    <n v="1226"/>
    <x v="0"/>
    <n v="40000"/>
    <n v="0"/>
    <x v="4"/>
    <s v="TRUE"/>
  </r>
  <r>
    <n v="404"/>
    <n v="1227"/>
    <x v="1"/>
    <n v="40000"/>
    <n v="0"/>
    <x v="4"/>
    <s v="TRUE"/>
  </r>
  <r>
    <n v="405"/>
    <n v="1228"/>
    <x v="1"/>
    <n v="10000"/>
    <n v="3"/>
    <x v="1"/>
    <s v="FALSE"/>
  </r>
  <r>
    <n v="406"/>
    <n v="1229"/>
    <x v="1"/>
    <n v="10000"/>
    <n v="3"/>
    <x v="1"/>
    <s v="FALSE"/>
  </r>
  <r>
    <n v="407"/>
    <n v="1233"/>
    <x v="0"/>
    <n v="20000"/>
    <n v="2"/>
    <x v="1"/>
    <s v="TRUE"/>
  </r>
  <r>
    <n v="408"/>
    <n v="1237"/>
    <x v="0"/>
    <n v="20000"/>
    <n v="2"/>
    <x v="1"/>
    <s v="TRUE"/>
  </r>
  <r>
    <n v="409"/>
    <n v="1238"/>
    <x v="0"/>
    <n v="10000"/>
    <n v="2"/>
    <x v="2"/>
    <s v="FALSE"/>
  </r>
  <r>
    <n v="410"/>
    <n v="1241"/>
    <x v="1"/>
    <n v="10000"/>
    <n v="2"/>
    <x v="2"/>
    <s v="TRUE"/>
  </r>
  <r>
    <n v="411"/>
    <n v="1246"/>
    <x v="0"/>
    <n v="20000"/>
    <n v="1"/>
    <x v="1"/>
    <s v="TRUE"/>
  </r>
  <r>
    <n v="412"/>
    <n v="1247"/>
    <x v="0"/>
    <n v="80000"/>
    <n v="3"/>
    <x v="1"/>
    <s v="FALSE"/>
  </r>
  <r>
    <n v="413"/>
    <n v="1250"/>
    <x v="1"/>
    <n v="80000"/>
    <n v="4"/>
    <x v="1"/>
    <s v="TRUE"/>
  </r>
  <r>
    <n v="414"/>
    <n v="1253"/>
    <x v="0"/>
    <n v="80000"/>
    <n v="4"/>
    <x v="1"/>
    <s v="FALSE"/>
  </r>
  <r>
    <n v="415"/>
    <n v="1254"/>
    <x v="1"/>
    <n v="80000"/>
    <n v="4"/>
    <x v="1"/>
    <s v="TRUE"/>
  </r>
  <r>
    <n v="416"/>
    <n v="1257"/>
    <x v="1"/>
    <n v="90000"/>
    <n v="5"/>
    <x v="1"/>
    <s v="FALSE"/>
  </r>
  <r>
    <n v="417"/>
    <n v="1259"/>
    <x v="0"/>
    <n v="60000"/>
    <n v="3"/>
    <x v="3"/>
    <s v="TRUE"/>
  </r>
  <r>
    <n v="418"/>
    <n v="1261"/>
    <x v="0"/>
    <n v="70000"/>
    <n v="5"/>
    <x v="2"/>
    <s v="TRUE"/>
  </r>
  <r>
    <n v="419"/>
    <n v="1265"/>
    <x v="1"/>
    <n v="90000"/>
    <n v="5"/>
    <x v="1"/>
    <s v="FALSE"/>
  </r>
  <r>
    <n v="420"/>
    <n v="1267"/>
    <x v="0"/>
    <n v="150000"/>
    <n v="3"/>
    <x v="4"/>
    <s v="TRUE"/>
  </r>
  <r>
    <n v="421"/>
    <n v="1271"/>
    <x v="0"/>
    <n v="100000"/>
    <n v="2"/>
    <x v="0"/>
    <s v="TRUE"/>
  </r>
  <r>
    <n v="422"/>
    <n v="1279"/>
    <x v="0"/>
    <n v="110000"/>
    <n v="3"/>
    <x v="0"/>
    <s v="TRUE"/>
  </r>
  <r>
    <n v="423"/>
    <n v="1280"/>
    <x v="0"/>
    <n v="170000"/>
    <n v="4"/>
    <x v="0"/>
    <s v="TRUE"/>
  </r>
  <r>
    <n v="424"/>
    <n v="1281"/>
    <x v="0"/>
    <n v="80000"/>
    <n v="4"/>
    <x v="1"/>
    <s v="FALSE"/>
  </r>
  <r>
    <n v="425"/>
    <n v="1282"/>
    <x v="0"/>
    <n v="80000"/>
    <n v="4"/>
    <x v="1"/>
    <s v="TRUE"/>
  </r>
  <r>
    <n v="426"/>
    <n v="1298"/>
    <x v="0"/>
    <n v="90000"/>
    <n v="4"/>
    <x v="2"/>
    <s v="TRUE"/>
  </r>
  <r>
    <n v="427"/>
    <n v="1303"/>
    <x v="0"/>
    <n v="110000"/>
    <n v="3"/>
    <x v="0"/>
    <s v="TRUE"/>
  </r>
  <r>
    <n v="428"/>
    <n v="1304"/>
    <x v="0"/>
    <n v="110000"/>
    <n v="2"/>
    <x v="1"/>
    <s v="TRUE"/>
  </r>
  <r>
    <n v="429"/>
    <n v="1305"/>
    <x v="1"/>
    <n v="120000"/>
    <n v="2"/>
    <x v="0"/>
    <s v="TRUE"/>
  </r>
  <r>
    <n v="430"/>
    <n v="1307"/>
    <x v="0"/>
    <n v="80000"/>
    <n v="4"/>
    <x v="1"/>
    <s v="TRUE"/>
  </r>
  <r>
    <n v="431"/>
    <n v="1314"/>
    <x v="0"/>
    <n v="90000"/>
    <n v="4"/>
    <x v="2"/>
    <s v="TRUE"/>
  </r>
  <r>
    <n v="432"/>
    <n v="1315"/>
    <x v="0"/>
    <n v="110000"/>
    <n v="4"/>
    <x v="1"/>
    <s v="TRUE"/>
  </r>
  <r>
    <n v="433"/>
    <n v="1316"/>
    <x v="0"/>
    <n v="80000"/>
    <n v="4"/>
    <x v="2"/>
    <s v="TRUE"/>
  </r>
  <r>
    <n v="434"/>
    <n v="1338"/>
    <x v="0"/>
    <n v="80000"/>
    <n v="5"/>
    <x v="2"/>
    <s v="FALSE"/>
  </r>
  <r>
    <n v="435"/>
    <n v="1340"/>
    <x v="0"/>
    <n v="170000"/>
    <n v="5"/>
    <x v="1"/>
    <s v="TRUE"/>
  </r>
  <r>
    <n v="436"/>
    <n v="1341"/>
    <x v="1"/>
    <n v="100000"/>
    <n v="3"/>
    <x v="1"/>
    <s v="TRUE"/>
  </r>
  <r>
    <n v="437"/>
    <n v="1347"/>
    <x v="0"/>
    <n v="160000"/>
    <n v="3"/>
    <x v="1"/>
    <s v="FALSE"/>
  </r>
  <r>
    <n v="438"/>
    <n v="1350"/>
    <x v="0"/>
    <n v="90000"/>
    <n v="4"/>
    <x v="2"/>
    <s v="TRUE"/>
  </r>
  <r>
    <n v="439"/>
    <n v="1351"/>
    <x v="0"/>
    <n v="130000"/>
    <n v="4"/>
    <x v="2"/>
    <s v="TRUE"/>
  </r>
  <r>
    <n v="440"/>
    <n v="1352"/>
    <x v="0"/>
    <n v="90000"/>
    <n v="4"/>
    <x v="2"/>
    <s v="FALSE"/>
  </r>
  <r>
    <n v="441"/>
    <n v="1354"/>
    <x v="0"/>
    <n v="80000"/>
    <n v="5"/>
    <x v="3"/>
    <s v="FALSE"/>
  </r>
  <r>
    <n v="442"/>
    <n v="1357"/>
    <x v="0"/>
    <n v="90000"/>
    <n v="5"/>
    <x v="3"/>
    <s v="FALSE"/>
  </r>
  <r>
    <n v="443"/>
    <n v="1360"/>
    <x v="0"/>
    <n v="90000"/>
    <n v="5"/>
    <x v="3"/>
    <s v="TRUE"/>
  </r>
  <r>
    <n v="444"/>
    <n v="1361"/>
    <x v="1"/>
    <n v="60000"/>
    <n v="0"/>
    <x v="0"/>
    <s v="FALSE"/>
  </r>
  <r>
    <n v="445"/>
    <n v="1363"/>
    <x v="0"/>
    <n v="70000"/>
    <n v="0"/>
    <x v="0"/>
    <s v="TRUE"/>
  </r>
  <r>
    <n v="446"/>
    <n v="1364"/>
    <x v="1"/>
    <n v="70000"/>
    <n v="0"/>
    <x v="0"/>
    <s v="FALSE"/>
  </r>
  <r>
    <n v="447"/>
    <n v="1367"/>
    <x v="1"/>
    <n v="70000"/>
    <n v="0"/>
    <x v="0"/>
    <s v="FALSE"/>
  </r>
  <r>
    <n v="448"/>
    <n v="1368"/>
    <x v="0"/>
    <n v="70000"/>
    <n v="0"/>
    <x v="0"/>
    <s v="TRUE"/>
  </r>
  <r>
    <n v="449"/>
    <n v="1369"/>
    <x v="1"/>
    <n v="80000"/>
    <n v="0"/>
    <x v="0"/>
    <s v="TRUE"/>
  </r>
  <r>
    <n v="450"/>
    <n v="1374"/>
    <x v="0"/>
    <n v="80000"/>
    <n v="0"/>
    <x v="0"/>
    <s v="TRUE"/>
  </r>
  <r>
    <n v="451"/>
    <n v="1380"/>
    <x v="1"/>
    <n v="130000"/>
    <n v="4"/>
    <x v="2"/>
    <s v="TRUE"/>
  </r>
  <r>
    <n v="452"/>
    <n v="1383"/>
    <x v="1"/>
    <n v="70000"/>
    <n v="0"/>
    <x v="0"/>
    <s v="FALSE"/>
  </r>
  <r>
    <n v="453"/>
    <n v="1384"/>
    <x v="1"/>
    <n v="80000"/>
    <n v="0"/>
    <x v="0"/>
    <s v="FALSE"/>
  </r>
  <r>
    <n v="454"/>
    <n v="1389"/>
    <x v="1"/>
    <n v="80000"/>
    <n v="0"/>
    <x v="0"/>
    <s v="FALSE"/>
  </r>
  <r>
    <n v="455"/>
    <n v="1390"/>
    <x v="1"/>
    <n v="80000"/>
    <n v="0"/>
    <x v="0"/>
    <s v="FALSE"/>
  </r>
  <r>
    <n v="456"/>
    <n v="1391"/>
    <x v="0"/>
    <n v="100000"/>
    <n v="0"/>
    <x v="2"/>
    <s v="TRUE"/>
  </r>
  <r>
    <n v="457"/>
    <n v="1402"/>
    <x v="0"/>
    <n v="120000"/>
    <n v="5"/>
    <x v="3"/>
    <s v="TRUE"/>
  </r>
  <r>
    <n v="458"/>
    <n v="1405"/>
    <x v="0"/>
    <n v="90000"/>
    <n v="0"/>
    <x v="0"/>
    <s v="TRUE"/>
  </r>
  <r>
    <n v="459"/>
    <n v="1410"/>
    <x v="0"/>
    <n v="100000"/>
    <n v="0"/>
    <x v="2"/>
    <s v="TRUE"/>
  </r>
  <r>
    <n v="460"/>
    <n v="1412"/>
    <x v="1"/>
    <n v="80000"/>
    <n v="0"/>
    <x v="0"/>
    <s v="FALSE"/>
  </r>
  <r>
    <n v="461"/>
    <n v="1413"/>
    <x v="1"/>
    <n v="90000"/>
    <n v="0"/>
    <x v="0"/>
    <s v="FALSE"/>
  </r>
  <r>
    <n v="462"/>
    <n v="1416"/>
    <x v="1"/>
    <n v="90000"/>
    <n v="0"/>
    <x v="0"/>
    <s v="FALSE"/>
  </r>
  <r>
    <n v="463"/>
    <n v="1418"/>
    <x v="0"/>
    <n v="110000"/>
    <n v="0"/>
    <x v="2"/>
    <s v="TRUE"/>
  </r>
  <r>
    <n v="464"/>
    <n v="1419"/>
    <x v="0"/>
    <n v="110000"/>
    <n v="0"/>
    <x v="2"/>
    <s v="FALSE"/>
  </r>
  <r>
    <n v="465"/>
    <n v="1424"/>
    <x v="0"/>
    <n v="90000"/>
    <n v="0"/>
    <x v="0"/>
    <s v="TRUE"/>
  </r>
  <r>
    <n v="466"/>
    <n v="1425"/>
    <x v="0"/>
    <n v="90000"/>
    <n v="0"/>
    <x v="0"/>
    <s v="FALSE"/>
  </r>
  <r>
    <n v="467"/>
    <n v="1427"/>
    <x v="0"/>
    <n v="150000"/>
    <n v="0"/>
    <x v="3"/>
    <s v="TRUE"/>
  </r>
  <r>
    <n v="468"/>
    <n v="1432"/>
    <x v="0"/>
    <n v="170000"/>
    <n v="1"/>
    <x v="4"/>
    <s v="TRUE"/>
  </r>
  <r>
    <n v="469"/>
    <n v="1433"/>
    <x v="0"/>
    <n v="40000"/>
    <n v="1"/>
    <x v="0"/>
    <s v="TRUE"/>
  </r>
  <r>
    <n v="470"/>
    <n v="1438"/>
    <x v="1"/>
    <n v="10000"/>
    <n v="0"/>
    <x v="3"/>
    <s v="FALSE"/>
  </r>
  <r>
    <n v="471"/>
    <n v="1439"/>
    <x v="1"/>
    <n v="20000"/>
    <n v="0"/>
    <x v="3"/>
    <s v="FALSE"/>
  </r>
  <r>
    <n v="472"/>
    <n v="1442"/>
    <x v="1"/>
    <n v="30000"/>
    <n v="0"/>
    <x v="1"/>
    <s v="TRUE"/>
  </r>
  <r>
    <n v="473"/>
    <n v="1450"/>
    <x v="1"/>
    <n v="60000"/>
    <n v="3"/>
    <x v="0"/>
    <s v="TRUE"/>
  </r>
  <r>
    <n v="474"/>
    <n v="1459"/>
    <x v="1"/>
    <n v="20000"/>
    <n v="0"/>
    <x v="3"/>
    <s v="FALSE"/>
  </r>
  <r>
    <n v="475"/>
    <n v="1461"/>
    <x v="1"/>
    <n v="20000"/>
    <n v="0"/>
    <x v="3"/>
    <s v="TRUE"/>
  </r>
  <r>
    <n v="476"/>
    <n v="1466"/>
    <x v="1"/>
    <n v="30000"/>
    <n v="0"/>
    <x v="2"/>
    <s v="FALSE"/>
  </r>
  <r>
    <n v="477"/>
    <n v="1469"/>
    <x v="0"/>
    <n v="40000"/>
    <n v="1"/>
    <x v="0"/>
    <s v="TRUE"/>
  </r>
  <r>
    <n v="478"/>
    <n v="1471"/>
    <x v="1"/>
    <n v="30000"/>
    <n v="0"/>
    <x v="2"/>
    <s v="FALSE"/>
  </r>
  <r>
    <n v="479"/>
    <n v="1472"/>
    <x v="1"/>
    <n v="30000"/>
    <n v="0"/>
    <x v="2"/>
    <s v="FALSE"/>
  </r>
  <r>
    <n v="480"/>
    <n v="1473"/>
    <x v="0"/>
    <n v="40000"/>
    <n v="1"/>
    <x v="0"/>
    <s v="TRUE"/>
  </r>
  <r>
    <n v="481"/>
    <n v="1481"/>
    <x v="0"/>
    <n v="40000"/>
    <n v="1"/>
    <x v="0"/>
    <s v="TRUE"/>
  </r>
  <r>
    <n v="482"/>
    <n v="1482"/>
    <x v="0"/>
    <n v="40000"/>
    <n v="1"/>
    <x v="0"/>
    <s v="TRUE"/>
  </r>
  <r>
    <n v="483"/>
    <n v="1484"/>
    <x v="1"/>
    <n v="30000"/>
    <n v="0"/>
    <x v="2"/>
    <s v="FALSE"/>
  </r>
  <r>
    <n v="484"/>
    <n v="1485"/>
    <x v="0"/>
    <n v="40000"/>
    <n v="1"/>
    <x v="0"/>
    <s v="TRUE"/>
  </r>
  <r>
    <n v="485"/>
    <n v="1492"/>
    <x v="1"/>
    <n v="40000"/>
    <n v="2"/>
    <x v="1"/>
    <s v="TRUE"/>
  </r>
  <r>
    <n v="486"/>
    <n v="1494"/>
    <x v="0"/>
    <n v="40000"/>
    <n v="2"/>
    <x v="1"/>
    <s v="FALSE"/>
  </r>
  <r>
    <n v="487"/>
    <n v="1497"/>
    <x v="1"/>
    <n v="10000"/>
    <n v="0"/>
    <x v="3"/>
    <s v="TRUE"/>
  </r>
  <r>
    <n v="488"/>
    <n v="1499"/>
    <x v="1"/>
    <n v="10000"/>
    <n v="0"/>
    <x v="3"/>
    <s v="FALSE"/>
  </r>
  <r>
    <n v="489"/>
    <n v="1502"/>
    <x v="1"/>
    <n v="20000"/>
    <n v="0"/>
    <x v="3"/>
    <s v="TRUE"/>
  </r>
  <r>
    <n v="490"/>
    <n v="1505"/>
    <x v="1"/>
    <n v="20000"/>
    <n v="0"/>
    <x v="3"/>
    <s v="FALSE"/>
  </r>
  <r>
    <n v="491"/>
    <n v="1511"/>
    <x v="1"/>
    <n v="20000"/>
    <n v="0"/>
    <x v="3"/>
    <s v="FALSE"/>
  </r>
  <r>
    <n v="492"/>
    <n v="1519"/>
    <x v="0"/>
    <n v="20000"/>
    <n v="0"/>
    <x v="3"/>
    <s v="FALSE"/>
  </r>
  <r>
    <n v="493"/>
    <n v="1522"/>
    <x v="1"/>
    <n v="30000"/>
    <n v="0"/>
    <x v="2"/>
    <s v="FALSE"/>
  </r>
  <r>
    <n v="494"/>
    <n v="1526"/>
    <x v="1"/>
    <n v="40000"/>
    <n v="2"/>
    <x v="1"/>
    <s v="TRUE"/>
  </r>
  <r>
    <n v="495"/>
    <n v="1527"/>
    <x v="1"/>
    <n v="40000"/>
    <n v="2"/>
    <x v="1"/>
    <s v="TRUE"/>
  </r>
  <r>
    <n v="496"/>
    <n v="1528"/>
    <x v="1"/>
    <n v="40000"/>
    <n v="2"/>
    <x v="1"/>
    <s v="TRUE"/>
  </r>
  <r>
    <n v="497"/>
    <n v="1531"/>
    <x v="1"/>
    <n v="40000"/>
    <n v="2"/>
    <x v="1"/>
    <s v="TRUE"/>
  </r>
  <r>
    <n v="498"/>
    <n v="1533"/>
    <x v="1"/>
    <n v="40000"/>
    <n v="2"/>
    <x v="1"/>
    <s v="TRUE"/>
  </r>
  <r>
    <n v="499"/>
    <n v="1548"/>
    <x v="1"/>
    <n v="40000"/>
    <n v="3"/>
    <x v="1"/>
    <s v="TRUE"/>
  </r>
  <r>
    <n v="500"/>
    <n v="1551"/>
    <x v="1"/>
    <n v="40000"/>
    <n v="3"/>
    <x v="1"/>
    <s v="TRUE"/>
  </r>
  <r>
    <n v="501"/>
    <n v="1552"/>
    <x v="1"/>
    <n v="40000"/>
    <n v="0"/>
    <x v="4"/>
    <s v="TRUE"/>
  </r>
  <r>
    <n v="502"/>
    <n v="1553"/>
    <x v="1"/>
    <n v="40000"/>
    <n v="3"/>
    <x v="1"/>
    <s v="TRUE"/>
  </r>
  <r>
    <n v="503"/>
    <n v="1554"/>
    <x v="1"/>
    <n v="40000"/>
    <n v="4"/>
    <x v="1"/>
    <s v="TRUE"/>
  </r>
  <r>
    <n v="504"/>
    <n v="1556"/>
    <x v="0"/>
    <n v="50000"/>
    <n v="1"/>
    <x v="4"/>
    <s v="TRUE"/>
  </r>
  <r>
    <n v="505"/>
    <n v="1557"/>
    <x v="0"/>
    <n v="40000"/>
    <n v="1"/>
    <x v="0"/>
    <s v="TRUE"/>
  </r>
  <r>
    <n v="506"/>
    <n v="1559"/>
    <x v="1"/>
    <n v="60000"/>
    <n v="0"/>
    <x v="4"/>
    <s v="TRUE"/>
  </r>
  <r>
    <n v="507"/>
    <n v="1561"/>
    <x v="1"/>
    <n v="60000"/>
    <n v="0"/>
    <x v="4"/>
    <s v="FALSE"/>
  </r>
  <r>
    <n v="508"/>
    <n v="1574"/>
    <x v="1"/>
    <n v="60000"/>
    <n v="0"/>
    <x v="4"/>
    <s v="TRUE"/>
  </r>
  <r>
    <n v="509"/>
    <n v="1580"/>
    <x v="1"/>
    <n v="60000"/>
    <n v="0"/>
    <x v="4"/>
    <s v="TRUE"/>
  </r>
  <r>
    <n v="510"/>
    <n v="1590"/>
    <x v="0"/>
    <n v="30000"/>
    <n v="1"/>
    <x v="0"/>
    <s v="TRUE"/>
  </r>
  <r>
    <n v="511"/>
    <n v="1593"/>
    <x v="0"/>
    <n v="30000"/>
    <n v="1"/>
    <x v="0"/>
    <s v="TRUE"/>
  </r>
  <r>
    <n v="512"/>
    <n v="1595"/>
    <x v="0"/>
    <n v="30000"/>
    <n v="1"/>
    <x v="0"/>
    <s v="TRUE"/>
  </r>
  <r>
    <n v="513"/>
    <n v="1602"/>
    <x v="1"/>
    <n v="20000"/>
    <n v="3"/>
    <x v="3"/>
    <s v="TRUE"/>
  </r>
  <r>
    <n v="514"/>
    <n v="1603"/>
    <x v="1"/>
    <n v="20000"/>
    <n v="3"/>
    <x v="3"/>
    <s v="FALSE"/>
  </r>
  <r>
    <n v="515"/>
    <n v="1606"/>
    <x v="0"/>
    <n v="30000"/>
    <n v="1"/>
    <x v="2"/>
    <s v="TRUE"/>
  </r>
  <r>
    <n v="516"/>
    <n v="1607"/>
    <x v="0"/>
    <n v="30000"/>
    <n v="1"/>
    <x v="2"/>
    <s v="TRUE"/>
  </r>
  <r>
    <n v="517"/>
    <n v="1609"/>
    <x v="0"/>
    <n v="30000"/>
    <n v="1"/>
    <x v="2"/>
    <s v="TRUE"/>
  </r>
  <r>
    <n v="518"/>
    <n v="1614"/>
    <x v="0"/>
    <n v="40000"/>
    <n v="1"/>
    <x v="1"/>
    <s v="TRUE"/>
  </r>
  <r>
    <n v="519"/>
    <n v="1618"/>
    <x v="0"/>
    <n v="40000"/>
    <n v="1"/>
    <x v="1"/>
    <s v="TRUE"/>
  </r>
  <r>
    <n v="520"/>
    <n v="1620"/>
    <x v="0"/>
    <n v="40000"/>
    <n v="1"/>
    <x v="1"/>
    <s v="TRUE"/>
  </r>
  <r>
    <n v="521"/>
    <n v="1623"/>
    <x v="0"/>
    <n v="40000"/>
    <n v="1"/>
    <x v="1"/>
    <s v="TRUE"/>
  </r>
  <r>
    <n v="522"/>
    <n v="1625"/>
    <x v="0"/>
    <n v="40000"/>
    <n v="1"/>
    <x v="1"/>
    <s v="TRUE"/>
  </r>
  <r>
    <n v="523"/>
    <n v="1627"/>
    <x v="0"/>
    <n v="80000"/>
    <n v="5"/>
    <x v="4"/>
    <s v="TRUE"/>
  </r>
  <r>
    <n v="524"/>
    <n v="1632"/>
    <x v="0"/>
    <n v="40000"/>
    <n v="1"/>
    <x v="1"/>
    <s v="TRUE"/>
  </r>
  <r>
    <n v="525"/>
    <n v="1633"/>
    <x v="0"/>
    <n v="40000"/>
    <n v="1"/>
    <x v="1"/>
    <s v="TRUE"/>
  </r>
  <r>
    <n v="526"/>
    <n v="1634"/>
    <x v="0"/>
    <n v="40000"/>
    <n v="1"/>
    <x v="1"/>
    <s v="TRUE"/>
  </r>
  <r>
    <n v="527"/>
    <n v="1636"/>
    <x v="0"/>
    <n v="40000"/>
    <n v="1"/>
    <x v="1"/>
    <s v="TRUE"/>
  </r>
  <r>
    <n v="528"/>
    <n v="1639"/>
    <x v="0"/>
    <n v="40000"/>
    <n v="1"/>
    <x v="1"/>
    <s v="TRUE"/>
  </r>
  <r>
    <n v="529"/>
    <n v="1644"/>
    <x v="0"/>
    <n v="40000"/>
    <n v="1"/>
    <x v="1"/>
    <s v="TRUE"/>
  </r>
  <r>
    <n v="530"/>
    <n v="1646"/>
    <x v="0"/>
    <n v="40000"/>
    <n v="1"/>
    <x v="1"/>
    <s v="TRUE"/>
  </r>
  <r>
    <n v="531"/>
    <n v="1648"/>
    <x v="0"/>
    <n v="40000"/>
    <n v="1"/>
    <x v="1"/>
    <s v="TRUE"/>
  </r>
  <r>
    <n v="532"/>
    <n v="1649"/>
    <x v="0"/>
    <n v="40000"/>
    <n v="1"/>
    <x v="1"/>
    <s v="TRUE"/>
  </r>
  <r>
    <n v="533"/>
    <n v="1650"/>
    <x v="0"/>
    <n v="40000"/>
    <n v="1"/>
    <x v="1"/>
    <s v="TRUE"/>
  </r>
  <r>
    <n v="534"/>
    <n v="1653"/>
    <x v="0"/>
    <n v="40000"/>
    <n v="1"/>
    <x v="1"/>
    <s v="TRUE"/>
  </r>
  <r>
    <n v="535"/>
    <n v="1665"/>
    <x v="1"/>
    <n v="60000"/>
    <n v="4"/>
    <x v="4"/>
    <s v="TRUE"/>
  </r>
  <r>
    <n v="536"/>
    <n v="1670"/>
    <x v="0"/>
    <n v="60000"/>
    <n v="4"/>
    <x v="4"/>
    <s v="TRUE"/>
  </r>
  <r>
    <n v="537"/>
    <n v="1671"/>
    <x v="0"/>
    <n v="60000"/>
    <n v="4"/>
    <x v="4"/>
    <s v="TRUE"/>
  </r>
  <r>
    <n v="538"/>
    <n v="1672"/>
    <x v="0"/>
    <n v="60000"/>
    <n v="4"/>
    <x v="4"/>
    <s v="TRUE"/>
  </r>
  <r>
    <n v="539"/>
    <n v="1679"/>
    <x v="1"/>
    <n v="60000"/>
    <n v="4"/>
    <x v="4"/>
    <s v="FALSE"/>
  </r>
  <r>
    <n v="540"/>
    <n v="1680"/>
    <x v="0"/>
    <n v="60000"/>
    <n v="4"/>
    <x v="4"/>
    <s v="TRUE"/>
  </r>
  <r>
    <n v="541"/>
    <n v="1682"/>
    <x v="1"/>
    <n v="60000"/>
    <n v="4"/>
    <x v="4"/>
    <s v="TRUE"/>
  </r>
  <r>
    <n v="542"/>
    <n v="1683"/>
    <x v="1"/>
    <n v="60000"/>
    <n v="4"/>
    <x v="4"/>
    <s v="FALSE"/>
  </r>
  <r>
    <n v="543"/>
    <n v="1686"/>
    <x v="1"/>
    <n v="20000"/>
    <n v="1"/>
    <x v="1"/>
    <s v="FALSE"/>
  </r>
  <r>
    <n v="544"/>
    <n v="1689"/>
    <x v="0"/>
    <n v="20000"/>
    <n v="1"/>
    <x v="1"/>
    <s v="TRUE"/>
  </r>
  <r>
    <n v="545"/>
    <n v="1690"/>
    <x v="0"/>
    <n v="30000"/>
    <n v="1"/>
    <x v="0"/>
    <s v="TRUE"/>
  </r>
  <r>
    <n v="546"/>
    <n v="1692"/>
    <x v="0"/>
    <n v="30000"/>
    <n v="1"/>
    <x v="0"/>
    <s v="TRUE"/>
  </r>
  <r>
    <n v="547"/>
    <n v="1693"/>
    <x v="0"/>
    <n v="30000"/>
    <n v="1"/>
    <x v="0"/>
    <s v="TRUE"/>
  </r>
  <r>
    <n v="548"/>
    <n v="1697"/>
    <x v="0"/>
    <n v="40000"/>
    <n v="0"/>
    <x v="4"/>
    <s v="TRUE"/>
  </r>
  <r>
    <n v="549"/>
    <n v="1699"/>
    <x v="1"/>
    <n v="40000"/>
    <n v="0"/>
    <x v="4"/>
    <s v="TRUE"/>
  </r>
  <r>
    <n v="550"/>
    <n v="1702"/>
    <x v="0"/>
    <n v="40000"/>
    <n v="0"/>
    <x v="0"/>
    <s v="TRUE"/>
  </r>
  <r>
    <n v="551"/>
    <n v="1708"/>
    <x v="1"/>
    <n v="40000"/>
    <n v="0"/>
    <x v="0"/>
    <s v="TRUE"/>
  </r>
  <r>
    <n v="552"/>
    <n v="1709"/>
    <x v="1"/>
    <n v="10000"/>
    <n v="3"/>
    <x v="2"/>
    <s v="TRUE"/>
  </r>
  <r>
    <n v="553"/>
    <n v="1711"/>
    <x v="1"/>
    <n v="20000"/>
    <n v="1"/>
    <x v="1"/>
    <s v="FALSE"/>
  </r>
  <r>
    <n v="554"/>
    <n v="1712"/>
    <x v="0"/>
    <n v="20000"/>
    <n v="1"/>
    <x v="1"/>
    <s v="TRUE"/>
  </r>
  <r>
    <n v="555"/>
    <n v="1713"/>
    <x v="1"/>
    <n v="10000"/>
    <n v="4"/>
    <x v="2"/>
    <s v="TRUE"/>
  </r>
  <r>
    <n v="556"/>
    <n v="1718"/>
    <x v="0"/>
    <n v="40000"/>
    <n v="1"/>
    <x v="0"/>
    <s v="TRUE"/>
  </r>
  <r>
    <n v="557"/>
    <n v="1719"/>
    <x v="0"/>
    <n v="20000"/>
    <n v="1"/>
    <x v="1"/>
    <s v="TRUE"/>
  </r>
  <r>
    <n v="558"/>
    <n v="1721"/>
    <x v="1"/>
    <n v="30000"/>
    <n v="1"/>
    <x v="0"/>
    <s v="FALSE"/>
  </r>
  <r>
    <n v="559"/>
    <n v="1723"/>
    <x v="1"/>
    <n v="30000"/>
    <n v="1"/>
    <x v="0"/>
    <s v="FALSE"/>
  </r>
  <r>
    <n v="560"/>
    <n v="1725"/>
    <x v="1"/>
    <n v="30000"/>
    <n v="1"/>
    <x v="0"/>
    <s v="FALSE"/>
  </r>
  <r>
    <n v="561"/>
    <n v="1727"/>
    <x v="1"/>
    <n v="30000"/>
    <n v="1"/>
    <x v="0"/>
    <s v="FALSE"/>
  </r>
  <r>
    <n v="562"/>
    <n v="1728"/>
    <x v="1"/>
    <n v="10000"/>
    <n v="5"/>
    <x v="3"/>
    <s v="TRUE"/>
  </r>
  <r>
    <n v="563"/>
    <n v="1730"/>
    <x v="0"/>
    <n v="20000"/>
    <n v="1"/>
    <x v="2"/>
    <s v="TRUE"/>
  </r>
  <r>
    <n v="564"/>
    <n v="1733"/>
    <x v="1"/>
    <n v="20000"/>
    <n v="1"/>
    <x v="2"/>
    <s v="FALSE"/>
  </r>
  <r>
    <n v="565"/>
    <n v="1734"/>
    <x v="1"/>
    <n v="20000"/>
    <n v="1"/>
    <x v="2"/>
    <s v="FALSE"/>
  </r>
  <r>
    <n v="566"/>
    <n v="1735"/>
    <x v="1"/>
    <n v="20000"/>
    <n v="2"/>
    <x v="2"/>
    <s v="TRUE"/>
  </r>
  <r>
    <n v="567"/>
    <n v="1737"/>
    <x v="0"/>
    <n v="40000"/>
    <n v="0"/>
    <x v="0"/>
    <s v="TRUE"/>
  </r>
  <r>
    <n v="568"/>
    <n v="1738"/>
    <x v="0"/>
    <n v="40000"/>
    <n v="0"/>
    <x v="0"/>
    <s v="TRUE"/>
  </r>
  <r>
    <n v="569"/>
    <n v="1743"/>
    <x v="1"/>
    <n v="20000"/>
    <n v="2"/>
    <x v="2"/>
    <s v="TRUE"/>
  </r>
  <r>
    <n v="570"/>
    <n v="1745"/>
    <x v="0"/>
    <n v="30000"/>
    <n v="1"/>
    <x v="0"/>
    <s v="TRUE"/>
  </r>
  <r>
    <n v="571"/>
    <n v="1748"/>
    <x v="0"/>
    <n v="30000"/>
    <n v="1"/>
    <x v="0"/>
    <s v="TRUE"/>
  </r>
  <r>
    <n v="572"/>
    <n v="1749"/>
    <x v="0"/>
    <n v="30000"/>
    <n v="1"/>
    <x v="0"/>
    <s v="TRUE"/>
  </r>
  <r>
    <n v="573"/>
    <n v="1754"/>
    <x v="0"/>
    <n v="30000"/>
    <n v="1"/>
    <x v="0"/>
    <s v="TRUE"/>
  </r>
  <r>
    <n v="574"/>
    <n v="1764"/>
    <x v="1"/>
    <n v="20000"/>
    <n v="2"/>
    <x v="2"/>
    <s v="TRUE"/>
  </r>
  <r>
    <n v="575"/>
    <n v="1765"/>
    <x v="1"/>
    <n v="20000"/>
    <n v="2"/>
    <x v="2"/>
    <s v="TRUE"/>
  </r>
  <r>
    <n v="576"/>
    <n v="1767"/>
    <x v="1"/>
    <n v="20000"/>
    <n v="2"/>
    <x v="2"/>
    <s v="TRUE"/>
  </r>
  <r>
    <n v="577"/>
    <n v="1771"/>
    <x v="0"/>
    <n v="30000"/>
    <n v="1"/>
    <x v="0"/>
    <s v="TRUE"/>
  </r>
  <r>
    <n v="578"/>
    <n v="1775"/>
    <x v="0"/>
    <n v="30000"/>
    <n v="1"/>
    <x v="0"/>
    <s v="TRUE"/>
  </r>
  <r>
    <n v="579"/>
    <n v="1776"/>
    <x v="1"/>
    <n v="10000"/>
    <n v="3"/>
    <x v="3"/>
    <s v="TRUE"/>
  </r>
  <r>
    <n v="580"/>
    <n v="1777"/>
    <x v="1"/>
    <n v="20000"/>
    <n v="3"/>
    <x v="2"/>
    <s v="TRUE"/>
  </r>
  <r>
    <n v="581"/>
    <n v="1778"/>
    <x v="0"/>
    <n v="30000"/>
    <n v="1"/>
    <x v="0"/>
    <s v="TRUE"/>
  </r>
  <r>
    <n v="582"/>
    <n v="1781"/>
    <x v="0"/>
    <n v="40000"/>
    <n v="0"/>
    <x v="0"/>
    <s v="TRUE"/>
  </r>
  <r>
    <n v="583"/>
    <n v="1782"/>
    <x v="1"/>
    <n v="30000"/>
    <n v="2"/>
    <x v="1"/>
    <s v="TRUE"/>
  </r>
  <r>
    <n v="584"/>
    <n v="1788"/>
    <x v="1"/>
    <n v="30000"/>
    <n v="2"/>
    <x v="1"/>
    <s v="TRUE"/>
  </r>
  <r>
    <n v="585"/>
    <n v="1793"/>
    <x v="0"/>
    <n v="40000"/>
    <n v="1"/>
    <x v="0"/>
    <s v="TRUE"/>
  </r>
  <r>
    <n v="586"/>
    <n v="1802"/>
    <x v="0"/>
    <n v="40000"/>
    <n v="1"/>
    <x v="0"/>
    <s v="TRUE"/>
  </r>
  <r>
    <n v="587"/>
    <n v="1808"/>
    <x v="0"/>
    <n v="40000"/>
    <n v="1"/>
    <x v="0"/>
    <s v="TRUE"/>
  </r>
  <r>
    <n v="588"/>
    <n v="1814"/>
    <x v="1"/>
    <n v="30000"/>
    <n v="2"/>
    <x v="1"/>
    <s v="TRUE"/>
  </r>
  <r>
    <n v="589"/>
    <n v="1815"/>
    <x v="0"/>
    <n v="30000"/>
    <n v="2"/>
    <x v="1"/>
    <s v="FALSE"/>
  </r>
  <r>
    <n v="590"/>
    <n v="1816"/>
    <x v="0"/>
    <n v="40000"/>
    <n v="1"/>
    <x v="0"/>
    <s v="TRUE"/>
  </r>
  <r>
    <n v="591"/>
    <n v="1818"/>
    <x v="1"/>
    <n v="30000"/>
    <n v="2"/>
    <x v="1"/>
    <s v="TRUE"/>
  </r>
  <r>
    <n v="592"/>
    <n v="1821"/>
    <x v="1"/>
    <n v="30000"/>
    <n v="3"/>
    <x v="1"/>
    <s v="TRUE"/>
  </r>
  <r>
    <n v="593"/>
    <n v="1826"/>
    <x v="1"/>
    <n v="20000"/>
    <n v="0"/>
    <x v="2"/>
    <s v="FALSE"/>
  </r>
  <r>
    <n v="594"/>
    <n v="1827"/>
    <x v="1"/>
    <n v="20000"/>
    <n v="0"/>
    <x v="2"/>
    <s v="TRUE"/>
  </r>
  <r>
    <n v="595"/>
    <n v="1828"/>
    <x v="1"/>
    <n v="20000"/>
    <n v="4"/>
    <x v="2"/>
    <s v="TRUE"/>
  </r>
  <r>
    <n v="596"/>
    <n v="1829"/>
    <x v="1"/>
    <n v="20000"/>
    <n v="5"/>
    <x v="2"/>
    <s v="TRUE"/>
  </r>
  <r>
    <n v="597"/>
    <n v="1836"/>
    <x v="0"/>
    <n v="40000"/>
    <n v="1"/>
    <x v="0"/>
    <s v="TRUE"/>
  </r>
  <r>
    <n v="598"/>
    <n v="1837"/>
    <x v="1"/>
    <n v="30000"/>
    <n v="3"/>
    <x v="1"/>
    <s v="TRUE"/>
  </r>
  <r>
    <n v="599"/>
    <n v="1840"/>
    <x v="1"/>
    <n v="30000"/>
    <n v="3"/>
    <x v="1"/>
    <s v="TRUE"/>
  </r>
  <r>
    <n v="600"/>
    <n v="1849"/>
    <x v="1"/>
    <n v="20000"/>
    <n v="0"/>
    <x v="2"/>
    <s v="FALSE"/>
  </r>
  <r>
    <n v="601"/>
    <n v="1852"/>
    <x v="1"/>
    <n v="30000"/>
    <n v="0"/>
    <x v="1"/>
    <s v="FALSE"/>
  </r>
  <r>
    <n v="602"/>
    <n v="1854"/>
    <x v="1"/>
    <n v="30000"/>
    <n v="0"/>
    <x v="1"/>
    <s v="TRUE"/>
  </r>
  <r>
    <n v="603"/>
    <n v="1860"/>
    <x v="1"/>
    <n v="30000"/>
    <n v="0"/>
    <x v="1"/>
    <s v="FALSE"/>
  </r>
  <r>
    <n v="604"/>
    <n v="1869"/>
    <x v="1"/>
    <n v="30000"/>
    <n v="0"/>
    <x v="1"/>
    <s v="FALSE"/>
  </r>
  <r>
    <n v="605"/>
    <n v="1873"/>
    <x v="1"/>
    <n v="30000"/>
    <n v="0"/>
    <x v="1"/>
    <s v="TRUE"/>
  </r>
  <r>
    <n v="606"/>
    <n v="1875"/>
    <x v="1"/>
    <n v="20000"/>
    <n v="0"/>
    <x v="2"/>
    <s v="FALSE"/>
  </r>
  <r>
    <n v="607"/>
    <n v="1882"/>
    <x v="1"/>
    <n v="10000"/>
    <n v="0"/>
    <x v="3"/>
    <s v="FALSE"/>
  </r>
  <r>
    <n v="608"/>
    <n v="1885"/>
    <x v="1"/>
    <n v="20000"/>
    <n v="0"/>
    <x v="2"/>
    <s v="TRUE"/>
  </r>
  <r>
    <n v="609"/>
    <n v="1889"/>
    <x v="1"/>
    <n v="20000"/>
    <n v="0"/>
    <x v="2"/>
    <s v="FALSE"/>
  </r>
  <r>
    <n v="610"/>
    <n v="1891"/>
    <x v="1"/>
    <n v="30000"/>
    <n v="0"/>
    <x v="1"/>
    <s v="FALSE"/>
  </r>
  <r>
    <n v="611"/>
    <n v="1893"/>
    <x v="1"/>
    <n v="30000"/>
    <n v="0"/>
    <x v="1"/>
    <s v="FALSE"/>
  </r>
  <r>
    <n v="612"/>
    <n v="1894"/>
    <x v="0"/>
    <n v="20000"/>
    <n v="0"/>
    <x v="3"/>
    <s v="FALSE"/>
  </r>
  <r>
    <n v="613"/>
    <n v="1906"/>
    <x v="1"/>
    <n v="20000"/>
    <n v="0"/>
    <x v="3"/>
    <s v="FALSE"/>
  </r>
  <r>
    <n v="614"/>
    <n v="1907"/>
    <x v="1"/>
    <n v="30000"/>
    <n v="0"/>
    <x v="1"/>
    <s v="FALSE"/>
  </r>
  <r>
    <n v="615"/>
    <n v="1910"/>
    <x v="1"/>
    <n v="30000"/>
    <n v="0"/>
    <x v="1"/>
    <s v="FALSE"/>
  </r>
  <r>
    <n v="616"/>
    <n v="1916"/>
    <x v="0"/>
    <n v="40000"/>
    <n v="1"/>
    <x v="0"/>
    <s v="TRUE"/>
  </r>
  <r>
    <n v="617"/>
    <n v="1917"/>
    <x v="0"/>
    <n v="40000"/>
    <n v="1"/>
    <x v="0"/>
    <s v="TRUE"/>
  </r>
  <r>
    <n v="618"/>
    <n v="1918"/>
    <x v="1"/>
    <n v="60000"/>
    <n v="4"/>
    <x v="4"/>
    <s v="FALSE"/>
  </r>
  <r>
    <n v="619"/>
    <n v="1919"/>
    <x v="0"/>
    <n v="60000"/>
    <n v="4"/>
    <x v="4"/>
    <s v="TRUE"/>
  </r>
  <r>
    <n v="620"/>
    <n v="1927"/>
    <x v="1"/>
    <n v="50000"/>
    <n v="0"/>
    <x v="4"/>
    <s v="TRUE"/>
  </r>
  <r>
    <n v="621"/>
    <n v="1928"/>
    <x v="1"/>
    <n v="50000"/>
    <n v="0"/>
    <x v="4"/>
    <s v="TRUE"/>
  </r>
  <r>
    <n v="622"/>
    <n v="1933"/>
    <x v="1"/>
    <n v="50000"/>
    <n v="0"/>
    <x v="4"/>
    <s v="FALSE"/>
  </r>
  <r>
    <n v="623"/>
    <n v="1934"/>
    <x v="0"/>
    <n v="50000"/>
    <n v="0"/>
    <x v="4"/>
    <s v="TRUE"/>
  </r>
  <r>
    <n v="624"/>
    <n v="1935"/>
    <x v="1"/>
    <n v="50000"/>
    <n v="1"/>
    <x v="4"/>
    <s v="TRUE"/>
  </r>
  <r>
    <n v="625"/>
    <n v="1938"/>
    <x v="1"/>
    <n v="50000"/>
    <n v="1"/>
    <x v="4"/>
    <s v="TRUE"/>
  </r>
  <r>
    <n v="626"/>
    <n v="1940"/>
    <x v="0"/>
    <n v="50000"/>
    <n v="1"/>
    <x v="4"/>
    <s v="TRUE"/>
  </r>
  <r>
    <n v="627"/>
    <n v="1946"/>
    <x v="0"/>
    <n v="50000"/>
    <n v="1"/>
    <x v="4"/>
    <s v="TRUE"/>
  </r>
  <r>
    <n v="628"/>
    <n v="1949"/>
    <x v="0"/>
    <n v="60000"/>
    <n v="1"/>
    <x v="4"/>
    <s v="TRUE"/>
  </r>
  <r>
    <n v="629"/>
    <n v="1950"/>
    <x v="1"/>
    <n v="40000"/>
    <n v="1"/>
    <x v="4"/>
    <s v="TRUE"/>
  </r>
  <r>
    <n v="630"/>
    <n v="1956"/>
    <x v="1"/>
    <n v="40000"/>
    <n v="4"/>
    <x v="2"/>
    <s v="TRUE"/>
  </r>
  <r>
    <n v="631"/>
    <n v="1957"/>
    <x v="0"/>
    <n v="60000"/>
    <n v="1"/>
    <x v="4"/>
    <s v="TRUE"/>
  </r>
  <r>
    <n v="632"/>
    <n v="1958"/>
    <x v="0"/>
    <n v="60000"/>
    <n v="1"/>
    <x v="4"/>
    <s v="TRUE"/>
  </r>
  <r>
    <n v="633"/>
    <n v="1959"/>
    <x v="0"/>
    <n v="60000"/>
    <n v="1"/>
    <x v="4"/>
    <s v="TRUE"/>
  </r>
  <r>
    <n v="634"/>
    <n v="1962"/>
    <x v="0"/>
    <n v="40000"/>
    <n v="1"/>
    <x v="0"/>
    <s v="TRUE"/>
  </r>
  <r>
    <n v="635"/>
    <n v="1967"/>
    <x v="0"/>
    <n v="60000"/>
    <n v="1"/>
    <x v="4"/>
    <s v="TRUE"/>
  </r>
  <r>
    <n v="636"/>
    <n v="1971"/>
    <x v="0"/>
    <n v="60000"/>
    <n v="1"/>
    <x v="4"/>
    <s v="TRUE"/>
  </r>
  <r>
    <n v="637"/>
    <n v="1972"/>
    <x v="1"/>
    <n v="60000"/>
    <n v="1"/>
    <x v="4"/>
    <s v="TRUE"/>
  </r>
  <r>
    <n v="638"/>
    <n v="1974"/>
    <x v="0"/>
    <n v="70000"/>
    <n v="1"/>
    <x v="4"/>
    <s v="TRUE"/>
  </r>
  <r>
    <n v="639"/>
    <n v="1976"/>
    <x v="0"/>
    <n v="70000"/>
    <n v="1"/>
    <x v="4"/>
    <s v="TRUE"/>
  </r>
  <r>
    <n v="640"/>
    <n v="1979"/>
    <x v="0"/>
    <n v="70000"/>
    <n v="1"/>
    <x v="4"/>
    <s v="TRUE"/>
  </r>
  <r>
    <n v="641"/>
    <n v="1984"/>
    <x v="0"/>
    <n v="50000"/>
    <n v="1"/>
    <x v="0"/>
    <s v="TRUE"/>
  </r>
  <r>
    <n v="642"/>
    <n v="1986"/>
    <x v="0"/>
    <n v="50000"/>
    <n v="1"/>
    <x v="0"/>
    <s v="TRUE"/>
  </r>
  <r>
    <n v="643"/>
    <n v="1988"/>
    <x v="0"/>
    <n v="50000"/>
    <n v="1"/>
    <x v="0"/>
    <s v="TRUE"/>
  </r>
  <r>
    <n v="644"/>
    <n v="1989"/>
    <x v="0"/>
    <n v="50000"/>
    <n v="1"/>
    <x v="0"/>
    <s v="TRUE"/>
  </r>
  <r>
    <n v="645"/>
    <n v="1991"/>
    <x v="1"/>
    <n v="40000"/>
    <n v="2"/>
    <x v="0"/>
    <s v="TRUE"/>
  </r>
  <r>
    <n v="646"/>
    <n v="1997"/>
    <x v="1"/>
    <n v="40000"/>
    <n v="2"/>
    <x v="0"/>
    <s v="TRUE"/>
  </r>
  <r>
    <n v="647"/>
    <n v="1998"/>
    <x v="1"/>
    <n v="40000"/>
    <n v="2"/>
    <x v="0"/>
    <s v="TRUE"/>
  </r>
  <r>
    <n v="648"/>
    <n v="2004"/>
    <x v="1"/>
    <n v="40000"/>
    <n v="2"/>
    <x v="0"/>
    <s v="FALSE"/>
  </r>
  <r>
    <n v="649"/>
    <n v="2006"/>
    <x v="1"/>
    <n v="60000"/>
    <n v="1"/>
    <x v="4"/>
    <s v="TRUE"/>
  </r>
  <r>
    <n v="650"/>
    <n v="2014"/>
    <x v="0"/>
    <n v="60000"/>
    <n v="1"/>
    <x v="4"/>
    <s v="TRUE"/>
  </r>
  <r>
    <n v="651"/>
    <n v="2016"/>
    <x v="0"/>
    <n v="60000"/>
    <n v="1"/>
    <x v="4"/>
    <s v="TRUE"/>
  </r>
  <r>
    <n v="652"/>
    <n v="2020"/>
    <x v="0"/>
    <n v="60000"/>
    <n v="1"/>
    <x v="4"/>
    <s v="TRUE"/>
  </r>
  <r>
    <n v="653"/>
    <n v="2030"/>
    <x v="0"/>
    <n v="60000"/>
    <n v="1"/>
    <x v="4"/>
    <s v="TRUE"/>
  </r>
  <r>
    <n v="654"/>
    <n v="2035"/>
    <x v="1"/>
    <n v="60000"/>
    <n v="1"/>
    <x v="4"/>
    <s v="TRUE"/>
  </r>
  <r>
    <n v="655"/>
    <n v="2037"/>
    <x v="0"/>
    <n v="60000"/>
    <n v="1"/>
    <x v="4"/>
    <s v="TRUE"/>
  </r>
  <r>
    <n v="656"/>
    <n v="2038"/>
    <x v="1"/>
    <n v="70000"/>
    <n v="2"/>
    <x v="4"/>
    <s v="TRUE"/>
  </r>
  <r>
    <n v="657"/>
    <n v="2044"/>
    <x v="0"/>
    <n v="70000"/>
    <n v="3"/>
    <x v="4"/>
    <s v="TRUE"/>
  </r>
  <r>
    <n v="658"/>
    <n v="2046"/>
    <x v="0"/>
    <n v="70000"/>
    <n v="3"/>
    <x v="4"/>
    <s v="TRUE"/>
  </r>
  <r>
    <n v="659"/>
    <n v="2049"/>
    <x v="0"/>
    <n v="60000"/>
    <n v="1"/>
    <x v="4"/>
    <s v="TRUE"/>
  </r>
  <r>
    <n v="660"/>
    <n v="2052"/>
    <x v="1"/>
    <n v="60000"/>
    <n v="1"/>
    <x v="4"/>
    <s v="TRUE"/>
  </r>
  <r>
    <n v="661"/>
    <n v="2058"/>
    <x v="0"/>
    <n v="60000"/>
    <n v="1"/>
    <x v="4"/>
    <s v="TRUE"/>
  </r>
  <r>
    <n v="662"/>
    <n v="2059"/>
    <x v="1"/>
    <n v="60000"/>
    <n v="1"/>
    <x v="4"/>
    <s v="TRUE"/>
  </r>
  <r>
    <n v="663"/>
    <n v="2061"/>
    <x v="1"/>
    <n v="60000"/>
    <n v="2"/>
    <x v="4"/>
    <s v="TRUE"/>
  </r>
  <r>
    <n v="664"/>
    <n v="2062"/>
    <x v="0"/>
    <n v="70000"/>
    <n v="4"/>
    <x v="4"/>
    <s v="TRUE"/>
  </r>
  <r>
    <n v="665"/>
    <n v="2063"/>
    <x v="1"/>
    <n v="70000"/>
    <n v="4"/>
    <x v="4"/>
    <s v="TRUE"/>
  </r>
  <r>
    <n v="666"/>
    <n v="2066"/>
    <x v="0"/>
    <n v="70000"/>
    <n v="4"/>
    <x v="4"/>
    <s v="TRUE"/>
  </r>
  <r>
    <n v="667"/>
    <n v="2069"/>
    <x v="0"/>
    <n v="80000"/>
    <n v="2"/>
    <x v="4"/>
    <s v="TRUE"/>
  </r>
  <r>
    <n v="668"/>
    <n v="2070"/>
    <x v="0"/>
    <n v="70000"/>
    <n v="2"/>
    <x v="0"/>
    <s v="TRUE"/>
  </r>
  <r>
    <n v="669"/>
    <n v="2071"/>
    <x v="1"/>
    <n v="70000"/>
    <n v="2"/>
    <x v="0"/>
    <s v="TRUE"/>
  </r>
  <r>
    <n v="670"/>
    <n v="2072"/>
    <x v="1"/>
    <n v="70000"/>
    <n v="2"/>
    <x v="0"/>
    <s v="TRUE"/>
  </r>
  <r>
    <n v="671"/>
    <n v="2073"/>
    <x v="1"/>
    <n v="70000"/>
    <n v="2"/>
    <x v="0"/>
    <s v="TRUE"/>
  </r>
  <r>
    <n v="672"/>
    <n v="2081"/>
    <x v="1"/>
    <n v="60000"/>
    <n v="3"/>
    <x v="0"/>
    <s v="FALSE"/>
  </r>
  <r>
    <n v="673"/>
    <n v="2089"/>
    <x v="0"/>
    <n v="60000"/>
    <n v="3"/>
    <x v="0"/>
    <s v="TRUE"/>
  </r>
  <r>
    <n v="674"/>
    <n v="2094"/>
    <x v="1"/>
    <n v="60000"/>
    <n v="3"/>
    <x v="0"/>
    <s v="TRUE"/>
  </r>
  <r>
    <n v="675"/>
    <n v="2097"/>
    <x v="0"/>
    <n v="60000"/>
    <n v="0"/>
    <x v="4"/>
    <s v="TRUE"/>
  </r>
  <r>
    <n v="676"/>
    <n v="2098"/>
    <x v="1"/>
    <n v="70000"/>
    <n v="4"/>
    <x v="4"/>
    <s v="TRUE"/>
  </r>
  <r>
    <n v="677"/>
    <n v="2099"/>
    <x v="0"/>
    <n v="80000"/>
    <n v="0"/>
    <x v="4"/>
    <s v="TRUE"/>
  </r>
  <r>
    <n v="678"/>
    <n v="2107"/>
    <x v="1"/>
    <n v="60000"/>
    <n v="2"/>
    <x v="4"/>
    <s v="TRUE"/>
  </r>
  <r>
    <n v="679"/>
    <n v="2108"/>
    <x v="0"/>
    <n v="70000"/>
    <n v="5"/>
    <x v="4"/>
    <s v="TRUE"/>
  </r>
  <r>
    <n v="680"/>
    <n v="2114"/>
    <x v="0"/>
    <n v="70000"/>
    <n v="5"/>
    <x v="4"/>
    <s v="TRUE"/>
  </r>
  <r>
    <n v="681"/>
    <n v="2115"/>
    <x v="0"/>
    <n v="70000"/>
    <n v="5"/>
    <x v="4"/>
    <s v="TRUE"/>
  </r>
  <r>
    <n v="682"/>
    <n v="2117"/>
    <x v="0"/>
    <n v="70000"/>
    <n v="5"/>
    <x v="4"/>
    <s v="TRUE"/>
  </r>
  <r>
    <n v="683"/>
    <n v="2122"/>
    <x v="0"/>
    <n v="70000"/>
    <n v="5"/>
    <x v="4"/>
    <s v="FALSE"/>
  </r>
  <r>
    <n v="684"/>
    <n v="2124"/>
    <x v="0"/>
    <n v="80000"/>
    <n v="2"/>
    <x v="4"/>
    <s v="TRUE"/>
  </r>
  <r>
    <n v="685"/>
    <n v="2127"/>
    <x v="1"/>
    <n v="40000"/>
    <n v="0"/>
    <x v="0"/>
    <s v="FALSE"/>
  </r>
  <r>
    <n v="686"/>
    <n v="2131"/>
    <x v="0"/>
    <n v="40000"/>
    <n v="0"/>
    <x v="0"/>
    <s v="FALSE"/>
  </r>
  <r>
    <n v="687"/>
    <n v="2132"/>
    <x v="1"/>
    <n v="40000"/>
    <n v="0"/>
    <x v="0"/>
    <s v="FALSE"/>
  </r>
  <r>
    <n v="688"/>
    <n v="2135"/>
    <x v="1"/>
    <n v="40000"/>
    <n v="0"/>
    <x v="0"/>
    <s v="FALSE"/>
  </r>
  <r>
    <n v="689"/>
    <n v="2137"/>
    <x v="1"/>
    <n v="80000"/>
    <n v="3"/>
    <x v="0"/>
    <s v="TRUE"/>
  </r>
  <r>
    <n v="690"/>
    <n v="2139"/>
    <x v="0"/>
    <n v="80000"/>
    <n v="3"/>
    <x v="0"/>
    <s v="TRUE"/>
  </r>
  <r>
    <n v="691"/>
    <n v="2141"/>
    <x v="0"/>
    <n v="60000"/>
    <n v="0"/>
    <x v="4"/>
    <s v="TRUE"/>
  </r>
  <r>
    <n v="692"/>
    <n v="2143"/>
    <x v="1"/>
    <n v="40000"/>
    <n v="0"/>
    <x v="0"/>
    <s v="FALSE"/>
  </r>
  <r>
    <n v="693"/>
    <n v="2145"/>
    <x v="0"/>
    <n v="40000"/>
    <n v="0"/>
    <x v="0"/>
    <s v="FALSE"/>
  </r>
  <r>
    <n v="694"/>
    <n v="2146"/>
    <x v="1"/>
    <n v="50000"/>
    <n v="4"/>
    <x v="0"/>
    <s v="FALSE"/>
  </r>
  <r>
    <n v="695"/>
    <n v="2151"/>
    <x v="0"/>
    <n v="50000"/>
    <n v="4"/>
    <x v="0"/>
    <s v="TRUE"/>
  </r>
  <r>
    <n v="696"/>
    <n v="2157"/>
    <x v="0"/>
    <n v="50000"/>
    <n v="5"/>
    <x v="0"/>
    <s v="TRUE"/>
  </r>
  <r>
    <n v="697"/>
    <n v="2159"/>
    <x v="1"/>
    <n v="50000"/>
    <n v="5"/>
    <x v="0"/>
    <s v="TRUE"/>
  </r>
  <r>
    <n v="698"/>
    <n v="2162"/>
    <x v="0"/>
    <n v="50000"/>
    <n v="4"/>
    <x v="0"/>
    <s v="TRUE"/>
  </r>
  <r>
    <n v="699"/>
    <n v="2164"/>
    <x v="0"/>
    <n v="50000"/>
    <n v="4"/>
    <x v="0"/>
    <s v="TRUE"/>
  </r>
  <r>
    <n v="700"/>
    <n v="2165"/>
    <x v="1"/>
    <n v="60000"/>
    <n v="4"/>
    <x v="0"/>
    <s v="FALSE"/>
  </r>
  <r>
    <n v="701"/>
    <n v="2178"/>
    <x v="1"/>
    <n v="60000"/>
    <n v="4"/>
    <x v="0"/>
    <s v="FALSE"/>
  </r>
  <r>
    <n v="702"/>
    <n v="2183"/>
    <x v="0"/>
    <n v="60000"/>
    <n v="4"/>
    <x v="0"/>
    <s v="TRUE"/>
  </r>
  <r>
    <n v="703"/>
    <n v="2187"/>
    <x v="1"/>
    <n v="60000"/>
    <n v="4"/>
    <x v="0"/>
    <s v="TRUE"/>
  </r>
  <r>
    <n v="704"/>
    <n v="2189"/>
    <x v="1"/>
    <n v="60000"/>
    <n v="0"/>
    <x v="0"/>
    <s v="FALSE"/>
  </r>
  <r>
    <n v="705"/>
    <n v="2190"/>
    <x v="1"/>
    <n v="60000"/>
    <n v="0"/>
    <x v="0"/>
    <s v="FALSE"/>
  </r>
  <r>
    <n v="706"/>
    <n v="2193"/>
    <x v="1"/>
    <n v="60000"/>
    <n v="2"/>
    <x v="4"/>
    <s v="TRUE"/>
  </r>
  <r>
    <n v="707"/>
    <n v="2196"/>
    <x v="0"/>
    <n v="60000"/>
    <n v="4"/>
    <x v="0"/>
    <s v="TRUE"/>
  </r>
  <r>
    <n v="708"/>
    <n v="2197"/>
    <x v="1"/>
    <n v="60000"/>
    <n v="4"/>
    <x v="0"/>
    <s v="TRUE"/>
  </r>
  <r>
    <n v="709"/>
    <n v="2198"/>
    <x v="1"/>
    <n v="60000"/>
    <n v="4"/>
    <x v="0"/>
    <s v="TRUE"/>
  </r>
  <r>
    <n v="710"/>
    <n v="2201"/>
    <x v="1"/>
    <n v="60000"/>
    <n v="3"/>
    <x v="4"/>
    <s v="FALSE"/>
  </r>
  <r>
    <n v="711"/>
    <n v="2202"/>
    <x v="0"/>
    <n v="40000"/>
    <n v="3"/>
    <x v="2"/>
    <s v="TRUE"/>
  </r>
  <r>
    <n v="712"/>
    <n v="2203"/>
    <x v="1"/>
    <n v="70000"/>
    <n v="1"/>
    <x v="0"/>
    <s v="FALSE"/>
  </r>
  <r>
    <n v="713"/>
    <n v="2204"/>
    <x v="0"/>
    <n v="70000"/>
    <n v="1"/>
    <x v="1"/>
    <s v="TRUE"/>
  </r>
  <r>
    <n v="714"/>
    <n v="2206"/>
    <x v="0"/>
    <n v="70000"/>
    <n v="1"/>
    <x v="1"/>
    <s v="TRUE"/>
  </r>
  <r>
    <n v="715"/>
    <n v="2209"/>
    <x v="0"/>
    <n v="70000"/>
    <n v="1"/>
    <x v="1"/>
    <s v="TRUE"/>
  </r>
  <r>
    <n v="716"/>
    <n v="2212"/>
    <x v="0"/>
    <n v="70000"/>
    <n v="1"/>
    <x v="1"/>
    <s v="TRUE"/>
  </r>
  <r>
    <n v="717"/>
    <n v="2215"/>
    <x v="1"/>
    <n v="40000"/>
    <n v="4"/>
    <x v="2"/>
    <s v="TRUE"/>
  </r>
  <r>
    <n v="718"/>
    <n v="2216"/>
    <x v="0"/>
    <n v="60000"/>
    <n v="1"/>
    <x v="1"/>
    <s v="FALSE"/>
  </r>
  <r>
    <n v="719"/>
    <n v="2220"/>
    <x v="0"/>
    <n v="60000"/>
    <n v="1"/>
    <x v="1"/>
    <s v="TRUE"/>
  </r>
  <r>
    <n v="720"/>
    <n v="2225"/>
    <x v="0"/>
    <n v="40000"/>
    <n v="4"/>
    <x v="2"/>
    <s v="TRUE"/>
  </r>
  <r>
    <n v="721"/>
    <n v="2240"/>
    <x v="0"/>
    <n v="40000"/>
    <n v="4"/>
    <x v="2"/>
    <s v="TRUE"/>
  </r>
  <r>
    <n v="722"/>
    <n v="2250"/>
    <x v="0"/>
    <n v="40000"/>
    <n v="4"/>
    <x v="2"/>
    <s v="TRUE"/>
  </r>
  <r>
    <n v="723"/>
    <n v="2254"/>
    <x v="0"/>
    <n v="60000"/>
    <n v="1"/>
    <x v="1"/>
    <s v="TRUE"/>
  </r>
  <r>
    <n v="724"/>
    <n v="2256"/>
    <x v="1"/>
    <n v="70000"/>
    <n v="0"/>
    <x v="1"/>
    <s v="FALSE"/>
  </r>
  <r>
    <n v="725"/>
    <n v="2257"/>
    <x v="1"/>
    <n v="70000"/>
    <n v="0"/>
    <x v="1"/>
    <s v="FALSE"/>
  </r>
  <r>
    <n v="726"/>
    <n v="2258"/>
    <x v="1"/>
    <n v="70000"/>
    <n v="0"/>
    <x v="1"/>
    <s v="FALSE"/>
  </r>
  <r>
    <n v="727"/>
    <n v="2260"/>
    <x v="1"/>
    <n v="70000"/>
    <n v="0"/>
    <x v="1"/>
    <s v="FALSE"/>
  </r>
  <r>
    <n v="728"/>
    <n v="2264"/>
    <x v="1"/>
    <n v="60000"/>
    <n v="0"/>
    <x v="4"/>
    <s v="FALSE"/>
  </r>
  <r>
    <n v="729"/>
    <n v="2265"/>
    <x v="0"/>
    <n v="60000"/>
    <n v="1"/>
    <x v="1"/>
    <s v="TRUE"/>
  </r>
  <r>
    <n v="730"/>
    <n v="2266"/>
    <x v="0"/>
    <n v="60000"/>
    <n v="1"/>
    <x v="1"/>
    <s v="TRUE"/>
  </r>
  <r>
    <n v="731"/>
    <n v="2268"/>
    <x v="0"/>
    <n v="60000"/>
    <n v="1"/>
    <x v="1"/>
    <s v="TRUE"/>
  </r>
  <r>
    <n v="732"/>
    <n v="2270"/>
    <x v="0"/>
    <n v="60000"/>
    <n v="1"/>
    <x v="1"/>
    <s v="TRUE"/>
  </r>
  <r>
    <n v="733"/>
    <n v="2272"/>
    <x v="0"/>
    <n v="60000"/>
    <n v="1"/>
    <x v="1"/>
    <s v="TRUE"/>
  </r>
  <r>
    <n v="734"/>
    <n v="2273"/>
    <x v="0"/>
    <n v="60000"/>
    <n v="1"/>
    <x v="1"/>
    <s v="TRUE"/>
  </r>
  <r>
    <n v="735"/>
    <n v="2274"/>
    <x v="0"/>
    <n v="60000"/>
    <n v="1"/>
    <x v="1"/>
    <s v="FALSE"/>
  </r>
  <r>
    <n v="736"/>
    <n v="2276"/>
    <x v="0"/>
    <n v="60000"/>
    <n v="1"/>
    <x v="1"/>
    <s v="TRUE"/>
  </r>
  <r>
    <n v="737"/>
    <n v="2279"/>
    <x v="0"/>
    <n v="60000"/>
    <n v="1"/>
    <x v="1"/>
    <s v="FALSE"/>
  </r>
  <r>
    <n v="738"/>
    <n v="2281"/>
    <x v="0"/>
    <n v="60000"/>
    <n v="4"/>
    <x v="0"/>
    <s v="TRUE"/>
  </r>
  <r>
    <n v="739"/>
    <n v="2282"/>
    <x v="0"/>
    <n v="60000"/>
    <n v="4"/>
    <x v="0"/>
    <s v="TRUE"/>
  </r>
  <r>
    <n v="740"/>
    <n v="2283"/>
    <x v="0"/>
    <n v="70000"/>
    <n v="2"/>
    <x v="4"/>
    <s v="TRUE"/>
  </r>
  <r>
    <n v="741"/>
    <n v="2285"/>
    <x v="0"/>
    <n v="70000"/>
    <n v="5"/>
    <x v="4"/>
    <s v="FALSE"/>
  </r>
  <r>
    <n v="742"/>
    <n v="2286"/>
    <x v="0"/>
    <n v="80000"/>
    <n v="4"/>
    <x v="4"/>
    <s v="TRUE"/>
  </r>
  <r>
    <n v="743"/>
    <n v="2287"/>
    <x v="1"/>
    <n v="60000"/>
    <n v="3"/>
    <x v="0"/>
    <s v="FALSE"/>
  </r>
  <r>
    <n v="744"/>
    <n v="2289"/>
    <x v="0"/>
    <n v="60000"/>
    <n v="1"/>
    <x v="0"/>
    <s v="TRUE"/>
  </r>
  <r>
    <n v="745"/>
    <n v="2290"/>
    <x v="0"/>
    <n v="60000"/>
    <n v="1"/>
    <x v="0"/>
    <s v="TRUE"/>
  </r>
  <r>
    <n v="746"/>
    <n v="2302"/>
    <x v="0"/>
    <n v="60000"/>
    <n v="1"/>
    <x v="0"/>
    <s v="TRUE"/>
  </r>
  <r>
    <n v="747"/>
    <n v="2303"/>
    <x v="1"/>
    <n v="60000"/>
    <n v="1"/>
    <x v="0"/>
    <s v="TRUE"/>
  </r>
  <r>
    <n v="748"/>
    <n v="2305"/>
    <x v="0"/>
    <n v="70000"/>
    <n v="5"/>
    <x v="4"/>
    <s v="TRUE"/>
  </r>
  <r>
    <n v="749"/>
    <n v="2308"/>
    <x v="0"/>
    <n v="70000"/>
    <n v="5"/>
    <x v="4"/>
    <s v="TRUE"/>
  </r>
  <r>
    <n v="750"/>
    <n v="2323"/>
    <x v="0"/>
    <n v="80000"/>
    <n v="4"/>
    <x v="4"/>
    <s v="FALSE"/>
  </r>
  <r>
    <n v="751"/>
    <n v="2330"/>
    <x v="0"/>
    <n v="60000"/>
    <n v="2"/>
    <x v="0"/>
    <s v="TRUE"/>
  </r>
  <r>
    <n v="752"/>
    <n v="2333"/>
    <x v="0"/>
    <n v="80000"/>
    <n v="4"/>
    <x v="4"/>
    <s v="TRUE"/>
  </r>
  <r>
    <n v="753"/>
    <n v="2334"/>
    <x v="0"/>
    <n v="80000"/>
    <n v="4"/>
    <x v="4"/>
    <s v="TRUE"/>
  </r>
  <r>
    <n v="754"/>
    <n v="2338"/>
    <x v="0"/>
    <n v="80000"/>
    <n v="4"/>
    <x v="4"/>
    <s v="TRUE"/>
  </r>
  <r>
    <n v="755"/>
    <n v="2339"/>
    <x v="0"/>
    <n v="90000"/>
    <n v="2"/>
    <x v="0"/>
    <s v="TRUE"/>
  </r>
  <r>
    <n v="756"/>
    <n v="2345"/>
    <x v="0"/>
    <n v="60000"/>
    <n v="2"/>
    <x v="0"/>
    <s v="TRUE"/>
  </r>
  <r>
    <n v="757"/>
    <n v="2346"/>
    <x v="1"/>
    <n v="60000"/>
    <n v="2"/>
    <x v="0"/>
    <s v="FALSE"/>
  </r>
  <r>
    <n v="758"/>
    <n v="2351"/>
    <x v="0"/>
    <n v="70000"/>
    <n v="5"/>
    <x v="0"/>
    <s v="TRUE"/>
  </r>
  <r>
    <n v="759"/>
    <n v="2352"/>
    <x v="0"/>
    <n v="70000"/>
    <n v="5"/>
    <x v="0"/>
    <s v="TRUE"/>
  </r>
  <r>
    <n v="760"/>
    <n v="2353"/>
    <x v="0"/>
    <n v="110000"/>
    <n v="1"/>
    <x v="4"/>
    <s v="FALSE"/>
  </r>
  <r>
    <n v="761"/>
    <n v="2355"/>
    <x v="0"/>
    <n v="70000"/>
    <n v="5"/>
    <x v="0"/>
    <s v="TRUE"/>
  </r>
  <r>
    <n v="762"/>
    <n v="2356"/>
    <x v="1"/>
    <n v="70000"/>
    <n v="5"/>
    <x v="0"/>
    <s v="TRUE"/>
  </r>
  <r>
    <n v="763"/>
    <n v="2358"/>
    <x v="0"/>
    <n v="70000"/>
    <n v="5"/>
    <x v="0"/>
    <s v="TRUE"/>
  </r>
  <r>
    <n v="764"/>
    <n v="2359"/>
    <x v="0"/>
    <n v="80000"/>
    <n v="5"/>
    <x v="4"/>
    <s v="TRUE"/>
  </r>
  <r>
    <n v="765"/>
    <n v="2361"/>
    <x v="1"/>
    <n v="80000"/>
    <n v="5"/>
    <x v="4"/>
    <s v="TRUE"/>
  </r>
  <r>
    <n v="766"/>
    <n v="2363"/>
    <x v="0"/>
    <n v="80000"/>
    <n v="5"/>
    <x v="0"/>
    <s v="TRUE"/>
  </r>
  <r>
    <n v="767"/>
    <n v="2369"/>
    <x v="1"/>
    <n v="90000"/>
    <n v="0"/>
    <x v="0"/>
    <s v="FALSE"/>
  </r>
  <r>
    <n v="768"/>
    <n v="2372"/>
    <x v="1"/>
    <n v="90000"/>
    <n v="0"/>
    <x v="0"/>
    <s v="FALSE"/>
  </r>
  <r>
    <n v="769"/>
    <n v="2376"/>
    <x v="0"/>
    <n v="90000"/>
    <n v="2"/>
    <x v="0"/>
    <s v="TRUE"/>
  </r>
  <r>
    <n v="770"/>
    <n v="2379"/>
    <x v="1"/>
    <n v="50000"/>
    <n v="0"/>
    <x v="4"/>
    <s v="TRUE"/>
  </r>
  <r>
    <n v="771"/>
    <n v="2380"/>
    <x v="1"/>
    <n v="50000"/>
    <n v="0"/>
    <x v="4"/>
    <s v="FALSE"/>
  </r>
  <r>
    <n v="772"/>
    <n v="2382"/>
    <x v="1"/>
    <n v="50000"/>
    <n v="0"/>
    <x v="4"/>
    <s v="FALSE"/>
  </r>
  <r>
    <n v="773"/>
    <n v="2385"/>
    <x v="0"/>
    <n v="50000"/>
    <n v="1"/>
    <x v="4"/>
    <s v="TRUE"/>
  </r>
  <r>
    <n v="774"/>
    <n v="2391"/>
    <x v="1"/>
    <n v="50000"/>
    <n v="1"/>
    <x v="4"/>
    <s v="TRUE"/>
  </r>
  <r>
    <n v="775"/>
    <n v="2393"/>
    <x v="0"/>
    <n v="50000"/>
    <n v="1"/>
    <x v="4"/>
    <s v="TRUE"/>
  </r>
  <r>
    <n v="776"/>
    <n v="2394"/>
    <x v="1"/>
    <n v="50000"/>
    <n v="1"/>
    <x v="4"/>
    <s v="TRUE"/>
  </r>
  <r>
    <n v="777"/>
    <n v="2395"/>
    <x v="0"/>
    <n v="50000"/>
    <n v="1"/>
    <x v="4"/>
    <s v="TRUE"/>
  </r>
  <r>
    <n v="778"/>
    <n v="2398"/>
    <x v="1"/>
    <n v="40000"/>
    <n v="1"/>
    <x v="4"/>
    <s v="TRUE"/>
  </r>
  <r>
    <n v="779"/>
    <n v="2417"/>
    <x v="1"/>
    <n v="60000"/>
    <n v="1"/>
    <x v="4"/>
    <s v="TRUE"/>
  </r>
  <r>
    <n v="780"/>
    <n v="2418"/>
    <x v="1"/>
    <n v="60000"/>
    <n v="1"/>
    <x v="4"/>
    <s v="TRUE"/>
  </r>
  <r>
    <n v="781"/>
    <n v="2419"/>
    <x v="1"/>
    <n v="60000"/>
    <n v="1"/>
    <x v="4"/>
    <s v="TRUE"/>
  </r>
  <r>
    <n v="782"/>
    <n v="2420"/>
    <x v="0"/>
    <n v="60000"/>
    <n v="1"/>
    <x v="4"/>
    <s v="TRUE"/>
  </r>
  <r>
    <n v="783"/>
    <n v="2422"/>
    <x v="0"/>
    <n v="60000"/>
    <n v="1"/>
    <x v="4"/>
    <s v="TRUE"/>
  </r>
  <r>
    <n v="784"/>
    <n v="2423"/>
    <x v="0"/>
    <n v="60000"/>
    <n v="1"/>
    <x v="4"/>
    <s v="TRUE"/>
  </r>
  <r>
    <n v="785"/>
    <n v="2426"/>
    <x v="0"/>
    <n v="40000"/>
    <n v="1"/>
    <x v="4"/>
    <s v="TRUE"/>
  </r>
  <r>
    <n v="786"/>
    <n v="2427"/>
    <x v="0"/>
    <n v="40000"/>
    <n v="1"/>
    <x v="0"/>
    <s v="TRUE"/>
  </r>
  <r>
    <n v="787"/>
    <n v="2430"/>
    <x v="1"/>
    <n v="60000"/>
    <n v="1"/>
    <x v="4"/>
    <s v="TRUE"/>
  </r>
  <r>
    <n v="788"/>
    <n v="2431"/>
    <x v="0"/>
    <n v="60000"/>
    <n v="1"/>
    <x v="4"/>
    <s v="TRUE"/>
  </r>
  <r>
    <n v="789"/>
    <n v="2432"/>
    <x v="1"/>
    <n v="70000"/>
    <n v="1"/>
    <x v="4"/>
    <s v="TRUE"/>
  </r>
  <r>
    <n v="790"/>
    <n v="2433"/>
    <x v="0"/>
    <n v="50000"/>
    <n v="1"/>
    <x v="0"/>
    <s v="TRUE"/>
  </r>
  <r>
    <n v="791"/>
    <n v="2437"/>
    <x v="0"/>
    <n v="50000"/>
    <n v="1"/>
    <x v="0"/>
    <s v="TRUE"/>
  </r>
  <r>
    <n v="792"/>
    <n v="2441"/>
    <x v="0"/>
    <n v="60000"/>
    <n v="1"/>
    <x v="4"/>
    <s v="TRUE"/>
  </r>
  <r>
    <n v="793"/>
    <n v="2442"/>
    <x v="0"/>
    <n v="40000"/>
    <n v="1"/>
    <x v="0"/>
    <s v="TRUE"/>
  </r>
  <r>
    <n v="794"/>
    <n v="2443"/>
    <x v="0"/>
    <n v="40000"/>
    <n v="1"/>
    <x v="0"/>
    <s v="TRUE"/>
  </r>
  <r>
    <n v="795"/>
    <n v="2448"/>
    <x v="1"/>
    <n v="40000"/>
    <n v="2"/>
    <x v="0"/>
    <s v="TRUE"/>
  </r>
  <r>
    <n v="796"/>
    <n v="2450"/>
    <x v="1"/>
    <n v="40000"/>
    <n v="2"/>
    <x v="0"/>
    <s v="TRUE"/>
  </r>
  <r>
    <n v="797"/>
    <n v="2454"/>
    <x v="1"/>
    <n v="40000"/>
    <n v="2"/>
    <x v="0"/>
    <s v="FALSE"/>
  </r>
  <r>
    <n v="798"/>
    <n v="2456"/>
    <x v="1"/>
    <n v="40000"/>
    <n v="2"/>
    <x v="0"/>
    <s v="TRUE"/>
  </r>
  <r>
    <n v="799"/>
    <n v="2457"/>
    <x v="0"/>
    <n v="40000"/>
    <n v="2"/>
    <x v="0"/>
    <s v="TRUE"/>
  </r>
  <r>
    <n v="800"/>
    <n v="2458"/>
    <x v="0"/>
    <n v="40000"/>
    <n v="2"/>
    <x v="0"/>
    <s v="TRUE"/>
  </r>
  <r>
    <n v="801"/>
    <n v="2460"/>
    <x v="0"/>
    <n v="60000"/>
    <n v="1"/>
    <x v="4"/>
    <s v="TRUE"/>
  </r>
  <r>
    <n v="802"/>
    <n v="2464"/>
    <x v="0"/>
    <n v="60000"/>
    <n v="1"/>
    <x v="4"/>
    <s v="TRUE"/>
  </r>
  <r>
    <n v="803"/>
    <n v="2466"/>
    <x v="0"/>
    <n v="60000"/>
    <n v="1"/>
    <x v="4"/>
    <s v="TRUE"/>
  </r>
  <r>
    <n v="804"/>
    <n v="2468"/>
    <x v="1"/>
    <n v="60000"/>
    <n v="1"/>
    <x v="4"/>
    <s v="TRUE"/>
  </r>
  <r>
    <n v="805"/>
    <n v="2472"/>
    <x v="0"/>
    <n v="60000"/>
    <n v="1"/>
    <x v="4"/>
    <s v="TRUE"/>
  </r>
  <r>
    <n v="806"/>
    <n v="2481"/>
    <x v="0"/>
    <n v="70000"/>
    <n v="2"/>
    <x v="4"/>
    <s v="TRUE"/>
  </r>
  <r>
    <n v="807"/>
    <n v="2484"/>
    <x v="0"/>
    <n v="70000"/>
    <n v="2"/>
    <x v="4"/>
    <s v="TRUE"/>
  </r>
  <r>
    <n v="808"/>
    <n v="2486"/>
    <x v="0"/>
    <n v="70000"/>
    <n v="3"/>
    <x v="4"/>
    <s v="TRUE"/>
  </r>
  <r>
    <n v="809"/>
    <n v="2487"/>
    <x v="0"/>
    <n v="60000"/>
    <n v="1"/>
    <x v="4"/>
    <s v="TRUE"/>
  </r>
  <r>
    <n v="810"/>
    <n v="2488"/>
    <x v="0"/>
    <n v="60000"/>
    <n v="2"/>
    <x v="0"/>
    <s v="TRUE"/>
  </r>
  <r>
    <n v="811"/>
    <n v="2489"/>
    <x v="1"/>
    <n v="40000"/>
    <n v="0"/>
    <x v="0"/>
    <s v="FALSE"/>
  </r>
  <r>
    <n v="812"/>
    <n v="2490"/>
    <x v="1"/>
    <n v="40000"/>
    <n v="0"/>
    <x v="0"/>
    <s v="TRUE"/>
  </r>
  <r>
    <n v="813"/>
    <n v="2491"/>
    <x v="0"/>
    <n v="40000"/>
    <n v="0"/>
    <x v="0"/>
    <s v="FALSE"/>
  </r>
  <r>
    <n v="814"/>
    <n v="2495"/>
    <x v="0"/>
    <n v="40000"/>
    <n v="0"/>
    <x v="0"/>
    <s v="FALSE"/>
  </r>
  <r>
    <n v="815"/>
    <n v="2498"/>
    <x v="0"/>
    <n v="60000"/>
    <n v="2"/>
    <x v="4"/>
    <s v="TRUE"/>
  </r>
  <r>
    <n v="816"/>
    <n v="2499"/>
    <x v="0"/>
    <n v="70000"/>
    <n v="3"/>
    <x v="4"/>
    <s v="TRUE"/>
  </r>
  <r>
    <n v="817"/>
    <n v="2500"/>
    <x v="0"/>
    <n v="70000"/>
    <n v="4"/>
    <x v="4"/>
    <s v="TRUE"/>
  </r>
  <r>
    <n v="818"/>
    <n v="2502"/>
    <x v="1"/>
    <n v="70000"/>
    <n v="4"/>
    <x v="4"/>
    <s v="TRUE"/>
  </r>
  <r>
    <n v="819"/>
    <n v="2506"/>
    <x v="0"/>
    <n v="70000"/>
    <n v="4"/>
    <x v="4"/>
    <s v="TRUE"/>
  </r>
  <r>
    <n v="820"/>
    <n v="2507"/>
    <x v="0"/>
    <n v="70000"/>
    <n v="2"/>
    <x v="0"/>
    <s v="TRUE"/>
  </r>
  <r>
    <n v="821"/>
    <n v="2508"/>
    <x v="0"/>
    <n v="60000"/>
    <n v="0"/>
    <x v="4"/>
    <s v="TRUE"/>
  </r>
  <r>
    <n v="822"/>
    <n v="2509"/>
    <x v="0"/>
    <n v="60000"/>
    <n v="0"/>
    <x v="4"/>
    <s v="TRUE"/>
  </r>
  <r>
    <n v="823"/>
    <n v="2512"/>
    <x v="0"/>
    <n v="60000"/>
    <n v="0"/>
    <x v="4"/>
    <s v="TRUE"/>
  </r>
  <r>
    <n v="824"/>
    <n v="2516"/>
    <x v="0"/>
    <n v="70000"/>
    <n v="0"/>
    <x v="4"/>
    <s v="TRUE"/>
  </r>
  <r>
    <n v="825"/>
    <n v="2520"/>
    <x v="0"/>
    <n v="70000"/>
    <n v="4"/>
    <x v="4"/>
    <s v="TRUE"/>
  </r>
  <r>
    <n v="826"/>
    <n v="2521"/>
    <x v="1"/>
    <n v="70000"/>
    <n v="5"/>
    <x v="4"/>
    <s v="TRUE"/>
  </r>
  <r>
    <n v="827"/>
    <n v="2522"/>
    <x v="0"/>
    <n v="70000"/>
    <n v="5"/>
    <x v="4"/>
    <s v="TRUE"/>
  </r>
  <r>
    <n v="828"/>
    <n v="2526"/>
    <x v="0"/>
    <n v="60000"/>
    <n v="2"/>
    <x v="4"/>
    <s v="TRUE"/>
  </r>
  <r>
    <n v="829"/>
    <n v="2527"/>
    <x v="0"/>
    <n v="70000"/>
    <n v="5"/>
    <x v="4"/>
    <s v="TRUE"/>
  </r>
  <r>
    <n v="830"/>
    <n v="2530"/>
    <x v="0"/>
    <n v="70000"/>
    <n v="5"/>
    <x v="4"/>
    <s v="TRUE"/>
  </r>
  <r>
    <n v="831"/>
    <n v="2531"/>
    <x v="0"/>
    <n v="80000"/>
    <n v="3"/>
    <x v="4"/>
    <s v="TRUE"/>
  </r>
  <r>
    <n v="832"/>
    <n v="2534"/>
    <x v="0"/>
    <n v="80000"/>
    <n v="3"/>
    <x v="4"/>
    <s v="TRUE"/>
  </r>
  <r>
    <n v="833"/>
    <n v="2539"/>
    <x v="1"/>
    <n v="40000"/>
    <n v="0"/>
    <x v="0"/>
    <s v="FALSE"/>
  </r>
  <r>
    <n v="834"/>
    <n v="2540"/>
    <x v="0"/>
    <n v="80000"/>
    <n v="3"/>
    <x v="0"/>
    <s v="TRUE"/>
  </r>
  <r>
    <n v="835"/>
    <n v="2543"/>
    <x v="1"/>
    <n v="80000"/>
    <n v="3"/>
    <x v="0"/>
    <s v="FALSE"/>
  </r>
  <r>
    <n v="836"/>
    <n v="2545"/>
    <x v="1"/>
    <n v="80000"/>
    <n v="3"/>
    <x v="0"/>
    <s v="TRUE"/>
  </r>
  <r>
    <n v="837"/>
    <n v="2547"/>
    <x v="0"/>
    <n v="80000"/>
    <n v="3"/>
    <x v="0"/>
    <s v="TRUE"/>
  </r>
  <r>
    <n v="838"/>
    <n v="2548"/>
    <x v="1"/>
    <n v="80000"/>
    <n v="3"/>
    <x v="0"/>
    <s v="TRUE"/>
  </r>
  <r>
    <n v="839"/>
    <n v="2549"/>
    <x v="1"/>
    <n v="80000"/>
    <n v="3"/>
    <x v="0"/>
    <s v="FALSE"/>
  </r>
  <r>
    <n v="840"/>
    <n v="2551"/>
    <x v="1"/>
    <n v="60000"/>
    <n v="0"/>
    <x v="4"/>
    <s v="TRUE"/>
  </r>
  <r>
    <n v="841"/>
    <n v="2553"/>
    <x v="0"/>
    <n v="60000"/>
    <n v="0"/>
    <x v="4"/>
    <s v="TRUE"/>
  </r>
  <r>
    <n v="842"/>
    <n v="2555"/>
    <x v="0"/>
    <n v="40000"/>
    <n v="0"/>
    <x v="0"/>
    <s v="FALSE"/>
  </r>
  <r>
    <n v="843"/>
    <n v="2561"/>
    <x v="1"/>
    <n v="50000"/>
    <n v="4"/>
    <x v="0"/>
    <s v="TRUE"/>
  </r>
  <r>
    <n v="844"/>
    <n v="2563"/>
    <x v="1"/>
    <n v="50000"/>
    <n v="4"/>
    <x v="0"/>
    <s v="FALSE"/>
  </r>
  <r>
    <n v="845"/>
    <n v="2570"/>
    <x v="1"/>
    <n v="50000"/>
    <n v="4"/>
    <x v="0"/>
    <s v="TRUE"/>
  </r>
  <r>
    <n v="846"/>
    <n v="2571"/>
    <x v="1"/>
    <n v="30000"/>
    <n v="2"/>
    <x v="2"/>
    <s v="FALSE"/>
  </r>
  <r>
    <n v="847"/>
    <n v="2578"/>
    <x v="1"/>
    <n v="50000"/>
    <n v="4"/>
    <x v="0"/>
    <s v="TRUE"/>
  </r>
  <r>
    <n v="848"/>
    <n v="2579"/>
    <x v="1"/>
    <n v="50000"/>
    <n v="4"/>
    <x v="0"/>
    <s v="FALSE"/>
  </r>
  <r>
    <n v="849"/>
    <n v="2583"/>
    <x v="0"/>
    <n v="50000"/>
    <n v="4"/>
    <x v="0"/>
    <s v="TRUE"/>
  </r>
  <r>
    <n v="850"/>
    <n v="2584"/>
    <x v="1"/>
    <n v="50000"/>
    <n v="4"/>
    <x v="0"/>
    <s v="TRUE"/>
  </r>
  <r>
    <n v="851"/>
    <n v="2587"/>
    <x v="1"/>
    <n v="50000"/>
    <n v="4"/>
    <x v="0"/>
    <s v="TRUE"/>
  </r>
  <r>
    <n v="852"/>
    <n v="2593"/>
    <x v="1"/>
    <n v="60000"/>
    <n v="4"/>
    <x v="0"/>
    <s v="TRUE"/>
  </r>
  <r>
    <n v="853"/>
    <n v="2601"/>
    <x v="1"/>
    <n v="60000"/>
    <n v="4"/>
    <x v="0"/>
    <s v="FALSE"/>
  </r>
  <r>
    <n v="854"/>
    <n v="2603"/>
    <x v="1"/>
    <n v="60000"/>
    <n v="0"/>
    <x v="0"/>
    <s v="TRUE"/>
  </r>
  <r>
    <n v="855"/>
    <n v="2604"/>
    <x v="1"/>
    <n v="60000"/>
    <n v="2"/>
    <x v="4"/>
    <s v="FALSE"/>
  </r>
  <r>
    <n v="856"/>
    <n v="2610"/>
    <x v="0"/>
    <n v="60000"/>
    <n v="4"/>
    <x v="0"/>
    <s v="TRUE"/>
  </r>
  <r>
    <n v="857"/>
    <n v="2613"/>
    <x v="0"/>
    <n v="60000"/>
    <n v="3"/>
    <x v="4"/>
    <s v="TRUE"/>
  </r>
  <r>
    <n v="858"/>
    <n v="2616"/>
    <x v="1"/>
    <n v="60000"/>
    <n v="3"/>
    <x v="4"/>
    <s v="FALSE"/>
  </r>
  <r>
    <n v="859"/>
    <n v="2617"/>
    <x v="0"/>
    <n v="40000"/>
    <n v="3"/>
    <x v="2"/>
    <s v="TRUE"/>
  </r>
  <r>
    <n v="860"/>
    <n v="2618"/>
    <x v="0"/>
    <n v="70000"/>
    <n v="1"/>
    <x v="1"/>
    <s v="TRUE"/>
  </r>
  <r>
    <n v="861"/>
    <n v="2619"/>
    <x v="0"/>
    <n v="70000"/>
    <n v="1"/>
    <x v="1"/>
    <s v="TRUE"/>
  </r>
  <r>
    <n v="862"/>
    <n v="2620"/>
    <x v="0"/>
    <n v="70000"/>
    <n v="1"/>
    <x v="1"/>
    <s v="TRUE"/>
  </r>
  <r>
    <n v="863"/>
    <n v="2621"/>
    <x v="1"/>
    <n v="40000"/>
    <n v="4"/>
    <x v="2"/>
    <s v="TRUE"/>
  </r>
  <r>
    <n v="864"/>
    <n v="2626"/>
    <x v="0"/>
    <n v="60000"/>
    <n v="1"/>
    <x v="1"/>
    <s v="TRUE"/>
  </r>
  <r>
    <n v="865"/>
    <n v="2628"/>
    <x v="0"/>
    <n v="60000"/>
    <n v="1"/>
    <x v="1"/>
    <s v="TRUE"/>
  </r>
  <r>
    <n v="866"/>
    <n v="2630"/>
    <x v="0"/>
    <n v="60000"/>
    <n v="1"/>
    <x v="1"/>
    <s v="TRUE"/>
  </r>
  <r>
    <n v="867"/>
    <n v="2638"/>
    <x v="0"/>
    <n v="60000"/>
    <n v="1"/>
    <x v="1"/>
    <s v="FALSE"/>
  </r>
  <r>
    <n v="868"/>
    <n v="2639"/>
    <x v="0"/>
    <n v="40000"/>
    <n v="4"/>
    <x v="2"/>
    <s v="TRUE"/>
  </r>
  <r>
    <n v="869"/>
    <n v="2647"/>
    <x v="1"/>
    <n v="70000"/>
    <n v="0"/>
    <x v="1"/>
    <s v="TRUE"/>
  </r>
  <r>
    <n v="870"/>
    <n v="2649"/>
    <x v="1"/>
    <n v="70000"/>
    <n v="0"/>
    <x v="1"/>
    <s v="FALSE"/>
  </r>
  <r>
    <n v="871"/>
    <n v="2650"/>
    <x v="1"/>
    <n v="70000"/>
    <n v="0"/>
    <x v="1"/>
    <s v="FALSE"/>
  </r>
  <r>
    <n v="872"/>
    <n v="2652"/>
    <x v="1"/>
    <n v="70000"/>
    <n v="0"/>
    <x v="1"/>
    <s v="FALSE"/>
  </r>
  <r>
    <n v="873"/>
    <n v="2653"/>
    <x v="1"/>
    <n v="60000"/>
    <n v="0"/>
    <x v="4"/>
    <s v="FALSE"/>
  </r>
  <r>
    <n v="874"/>
    <n v="2655"/>
    <x v="0"/>
    <n v="60000"/>
    <n v="0"/>
    <x v="4"/>
    <s v="FALSE"/>
  </r>
  <r>
    <n v="875"/>
    <n v="2667"/>
    <x v="1"/>
    <n v="60000"/>
    <n v="0"/>
    <x v="0"/>
    <s v="FALSE"/>
  </r>
  <r>
    <n v="876"/>
    <n v="2668"/>
    <x v="0"/>
    <n v="60000"/>
    <n v="1"/>
    <x v="1"/>
    <s v="FALSE"/>
  </r>
  <r>
    <n v="877"/>
    <n v="2670"/>
    <x v="0"/>
    <n v="60000"/>
    <n v="1"/>
    <x v="1"/>
    <s v="TRUE"/>
  </r>
  <r>
    <n v="878"/>
    <n v="2671"/>
    <x v="0"/>
    <n v="60000"/>
    <n v="1"/>
    <x v="1"/>
    <s v="TRUE"/>
  </r>
  <r>
    <n v="879"/>
    <n v="2677"/>
    <x v="0"/>
    <n v="60000"/>
    <n v="1"/>
    <x v="1"/>
    <s v="TRUE"/>
  </r>
  <r>
    <n v="880"/>
    <n v="2684"/>
    <x v="0"/>
    <n v="60000"/>
    <n v="1"/>
    <x v="1"/>
    <s v="TRUE"/>
  </r>
  <r>
    <n v="881"/>
    <n v="2685"/>
    <x v="0"/>
    <n v="60000"/>
    <n v="1"/>
    <x v="1"/>
    <s v="TRUE"/>
  </r>
  <r>
    <n v="882"/>
    <n v="2689"/>
    <x v="0"/>
    <n v="60000"/>
    <n v="4"/>
    <x v="0"/>
    <s v="TRUE"/>
  </r>
  <r>
    <n v="883"/>
    <n v="2693"/>
    <x v="0"/>
    <n v="60000"/>
    <n v="4"/>
    <x v="0"/>
    <s v="TRUE"/>
  </r>
  <r>
    <n v="884"/>
    <n v="2696"/>
    <x v="0"/>
    <n v="70000"/>
    <n v="5"/>
    <x v="4"/>
    <s v="TRUE"/>
  </r>
  <r>
    <n v="885"/>
    <n v="2697"/>
    <x v="0"/>
    <n v="80000"/>
    <n v="5"/>
    <x v="4"/>
    <s v="TRUE"/>
  </r>
  <r>
    <n v="886"/>
    <n v="2699"/>
    <x v="0"/>
    <n v="80000"/>
    <n v="2"/>
    <x v="4"/>
    <s v="TRUE"/>
  </r>
  <r>
    <n v="887"/>
    <n v="2704"/>
    <x v="0"/>
    <n v="60000"/>
    <n v="3"/>
    <x v="0"/>
    <s v="TRUE"/>
  </r>
  <r>
    <n v="888"/>
    <n v="2709"/>
    <x v="0"/>
    <n v="60000"/>
    <n v="1"/>
    <x v="0"/>
    <s v="TRUE"/>
  </r>
  <r>
    <n v="889"/>
    <n v="2713"/>
    <x v="0"/>
    <n v="60000"/>
    <n v="1"/>
    <x v="0"/>
    <s v="TRUE"/>
  </r>
  <r>
    <n v="890"/>
    <n v="2715"/>
    <x v="1"/>
    <n v="60000"/>
    <n v="1"/>
    <x v="0"/>
    <s v="TRUE"/>
  </r>
  <r>
    <n v="891"/>
    <n v="2718"/>
    <x v="0"/>
    <n v="70000"/>
    <n v="5"/>
    <x v="4"/>
    <s v="TRUE"/>
  </r>
  <r>
    <n v="892"/>
    <n v="2720"/>
    <x v="0"/>
    <n v="70000"/>
    <n v="5"/>
    <x v="4"/>
    <s v="TRUE"/>
  </r>
  <r>
    <n v="893"/>
    <n v="2724"/>
    <x v="0"/>
    <n v="90000"/>
    <n v="1"/>
    <x v="4"/>
    <s v="TRUE"/>
  </r>
  <r>
    <n v="894"/>
    <n v="2725"/>
    <x v="0"/>
    <n v="90000"/>
    <n v="2"/>
    <x v="4"/>
    <s v="TRUE"/>
  </r>
  <r>
    <n v="895"/>
    <n v="2729"/>
    <x v="0"/>
    <n v="100000"/>
    <n v="1"/>
    <x v="4"/>
    <s v="TRUE"/>
  </r>
  <r>
    <n v="896"/>
    <n v="2737"/>
    <x v="0"/>
    <n v="100000"/>
    <n v="1"/>
    <x v="4"/>
    <s v="TRUE"/>
  </r>
  <r>
    <n v="897"/>
    <n v="2738"/>
    <x v="0"/>
    <n v="100000"/>
    <n v="1"/>
    <x v="4"/>
    <s v="TRUE"/>
  </r>
  <r>
    <n v="898"/>
    <n v="2741"/>
    <x v="1"/>
    <n v="60000"/>
    <n v="2"/>
    <x v="0"/>
    <s v="FALSE"/>
  </r>
  <r>
    <n v="899"/>
    <n v="2745"/>
    <x v="0"/>
    <n v="80000"/>
    <n v="4"/>
    <x v="4"/>
    <s v="TRUE"/>
  </r>
  <r>
    <n v="900"/>
    <n v="2747"/>
    <x v="1"/>
    <n v="80000"/>
    <n v="4"/>
    <x v="4"/>
    <s v="TRUE"/>
  </r>
  <r>
    <n v="901"/>
    <n v="2750"/>
    <x v="1"/>
    <n v="90000"/>
    <n v="2"/>
    <x v="0"/>
    <s v="TRUE"/>
  </r>
  <r>
    <n v="902"/>
    <n v="2760"/>
    <x v="1"/>
    <n v="60000"/>
    <n v="2"/>
    <x v="0"/>
    <s v="FALSE"/>
  </r>
  <r>
    <n v="903"/>
    <n v="2764"/>
    <x v="0"/>
    <n v="70000"/>
    <n v="5"/>
    <x v="0"/>
    <s v="TRUE"/>
  </r>
  <r>
    <n v="904"/>
    <n v="2765"/>
    <x v="1"/>
    <n v="110000"/>
    <n v="1"/>
    <x v="4"/>
    <s v="TRUE"/>
  </r>
  <r>
    <n v="905"/>
    <n v="2770"/>
    <x v="1"/>
    <n v="110000"/>
    <n v="1"/>
    <x v="4"/>
    <s v="TRUE"/>
  </r>
  <r>
    <n v="906"/>
    <n v="2771"/>
    <x v="1"/>
    <n v="110000"/>
    <n v="1"/>
    <x v="4"/>
    <s v="TRUE"/>
  </r>
  <r>
    <n v="907"/>
    <n v="2773"/>
    <x v="0"/>
    <n v="80000"/>
    <n v="5"/>
    <x v="4"/>
    <s v="TRUE"/>
  </r>
  <r>
    <n v="908"/>
    <n v="2775"/>
    <x v="1"/>
    <n v="80000"/>
    <n v="5"/>
    <x v="4"/>
    <s v="TRUE"/>
  </r>
  <r>
    <n v="909"/>
    <n v="2776"/>
    <x v="1"/>
    <n v="80000"/>
    <n v="5"/>
    <x v="4"/>
    <s v="TRUE"/>
  </r>
  <r>
    <n v="910"/>
    <n v="2778"/>
    <x v="0"/>
    <n v="80000"/>
    <n v="5"/>
    <x v="4"/>
    <s v="FALSE"/>
  </r>
  <r>
    <n v="911"/>
    <n v="2779"/>
    <x v="0"/>
    <n v="80000"/>
    <n v="5"/>
    <x v="4"/>
    <s v="TRUE"/>
  </r>
  <r>
    <n v="912"/>
    <n v="2781"/>
    <x v="0"/>
    <n v="80000"/>
    <n v="5"/>
    <x v="4"/>
    <s v="TRUE"/>
  </r>
  <r>
    <n v="913"/>
    <n v="2787"/>
    <x v="1"/>
    <n v="60000"/>
    <n v="3"/>
    <x v="0"/>
    <s v="TRUE"/>
  </r>
  <r>
    <n v="914"/>
    <n v="2791"/>
    <x v="0"/>
    <n v="60000"/>
    <n v="3"/>
    <x v="0"/>
    <s v="TRUE"/>
  </r>
  <r>
    <n v="915"/>
    <n v="2794"/>
    <x v="1"/>
    <n v="70000"/>
    <n v="0"/>
    <x v="0"/>
    <s v="FALSE"/>
  </r>
  <r>
    <n v="916"/>
    <n v="2795"/>
    <x v="1"/>
    <n v="70000"/>
    <n v="0"/>
    <x v="0"/>
    <s v="TRUE"/>
  </r>
  <r>
    <n v="917"/>
    <n v="2796"/>
    <x v="1"/>
    <n v="70000"/>
    <n v="0"/>
    <x v="0"/>
    <s v="FALSE"/>
  </r>
  <r>
    <n v="918"/>
    <n v="2797"/>
    <x v="1"/>
    <n v="70000"/>
    <n v="0"/>
    <x v="0"/>
    <s v="TRUE"/>
  </r>
  <r>
    <n v="919"/>
    <n v="2801"/>
    <x v="0"/>
    <n v="60000"/>
    <n v="3"/>
    <x v="0"/>
    <s v="TRUE"/>
  </r>
  <r>
    <n v="920"/>
    <n v="2803"/>
    <x v="0"/>
    <n v="60000"/>
    <n v="4"/>
    <x v="0"/>
    <s v="TRUE"/>
  </r>
  <r>
    <n v="921"/>
    <n v="2813"/>
    <x v="1"/>
    <n v="60000"/>
    <n v="4"/>
    <x v="0"/>
    <s v="TRUE"/>
  </r>
  <r>
    <n v="922"/>
    <n v="2817"/>
    <x v="0"/>
    <n v="60000"/>
    <n v="4"/>
    <x v="0"/>
    <s v="TRUE"/>
  </r>
  <r>
    <n v="923"/>
    <n v="2820"/>
    <x v="1"/>
    <n v="90000"/>
    <n v="4"/>
    <x v="1"/>
    <s v="FALSE"/>
  </r>
  <r>
    <n v="924"/>
    <n v="2823"/>
    <x v="0"/>
    <n v="60000"/>
    <n v="0"/>
    <x v="1"/>
    <s v="FALSE"/>
  </r>
  <r>
    <n v="925"/>
    <n v="2825"/>
    <x v="1"/>
    <n v="60000"/>
    <n v="0"/>
    <x v="1"/>
    <s v="FALSE"/>
  </r>
  <r>
    <n v="926"/>
    <n v="2828"/>
    <x v="1"/>
    <n v="40000"/>
    <n v="0"/>
    <x v="1"/>
    <s v="TRUE"/>
  </r>
  <r>
    <n v="927"/>
    <n v="2833"/>
    <x v="1"/>
    <n v="40000"/>
    <n v="0"/>
    <x v="1"/>
    <s v="FALSE"/>
  </r>
  <r>
    <n v="928"/>
    <n v="2837"/>
    <x v="1"/>
    <n v="40000"/>
    <n v="0"/>
    <x v="1"/>
    <s v="FALSE"/>
  </r>
  <r>
    <n v="929"/>
    <n v="2840"/>
    <x v="0"/>
    <n v="60000"/>
    <n v="0"/>
    <x v="1"/>
    <s v="TRUE"/>
  </r>
  <r>
    <n v="930"/>
    <n v="2847"/>
    <x v="1"/>
    <n v="30000"/>
    <n v="2"/>
    <x v="1"/>
    <s v="TRUE"/>
  </r>
  <r>
    <n v="931"/>
    <n v="2848"/>
    <x v="0"/>
    <n v="20000"/>
    <n v="4"/>
    <x v="2"/>
    <s v="FALSE"/>
  </r>
  <r>
    <n v="932"/>
    <n v="2851"/>
    <x v="1"/>
    <n v="70000"/>
    <n v="0"/>
    <x v="1"/>
    <s v="TRUE"/>
  </r>
  <r>
    <n v="933"/>
    <n v="2855"/>
    <x v="0"/>
    <n v="70000"/>
    <n v="0"/>
    <x v="1"/>
    <s v="FALSE"/>
  </r>
  <r>
    <n v="934"/>
    <n v="2858"/>
    <x v="1"/>
    <n v="40000"/>
    <n v="0"/>
    <x v="3"/>
    <s v="FALSE"/>
  </r>
  <r>
    <n v="935"/>
    <n v="2859"/>
    <x v="1"/>
    <n v="40000"/>
    <n v="0"/>
    <x v="3"/>
    <s v="TRUE"/>
  </r>
  <r>
    <n v="936"/>
    <n v="2861"/>
    <x v="1"/>
    <n v="30000"/>
    <n v="0"/>
    <x v="1"/>
    <s v="TRUE"/>
  </r>
  <r>
    <n v="937"/>
    <n v="2862"/>
    <x v="0"/>
    <n v="30000"/>
    <n v="0"/>
    <x v="1"/>
    <s v="TRUE"/>
  </r>
  <r>
    <n v="938"/>
    <n v="2865"/>
    <x v="0"/>
    <n v="30000"/>
    <n v="0"/>
    <x v="1"/>
    <s v="FALSE"/>
  </r>
  <r>
    <n v="939"/>
    <n v="2867"/>
    <x v="0"/>
    <n v="60000"/>
    <n v="0"/>
    <x v="1"/>
    <s v="TRUE"/>
  </r>
  <r>
    <n v="940"/>
    <n v="2868"/>
    <x v="1"/>
    <n v="60000"/>
    <n v="0"/>
    <x v="1"/>
    <s v="FALSE"/>
  </r>
  <r>
    <n v="941"/>
    <n v="2873"/>
    <x v="0"/>
    <n v="100000"/>
    <n v="3"/>
    <x v="0"/>
    <s v="TRUE"/>
  </r>
  <r>
    <n v="942"/>
    <n v="2874"/>
    <x v="1"/>
    <n v="60000"/>
    <n v="0"/>
    <x v="1"/>
    <s v="TRUE"/>
  </r>
  <r>
    <n v="943"/>
    <n v="2877"/>
    <x v="0"/>
    <n v="20000"/>
    <n v="2"/>
    <x v="3"/>
    <s v="TRUE"/>
  </r>
  <r>
    <n v="944"/>
    <n v="2878"/>
    <x v="0"/>
    <n v="20000"/>
    <n v="2"/>
    <x v="3"/>
    <s v="TRUE"/>
  </r>
  <r>
    <n v="945"/>
    <n v="2880"/>
    <x v="1"/>
    <n v="30000"/>
    <n v="3"/>
    <x v="1"/>
    <s v="FALSE"/>
  </r>
  <r>
    <n v="946"/>
    <n v="2882"/>
    <x v="0"/>
    <n v="20000"/>
    <n v="0"/>
    <x v="1"/>
    <s v="FALSE"/>
  </r>
  <r>
    <n v="947"/>
    <n v="2883"/>
    <x v="1"/>
    <n v="30000"/>
    <n v="3"/>
    <x v="2"/>
    <s v="TRUE"/>
  </r>
  <r>
    <n v="948"/>
    <n v="2884"/>
    <x v="1"/>
    <n v="30000"/>
    <n v="3"/>
    <x v="2"/>
    <s v="FALSE"/>
  </r>
  <r>
    <n v="949"/>
    <n v="2885"/>
    <x v="0"/>
    <n v="30000"/>
    <n v="3"/>
    <x v="2"/>
    <s v="TRUE"/>
  </r>
  <r>
    <n v="950"/>
    <n v="2886"/>
    <x v="1"/>
    <n v="70000"/>
    <n v="0"/>
    <x v="1"/>
    <s v="TRUE"/>
  </r>
  <r>
    <n v="951"/>
    <n v="2892"/>
    <x v="0"/>
    <n v="70000"/>
    <n v="0"/>
    <x v="1"/>
    <s v="TRUE"/>
  </r>
  <r>
    <n v="952"/>
    <n v="2893"/>
    <x v="0"/>
    <n v="40000"/>
    <n v="2"/>
    <x v="1"/>
    <s v="TRUE"/>
  </r>
  <r>
    <n v="953"/>
    <n v="2896"/>
    <x v="1"/>
    <n v="80000"/>
    <n v="2"/>
    <x v="1"/>
    <s v="FALSE"/>
  </r>
  <r>
    <n v="954"/>
    <n v="2897"/>
    <x v="1"/>
    <n v="40000"/>
    <n v="0"/>
    <x v="2"/>
    <s v="FALSE"/>
  </r>
  <r>
    <n v="955"/>
    <n v="2903"/>
    <x v="0"/>
    <n v="60000"/>
    <n v="0"/>
    <x v="1"/>
    <s v="TRUE"/>
  </r>
  <r>
    <n v="956"/>
    <n v="2908"/>
    <x v="1"/>
    <n v="60000"/>
    <n v="0"/>
    <x v="1"/>
    <s v="TRUE"/>
  </r>
  <r>
    <n v="957"/>
    <n v="2912"/>
    <x v="1"/>
    <n v="40000"/>
    <n v="0"/>
    <x v="2"/>
    <s v="TRUE"/>
  </r>
  <r>
    <n v="958"/>
    <n v="2920"/>
    <x v="1"/>
    <n v="60000"/>
    <n v="0"/>
    <x v="1"/>
    <s v="FALSE"/>
  </r>
  <r>
    <n v="959"/>
    <n v="2923"/>
    <x v="1"/>
    <n v="70000"/>
    <n v="0"/>
    <x v="1"/>
    <s v="TRUE"/>
  </r>
  <r>
    <n v="960"/>
    <n v="2924"/>
    <x v="1"/>
    <n v="70000"/>
    <n v="0"/>
    <x v="1"/>
    <s v="FALSE"/>
  </r>
  <r>
    <n v="961"/>
    <n v="2928"/>
    <x v="1"/>
    <n v="70000"/>
    <n v="0"/>
    <x v="1"/>
    <s v="FALSE"/>
  </r>
  <r>
    <n v="962"/>
    <n v="2931"/>
    <x v="1"/>
    <n v="70000"/>
    <n v="0"/>
    <x v="1"/>
    <s v="TRUE"/>
  </r>
  <r>
    <n v="963"/>
    <n v="2932"/>
    <x v="1"/>
    <n v="60000"/>
    <n v="0"/>
    <x v="1"/>
    <s v="FALSE"/>
  </r>
  <r>
    <n v="964"/>
    <n v="2935"/>
    <x v="0"/>
    <n v="80000"/>
    <n v="2"/>
    <x v="2"/>
    <s v="FALSE"/>
  </r>
  <r>
    <n v="965"/>
    <n v="2938"/>
    <x v="1"/>
    <n v="70000"/>
    <n v="2"/>
    <x v="2"/>
    <s v="FALSE"/>
  </r>
  <r>
    <n v="966"/>
    <n v="2941"/>
    <x v="1"/>
    <n v="70000"/>
    <n v="2"/>
    <x v="2"/>
    <s v="TRUE"/>
  </r>
  <r>
    <n v="967"/>
    <n v="2944"/>
    <x v="1"/>
    <n v="70000"/>
    <n v="2"/>
    <x v="2"/>
    <s v="TRUE"/>
  </r>
  <r>
    <n v="968"/>
    <n v="2947"/>
    <x v="1"/>
    <n v="80000"/>
    <n v="2"/>
    <x v="2"/>
    <s v="TRUE"/>
  </r>
  <r>
    <n v="969"/>
    <n v="2951"/>
    <x v="1"/>
    <n v="130000"/>
    <n v="0"/>
    <x v="4"/>
    <s v="FALSE"/>
  </r>
  <r>
    <n v="970"/>
    <n v="2952"/>
    <x v="1"/>
    <n v="130000"/>
    <n v="0"/>
    <x v="4"/>
    <s v="FALSE"/>
  </r>
  <r>
    <n v="971"/>
    <n v="2954"/>
    <x v="1"/>
    <n v="80000"/>
    <n v="0"/>
    <x v="0"/>
    <s v="FALSE"/>
  </r>
  <r>
    <n v="972"/>
    <n v="2957"/>
    <x v="1"/>
    <n v="80000"/>
    <n v="0"/>
    <x v="0"/>
    <s v="FALSE"/>
  </r>
  <r>
    <n v="973"/>
    <n v="2958"/>
    <x v="0"/>
    <n v="60000"/>
    <n v="0"/>
    <x v="1"/>
    <s v="FALSE"/>
  </r>
  <r>
    <n v="974"/>
    <n v="2960"/>
    <x v="1"/>
    <n v="60000"/>
    <n v="0"/>
    <x v="1"/>
    <s v="FALSE"/>
  </r>
  <r>
    <n v="975"/>
    <n v="2962"/>
    <x v="1"/>
    <n v="60000"/>
    <n v="0"/>
    <x v="1"/>
    <s v="FALSE"/>
  </r>
  <r>
    <n v="976"/>
    <n v="2963"/>
    <x v="1"/>
    <n v="60000"/>
    <n v="0"/>
    <x v="2"/>
    <s v="FALSE"/>
  </r>
  <r>
    <n v="977"/>
    <n v="2964"/>
    <x v="1"/>
    <n v="120000"/>
    <n v="1"/>
    <x v="0"/>
    <s v="FALSE"/>
  </r>
  <r>
    <n v="978"/>
    <n v="2968"/>
    <x v="0"/>
    <n v="130000"/>
    <n v="0"/>
    <x v="4"/>
    <s v="TRUE"/>
  </r>
  <r>
    <n v="979"/>
    <n v="2973"/>
    <x v="0"/>
    <n v="130000"/>
    <n v="0"/>
    <x v="4"/>
    <s v="TRUE"/>
  </r>
  <r>
    <n v="980"/>
    <n v="2976"/>
    <x v="0"/>
    <n v="80000"/>
    <n v="2"/>
    <x v="3"/>
    <s v="FALSE"/>
  </r>
  <r>
    <n v="981"/>
    <n v="2979"/>
    <x v="1"/>
    <n v="60000"/>
    <n v="2"/>
    <x v="2"/>
    <s v="FALSE"/>
  </r>
  <r>
    <n v="982"/>
    <n v="2980"/>
    <x v="1"/>
    <n v="60000"/>
    <n v="2"/>
    <x v="2"/>
    <s v="FALSE"/>
  </r>
  <r>
    <n v="983"/>
    <n v="2987"/>
    <x v="1"/>
    <n v="60000"/>
    <n v="2"/>
    <x v="2"/>
    <s v="TRUE"/>
  </r>
  <r>
    <n v="984"/>
    <n v="2991"/>
    <x v="0"/>
    <n v="70000"/>
    <n v="3"/>
    <x v="1"/>
    <s v="TRUE"/>
  </r>
  <r>
    <n v="985"/>
    <n v="2992"/>
    <x v="0"/>
    <n v="80000"/>
    <n v="2"/>
    <x v="0"/>
    <s v="TRUE"/>
  </r>
  <r>
    <n v="986"/>
    <n v="2999"/>
    <x v="0"/>
    <n v="80000"/>
    <n v="2"/>
    <x v="0"/>
    <s v="FALSE"/>
  </r>
  <r>
    <n v="987"/>
    <n v="3000"/>
    <x v="1"/>
    <n v="70000"/>
    <n v="0"/>
    <x v="0"/>
    <s v="TRUE"/>
  </r>
  <r>
    <n v="988"/>
    <n v="3001"/>
    <x v="0"/>
    <n v="90000"/>
    <n v="4"/>
    <x v="0"/>
    <s v="TRUE"/>
  </r>
  <r>
    <n v="989"/>
    <n v="3003"/>
    <x v="1"/>
    <n v="70000"/>
    <n v="1"/>
    <x v="1"/>
    <s v="TRUE"/>
  </r>
  <r>
    <n v="990"/>
    <n v="3004"/>
    <x v="1"/>
    <n v="70000"/>
    <n v="1"/>
    <x v="1"/>
    <s v="TRUE"/>
  </r>
  <r>
    <n v="991"/>
    <n v="3005"/>
    <x v="1"/>
    <n v="70000"/>
    <n v="1"/>
    <x v="1"/>
    <s v="TRUE"/>
  </r>
  <r>
    <n v="992"/>
    <n v="3006"/>
    <x v="0"/>
    <n v="60000"/>
    <n v="1"/>
    <x v="0"/>
    <s v="TRUE"/>
  </r>
  <r>
    <n v="993"/>
    <n v="3008"/>
    <x v="1"/>
    <n v="60000"/>
    <n v="1"/>
    <x v="1"/>
    <s v="TRUE"/>
  </r>
  <r>
    <n v="994"/>
    <n v="3011"/>
    <x v="1"/>
    <n v="60000"/>
    <n v="1"/>
    <x v="1"/>
    <s v="FALSE"/>
  </r>
  <r>
    <n v="995"/>
    <n v="3012"/>
    <x v="1"/>
    <n v="110000"/>
    <n v="0"/>
    <x v="4"/>
    <s v="FALSE"/>
  </r>
  <r>
    <n v="996"/>
    <n v="3017"/>
    <x v="0"/>
    <n v="60000"/>
    <n v="1"/>
    <x v="1"/>
    <s v="TRUE"/>
  </r>
  <r>
    <n v="997"/>
    <n v="3035"/>
    <x v="1"/>
    <n v="60000"/>
    <n v="1"/>
    <x v="1"/>
    <s v="TRUE"/>
  </r>
  <r>
    <n v="998"/>
    <n v="3036"/>
    <x v="0"/>
    <n v="60000"/>
    <n v="1"/>
    <x v="1"/>
    <s v="TRUE"/>
  </r>
  <r>
    <n v="999"/>
    <n v="3041"/>
    <x v="0"/>
    <n v="60000"/>
    <n v="1"/>
    <x v="1"/>
    <s v="TRUE"/>
  </r>
  <r>
    <n v="1000"/>
    <n v="3042"/>
    <x v="0"/>
    <n v="60000"/>
    <n v="1"/>
    <x v="1"/>
    <s v="TRUE"/>
  </r>
  <r>
    <n v="1001"/>
    <n v="3045"/>
    <x v="1"/>
    <n v="70000"/>
    <n v="0"/>
    <x v="0"/>
    <s v="FALSE"/>
  </r>
  <r>
    <n v="1002"/>
    <n v="3046"/>
    <x v="1"/>
    <n v="80000"/>
    <n v="5"/>
    <x v="0"/>
    <s v="TRUE"/>
  </r>
  <r>
    <n v="1003"/>
    <n v="3053"/>
    <x v="1"/>
    <n v="70000"/>
    <n v="0"/>
    <x v="0"/>
    <s v="TRUE"/>
  </r>
  <r>
    <n v="1004"/>
    <n v="3063"/>
    <x v="1"/>
    <n v="70000"/>
    <n v="0"/>
    <x v="0"/>
    <s v="TRUE"/>
  </r>
  <r>
    <n v="1005"/>
    <n v="3064"/>
    <x v="1"/>
    <n v="70000"/>
    <n v="0"/>
    <x v="0"/>
    <s v="FALSE"/>
  </r>
  <r>
    <n v="1006"/>
    <n v="3067"/>
    <x v="0"/>
    <n v="60000"/>
    <n v="1"/>
    <x v="1"/>
    <s v="TRUE"/>
  </r>
  <r>
    <n v="1007"/>
    <n v="3069"/>
    <x v="0"/>
    <n v="70000"/>
    <n v="5"/>
    <x v="1"/>
    <s v="TRUE"/>
  </r>
  <r>
    <n v="1008"/>
    <n v="3075"/>
    <x v="0"/>
    <n v="60000"/>
    <n v="1"/>
    <x v="1"/>
    <s v="TRUE"/>
  </r>
  <r>
    <n v="1009"/>
    <n v="3076"/>
    <x v="0"/>
    <n v="70000"/>
    <n v="5"/>
    <x v="1"/>
    <s v="TRUE"/>
  </r>
  <r>
    <n v="1010"/>
    <n v="3077"/>
    <x v="1"/>
    <n v="80000"/>
    <n v="1"/>
    <x v="1"/>
    <s v="TRUE"/>
  </r>
  <r>
    <n v="1011"/>
    <n v="3078"/>
    <x v="0"/>
    <n v="80000"/>
    <n v="1"/>
    <x v="1"/>
    <s v="TRUE"/>
  </r>
  <r>
    <n v="1012"/>
    <n v="3079"/>
    <x v="1"/>
    <n v="30000"/>
    <n v="2"/>
    <x v="1"/>
    <s v="FALSE"/>
  </r>
  <r>
    <n v="1013"/>
    <n v="3084"/>
    <x v="0"/>
    <n v="60000"/>
    <n v="3"/>
    <x v="1"/>
    <s v="FALSE"/>
  </r>
  <r>
    <n v="1014"/>
    <n v="3086"/>
    <x v="1"/>
    <n v="30000"/>
    <n v="2"/>
    <x v="1"/>
    <s v="TRUE"/>
  </r>
  <r>
    <n v="1015"/>
    <n v="3089"/>
    <x v="0"/>
    <n v="10000"/>
    <n v="2"/>
    <x v="2"/>
    <s v="TRUE"/>
  </r>
  <r>
    <n v="1016"/>
    <n v="3095"/>
    <x v="1"/>
    <n v="30000"/>
    <n v="0"/>
    <x v="2"/>
    <s v="FALSE"/>
  </r>
  <r>
    <n v="1017"/>
    <n v="3096"/>
    <x v="1"/>
    <n v="40000"/>
    <n v="0"/>
    <x v="2"/>
    <s v="FALSE"/>
  </r>
  <r>
    <n v="1018"/>
    <n v="3098"/>
    <x v="0"/>
    <n v="40000"/>
    <n v="0"/>
    <x v="2"/>
    <s v="TRUE"/>
  </r>
  <r>
    <n v="1019"/>
    <n v="3100"/>
    <x v="0"/>
    <n v="30000"/>
    <n v="0"/>
    <x v="2"/>
    <s v="TRUE"/>
  </r>
  <r>
    <n v="1020"/>
    <n v="3105"/>
    <x v="1"/>
    <n v="30000"/>
    <n v="0"/>
    <x v="2"/>
    <s v="FALSE"/>
  </r>
  <r>
    <n v="1021"/>
    <n v="3106"/>
    <x v="0"/>
    <n v="30000"/>
    <n v="0"/>
    <x v="2"/>
    <s v="TRUE"/>
  </r>
  <r>
    <n v="1022"/>
    <n v="3113"/>
    <x v="1"/>
    <n v="10000"/>
    <n v="5"/>
    <x v="2"/>
    <s v="FALSE"/>
  </r>
  <r>
    <n v="1023"/>
    <n v="3120"/>
    <x v="1"/>
    <n v="40000"/>
    <n v="0"/>
    <x v="2"/>
    <s v="TRUE"/>
  </r>
  <r>
    <n v="1024"/>
    <n v="3123"/>
    <x v="1"/>
    <n v="30000"/>
    <n v="0"/>
    <x v="3"/>
    <s v="FALSE"/>
  </r>
  <r>
    <n v="1025"/>
    <n v="3124"/>
    <x v="1"/>
    <n v="40000"/>
    <n v="0"/>
    <x v="2"/>
    <s v="TRUE"/>
  </r>
  <r>
    <n v="1026"/>
    <n v="3125"/>
    <x v="0"/>
    <n v="40000"/>
    <n v="0"/>
    <x v="2"/>
    <s v="TRUE"/>
  </r>
  <r>
    <n v="1027"/>
    <n v="3128"/>
    <x v="0"/>
    <n v="40000"/>
    <n v="0"/>
    <x v="2"/>
    <s v="FALSE"/>
  </r>
  <r>
    <n v="1028"/>
    <n v="3132"/>
    <x v="0"/>
    <n v="40000"/>
    <n v="0"/>
    <x v="2"/>
    <s v="TRUE"/>
  </r>
  <r>
    <n v="1029"/>
    <n v="3133"/>
    <x v="1"/>
    <n v="30000"/>
    <n v="0"/>
    <x v="3"/>
    <s v="FALSE"/>
  </r>
  <r>
    <n v="1030"/>
    <n v="3136"/>
    <x v="0"/>
    <n v="30000"/>
    <n v="0"/>
    <x v="3"/>
    <s v="FALSE"/>
  </r>
  <r>
    <n v="1031"/>
    <n v="3137"/>
    <x v="1"/>
    <n v="40000"/>
    <n v="0"/>
    <x v="2"/>
    <s v="TRUE"/>
  </r>
  <r>
    <n v="1032"/>
    <n v="3138"/>
    <x v="1"/>
    <n v="30000"/>
    <n v="0"/>
    <x v="3"/>
    <s v="FALSE"/>
  </r>
  <r>
    <n v="1033"/>
    <n v="3139"/>
    <x v="1"/>
    <n v="30000"/>
    <n v="0"/>
    <x v="3"/>
    <s v="FALSE"/>
  </r>
  <r>
    <n v="1034"/>
    <n v="3141"/>
    <x v="1"/>
    <n v="40000"/>
    <n v="0"/>
    <x v="2"/>
    <s v="FALSE"/>
  </r>
  <r>
    <n v="1035"/>
    <n v="3143"/>
    <x v="0"/>
    <n v="40000"/>
    <n v="2"/>
    <x v="0"/>
    <s v="TRUE"/>
  </r>
  <r>
    <n v="1036"/>
    <n v="3146"/>
    <x v="0"/>
    <n v="40000"/>
    <n v="2"/>
    <x v="0"/>
    <s v="FALSE"/>
  </r>
  <r>
    <n v="1037"/>
    <n v="3148"/>
    <x v="0"/>
    <n v="40000"/>
    <n v="2"/>
    <x v="0"/>
    <s v="TRUE"/>
  </r>
  <r>
    <n v="1038"/>
    <n v="3149"/>
    <x v="1"/>
    <n v="40000"/>
    <n v="2"/>
    <x v="0"/>
    <s v="TRUE"/>
  </r>
  <r>
    <n v="1039"/>
    <n v="3151"/>
    <x v="1"/>
    <n v="40000"/>
    <n v="2"/>
    <x v="0"/>
    <s v="TRUE"/>
  </r>
  <r>
    <n v="1040"/>
    <n v="3154"/>
    <x v="0"/>
    <n v="70000"/>
    <n v="2"/>
    <x v="4"/>
    <s v="TRUE"/>
  </r>
  <r>
    <n v="1041"/>
    <n v="3155"/>
    <x v="0"/>
    <n v="40000"/>
    <n v="0"/>
    <x v="1"/>
    <s v="TRUE"/>
  </r>
  <r>
    <n v="1042"/>
    <n v="3167"/>
    <x v="0"/>
    <n v="40000"/>
    <n v="0"/>
    <x v="2"/>
    <s v="TRUE"/>
  </r>
  <r>
    <n v="1043"/>
    <n v="3169"/>
    <x v="0"/>
    <n v="40000"/>
    <n v="0"/>
    <x v="2"/>
    <s v="TRUE"/>
  </r>
  <r>
    <n v="1044"/>
    <n v="3170"/>
    <x v="0"/>
    <n v="40000"/>
    <n v="0"/>
    <x v="1"/>
    <s v="TRUE"/>
  </r>
  <r>
    <n v="1045"/>
    <n v="3176"/>
    <x v="1"/>
    <n v="40000"/>
    <n v="0"/>
    <x v="1"/>
    <s v="TRUE"/>
  </r>
  <r>
    <n v="1046"/>
    <n v="3177"/>
    <x v="1"/>
    <n v="40000"/>
    <n v="0"/>
    <x v="1"/>
    <s v="FALSE"/>
  </r>
  <r>
    <n v="1047"/>
    <n v="3179"/>
    <x v="1"/>
    <n v="40000"/>
    <n v="0"/>
    <x v="1"/>
    <s v="FALSE"/>
  </r>
  <r>
    <n v="1048"/>
    <n v="3187"/>
    <x v="1"/>
    <n v="40000"/>
    <n v="0"/>
    <x v="1"/>
    <s v="FALSE"/>
  </r>
  <r>
    <n v="1049"/>
    <n v="3191"/>
    <x v="1"/>
    <n v="70000"/>
    <n v="0"/>
    <x v="1"/>
    <s v="TRUE"/>
  </r>
  <r>
    <n v="1050"/>
    <n v="3194"/>
    <x v="1"/>
    <n v="80000"/>
    <n v="0"/>
    <x v="0"/>
    <s v="TRUE"/>
  </r>
  <r>
    <n v="1051"/>
    <n v="3196"/>
    <x v="1"/>
    <n v="110000"/>
    <n v="0"/>
    <x v="4"/>
    <s v="FALSE"/>
  </r>
  <r>
    <n v="1052"/>
    <n v="3197"/>
    <x v="1"/>
    <n v="120000"/>
    <n v="0"/>
    <x v="0"/>
    <s v="FALSE"/>
  </r>
  <r>
    <n v="1053"/>
    <n v="3205"/>
    <x v="1"/>
    <n v="120000"/>
    <n v="0"/>
    <x v="0"/>
    <s v="FALSE"/>
  </r>
  <r>
    <n v="1054"/>
    <n v="3206"/>
    <x v="1"/>
    <n v="130000"/>
    <n v="0"/>
    <x v="4"/>
    <s v="TRUE"/>
  </r>
  <r>
    <n v="1055"/>
    <n v="3209"/>
    <x v="0"/>
    <n v="90000"/>
    <n v="4"/>
    <x v="0"/>
    <s v="TRUE"/>
  </r>
  <r>
    <n v="1056"/>
    <n v="3211"/>
    <x v="0"/>
    <n v="90000"/>
    <n v="4"/>
    <x v="0"/>
    <s v="FALSE"/>
  </r>
  <r>
    <n v="1057"/>
    <n v="3221"/>
    <x v="0"/>
    <n v="120000"/>
    <n v="2"/>
    <x v="4"/>
    <s v="TRUE"/>
  </r>
  <r>
    <n v="1058"/>
    <n v="3222"/>
    <x v="0"/>
    <n v="120000"/>
    <n v="2"/>
    <x v="4"/>
    <s v="TRUE"/>
  </r>
  <r>
    <n v="1059"/>
    <n v="3224"/>
    <x v="0"/>
    <n v="130000"/>
    <n v="2"/>
    <x v="0"/>
    <s v="TRUE"/>
  </r>
  <r>
    <n v="1060"/>
    <n v="3225"/>
    <x v="0"/>
    <n v="130000"/>
    <n v="2"/>
    <x v="0"/>
    <s v="TRUE"/>
  </r>
  <r>
    <n v="1061"/>
    <n v="3226"/>
    <x v="1"/>
    <n v="150000"/>
    <n v="1"/>
    <x v="4"/>
    <s v="FALSE"/>
  </r>
  <r>
    <n v="1062"/>
    <n v="3229"/>
    <x v="0"/>
    <n v="160000"/>
    <n v="1"/>
    <x v="0"/>
    <s v="TRUE"/>
  </r>
  <r>
    <n v="1063"/>
    <n v="3230"/>
    <x v="0"/>
    <n v="70000"/>
    <n v="4"/>
    <x v="0"/>
    <s v="TRUE"/>
  </r>
  <r>
    <n v="1064"/>
    <n v="3238"/>
    <x v="0"/>
    <n v="70000"/>
    <n v="4"/>
    <x v="0"/>
    <s v="TRUE"/>
  </r>
  <r>
    <n v="1065"/>
    <n v="3243"/>
    <x v="1"/>
    <n v="70000"/>
    <n v="4"/>
    <x v="0"/>
    <s v="TRUE"/>
  </r>
  <r>
    <n v="1066"/>
    <n v="3246"/>
    <x v="0"/>
    <n v="70000"/>
    <n v="4"/>
    <x v="0"/>
    <s v="TRUE"/>
  </r>
  <r>
    <n v="1067"/>
    <n v="3248"/>
    <x v="0"/>
    <n v="70000"/>
    <n v="4"/>
    <x v="0"/>
    <s v="TRUE"/>
  </r>
  <r>
    <n v="1068"/>
    <n v="3249"/>
    <x v="1"/>
    <n v="70000"/>
    <n v="4"/>
    <x v="0"/>
    <s v="TRUE"/>
  </r>
  <r>
    <n v="1069"/>
    <n v="3251"/>
    <x v="1"/>
    <n v="70000"/>
    <n v="4"/>
    <x v="0"/>
    <s v="TRUE"/>
  </r>
  <r>
    <n v="1070"/>
    <n v="3252"/>
    <x v="0"/>
    <n v="70000"/>
    <n v="4"/>
    <x v="0"/>
    <s v="FALSE"/>
  </r>
  <r>
    <n v="1071"/>
    <n v="3255"/>
    <x v="0"/>
    <n v="70000"/>
    <n v="4"/>
    <x v="0"/>
    <s v="TRUE"/>
  </r>
  <r>
    <n v="1072"/>
    <n v="3257"/>
    <x v="0"/>
    <n v="70000"/>
    <n v="4"/>
    <x v="0"/>
    <s v="TRUE"/>
  </r>
  <r>
    <n v="1073"/>
    <n v="3258"/>
    <x v="0"/>
    <n v="70000"/>
    <n v="4"/>
    <x v="0"/>
    <s v="TRUE"/>
  </r>
  <r>
    <n v="1074"/>
    <n v="3261"/>
    <x v="0"/>
    <n v="70000"/>
    <n v="4"/>
    <x v="0"/>
    <s v="TRUE"/>
  </r>
  <r>
    <n v="1075"/>
    <n v="3264"/>
    <x v="1"/>
    <n v="70000"/>
    <n v="4"/>
    <x v="0"/>
    <s v="TRUE"/>
  </r>
  <r>
    <n v="1076"/>
    <n v="3266"/>
    <x v="1"/>
    <n v="60000"/>
    <n v="4"/>
    <x v="0"/>
    <s v="TRUE"/>
  </r>
  <r>
    <n v="1077"/>
    <n v="3269"/>
    <x v="0"/>
    <n v="70000"/>
    <n v="5"/>
    <x v="0"/>
    <s v="TRUE"/>
  </r>
  <r>
    <n v="1078"/>
    <n v="3275"/>
    <x v="1"/>
    <n v="70000"/>
    <n v="5"/>
    <x v="0"/>
    <s v="TRUE"/>
  </r>
  <r>
    <n v="1079"/>
    <n v="3279"/>
    <x v="0"/>
    <n v="60000"/>
    <n v="4"/>
    <x v="0"/>
    <s v="TRUE"/>
  </r>
  <r>
    <n v="1080"/>
    <n v="3283"/>
    <x v="0"/>
    <n v="60000"/>
    <n v="4"/>
    <x v="0"/>
    <s v="FALSE"/>
  </r>
  <r>
    <n v="1081"/>
    <n v="3284"/>
    <x v="1"/>
    <n v="60000"/>
    <n v="4"/>
    <x v="0"/>
    <s v="TRUE"/>
  </r>
  <r>
    <n v="1082"/>
    <n v="3285"/>
    <x v="1"/>
    <n v="60000"/>
    <n v="5"/>
    <x v="0"/>
    <s v="TRUE"/>
  </r>
  <r>
    <n v="1083"/>
    <n v="3287"/>
    <x v="0"/>
    <n v="70000"/>
    <n v="5"/>
    <x v="0"/>
    <s v="TRUE"/>
  </r>
  <r>
    <n v="1084"/>
    <n v="3303"/>
    <x v="0"/>
    <n v="70000"/>
    <n v="4"/>
    <x v="0"/>
    <s v="TRUE"/>
  </r>
  <r>
    <n v="1085"/>
    <n v="3306"/>
    <x v="0"/>
    <n v="60000"/>
    <n v="5"/>
    <x v="0"/>
    <s v="FALSE"/>
  </r>
  <r>
    <n v="1086"/>
    <n v="3307"/>
    <x v="0"/>
    <n v="60000"/>
    <n v="2"/>
    <x v="0"/>
    <s v="TRUE"/>
  </r>
  <r>
    <n v="1087"/>
    <n v="3309"/>
    <x v="1"/>
    <n v="60000"/>
    <n v="2"/>
    <x v="0"/>
    <s v="TRUE"/>
  </r>
  <r>
    <n v="1088"/>
    <n v="3310"/>
    <x v="1"/>
    <n v="70000"/>
    <n v="4"/>
    <x v="0"/>
    <s v="TRUE"/>
  </r>
  <r>
    <n v="1089"/>
    <n v="3311"/>
    <x v="1"/>
    <n v="70000"/>
    <n v="4"/>
    <x v="0"/>
    <s v="TRUE"/>
  </r>
  <r>
    <n v="1090"/>
    <n v="3314"/>
    <x v="0"/>
    <n v="70000"/>
    <n v="4"/>
    <x v="0"/>
    <s v="TRUE"/>
  </r>
  <r>
    <n v="1091"/>
    <n v="3319"/>
    <x v="0"/>
    <n v="40000"/>
    <n v="2"/>
    <x v="2"/>
    <s v="TRUE"/>
  </r>
  <r>
    <n v="1092"/>
    <n v="3320"/>
    <x v="0"/>
    <n v="40000"/>
    <n v="2"/>
    <x v="2"/>
    <s v="TRUE"/>
  </r>
  <r>
    <n v="1093"/>
    <n v="3324"/>
    <x v="0"/>
    <n v="40000"/>
    <n v="2"/>
    <x v="2"/>
    <s v="TRUE"/>
  </r>
  <r>
    <n v="1094"/>
    <n v="3325"/>
    <x v="0"/>
    <n v="60000"/>
    <n v="2"/>
    <x v="1"/>
    <s v="TRUE"/>
  </r>
  <r>
    <n v="1095"/>
    <n v="3327"/>
    <x v="0"/>
    <n v="60000"/>
    <n v="2"/>
    <x v="0"/>
    <s v="TRUE"/>
  </r>
  <r>
    <n v="1096"/>
    <n v="3331"/>
    <x v="0"/>
    <n v="60000"/>
    <n v="2"/>
    <x v="0"/>
    <s v="TRUE"/>
  </r>
  <r>
    <n v="1097"/>
    <n v="3338"/>
    <x v="0"/>
    <n v="60000"/>
    <n v="2"/>
    <x v="0"/>
    <s v="FALSE"/>
  </r>
  <r>
    <n v="1098"/>
    <n v="3339"/>
    <x v="1"/>
    <n v="60000"/>
    <n v="2"/>
    <x v="1"/>
    <s v="TRUE"/>
  </r>
  <r>
    <n v="1099"/>
    <n v="3340"/>
    <x v="1"/>
    <n v="60000"/>
    <n v="2"/>
    <x v="1"/>
    <s v="TRUE"/>
  </r>
  <r>
    <n v="1100"/>
    <n v="3342"/>
    <x v="1"/>
    <n v="60000"/>
    <n v="2"/>
    <x v="1"/>
    <s v="FALSE"/>
  </r>
  <r>
    <n v="1101"/>
    <n v="3344"/>
    <x v="1"/>
    <n v="60000"/>
    <n v="2"/>
    <x v="0"/>
    <s v="TRUE"/>
  </r>
  <r>
    <n v="1102"/>
    <n v="3347"/>
    <x v="1"/>
    <n v="70000"/>
    <n v="4"/>
    <x v="1"/>
    <s v="TRUE"/>
  </r>
  <r>
    <n v="1103"/>
    <n v="3350"/>
    <x v="0"/>
    <n v="70000"/>
    <n v="4"/>
    <x v="1"/>
    <s v="TRUE"/>
  </r>
  <r>
    <n v="1104"/>
    <n v="3351"/>
    <x v="0"/>
    <n v="70000"/>
    <n v="4"/>
    <x v="1"/>
    <s v="TRUE"/>
  </r>
  <r>
    <n v="1105"/>
    <n v="3354"/>
    <x v="0"/>
    <n v="70000"/>
    <n v="4"/>
    <x v="1"/>
    <s v="TRUE"/>
  </r>
  <r>
    <n v="1106"/>
    <n v="3355"/>
    <x v="1"/>
    <n v="70000"/>
    <n v="5"/>
    <x v="1"/>
    <s v="TRUE"/>
  </r>
  <r>
    <n v="1107"/>
    <n v="3356"/>
    <x v="0"/>
    <n v="40000"/>
    <n v="2"/>
    <x v="3"/>
    <s v="TRUE"/>
  </r>
  <r>
    <n v="1108"/>
    <n v="3359"/>
    <x v="0"/>
    <n v="40000"/>
    <n v="2"/>
    <x v="3"/>
    <s v="TRUE"/>
  </r>
  <r>
    <n v="1109"/>
    <n v="3360"/>
    <x v="0"/>
    <n v="60000"/>
    <n v="2"/>
    <x v="1"/>
    <s v="TRUE"/>
  </r>
  <r>
    <n v="1110"/>
    <n v="3361"/>
    <x v="1"/>
    <n v="60000"/>
    <n v="2"/>
    <x v="1"/>
    <s v="TRUE"/>
  </r>
  <r>
    <n v="1111"/>
    <n v="3366"/>
    <x v="0"/>
    <n v="60000"/>
    <n v="2"/>
    <x v="1"/>
    <s v="TRUE"/>
  </r>
  <r>
    <n v="1112"/>
    <n v="3367"/>
    <x v="0"/>
    <n v="60000"/>
    <n v="2"/>
    <x v="1"/>
    <s v="TRUE"/>
  </r>
  <r>
    <n v="1113"/>
    <n v="3369"/>
    <x v="0"/>
    <n v="70000"/>
    <n v="4"/>
    <x v="1"/>
    <s v="TRUE"/>
  </r>
  <r>
    <n v="1114"/>
    <n v="3374"/>
    <x v="0"/>
    <n v="70000"/>
    <n v="2"/>
    <x v="2"/>
    <s v="TRUE"/>
  </r>
  <r>
    <n v="1115"/>
    <n v="3379"/>
    <x v="0"/>
    <n v="70000"/>
    <n v="2"/>
    <x v="2"/>
    <s v="TRUE"/>
  </r>
  <r>
    <n v="1116"/>
    <n v="3380"/>
    <x v="1"/>
    <n v="70000"/>
    <n v="2"/>
    <x v="2"/>
    <s v="TRUE"/>
  </r>
  <r>
    <n v="1117"/>
    <n v="3381"/>
    <x v="1"/>
    <n v="70000"/>
    <n v="2"/>
    <x v="2"/>
    <s v="TRUE"/>
  </r>
  <r>
    <n v="1118"/>
    <n v="3385"/>
    <x v="0"/>
    <n v="60000"/>
    <n v="2"/>
    <x v="1"/>
    <s v="TRUE"/>
  </r>
  <r>
    <n v="1119"/>
    <n v="3386"/>
    <x v="0"/>
    <n v="60000"/>
    <n v="2"/>
    <x v="1"/>
    <s v="TRUE"/>
  </r>
  <r>
    <n v="1120"/>
    <n v="3393"/>
    <x v="0"/>
    <n v="60000"/>
    <n v="2"/>
    <x v="1"/>
    <s v="FALSE"/>
  </r>
  <r>
    <n v="1121"/>
    <n v="3397"/>
    <x v="0"/>
    <n v="60000"/>
    <n v="3"/>
    <x v="2"/>
    <s v="TRUE"/>
  </r>
  <r>
    <n v="1122"/>
    <n v="3399"/>
    <x v="1"/>
    <n v="60000"/>
    <n v="3"/>
    <x v="2"/>
    <s v="TRUE"/>
  </r>
  <r>
    <n v="1123"/>
    <n v="3400"/>
    <x v="0"/>
    <n v="70000"/>
    <n v="4"/>
    <x v="1"/>
    <s v="TRUE"/>
  </r>
  <r>
    <n v="1124"/>
    <n v="3403"/>
    <x v="0"/>
    <n v="170000"/>
    <n v="2"/>
    <x v="0"/>
    <s v="TRU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CD3920-6F4F-43AF-8C89-93D80EA86DC3}" name="PivotTable 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C10"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showAll="0">
      <items count="15">
        <item h="1" sd="0" x="0"/>
        <item sd="0" x="1"/>
        <item sd="0" x="2"/>
        <item sd="0" x="3"/>
        <item sd="0" x="4"/>
        <item sd="0" x="5"/>
        <item sd="0" x="6"/>
        <item h="1" sd="0" x="7"/>
        <item h="1" sd="0" x="8"/>
        <item h="1" sd="0" x="9"/>
        <item h="1" sd="0" x="10"/>
        <item h="1" sd="0" x="11"/>
        <item h="1" sd="0" x="12"/>
        <item h="1" sd="0" x="13"/>
        <item t="default"/>
      </items>
    </pivotField>
  </pivotFields>
  <rowFields count="1">
    <field x="14"/>
  </rowFields>
  <rowItems count="5">
    <i>
      <x/>
    </i>
    <i>
      <x v="1"/>
    </i>
    <i>
      <x v="2"/>
    </i>
    <i>
      <x v="3"/>
    </i>
    <i t="grand">
      <x/>
    </i>
  </rowItems>
  <colItems count="1">
    <i/>
  </colItems>
  <dataFields count="1">
    <dataField name="Sum of Sales" fld="22" baseField="0" baseItem="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7A516A-55C3-455C-BCF4-43DE7CF5215F}" name="PivotTable 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2:M10" firstHeaderRow="1" firstDataRow="2" firstDataCol="1"/>
  <pivotFields count="27">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Col" showAll="0">
      <items count="5">
        <item sd="0" x="1"/>
        <item sd="0" x="3"/>
        <item sd="0" x="0"/>
        <item sd="0"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axis="axisRow" showAll="0">
      <items count="15">
        <item h="1" sd="0" x="0"/>
        <item sd="0" x="1"/>
        <item sd="0" x="2"/>
        <item sd="0" x="3"/>
        <item sd="0" x="4"/>
        <item sd="0" x="5"/>
        <item sd="0" x="6"/>
        <item h="1" sd="0" x="7"/>
        <item h="1" sd="0" x="8"/>
        <item h="1" sd="0" x="9"/>
        <item h="1" sd="0" x="10"/>
        <item h="1" sd="0" x="11"/>
        <item h="1" sd="0" x="12"/>
        <item h="1" sd="0" x="13"/>
        <item t="default"/>
      </items>
    </pivotField>
  </pivotFields>
  <rowFields count="1">
    <field x="26"/>
  </rowFields>
  <rowItems count="7">
    <i>
      <x v="1"/>
    </i>
    <i>
      <x v="2"/>
    </i>
    <i>
      <x v="3"/>
    </i>
    <i>
      <x v="4"/>
    </i>
    <i>
      <x v="5"/>
    </i>
    <i>
      <x v="6"/>
    </i>
    <i t="grand">
      <x/>
    </i>
  </rowItems>
  <colFields count="1">
    <field x="14"/>
  </colFields>
  <colItems count="5">
    <i>
      <x/>
    </i>
    <i>
      <x v="1"/>
    </i>
    <i>
      <x v="2"/>
    </i>
    <i>
      <x v="3"/>
    </i>
    <i t="grand">
      <x/>
    </i>
  </colItems>
  <dataFields count="1">
    <dataField name="Sum of Sales" fld="22" baseField="0" baseItem="0"/>
  </dataFields>
  <chartFormats count="5">
    <chartFormat chart="7" format="4" series="1">
      <pivotArea type="data" outline="0" fieldPosition="0">
        <references count="2">
          <reference field="4294967294" count="1" selected="0">
            <x v="0"/>
          </reference>
          <reference field="14" count="1" selected="0">
            <x v="0"/>
          </reference>
        </references>
      </pivotArea>
    </chartFormat>
    <chartFormat chart="7" format="5" series="1">
      <pivotArea type="data" outline="0" fieldPosition="0">
        <references count="2">
          <reference field="4294967294" count="1" selected="0">
            <x v="0"/>
          </reference>
          <reference field="14" count="1" selected="0">
            <x v="1"/>
          </reference>
        </references>
      </pivotArea>
    </chartFormat>
    <chartFormat chart="7" format="6" series="1">
      <pivotArea type="data" outline="0" fieldPosition="0">
        <references count="2">
          <reference field="4294967294" count="1" selected="0">
            <x v="0"/>
          </reference>
          <reference field="14" count="1" selected="0">
            <x v="2"/>
          </reference>
        </references>
      </pivotArea>
    </chartFormat>
    <chartFormat chart="7" format="7" series="1">
      <pivotArea type="data" outline="0" fieldPosition="0">
        <references count="2">
          <reference field="4294967294" count="1" selected="0">
            <x v="0"/>
          </reference>
          <reference field="14" count="1" selected="0">
            <x v="3"/>
          </reference>
        </references>
      </pivotArea>
    </chartFormat>
    <chartFormat chart="7" format="8"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C053F7-D3BF-4537-B116-DE33D31AB472}" name="PivotTable 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26:L31" firstHeaderRow="1" firstDataRow="2" firstDataCol="1"/>
  <pivotFields count="27">
    <pivotField showAll="0"/>
    <pivotField showAll="0"/>
    <pivotField showAll="0"/>
    <pivotField showAll="0"/>
    <pivotField showAll="0"/>
    <pivotField showAll="0"/>
    <pivotField showAll="0"/>
    <pivotField showAll="0"/>
    <pivotField axis="axisRow" showAll="0">
      <items count="4">
        <item sd="0" x="0"/>
        <item sd="0" x="2"/>
        <item sd="0"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axis="axisCol" showAll="0">
      <items count="15">
        <item h="1" sd="0" x="0"/>
        <item sd="0" x="1"/>
        <item sd="0" x="2"/>
        <item sd="0" x="3"/>
        <item sd="0" x="4"/>
        <item sd="0" x="5"/>
        <item sd="0" x="6"/>
        <item h="1" sd="0" x="7"/>
        <item h="1" sd="0" x="8"/>
        <item h="1" sd="0" x="9"/>
        <item h="1" sd="0" x="10"/>
        <item h="1" sd="0" x="11"/>
        <item h="1" sd="0" x="12"/>
        <item h="1" sd="0" x="13"/>
        <item t="default"/>
      </items>
    </pivotField>
  </pivotFields>
  <rowFields count="2">
    <field x="8"/>
    <field x="9"/>
  </rowFields>
  <rowItems count="4">
    <i>
      <x/>
    </i>
    <i>
      <x v="1"/>
    </i>
    <i>
      <x v="2"/>
    </i>
    <i t="grand">
      <x/>
    </i>
  </rowItems>
  <colFields count="1">
    <field x="26"/>
  </colFields>
  <colItems count="7">
    <i>
      <x v="1"/>
    </i>
    <i>
      <x v="2"/>
    </i>
    <i>
      <x v="3"/>
    </i>
    <i>
      <x v="4"/>
    </i>
    <i>
      <x v="5"/>
    </i>
    <i>
      <x v="6"/>
    </i>
    <i t="grand">
      <x/>
    </i>
  </colItems>
  <dataFields count="1">
    <dataField name="Sum of Sales" fld="22" baseField="0" baseItem="0"/>
  </dataFields>
  <chartFormats count="6">
    <chartFormat chart="1" format="6" series="1">
      <pivotArea type="data" outline="0" fieldPosition="0">
        <references count="2">
          <reference field="4294967294" count="1" selected="0">
            <x v="0"/>
          </reference>
          <reference field="26" count="1" selected="0">
            <x v="1"/>
          </reference>
        </references>
      </pivotArea>
    </chartFormat>
    <chartFormat chart="1" format="7" series="1">
      <pivotArea type="data" outline="0" fieldPosition="0">
        <references count="2">
          <reference field="4294967294" count="1" selected="0">
            <x v="0"/>
          </reference>
          <reference field="26" count="1" selected="0">
            <x v="2"/>
          </reference>
        </references>
      </pivotArea>
    </chartFormat>
    <chartFormat chart="1" format="8" series="1">
      <pivotArea type="data" outline="0" fieldPosition="0">
        <references count="2">
          <reference field="4294967294" count="1" selected="0">
            <x v="0"/>
          </reference>
          <reference field="26" count="1" selected="0">
            <x v="3"/>
          </reference>
        </references>
      </pivotArea>
    </chartFormat>
    <chartFormat chart="1" format="9" series="1">
      <pivotArea type="data" outline="0" fieldPosition="0">
        <references count="2">
          <reference field="4294967294" count="1" selected="0">
            <x v="0"/>
          </reference>
          <reference field="26" count="1" selected="0">
            <x v="4"/>
          </reference>
        </references>
      </pivotArea>
    </chartFormat>
    <chartFormat chart="1" format="10" series="1">
      <pivotArea type="data" outline="0" fieldPosition="0">
        <references count="2">
          <reference field="4294967294" count="1" selected="0">
            <x v="0"/>
          </reference>
          <reference field="26" count="1" selected="0">
            <x v="5"/>
          </reference>
        </references>
      </pivotArea>
    </chartFormat>
    <chartFormat chart="1" format="11" series="1">
      <pivotArea type="data" outline="0" fieldPosition="0">
        <references count="2">
          <reference field="4294967294" count="1" selected="0">
            <x v="0"/>
          </reference>
          <reference field="26" count="1" selected="0">
            <x v="6"/>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F689B7-477F-4C03-A28B-3A984363AD32}" name="PivotTable 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12:C20"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axis="axisRow" showAll="0" sortType="ascending">
      <items count="8">
        <item x="0"/>
        <item x="3"/>
        <item x="4"/>
        <item x="6"/>
        <item x="5"/>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8">
    <i>
      <x v="6"/>
    </i>
    <i>
      <x v="5"/>
    </i>
    <i>
      <x v="3"/>
    </i>
    <i>
      <x v="2"/>
    </i>
    <i>
      <x/>
    </i>
    <i>
      <x v="1"/>
    </i>
    <i>
      <x v="4"/>
    </i>
    <i t="grand">
      <x/>
    </i>
  </rowItems>
  <colItems count="1">
    <i/>
  </colItems>
  <dataFields count="1">
    <dataField name="Sum of Sales" fld="22"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A8CCB2-9F30-4C0B-A375-560851026256}" name="PivotTable 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3:J41" firstHeaderRow="1" firstDataRow="2" firstDataCol="1"/>
  <pivotFields count="27">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showAll="0"/>
    <pivotField axis="axisCol" showAll="0">
      <items count="5">
        <item x="1"/>
        <item x="3"/>
        <item x="0"/>
        <item x="2"/>
        <item t="default"/>
      </items>
    </pivotField>
    <pivotField axis="axisRow" showAll="0" defaultSubtotal="0">
      <items count="14">
        <item x="0"/>
        <item x="1"/>
        <item x="2"/>
        <item x="3"/>
        <item x="4"/>
        <item x="5"/>
        <item x="6"/>
        <item x="7"/>
        <item x="8"/>
        <item x="9"/>
        <item x="10"/>
        <item x="11"/>
        <item x="12"/>
        <item x="13"/>
      </items>
    </pivotField>
  </pivotFields>
  <rowFields count="1">
    <field x="26"/>
  </rowFields>
  <rowItems count="7">
    <i>
      <x v="1"/>
    </i>
    <i>
      <x v="2"/>
    </i>
    <i>
      <x v="3"/>
    </i>
    <i>
      <x v="4"/>
    </i>
    <i>
      <x v="5"/>
    </i>
    <i>
      <x v="6"/>
    </i>
    <i t="grand">
      <x/>
    </i>
  </rowItems>
  <colFields count="1">
    <field x="25"/>
  </colFields>
  <colItems count="5">
    <i>
      <x/>
    </i>
    <i>
      <x v="1"/>
    </i>
    <i>
      <x v="2"/>
    </i>
    <i>
      <x v="3"/>
    </i>
    <i t="grand">
      <x/>
    </i>
  </colItems>
  <dataFields count="1">
    <dataField name="Sum of Sales" fld="22" baseField="0" baseItem="0"/>
  </dataFields>
  <chartFormats count="10">
    <chartFormat chart="3" format="6" series="1">
      <pivotArea type="data" outline="0" fieldPosition="0">
        <references count="2">
          <reference field="4294967294" count="1" selected="0">
            <x v="0"/>
          </reference>
          <reference field="26" count="1" selected="0">
            <x v="1"/>
          </reference>
        </references>
      </pivotArea>
    </chartFormat>
    <chartFormat chart="3" format="7" series="1">
      <pivotArea type="data" outline="0" fieldPosition="0">
        <references count="2">
          <reference field="4294967294" count="1" selected="0">
            <x v="0"/>
          </reference>
          <reference field="26" count="1" selected="0">
            <x v="2"/>
          </reference>
        </references>
      </pivotArea>
    </chartFormat>
    <chartFormat chart="3" format="8" series="1">
      <pivotArea type="data" outline="0" fieldPosition="0">
        <references count="2">
          <reference field="4294967294" count="1" selected="0">
            <x v="0"/>
          </reference>
          <reference field="26" count="1" selected="0">
            <x v="3"/>
          </reference>
        </references>
      </pivotArea>
    </chartFormat>
    <chartFormat chart="3" format="9" series="1">
      <pivotArea type="data" outline="0" fieldPosition="0">
        <references count="2">
          <reference field="4294967294" count="1" selected="0">
            <x v="0"/>
          </reference>
          <reference field="26" count="1" selected="0">
            <x v="4"/>
          </reference>
        </references>
      </pivotArea>
    </chartFormat>
    <chartFormat chart="3" format="10" series="1">
      <pivotArea type="data" outline="0" fieldPosition="0">
        <references count="2">
          <reference field="4294967294" count="1" selected="0">
            <x v="0"/>
          </reference>
          <reference field="26" count="1" selected="0">
            <x v="5"/>
          </reference>
        </references>
      </pivotArea>
    </chartFormat>
    <chartFormat chart="3" format="11" series="1">
      <pivotArea type="data" outline="0" fieldPosition="0">
        <references count="2">
          <reference field="4294967294" count="1" selected="0">
            <x v="0"/>
          </reference>
          <reference field="26" count="1" selected="0">
            <x v="6"/>
          </reference>
        </references>
      </pivotArea>
    </chartFormat>
    <chartFormat chart="3" format="12" series="1">
      <pivotArea type="data" outline="0" fieldPosition="0">
        <references count="2">
          <reference field="4294967294" count="1" selected="0">
            <x v="0"/>
          </reference>
          <reference field="25" count="1" selected="0">
            <x v="0"/>
          </reference>
        </references>
      </pivotArea>
    </chartFormat>
    <chartFormat chart="3" format="13" series="1">
      <pivotArea type="data" outline="0" fieldPosition="0">
        <references count="2">
          <reference field="4294967294" count="1" selected="0">
            <x v="0"/>
          </reference>
          <reference field="25" count="1" selected="0">
            <x v="1"/>
          </reference>
        </references>
      </pivotArea>
    </chartFormat>
    <chartFormat chart="3" format="14" series="1">
      <pivotArea type="data" outline="0" fieldPosition="0">
        <references count="2">
          <reference field="4294967294" count="1" selected="0">
            <x v="0"/>
          </reference>
          <reference field="25" count="1" selected="0">
            <x v="2"/>
          </reference>
        </references>
      </pivotArea>
    </chartFormat>
    <chartFormat chart="3" format="15" series="1">
      <pivotArea type="data" outline="0" fieldPosition="0">
        <references count="2">
          <reference field="4294967294" count="1" selected="0">
            <x v="0"/>
          </reference>
          <reference field="2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C1F4BD-36EC-487A-A218-A66C1CDB3E78}" name="PivotTable 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2:C40"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63C036-5E41-4623-9CA6-EA955F68B7D9}" name="PivotTable 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19:K24" firstHeaderRow="1" firstDataRow="2" firstDataCol="1"/>
  <pivotFields count="27">
    <pivotField showAll="0"/>
    <pivotField showAll="0"/>
    <pivotField axis="axisCol"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x="1"/>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4">
    <i>
      <x/>
    </i>
    <i>
      <x v="1"/>
    </i>
    <i>
      <x v="2"/>
    </i>
    <i t="grand">
      <x/>
    </i>
  </rowItems>
  <colFields count="1">
    <field x="2"/>
  </colFields>
  <colItems count="6">
    <i>
      <x/>
    </i>
    <i>
      <x v="1"/>
    </i>
    <i>
      <x v="2"/>
    </i>
    <i>
      <x v="3"/>
    </i>
    <i>
      <x v="4"/>
    </i>
    <i t="grand">
      <x/>
    </i>
  </colItems>
  <dataFields count="1">
    <dataField name="Sum of Shipping Cost" fld="5" baseField="0" baseItem="0"/>
  </dataFields>
  <chartFormats count="10">
    <chartFormat chart="1" format="10" series="1">
      <pivotArea type="data" outline="0" fieldPosition="0">
        <references count="1">
          <reference field="2" count="1" selected="0">
            <x v="0"/>
          </reference>
        </references>
      </pivotArea>
    </chartFormat>
    <chartFormat chart="1" format="11" series="1">
      <pivotArea type="data" outline="0" fieldPosition="0">
        <references count="1">
          <reference field="2" count="1" selected="0">
            <x v="1"/>
          </reference>
        </references>
      </pivotArea>
    </chartFormat>
    <chartFormat chart="1" format="12" series="1">
      <pivotArea type="data" outline="0" fieldPosition="0">
        <references count="1">
          <reference field="2" count="1" selected="0">
            <x v="2"/>
          </reference>
        </references>
      </pivotArea>
    </chartFormat>
    <chartFormat chart="1" format="13" series="1">
      <pivotArea type="data" outline="0" fieldPosition="0">
        <references count="1">
          <reference field="2" count="1" selected="0">
            <x v="3"/>
          </reference>
        </references>
      </pivotArea>
    </chartFormat>
    <chartFormat chart="1" format="14" series="1">
      <pivotArea type="data" outline="0" fieldPosition="0">
        <references count="1">
          <reference field="2" count="1" selected="0">
            <x v="4"/>
          </reference>
        </references>
      </pivotArea>
    </chartFormat>
    <chartFormat chart="1" format="15" series="1">
      <pivotArea type="data" outline="0" fieldPosition="0">
        <references count="2">
          <reference field="4294967294" count="1" selected="0">
            <x v="0"/>
          </reference>
          <reference field="2" count="1" selected="0">
            <x v="0"/>
          </reference>
        </references>
      </pivotArea>
    </chartFormat>
    <chartFormat chart="1" format="16" series="1">
      <pivotArea type="data" outline="0" fieldPosition="0">
        <references count="2">
          <reference field="4294967294" count="1" selected="0">
            <x v="0"/>
          </reference>
          <reference field="2" count="1" selected="0">
            <x v="1"/>
          </reference>
        </references>
      </pivotArea>
    </chartFormat>
    <chartFormat chart="1" format="17" series="1">
      <pivotArea type="data" outline="0" fieldPosition="0">
        <references count="2">
          <reference field="4294967294" count="1" selected="0">
            <x v="0"/>
          </reference>
          <reference field="2" count="1" selected="0">
            <x v="2"/>
          </reference>
        </references>
      </pivotArea>
    </chartFormat>
    <chartFormat chart="1" format="18" series="1">
      <pivotArea type="data" outline="0" fieldPosition="0">
        <references count="2">
          <reference field="4294967294" count="1" selected="0">
            <x v="0"/>
          </reference>
          <reference field="2" count="1" selected="0">
            <x v="3"/>
          </reference>
        </references>
      </pivotArea>
    </chartFormat>
    <chartFormat chart="1" format="1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873568-0D3B-4938-9D31-9199CA17564F}" name="PivotTable 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12:J17"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showAll="0">
      <items count="4">
        <item x="0"/>
        <item x="2"/>
        <item x="1"/>
        <item t="default"/>
      </items>
    </pivotField>
    <pivotField axis="axisRow" showAll="0">
      <items count="5">
        <item x="1"/>
        <item x="3"/>
        <item x="2"/>
        <item x="0"/>
        <item t="default"/>
      </items>
    </pivotField>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x="1"/>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5">
    <i>
      <x/>
    </i>
    <i>
      <x v="1"/>
    </i>
    <i>
      <x v="2"/>
    </i>
    <i>
      <x v="3"/>
    </i>
    <i t="grand">
      <x/>
    </i>
  </rowItems>
  <colItems count="1">
    <i/>
  </colItems>
  <dataFields count="1">
    <dataField name="Sum of Shipping Cost" fld="5" baseField="0" baseItem="0"/>
  </dataFields>
  <chartFormats count="5">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7"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AD86B9-50F8-4146-939B-C11472F45898}" name="PivotTable 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5:F11" firstHeaderRow="1" firstDataRow="1" firstDataCol="1"/>
  <pivotFields count="27">
    <pivotField showAll="0"/>
    <pivotField showAll="0"/>
    <pivotField axis="axisRow"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showAll="0">
      <items count="15">
        <item h="1" sd="0" x="0"/>
        <item sd="0" x="1"/>
        <item sd="0" x="2"/>
        <item sd="0" x="3"/>
        <item sd="0" x="4"/>
        <item sd="0" x="5"/>
        <item sd="0" x="6"/>
        <item h="1" sd="0" x="7"/>
        <item h="1" sd="0" x="8"/>
        <item h="1" sd="0" x="9"/>
        <item h="1" sd="0" x="10"/>
        <item h="1" sd="0" x="11"/>
        <item h="1" sd="0" x="12"/>
        <item h="1" sd="0" x="13"/>
        <item t="default"/>
      </items>
    </pivotField>
  </pivotFields>
  <rowFields count="1">
    <field x="2"/>
  </rowFields>
  <rowItems count="6">
    <i>
      <x/>
    </i>
    <i>
      <x v="1"/>
    </i>
    <i>
      <x v="2"/>
    </i>
    <i>
      <x v="3"/>
    </i>
    <i>
      <x v="4"/>
    </i>
    <i t="grand">
      <x/>
    </i>
  </rowItems>
  <colItems count="1">
    <i/>
  </colItems>
  <dataFields count="1">
    <dataField name="Sum of Sales" fld="22" baseField="0" baseItem="0"/>
  </dataField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0"/>
          </reference>
          <reference field="2" count="1" selected="0">
            <x v="4"/>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29347E-6B61-4F03-8F33-A15493C17525}" name="PivotTable 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13:G17" firstHeaderRow="0" firstDataRow="1" firstDataCol="1"/>
  <pivotFields count="27">
    <pivotField showAll="0"/>
    <pivotField showAll="0"/>
    <pivotField showAll="0">
      <items count="6">
        <item x="0"/>
        <item x="1"/>
        <item x="2"/>
        <item x="4"/>
        <item x="3"/>
        <item t="default"/>
      </items>
    </pivotField>
    <pivotField showAll="0"/>
    <pivotField dataField="1" showAll="0"/>
    <pivotField showAll="0"/>
    <pivotField showAll="0">
      <items count="4">
        <item x="0"/>
        <item x="2"/>
        <item x="1"/>
        <item t="default"/>
      </items>
    </pivotField>
    <pivotField showAll="0"/>
    <pivotField axis="axisRow" showAll="0">
      <items count="4">
        <item sd="0" x="0"/>
        <item sd="0" x="2"/>
        <item sd="0" x="1"/>
        <item t="default"/>
      </items>
    </pivotField>
    <pivotField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8"/>
  </rowFields>
  <rowItems count="4">
    <i>
      <x/>
    </i>
    <i>
      <x v="1"/>
    </i>
    <i>
      <x v="2"/>
    </i>
    <i t="grand">
      <x/>
    </i>
  </rowItems>
  <colFields count="1">
    <field x="-2"/>
  </colFields>
  <colItems count="2">
    <i>
      <x/>
    </i>
    <i i="1">
      <x v="1"/>
    </i>
  </colItems>
  <dataFields count="2">
    <dataField name="Sum of Sales" fld="22" baseField="0" baseItem="0"/>
    <dataField name="Sum of Unit Price" fld="4" baseField="0" baseItem="0"/>
  </dataFields>
  <chartFormats count="8">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8" count="1" selected="0">
            <x v="0"/>
          </reference>
        </references>
      </pivotArea>
    </chartFormat>
    <chartFormat chart="1" format="4">
      <pivotArea type="data" outline="0" fieldPosition="0">
        <references count="2">
          <reference field="4294967294" count="1" selected="0">
            <x v="0"/>
          </reference>
          <reference field="8" count="1" selected="0">
            <x v="1"/>
          </reference>
        </references>
      </pivotArea>
    </chartFormat>
    <chartFormat chart="1" format="5">
      <pivotArea type="data" outline="0" fieldPosition="0">
        <references count="2">
          <reference field="4294967294" count="1" selected="0">
            <x v="0"/>
          </reference>
          <reference field="8" count="1" selected="0">
            <x v="2"/>
          </reference>
        </references>
      </pivotArea>
    </chartFormat>
    <chartFormat chart="1" format="6" series="1">
      <pivotArea type="data" outline="0" fieldPosition="0">
        <references count="1">
          <reference field="4294967294" count="1" selected="0">
            <x v="1"/>
          </reference>
        </references>
      </pivotArea>
    </chartFormat>
    <chartFormat chart="1" format="7">
      <pivotArea type="data" outline="0" fieldPosition="0">
        <references count="2">
          <reference field="4294967294" count="1" selected="0">
            <x v="1"/>
          </reference>
          <reference field="8" count="1" selected="0">
            <x v="0"/>
          </reference>
        </references>
      </pivotArea>
    </chartFormat>
    <chartFormat chart="1" format="8">
      <pivotArea type="data" outline="0" fieldPosition="0">
        <references count="2">
          <reference field="4294967294" count="1" selected="0">
            <x v="1"/>
          </reference>
          <reference field="8" count="1" selected="0">
            <x v="1"/>
          </reference>
        </references>
      </pivotArea>
    </chartFormat>
    <chartFormat chart="1" format="9">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8ADEDB-335F-4565-92F5-5FB5B0A4963B}" name="PivotTable 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12:P192" firstHeaderRow="0" firstDataRow="1" firstDataCol="1"/>
  <pivotFields count="27">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dataField="1" showAll="0"/>
    <pivotField showAll="0"/>
    <pivotField showAll="0">
      <items count="15">
        <item h="1" sd="0" x="0"/>
        <item sd="0" x="1"/>
        <item sd="0" x="2"/>
        <item sd="0" x="3"/>
        <item sd="0" x="4"/>
        <item sd="0" x="5"/>
        <item sd="0" x="6"/>
        <item h="1" sd="0" x="7"/>
        <item h="1" sd="0" x="8"/>
        <item h="1" sd="0" x="9"/>
        <item h="1" sd="0" x="10"/>
        <item h="1" sd="0" x="11"/>
        <item h="1" sd="0" x="12"/>
        <item h="1" sd="0" x="13"/>
        <item t="default"/>
      </items>
    </pivotField>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Fields count="1">
    <field x="-2"/>
  </colFields>
  <colItems count="2">
    <i>
      <x/>
    </i>
    <i i="1">
      <x v="1"/>
    </i>
  </colItems>
  <dataFields count="2">
    <dataField name="Sum of Sales" fld="22" baseField="0" baseItem="0"/>
    <dataField name="Sum of Total" fld="24" baseField="0" baseItem="0"/>
  </dataFields>
  <chartFormats count="3">
    <chartFormat chart="1"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B4794D-3324-44F4-AC0A-47CA9DF97B86}" name="PivotTable 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2"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pivotField showAll="0" defaultSubtotal="0"/>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5EB739-4EFD-4A2B-9658-FAE19609BA74}" name="PivotTable 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C13" firstHeaderRow="1" firstDataRow="1" firstDataCol="1"/>
  <pivotFields count="27">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15"/>
  </rowFields>
  <rowItems count="11">
    <i>
      <x/>
    </i>
    <i>
      <x v="3"/>
    </i>
    <i>
      <x v="8"/>
    </i>
    <i>
      <x v="11"/>
    </i>
    <i>
      <x v="12"/>
    </i>
    <i>
      <x v="24"/>
    </i>
    <i>
      <x v="30"/>
    </i>
    <i>
      <x v="33"/>
    </i>
    <i>
      <x v="41"/>
    </i>
    <i>
      <x v="45"/>
    </i>
    <i t="grand">
      <x/>
    </i>
  </rowItems>
  <colItems count="1">
    <i/>
  </colItems>
  <dataFields count="1">
    <dataField name="Sum of Unit Price" fld="4" baseField="0" baseItem="0"/>
  </dataFields>
  <pivotTableStyleInfo name="PivotStyleMedium15" showRowHeaders="1" showColHeaders="1" showRowStripes="0" showColStripes="0" showLastColumn="1"/>
  <filters count="1">
    <filter fld="1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4B88561-9A4B-4B1A-8750-DBED713D8F98}" name="PivotTable 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E7" firstHeaderRow="0" firstDataRow="1" firstDataCol="1"/>
  <pivotFields count="27">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14"/>
  </rowFields>
  <rowItems count="5">
    <i>
      <x/>
    </i>
    <i>
      <x v="1"/>
    </i>
    <i>
      <x v="2"/>
    </i>
    <i>
      <x v="3"/>
    </i>
    <i t="grand">
      <x/>
    </i>
  </rowItems>
  <colFields count="1">
    <field x="-2"/>
  </colFields>
  <colItems count="3">
    <i>
      <x/>
    </i>
    <i i="1">
      <x v="1"/>
    </i>
    <i i="2">
      <x v="2"/>
    </i>
  </colItems>
  <dataFields count="3">
    <dataField name="Sum of Profit" fld="20" baseField="0" baseItem="0"/>
    <dataField name="Sum of Unit Price" fld="4" baseField="0" baseItem="0"/>
    <dataField name="Sum of Shipping Cost" fld="5" baseField="0" baseItem="0"/>
  </dataFields>
  <pivotTableStyleInfo name="PivotStyleMedium15" showRowHeaders="1" showColHeaders="1" showRowStripes="0" showColStripes="0" showLastColumn="1"/>
  <filters count="1">
    <filter fld="15"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587FE20-5440-4D2A-B416-92884722655C}" name="PivotTable 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I28" firstHeaderRow="1" firstDataRow="2" firstDataCol="1" rowPageCount="3" colPageCount="1"/>
  <pivotFields count="27">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Page" multipleItemSelectionAllowed="1" showAll="0">
      <items count="4">
        <item x="0"/>
        <item x="2"/>
        <item x="1"/>
        <item t="default"/>
      </items>
      <extLst>
        <ext xmlns:x14="http://schemas.microsoft.com/office/spreadsheetml/2009/9/main" uri="{2946ED86-A175-432a-8AC1-64E0C546D7DE}">
          <x14:pivotField fillDownLabels="1"/>
        </ext>
      </extLst>
    </pivotField>
    <pivotField axis="axisPage" multipleItemSelectionAllowed="1" showAll="0">
      <items count="5">
        <item x="1"/>
        <item x="3"/>
        <item x="2"/>
        <item x="0"/>
        <item t="default"/>
      </items>
      <extLst>
        <ext xmlns:x14="http://schemas.microsoft.com/office/spreadsheetml/2009/9/main" uri="{2946ED86-A175-432a-8AC1-64E0C546D7DE}">
          <x14:pivotField fillDownLabels="1"/>
        </ext>
      </extLst>
    </pivotField>
    <pivotField axis="axisRow" showAll="0">
      <items count="4">
        <item x="0"/>
        <item x="2"/>
        <item x="1"/>
        <item t="default"/>
      </items>
      <extLst>
        <ext xmlns:x14="http://schemas.microsoft.com/office/spreadsheetml/2009/9/main" uri="{2946ED86-A175-432a-8AC1-64E0C546D7DE}">
          <x14:pivotField fillDownLabels="1"/>
        </ext>
      </extLst>
    </pivotField>
    <pivotField axis="axisRow" showAll="0">
      <items count="18">
        <item x="8"/>
        <item x="5"/>
        <item x="10"/>
        <item x="9"/>
        <item x="1"/>
        <item x="4"/>
        <item x="15"/>
        <item x="13"/>
        <item x="11"/>
        <item x="3"/>
        <item x="7"/>
        <item x="2"/>
        <item x="14"/>
        <item x="16"/>
        <item x="6"/>
        <item x="0"/>
        <item x="1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Page" showAll="0">
      <items count="5">
        <item x="1"/>
        <item x="3"/>
        <item x="0"/>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4" showAll="0">
      <extLst>
        <ext xmlns:x14="http://schemas.microsoft.com/office/spreadsheetml/2009/9/main" uri="{2946ED86-A175-432a-8AC1-64E0C546D7DE}">
          <x14:pivotField fillDownLabels="1"/>
        </ext>
      </extLst>
    </pivotField>
    <pivotField numFmtId="14"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Col"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6"/>
  </colFields>
  <colItems count="7">
    <i>
      <x v="1"/>
    </i>
    <i>
      <x v="2"/>
    </i>
    <i>
      <x v="3"/>
    </i>
    <i>
      <x v="4"/>
    </i>
    <i>
      <x v="5"/>
    </i>
    <i>
      <x v="6"/>
    </i>
    <i t="grand">
      <x/>
    </i>
  </colItems>
  <pageFields count="3">
    <pageField fld="14" hier="-1"/>
    <pageField fld="7" hier="-1"/>
    <pageField fld="6" hier="-1"/>
  </pageFields>
  <dataFields count="1">
    <dataField name="Sum of Sales"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A0ADC97-217E-45E0-AFEC-2F8A83E469ED}" name="PivotTable 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6:F27" firstHeaderRow="0" firstDataRow="1" firstDataCol="1" rowPageCount="2" colPageCount="1"/>
  <pivotFields count="27">
    <pivotField showAll="0"/>
    <pivotField showAll="0"/>
    <pivotField showAll="0">
      <items count="6">
        <item x="0"/>
        <item x="1"/>
        <item x="2"/>
        <item x="4"/>
        <item x="3"/>
        <item t="default"/>
      </items>
    </pivotField>
    <pivotField showAll="0"/>
    <pivotField showAll="0"/>
    <pivotField dataField="1" showAll="0"/>
    <pivotField showAll="0">
      <items count="4">
        <item x="0"/>
        <item x="2"/>
        <item x="1"/>
        <item t="default"/>
      </items>
    </pivotField>
    <pivotField showAll="0"/>
    <pivotField axis="axisRow"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dataField="1" showAll="0"/>
    <pivotField showAll="0"/>
    <pivotField axis="axisPage" showAll="0">
      <items count="5">
        <item x="1"/>
        <item x="3"/>
        <item x="0"/>
        <item x="2"/>
        <item t="default"/>
      </items>
    </pivotField>
    <pivotField showAll="0"/>
    <pivotField showAll="0"/>
    <pivotField showAll="0"/>
    <pivotField numFmtId="14" showAll="0"/>
    <pivotField numFmtId="14" showAll="0"/>
    <pivotField dataField="1" showAll="0"/>
    <pivotField showAll="0"/>
    <pivotField dataField="1" showAll="0"/>
    <pivotField showAll="0"/>
    <pivotField showAll="0"/>
    <pivotField showAll="0">
      <items count="5">
        <item x="1"/>
        <item x="3"/>
        <item x="0"/>
        <item x="2"/>
        <item t="default"/>
      </items>
    </pivotField>
    <pivotField axis="axisPage" showAll="0" defaultSubtotal="0">
      <items count="14">
        <item x="0"/>
        <item x="1"/>
        <item x="2"/>
        <item x="3"/>
        <item x="4"/>
        <item x="5"/>
        <item x="6"/>
        <item x="7"/>
        <item x="8"/>
        <item x="9"/>
        <item x="10"/>
        <item x="11"/>
        <item x="12"/>
        <item x="13"/>
      </items>
    </pivotField>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4">
    <i>
      <x/>
    </i>
    <i i="1">
      <x v="1"/>
    </i>
    <i i="2">
      <x v="2"/>
    </i>
    <i i="3">
      <x v="3"/>
    </i>
  </colItems>
  <pageFields count="2">
    <pageField fld="26" hier="-1"/>
    <pageField fld="14" hier="-1"/>
  </pageFields>
  <dataFields count="4">
    <dataField name="Sum of Shipping Cost" fld="5" baseField="0" baseItem="0"/>
    <dataField name="Sum of Sales" fld="22" baseField="0" baseItem="0"/>
    <dataField name="Sum of Profit" fld="20" baseField="0" baseItem="0"/>
    <dataField name="Sum of Product Base Margin" fld="12" showDataAs="percentOfTotal" baseField="0" baseItem="0" numFmtId="10"/>
  </dataFields>
  <conditionalFormats count="4">
    <conditionalFormat priority="1">
      <pivotAreas count="3">
        <pivotArea type="data" collapsedLevelsAreSubtotals="1" fieldPosition="0">
          <references count="3">
            <reference field="4294967294" count="1" selected="0">
              <x v="3"/>
            </reference>
            <reference field="8" count="1" selected="0">
              <x v="2"/>
            </reference>
            <reference field="9" count="4">
              <x v="4"/>
              <x v="5"/>
              <x v="9"/>
              <x v="16"/>
            </reference>
          </references>
        </pivotArea>
        <pivotArea type="data" collapsedLevelsAreSubtotals="1" fieldPosition="0">
          <references count="3">
            <reference field="4294967294" count="1" selected="0">
              <x v="3"/>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3"/>
            </reference>
            <reference field="8" count="1" selected="0">
              <x v="0"/>
            </reference>
            <reference field="9" count="4">
              <x v="2"/>
              <x v="3"/>
              <x v="8"/>
              <x v="15"/>
            </reference>
          </references>
        </pivotArea>
      </pivotAreas>
    </conditionalFormat>
    <conditionalFormat priority="2">
      <pivotAreas count="3">
        <pivotArea type="data" collapsedLevelsAreSubtotals="1" fieldPosition="0">
          <references count="3">
            <reference field="4294967294" count="1" selected="0">
              <x v="2"/>
            </reference>
            <reference field="8" count="1" selected="0">
              <x v="2"/>
            </reference>
            <reference field="9" count="4">
              <x v="4"/>
              <x v="5"/>
              <x v="9"/>
              <x v="16"/>
            </reference>
          </references>
        </pivotArea>
        <pivotArea type="data" collapsedLevelsAreSubtotals="1" fieldPosition="0">
          <references count="3">
            <reference field="4294967294" count="1" selected="0">
              <x v="2"/>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2"/>
            </reference>
            <reference field="8" count="1" selected="0">
              <x v="0"/>
            </reference>
            <reference field="9" count="4">
              <x v="2"/>
              <x v="3"/>
              <x v="8"/>
              <x v="15"/>
            </reference>
          </references>
        </pivotArea>
      </pivotAreas>
    </conditionalFormat>
    <conditionalFormat priority="3">
      <pivotAreas count="3">
        <pivotArea type="data" collapsedLevelsAreSubtotals="1" fieldPosition="0">
          <references count="3">
            <reference field="4294967294" count="1" selected="0">
              <x v="1"/>
            </reference>
            <reference field="8" count="1" selected="0">
              <x v="2"/>
            </reference>
            <reference field="9" count="4">
              <x v="4"/>
              <x v="5"/>
              <x v="9"/>
              <x v="16"/>
            </reference>
          </references>
        </pivotArea>
        <pivotArea type="data" collapsedLevelsAreSubtotals="1" fieldPosition="0">
          <references count="3">
            <reference field="4294967294" count="1" selected="0">
              <x v="1"/>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1"/>
            </reference>
            <reference field="8" count="1" selected="0">
              <x v="0"/>
            </reference>
            <reference field="9" count="4">
              <x v="2"/>
              <x v="3"/>
              <x v="8"/>
              <x v="15"/>
            </reference>
          </references>
        </pivotArea>
      </pivotAreas>
    </conditionalFormat>
    <conditionalFormat priority="4">
      <pivotAreas count="3">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s>
    </conditionalFormat>
  </conditionalFormats>
  <chartFormats count="6">
    <chartFormat chart="3" format="6" series="1">
      <pivotArea type="data" outline="0" fieldPosition="0">
        <references count="2">
          <reference field="4294967294" count="1" selected="0">
            <x v="1"/>
          </reference>
          <reference field="26" count="1" selected="0">
            <x v="1"/>
          </reference>
        </references>
      </pivotArea>
    </chartFormat>
    <chartFormat chart="3" format="7" series="1">
      <pivotArea type="data" outline="0" fieldPosition="0">
        <references count="2">
          <reference field="4294967294" count="1" selected="0">
            <x v="1"/>
          </reference>
          <reference field="26" count="1" selected="0">
            <x v="2"/>
          </reference>
        </references>
      </pivotArea>
    </chartFormat>
    <chartFormat chart="3" format="8" series="1">
      <pivotArea type="data" outline="0" fieldPosition="0">
        <references count="2">
          <reference field="4294967294" count="1" selected="0">
            <x v="1"/>
          </reference>
          <reference field="26" count="1" selected="0">
            <x v="3"/>
          </reference>
        </references>
      </pivotArea>
    </chartFormat>
    <chartFormat chart="3" format="9" series="1">
      <pivotArea type="data" outline="0" fieldPosition="0">
        <references count="2">
          <reference field="4294967294" count="1" selected="0">
            <x v="1"/>
          </reference>
          <reference field="26" count="1" selected="0">
            <x v="4"/>
          </reference>
        </references>
      </pivotArea>
    </chartFormat>
    <chartFormat chart="3" format="10" series="1">
      <pivotArea type="data" outline="0" fieldPosition="0">
        <references count="2">
          <reference field="4294967294" count="1" selected="0">
            <x v="1"/>
          </reference>
          <reference field="26" count="1" selected="0">
            <x v="5"/>
          </reference>
        </references>
      </pivotArea>
    </chartFormat>
    <chartFormat chart="3" format="11" series="1">
      <pivotArea type="data" outline="0" fieldPosition="0">
        <references count="2">
          <reference field="4294967294" count="1" selected="0">
            <x v="1"/>
          </reference>
          <reference field="2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9A8BD06-096E-4CAC-8103-237952F632AE}" name="PivotTable4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E10" firstHeaderRow="1" firstDataRow="2" firstDataCol="1"/>
  <pivotFields count="7">
    <pivotField showAll="0"/>
    <pivotField showAll="0"/>
    <pivotField axis="axisCol" showAll="0">
      <items count="3">
        <item x="0"/>
        <item x="1"/>
        <item t="default"/>
      </items>
    </pivotField>
    <pivotField dataField="1" showAll="0"/>
    <pivotField showAll="0"/>
    <pivotField axis="axisRow" showAll="0">
      <items count="6">
        <item x="0"/>
        <item x="4"/>
        <item x="2"/>
        <item x="1"/>
        <item x="3"/>
        <item t="default"/>
      </items>
    </pivotField>
    <pivotField showAll="0"/>
  </pivotFields>
  <rowFields count="1">
    <field x="5"/>
  </rowFields>
  <rowItems count="6">
    <i>
      <x/>
    </i>
    <i>
      <x v="1"/>
    </i>
    <i>
      <x v="2"/>
    </i>
    <i>
      <x v="3"/>
    </i>
    <i>
      <x v="4"/>
    </i>
    <i t="grand">
      <x/>
    </i>
  </rowItems>
  <colFields count="1">
    <field x="2"/>
  </colFields>
  <colItems count="3">
    <i>
      <x/>
    </i>
    <i>
      <x v="1"/>
    </i>
    <i t="grand">
      <x/>
    </i>
  </colItems>
  <dataFields count="1">
    <dataField name="Sum of YearlyIncome" fld="3" baseField="0" baseItem="0"/>
  </dataFields>
  <chartFormats count="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1543993-9E6F-4A9C-8635-0B05CEE0E9FA}" name="PivotTable 17" cacheId="1" applyNumberFormats="0" applyBorderFormats="0" applyFontFormats="0" applyPatternFormats="0" applyAlignmentFormats="0" applyWidthHeightFormats="1" dataCaption="Values" tag="b188a171-0dd9-4212-8f71-16d0c43b6f91" updatedVersion="8" minRefreshableVersion="3" useAutoFormatting="1" itemPrintTitles="1" createdVersion="5" indent="0" outline="1" outlineData="1" multipleFieldFilters="0" chartFormat="1">
  <location ref="B3:E55" firstHeaderRow="1" firstDataRow="2" firstDataCol="1"/>
  <pivotFields count="4">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2">
    <field x="3"/>
    <field x="1"/>
  </rowFields>
  <rowItems count="51">
    <i>
      <x/>
    </i>
    <i r="1">
      <x/>
    </i>
    <i r="1">
      <x v="1"/>
    </i>
    <i r="1">
      <x v="2"/>
    </i>
    <i r="1">
      <x v="3"/>
    </i>
    <i r="1">
      <x v="4"/>
    </i>
    <i r="1">
      <x v="5"/>
    </i>
    <i r="1">
      <x v="6"/>
    </i>
    <i r="1">
      <x v="7"/>
    </i>
    <i r="1">
      <x v="8"/>
    </i>
    <i r="1">
      <x v="9"/>
    </i>
    <i r="1">
      <x v="10"/>
    </i>
    <i r="1">
      <x v="11"/>
    </i>
    <i r="1">
      <x v="12"/>
    </i>
    <i r="1">
      <x v="13"/>
    </i>
    <i r="1">
      <x v="14"/>
    </i>
    <i r="1">
      <x v="15"/>
    </i>
    <i>
      <x v="1"/>
    </i>
    <i r="1">
      <x/>
    </i>
    <i r="1">
      <x v="1"/>
    </i>
    <i r="1">
      <x v="2"/>
    </i>
    <i r="1">
      <x v="3"/>
    </i>
    <i r="1">
      <x v="4"/>
    </i>
    <i r="1">
      <x v="5"/>
    </i>
    <i r="1">
      <x v="6"/>
    </i>
    <i r="1">
      <x v="7"/>
    </i>
    <i r="1">
      <x v="8"/>
    </i>
    <i r="1">
      <x v="9"/>
    </i>
    <i r="1">
      <x v="10"/>
    </i>
    <i r="1">
      <x v="11"/>
    </i>
    <i r="1">
      <x v="12"/>
    </i>
    <i r="1">
      <x v="13"/>
    </i>
    <i r="1">
      <x v="14"/>
    </i>
    <i r="1">
      <x v="15"/>
    </i>
    <i>
      <x v="2"/>
    </i>
    <i r="1">
      <x/>
    </i>
    <i r="1">
      <x v="1"/>
    </i>
    <i r="1">
      <x v="2"/>
    </i>
    <i r="1">
      <x v="3"/>
    </i>
    <i r="1">
      <x v="4"/>
    </i>
    <i r="1">
      <x v="5"/>
    </i>
    <i r="1">
      <x v="6"/>
    </i>
    <i r="1">
      <x v="7"/>
    </i>
    <i r="1">
      <x v="8"/>
    </i>
    <i r="1">
      <x v="9"/>
    </i>
    <i r="1">
      <x v="10"/>
    </i>
    <i r="1">
      <x v="11"/>
    </i>
    <i r="1">
      <x v="12"/>
    </i>
    <i r="1">
      <x v="13"/>
    </i>
    <i r="1">
      <x v="15"/>
    </i>
    <i t="grand">
      <x/>
    </i>
  </rowItems>
  <colFields count="1">
    <field x="2"/>
  </colFields>
  <colItems count="3">
    <i>
      <x/>
    </i>
    <i>
      <x v="1"/>
    </i>
    <i t="grand">
      <x/>
    </i>
  </colItems>
  <dataFields count="1">
    <dataField name="Sum of Sales" fld="0" baseField="0" baseItem="0"/>
  </dataFields>
  <chartFormats count="3">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30"/>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3F195A-365D-4763-B926-2750E930DE3C}" sourceName="Region">
  <pivotTables>
    <pivotTable tabId="5" name="PivotTable 1"/>
    <pivotTable tabId="5" name="PivotTable 2"/>
    <pivotTable tabId="5" name="PivotTable 3"/>
    <pivotTable tabId="5" name="PivotTable 4"/>
    <pivotTable tabId="5" name="PivotTable 5"/>
  </pivotTables>
  <data>
    <tabular pivotCacheId="364218867">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A42D67DA-03F1-424A-B433-4B1C31B6FE6F}" sourceName="Months">
  <pivotTables>
    <pivotTable tabId="5" name="PivotTable 1"/>
    <pivotTable tabId="5" name="PivotTable 2"/>
    <pivotTable tabId="5" name="PivotTable 3"/>
    <pivotTable tabId="5" name="PivotTable 4"/>
    <pivotTable tabId="5" name="PivotTable 5"/>
  </pivotTables>
  <data>
    <tabular pivotCacheId="364218867">
      <items count="14">
        <i x="1" s="1"/>
        <i x="2" s="1"/>
        <i x="3" s="1"/>
        <i x="4" s="1"/>
        <i x="5" s="1"/>
        <i x="6" s="1"/>
        <i x="7" nd="1"/>
        <i x="8" nd="1"/>
        <i x="9" nd="1"/>
        <i x="10" nd="1"/>
        <i x="11" nd="1"/>
        <i x="12" nd="1"/>
        <i x="0" nd="1"/>
        <i x="1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A1B75EC-8A65-45B2-8C83-3AEBD399C016}" sourceName="Product Category">
  <pivotTables>
    <pivotTable tabId="5" name="PivotTable 1"/>
    <pivotTable tabId="5" name="PivotTable 2"/>
    <pivotTable tabId="5" name="PivotTable 3"/>
    <pivotTable tabId="5" name="PivotTable 4"/>
    <pivotTable tabId="5" name="PivotTable 5"/>
  </pivotTables>
  <data>
    <tabular pivotCacheId="364218867">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F90D0ACD-6BDE-46A3-B2A4-F87FBB05D220}" sourceName="Order Priority">
  <pivotTables>
    <pivotTable tabId="5" name="PivotTable 2"/>
  </pivotTables>
  <data>
    <tabular pivotCacheId="364218867">
      <items count="5">
        <i x="0" s="1"/>
        <i x="1" s="1"/>
        <i x="2"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0E4A5765-40D3-4279-937B-B19FC95DD031}" sourceName="Product Container">
  <pivotTables>
    <pivotTable tabId="5" name="PivotTable 6"/>
    <pivotTable tabId="5" name="PivotTable 7"/>
    <pivotTable tabId="5" name="PivotTable 8"/>
    <pivotTable tabId="5" name="PivotTable 9"/>
    <pivotTable tabId="5" name="PivotTable 10"/>
    <pivotTable tabId="5" name="PivotTable 11"/>
    <pivotTable tabId="14" name="PivotTable 17"/>
  </pivotTables>
  <data>
    <tabular pivotCacheId="364218867">
      <items count="7">
        <i x="0" s="1"/>
        <i x="3" s="1"/>
        <i x="4" s="1"/>
        <i x="6" s="1"/>
        <i x="5"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233F369D-7AA1-40E0-A222-721108E1A436}" sourceName="Product Category">
  <pivotTables>
    <pivotTable tabId="5" name="PivotTable 7"/>
    <pivotTable tabId="5" name="PivotTable 10"/>
    <pivotTable tabId="5" name="PivotTable 11"/>
    <pivotTable tabId="5" name="PivotTable 6"/>
    <pivotTable tabId="5" name="PivotTable 8"/>
    <pivotTable tabId="5" name="PivotTable 9"/>
    <pivotTable tabId="14" name="PivotTable 17"/>
  </pivotTables>
  <data>
    <tabular pivotCacheId="364218867">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BCD961-D354-4C58-A3B2-68B8791D95A2}" sourceName="Ship Mode">
  <pivotTables>
    <pivotTable tabId="5" name="PivotTable 8"/>
    <pivotTable tabId="5" name="PivotTable 10"/>
    <pivotTable tabId="5" name="PivotTable 11"/>
    <pivotTable tabId="5" name="PivotTable 6"/>
    <pivotTable tabId="5" name="PivotTable 7"/>
    <pivotTable tabId="5" name="PivotTable 9"/>
    <pivotTable tabId="14" name="PivotTable 17"/>
  </pivotTables>
  <data>
    <tabular pivotCacheId="364218867">
      <items count="3">
        <i x="0"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1" xr10:uid="{6D8AC643-B205-4977-89A6-9920EECA297C}" sourceName="Order Priority">
  <pivotTables>
    <pivotTable tabId="5" name="PivotTable 6"/>
    <pivotTable tabId="5" name="PivotTable 10"/>
    <pivotTable tabId="5" name="PivotTable 11"/>
    <pivotTable tabId="5" name="PivotTable 7"/>
    <pivotTable tabId="5" name="PivotTable 8"/>
    <pivotTable tabId="5" name="PivotTable 9"/>
    <pivotTable tabId="14" name="PivotTable 17"/>
  </pivotTables>
  <data>
    <tabular pivotCacheId="364218867">
      <items count="5">
        <i x="0" s="1"/>
        <i x="1" s="1"/>
        <i x="2" s="1"/>
        <i x="4"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9B551A45-9BCC-4254-B05B-EFE6982A996E}" sourceName="Product Sub-Category">
  <pivotTables>
    <pivotTable tabId="5" name="PivotTable 6"/>
    <pivotTable tabId="5" name="PivotTable 10"/>
    <pivotTable tabId="5" name="PivotTable 11"/>
    <pivotTable tabId="5" name="PivotTable 7"/>
    <pivotTable tabId="5" name="PivotTable 8"/>
    <pivotTable tabId="5" name="PivotTable 9"/>
    <pivotTable tabId="14" name="PivotTable 17"/>
  </pivotTables>
  <data>
    <tabular pivotCacheId="364218867">
      <items count="17">
        <i x="8" s="1"/>
        <i x="5" s="1"/>
        <i x="10" s="1"/>
        <i x="9" s="1"/>
        <i x="1" s="1"/>
        <i x="4" s="1"/>
        <i x="15" s="1"/>
        <i x="13" s="1"/>
        <i x="11" s="1"/>
        <i x="3" s="1"/>
        <i x="7" s="1"/>
        <i x="2" s="1"/>
        <i x="14" s="1"/>
        <i x="16" s="1"/>
        <i x="6" s="1"/>
        <i x="0" s="1"/>
        <i x="1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FC5C79F-6873-443B-AA85-F889344F7513}" sourceName="Manager">
  <pivotTables>
    <pivotTable tabId="5" name="PivotTable 8"/>
    <pivotTable tabId="5" name="PivotTable 10"/>
    <pivotTable tabId="5" name="PivotTable 11"/>
    <pivotTable tabId="5" name="PivotTable 6"/>
    <pivotTable tabId="5" name="PivotTable 7"/>
    <pivotTable tabId="5" name="PivotTable 9"/>
    <pivotTable tabId="14" name="PivotTable 17"/>
  </pivotTables>
  <data>
    <tabular pivotCacheId="364218867">
      <items count="4">
        <i x="1" s="1"/>
        <i x="3" s="1"/>
        <i x="0"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1" xr10:uid="{C9D9F9FA-77A1-4CFD-9D5C-D6E24A5AE928}" sourceName="Months">
  <pivotTables>
    <pivotTable tabId="5" name="PivotTable 10"/>
    <pivotTable tabId="5" name="PivotTable 11"/>
    <pivotTable tabId="5" name="PivotTable 6"/>
    <pivotTable tabId="5" name="PivotTable 7"/>
    <pivotTable tabId="5" name="PivotTable 8"/>
    <pivotTable tabId="5" name="PivotTable 9"/>
    <pivotTable tabId="14" name="PivotTable 17"/>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CB22877-0BA7-4B8C-A4D3-34D4DA86325D}" sourceName="Customer Segment">
  <pivotTables>
    <pivotTable tabId="5" name="PivotTable 9"/>
  </pivotTables>
  <data>
    <tabular pivotCacheId="364218867">
      <items count="4">
        <i x="1" s="1"/>
        <i x="3" s="1"/>
        <i x="2" s="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9593D2B-CF8E-492F-BB0C-57A5982B3A8D}" sourceName="[Table1].[Region]">
  <pivotTables>
    <pivotTable tabId="15" name="PivotTable 17"/>
  </pivotTables>
  <data>
    <olap pivotCacheId="1376086201">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2" xr10:uid="{635A871C-60F0-43DE-A17C-19769E9DD9BB}" sourceName="[Table1].[Order Priority]">
  <pivotTables>
    <pivotTable tabId="15" name="PivotTable 17"/>
  </pivotTables>
  <data>
    <olap pivotCacheId="1376086201">
      <levels count="2">
        <level uniqueName="[Table1].[Order Priority].[(All)]" sourceCaption="(All)" count="0"/>
        <level uniqueName="[Table1].[Order Priority].[Order Priority]" sourceCaption="Order Priority" count="5">
          <ranges>
            <range startItem="0">
              <i n="[Table1].[Order Priority].&amp;[Critical]" c="Critical"/>
              <i n="[Table1].[Order Priority].&amp;[High]" c="High"/>
              <i n="[Table1].[Order Priority].&amp;[Low]" c="Low"/>
              <i n="[Table1].[Order Priority].&amp;[Medium]" c="Medium"/>
              <i n="[Table1].[Order Priority].&amp;[Not Specified]" c="Not Specified"/>
            </range>
          </ranges>
        </level>
      </levels>
      <selections count="1">
        <selection n="[Table1].[Order Priority].[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7041A41-13A4-4481-9372-D37993178788}" sourceName="[Table1].[Order Date (Month)]">
  <pivotTables>
    <pivotTable tabId="15" name="PivotTable 17"/>
  </pivotTables>
  <data>
    <olap pivotCacheId="1376086201">
      <levels count="2">
        <level uniqueName="[Table1].[Order Date (Month)].[(All)]" sourceCaption="(All)" count="0"/>
        <level uniqueName="[Table1].[Order Date (Month)].[Order Date (Month)]" sourceCaption="Order Date (Month)" count="6">
          <ranges>
            <range startItem="0">
              <i n="[Table1].[Order Date (Month)].&amp;[Jan]" c="Jan"/>
              <i n="[Table1].[Order Date (Month)].&amp;[Feb]" c="Feb"/>
              <i n="[Table1].[Order Date (Month)].&amp;[Mar]" c="Mar"/>
              <i n="[Table1].[Order Date (Month)].&amp;[Apr]" c="Apr"/>
              <i n="[Table1].[Order Date (Month)].&amp;[May]" c="May"/>
              <i n="[Table1].[Order Date (Month)].&amp;[Jun]" c="Jun"/>
            </range>
          </ranges>
        </level>
      </levels>
      <selections count="1">
        <selection n="[Table1].[Order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2264444-D0A4-4EA9-9DDC-FBBF47932614}" cache="Slicer_Region" caption="Region" style="SlicerStyleLight3" rowHeight="241300"/>
  <slicer name="Months" xr10:uid="{FFF531C5-4E51-4FE0-8E5B-496624D53687}" cache="Slicer_Months" caption="Months" style="SlicerStyleLight3" rowHeight="241300"/>
  <slicer name="Product Category" xr10:uid="{9B11AC9A-046F-4509-9D26-F8537E4EB550}" cache="Slicer_Product_Category" caption="Product Category" style="SlicerStyleLight3" rowHeight="241300"/>
  <slicer name="Order Priority" xr10:uid="{0EBD40E6-CA77-4895-9B80-FB320BEA520D}" cache="Slicer_Order_Priority" caption="Order Priority"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ontainer" xr10:uid="{D190C279-A505-4AAE-9F77-1903870B8184}" cache="Slicer_Product_Container" caption="Product Container" rowHeight="241300"/>
  <slicer name="Product Category 1" xr10:uid="{440D6C64-1727-4136-9E92-52C0E2398611}" cache="Slicer_Product_Category1" caption="Product Category" rowHeight="241300"/>
  <slicer name="Ship Mode" xr10:uid="{7CA747AD-F290-4403-8CF8-644A2F5D2015}" cache="Slicer_Ship_Mode" caption="Ship Mode" rowHeight="241300"/>
  <slicer name="Order Priority 1" xr10:uid="{392173E7-14CC-472F-9868-D56F1CDE772C}" cache="Slicer_Order_Priority1" caption="Order Priority" rowHeight="241300"/>
  <slicer name="Product Sub-Category" xr10:uid="{33450124-D4EF-46F6-BA76-51132FFF7B80}" cache="Slicer_Product_Sub_Category" caption="Product Sub-Category" rowHeight="241300"/>
  <slicer name="Manager" xr10:uid="{4B7CEC5C-17D9-4A2C-9D15-C834A3C2B3A0}" cache="Slicer_Manager" caption="Manager" rowHeight="241300"/>
  <slicer name="Months 1" xr10:uid="{C626277E-9AEF-4E73-BAA3-D167CC1F3BAE}" cache="Slicer_Months1" caption="Months" rowHeight="241300"/>
  <slicer name="Customer Segment" xr10:uid="{C8239FAC-D6EA-46CF-BE1A-A9F373FA64F3}" cache="Slicer_Customer_Segment" caption="Customer Segment"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BE6E06F-9908-436D-BB07-F619BAF4BBFC}" cache="Slicer_Region1" caption="Region" level="1" rowHeight="241300"/>
  <slicer name="Order Priority 2" xr10:uid="{49B9E9E3-7FDF-4BEF-8C97-FCF2520EC5AB}" cache="Slicer_Order_Priority2" caption="Order Priority" level="1" rowHeight="241300"/>
  <slicer name="Order Date (Month)" xr10:uid="{ACC931AB-9157-4EFA-B411-35C05DE033AA}" cache="Slicer_Order_Date__Month" caption="Order Date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C21045-511F-44AB-8E61-67E69CA1351D}" name="Table1" displayName="Table1" ref="A1:Z1937" totalsRowShown="0" headerRowDxfId="39" headerRowBorderDxfId="38" tableBorderDxfId="37" totalsRowBorderDxfId="36">
  <autoFilter ref="A1:Z1937" xr:uid="{19C21045-511F-44AB-8E61-67E69CA1351D}"/>
  <tableColumns count="26">
    <tableColumn id="1" xr3:uid="{F1BC92C3-68CF-4B5B-AADC-46811DE7FD8C}" name="Customer ID" dataDxfId="35"/>
    <tableColumn id="2" xr3:uid="{AE82A1EF-1A85-4411-84CE-AFE797337CDD}" name="Customer Name" dataDxfId="34"/>
    <tableColumn id="3" xr3:uid="{D0B45CED-0094-41CD-B2E6-A3BC5A802158}" name="Order Priority" dataDxfId="33"/>
    <tableColumn id="4" xr3:uid="{93A048C1-0CC5-4D97-8A9A-D04473DC8C84}" name="Discount" dataDxfId="32"/>
    <tableColumn id="5" xr3:uid="{192BC4D6-20D6-4F90-84C0-900361F63EA9}" name="Unit Price" dataDxfId="31"/>
    <tableColumn id="6" xr3:uid="{C816C2FC-30C1-48CB-B7A6-49E9427DF8CB}" name="Shipping Cost" dataDxfId="30"/>
    <tableColumn id="7" xr3:uid="{005427F1-D39A-4A7A-A015-078985A5DE2B}" name="Ship Mode" dataDxfId="29"/>
    <tableColumn id="8" xr3:uid="{ABDE9547-E59C-420F-A81E-AF2297FBA5BA}" name="Customer Segment" dataDxfId="28"/>
    <tableColumn id="9" xr3:uid="{1221FFBF-67FB-4812-9B35-1802C9EFE69B}" name="Product Category" dataDxfId="27"/>
    <tableColumn id="10" xr3:uid="{F8DE8133-B51A-4C00-8F96-44BE7E6DF754}" name="Product Sub-Category" dataDxfId="26"/>
    <tableColumn id="11" xr3:uid="{56A253CE-3589-4C02-9A21-7B6F463899EE}" name="Product Container" dataDxfId="25"/>
    <tableColumn id="12" xr3:uid="{D7FA70BF-C680-4DFF-B5A5-9849AE239C05}" name="Product Name" dataDxfId="24"/>
    <tableColumn id="13" xr3:uid="{E510CA5E-B604-47C0-B248-D8A1647366C0}" name="Product Base Margin" dataDxfId="23"/>
    <tableColumn id="14" xr3:uid="{51084392-40FE-46EE-83FD-AA3A4781B404}" name="Country" dataDxfId="22"/>
    <tableColumn id="15" xr3:uid="{3A4F19E5-C1A7-4252-B618-BE0FEB69E882}" name="Region" dataDxfId="21"/>
    <tableColumn id="16" xr3:uid="{C2308404-0212-4712-AD72-0B0B902D51A7}" name="State or Province" dataDxfId="20"/>
    <tableColumn id="17" xr3:uid="{C0E8764A-06B5-41D4-9247-8B0F4E66C869}" name="City" dataDxfId="19"/>
    <tableColumn id="18" xr3:uid="{14D98A90-CD7D-4CB5-AD52-FF852EC54634}" name="Postal Code" dataDxfId="18"/>
    <tableColumn id="19" xr3:uid="{EB7D5F42-8F9E-4AF3-BE35-FDB7AE8EDFEA}" name="Order Date" dataDxfId="17"/>
    <tableColumn id="20" xr3:uid="{6523FAF5-81ED-410D-AF44-14170A43D591}" name="Ship Date" dataDxfId="16"/>
    <tableColumn id="21" xr3:uid="{D7111234-91AB-4BAF-95BC-E2697AB2BD4C}" name="Profit" dataDxfId="15"/>
    <tableColumn id="22" xr3:uid="{C0F007FE-025C-43FC-BC0A-7CC583F8771A}" name="Quantity ordered new" dataDxfId="14"/>
    <tableColumn id="23" xr3:uid="{948D1E5D-43F9-4739-B021-A1DE845F9118}" name="Sales" dataDxfId="13"/>
    <tableColumn id="24" xr3:uid="{0B32AF12-D6EA-4670-BE51-144353484F7B}" name="Order ID" dataDxfId="12"/>
    <tableColumn id="25" xr3:uid="{A11446E5-CDCD-4D4C-B8D6-F1BE05D693C7}" name="Total" dataDxfId="11">
      <calculatedColumnFormula>Table1[[#This Row],[Unit Price]]-Table1[[#This Row],[Discount]]</calculatedColumnFormula>
    </tableColumn>
    <tableColumn id="27" xr3:uid="{F9875FC0-E54C-4A30-8DB7-AF5F6DD33D8F}" name="Manager" dataDxf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2F833F-CCF2-44E6-A4F3-733A3E88303E}" name="Table4" displayName="Table4" ref="A1:G1125" totalsRowShown="0" headerRowDxfId="9" dataDxfId="8" tableBorderDxfId="7">
  <autoFilter ref="A1:G1125" xr:uid="{8C2F833F-CCF2-44E6-A4F3-733A3E88303E}"/>
  <tableColumns count="7">
    <tableColumn id="1" xr3:uid="{E24B0437-D89A-4D0C-811E-1B4BC9DBCC10}" name="ID" dataDxfId="6"/>
    <tableColumn id="2" xr3:uid="{4CB530BE-429E-4441-9DE6-89FD7930A004}" name="Customer ID" dataDxfId="5"/>
    <tableColumn id="4" xr3:uid="{1CEC71D2-9550-4DE3-8248-105DE246A45A}" name="MaritalStatus" dataDxfId="4"/>
    <tableColumn id="5" xr3:uid="{D1C88D8B-90ED-49B4-A17F-22F6F6ADF4A7}" name="YearlyIncome" dataDxfId="3"/>
    <tableColumn id="6" xr3:uid="{3F7C56DA-0E89-42F5-B707-57BFAF2947E0}" name="TotalChildren" dataDxfId="2"/>
    <tableColumn id="7" xr3:uid="{4765A506-D4A5-49A2-9E35-672208AADA15}" name="EnglishEducation" dataDxfId="1"/>
    <tableColumn id="8" xr3:uid="{A2EDE9B0-8D21-473A-9023-5FE898D017C8}" name="HouseOwnerFlag"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Wood Type">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ivotTable" Target="../pivotTables/pivotTable14.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7.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C5F1-C140-4F6D-BBFD-7B956731BA67}">
  <dimension ref="B2:J40"/>
  <sheetViews>
    <sheetView tabSelected="1" workbookViewId="0">
      <selection activeCell="G7" sqref="G7:J7"/>
    </sheetView>
  </sheetViews>
  <sheetFormatPr defaultRowHeight="15" x14ac:dyDescent="0.2"/>
  <cols>
    <col min="2" max="2" width="14.75" customWidth="1"/>
    <col min="3" max="3" width="13.625" customWidth="1"/>
    <col min="4" max="4" width="18.875" bestFit="1" customWidth="1"/>
    <col min="5" max="5" width="17.375" bestFit="1" customWidth="1"/>
    <col min="6" max="6" width="30.25" customWidth="1"/>
    <col min="7" max="7" width="18" bestFit="1" customWidth="1"/>
    <col min="9" max="9" width="9.375" bestFit="1" customWidth="1"/>
  </cols>
  <sheetData>
    <row r="2" spans="2:10" ht="14.25" x14ac:dyDescent="0.2">
      <c r="B2" s="38" t="s">
        <v>3231</v>
      </c>
      <c r="C2" s="38"/>
      <c r="D2" s="38"/>
      <c r="E2" s="38"/>
      <c r="F2" s="38"/>
      <c r="G2" s="38"/>
      <c r="H2" s="38"/>
      <c r="I2" s="38"/>
      <c r="J2" s="38"/>
    </row>
    <row r="3" spans="2:10" ht="15" customHeight="1" x14ac:dyDescent="0.2">
      <c r="B3" s="38"/>
      <c r="C3" s="38"/>
      <c r="D3" s="38"/>
      <c r="E3" s="38"/>
      <c r="F3" s="38"/>
      <c r="G3" s="38"/>
      <c r="H3" s="38"/>
      <c r="I3" s="38"/>
      <c r="J3" s="38"/>
    </row>
    <row r="4" spans="2:10" ht="15" customHeight="1" x14ac:dyDescent="0.2">
      <c r="B4" s="38"/>
      <c r="C4" s="38"/>
      <c r="D4" s="38"/>
      <c r="E4" s="38"/>
      <c r="F4" s="38"/>
      <c r="G4" s="38"/>
      <c r="H4" s="38"/>
      <c r="I4" s="38"/>
      <c r="J4" s="38"/>
    </row>
    <row r="5" spans="2:10" ht="15.75" customHeight="1" x14ac:dyDescent="0.2">
      <c r="B5" s="38"/>
      <c r="C5" s="38"/>
      <c r="D5" s="38"/>
      <c r="E5" s="38"/>
      <c r="F5" s="38"/>
      <c r="G5" s="38"/>
      <c r="H5" s="38"/>
      <c r="I5" s="38"/>
      <c r="J5" s="38"/>
    </row>
    <row r="6" spans="2:10" ht="15.75" customHeight="1" x14ac:dyDescent="0.2"/>
    <row r="7" spans="2:10" s="31" customFormat="1" ht="15.75" customHeight="1" x14ac:dyDescent="0.25">
      <c r="B7" s="39" t="s">
        <v>3232</v>
      </c>
      <c r="G7" s="41" t="s">
        <v>3240</v>
      </c>
      <c r="H7" s="41"/>
      <c r="I7" s="41"/>
      <c r="J7" s="41"/>
    </row>
    <row r="8" spans="2:10" s="31" customFormat="1" ht="15.75" customHeight="1" x14ac:dyDescent="0.2">
      <c r="B8" s="39"/>
    </row>
    <row r="10" spans="2:10" x14ac:dyDescent="0.25">
      <c r="B10" s="33" t="s">
        <v>2989</v>
      </c>
      <c r="C10" s="35" t="s">
        <v>2993</v>
      </c>
      <c r="D10" s="33" t="s">
        <v>2994</v>
      </c>
      <c r="E10" s="35" t="s">
        <v>2995</v>
      </c>
      <c r="F10" s="33" t="s">
        <v>2996</v>
      </c>
      <c r="G10" s="33" t="s">
        <v>2997</v>
      </c>
      <c r="H10" s="33" t="s">
        <v>3001</v>
      </c>
      <c r="I10" s="33" t="s">
        <v>3012</v>
      </c>
    </row>
    <row r="11" spans="2:10" ht="14.25" x14ac:dyDescent="0.2">
      <c r="B11" s="34" t="s">
        <v>1</v>
      </c>
      <c r="C11" s="36" t="s">
        <v>2</v>
      </c>
      <c r="D11" s="34" t="s">
        <v>15</v>
      </c>
      <c r="E11" s="36" t="s">
        <v>4</v>
      </c>
      <c r="F11" s="34" t="s">
        <v>71</v>
      </c>
      <c r="G11" s="34" t="s">
        <v>26</v>
      </c>
      <c r="H11" s="34" t="s">
        <v>28</v>
      </c>
      <c r="I11" s="37" t="s">
        <v>3220</v>
      </c>
    </row>
    <row r="12" spans="2:10" ht="14.25" x14ac:dyDescent="0.2">
      <c r="B12" s="34" t="s">
        <v>13</v>
      </c>
      <c r="C12" s="36" t="s">
        <v>63</v>
      </c>
      <c r="D12" s="34" t="s">
        <v>70</v>
      </c>
      <c r="E12" s="36" t="s">
        <v>24</v>
      </c>
      <c r="F12" s="34" t="s">
        <v>48</v>
      </c>
      <c r="G12" s="34" t="s">
        <v>18</v>
      </c>
      <c r="H12" s="34" t="s">
        <v>87</v>
      </c>
      <c r="I12" s="37" t="s">
        <v>3222</v>
      </c>
    </row>
    <row r="13" spans="2:10" ht="14.25" x14ac:dyDescent="0.2">
      <c r="B13" s="34" t="s">
        <v>23</v>
      </c>
      <c r="C13" s="36" t="s">
        <v>14</v>
      </c>
      <c r="D13" s="34" t="s">
        <v>47</v>
      </c>
      <c r="E13" s="36" t="s">
        <v>16</v>
      </c>
      <c r="F13" s="34" t="s">
        <v>93</v>
      </c>
      <c r="G13" s="34" t="s">
        <v>120</v>
      </c>
      <c r="H13" s="34" t="s">
        <v>9</v>
      </c>
      <c r="I13" s="37" t="s">
        <v>3219</v>
      </c>
    </row>
    <row r="14" spans="2:10" ht="14.25" x14ac:dyDescent="0.2">
      <c r="B14" s="34" t="s">
        <v>92</v>
      </c>
      <c r="D14" s="34" t="s">
        <v>3</v>
      </c>
      <c r="F14" s="34" t="s">
        <v>85</v>
      </c>
      <c r="G14" s="34" t="s">
        <v>40</v>
      </c>
      <c r="H14" s="34" t="s">
        <v>35</v>
      </c>
      <c r="I14" s="37" t="s">
        <v>3221</v>
      </c>
    </row>
    <row r="15" spans="2:10" ht="14.25" x14ac:dyDescent="0.2">
      <c r="B15" s="34" t="s">
        <v>46</v>
      </c>
      <c r="F15" s="34" t="s">
        <v>17</v>
      </c>
      <c r="G15" s="34" t="s">
        <v>6</v>
      </c>
    </row>
    <row r="16" spans="2:10" ht="14.25" x14ac:dyDescent="0.2">
      <c r="F16" s="34" t="s">
        <v>39</v>
      </c>
      <c r="G16" s="34" t="s">
        <v>33</v>
      </c>
    </row>
    <row r="17" spans="2:7" ht="14.25" x14ac:dyDescent="0.2">
      <c r="F17" s="34" t="s">
        <v>321</v>
      </c>
      <c r="G17" s="34" t="s">
        <v>49</v>
      </c>
    </row>
    <row r="18" spans="2:7" ht="14.25" x14ac:dyDescent="0.2">
      <c r="F18" s="34" t="s">
        <v>128</v>
      </c>
    </row>
    <row r="19" spans="2:7" ht="14.25" x14ac:dyDescent="0.2">
      <c r="D19" s="32"/>
      <c r="E19" s="32"/>
      <c r="F19" s="34" t="s">
        <v>102</v>
      </c>
    </row>
    <row r="20" spans="2:7" ht="14.25" x14ac:dyDescent="0.2">
      <c r="F20" s="34" t="s">
        <v>32</v>
      </c>
    </row>
    <row r="21" spans="2:7" ht="14.25" x14ac:dyDescent="0.2">
      <c r="F21" s="34" t="s">
        <v>64</v>
      </c>
    </row>
    <row r="22" spans="2:7" ht="14.25" x14ac:dyDescent="0.2">
      <c r="F22" s="34" t="s">
        <v>25</v>
      </c>
    </row>
    <row r="23" spans="2:7" ht="14.25" x14ac:dyDescent="0.2">
      <c r="F23" s="34" t="s">
        <v>152</v>
      </c>
    </row>
    <row r="24" spans="2:7" ht="14.25" x14ac:dyDescent="0.2">
      <c r="F24" s="34" t="s">
        <v>544</v>
      </c>
    </row>
    <row r="25" spans="2:7" ht="14.25" x14ac:dyDescent="0.2">
      <c r="F25" s="34" t="s">
        <v>54</v>
      </c>
    </row>
    <row r="26" spans="2:7" ht="14.25" x14ac:dyDescent="0.2">
      <c r="F26" s="34" t="s">
        <v>5</v>
      </c>
    </row>
    <row r="27" spans="2:7" ht="14.25" x14ac:dyDescent="0.2">
      <c r="F27" s="34" t="s">
        <v>111</v>
      </c>
    </row>
    <row r="30" spans="2:7" ht="15" customHeight="1" x14ac:dyDescent="0.2">
      <c r="B30" s="40" t="s">
        <v>3233</v>
      </c>
    </row>
    <row r="31" spans="2:7" ht="15" customHeight="1" x14ac:dyDescent="0.2">
      <c r="B31" s="40"/>
    </row>
    <row r="33" spans="2:3" ht="14.25" x14ac:dyDescent="0.2">
      <c r="B33" cm="1">
        <f t="array" ref="B33:B40">_xlfn.SEQUENCE(COUNTA(C33:C46))</f>
        <v>1</v>
      </c>
      <c r="C33" t="s">
        <v>3234</v>
      </c>
    </row>
    <row r="34" spans="2:3" ht="14.25" x14ac:dyDescent="0.2">
      <c r="B34">
        <v>2</v>
      </c>
      <c r="C34" t="s">
        <v>3237</v>
      </c>
    </row>
    <row r="35" spans="2:3" ht="14.25" x14ac:dyDescent="0.2">
      <c r="B35">
        <v>3</v>
      </c>
      <c r="C35" t="s">
        <v>3235</v>
      </c>
    </row>
    <row r="36" spans="2:3" ht="14.25" x14ac:dyDescent="0.2">
      <c r="B36">
        <v>4</v>
      </c>
      <c r="C36" t="s">
        <v>3236</v>
      </c>
    </row>
    <row r="37" spans="2:3" ht="14.25" x14ac:dyDescent="0.2">
      <c r="B37">
        <v>5</v>
      </c>
      <c r="C37" t="s">
        <v>3238</v>
      </c>
    </row>
    <row r="38" spans="2:3" ht="14.25" x14ac:dyDescent="0.2">
      <c r="B38">
        <v>6</v>
      </c>
      <c r="C38" t="s">
        <v>3241</v>
      </c>
    </row>
    <row r="39" spans="2:3" ht="14.25" x14ac:dyDescent="0.2">
      <c r="B39">
        <v>7</v>
      </c>
      <c r="C39" t="s">
        <v>3239</v>
      </c>
    </row>
    <row r="40" spans="2:3" ht="14.25" x14ac:dyDescent="0.2">
      <c r="B40">
        <v>8</v>
      </c>
      <c r="C40" t="s">
        <v>3242</v>
      </c>
    </row>
  </sheetData>
  <mergeCells count="4">
    <mergeCell ref="B30:B31"/>
    <mergeCell ref="G7:J7"/>
    <mergeCell ref="B7:B8"/>
    <mergeCell ref="B2:J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77BF-433F-4CF6-ACAA-71067B278586}">
  <dimension ref="A1:Z1937"/>
  <sheetViews>
    <sheetView workbookViewId="0">
      <pane ySplit="1" topLeftCell="A2" activePane="bottomLeft" state="frozen"/>
      <selection activeCell="L1" sqref="L1"/>
      <selection pane="bottomLeft" activeCell="C16" sqref="C16"/>
    </sheetView>
  </sheetViews>
  <sheetFormatPr defaultRowHeight="15" x14ac:dyDescent="0.2"/>
  <cols>
    <col min="1" max="1" width="14" customWidth="1"/>
    <col min="2" max="2" width="27.625" customWidth="1"/>
    <col min="3" max="3" width="15.5" customWidth="1"/>
    <col min="4" max="4" width="10.875" customWidth="1"/>
    <col min="5" max="5" width="11.875" customWidth="1"/>
    <col min="6" max="6" width="15.375" customWidth="1"/>
    <col min="7" max="7" width="13.625" customWidth="1"/>
    <col min="8" max="8" width="20.375" customWidth="1"/>
    <col min="9" max="9" width="18.5" customWidth="1"/>
    <col min="10" max="10" width="30.25" customWidth="1"/>
    <col min="11" max="11" width="19.5" customWidth="1"/>
    <col min="12" max="12" width="92.375" customWidth="1"/>
    <col min="13" max="13" width="21.625" customWidth="1"/>
    <col min="14" max="14" width="12.75" customWidth="1"/>
    <col min="15" max="15" width="9.375" customWidth="1"/>
    <col min="16" max="16" width="18.625" customWidth="1"/>
    <col min="17" max="17" width="19" customWidth="1"/>
    <col min="18" max="18" width="13.625" customWidth="1"/>
    <col min="19" max="19" width="12.875" customWidth="1"/>
    <col min="20" max="20" width="11.625" customWidth="1"/>
    <col min="21" max="21" width="12.625" customWidth="1"/>
    <col min="22" max="22" width="23" customWidth="1"/>
    <col min="23" max="23" width="8.875" customWidth="1"/>
    <col min="24" max="24" width="10.625" customWidth="1"/>
    <col min="25" max="25" width="7.875" customWidth="1"/>
  </cols>
  <sheetData>
    <row r="1" spans="1:26" x14ac:dyDescent="0.25">
      <c r="A1" s="5" t="s">
        <v>2987</v>
      </c>
      <c r="B1" s="5" t="s">
        <v>2988</v>
      </c>
      <c r="C1" s="5" t="s">
        <v>2989</v>
      </c>
      <c r="D1" s="5" t="s">
        <v>2990</v>
      </c>
      <c r="E1" s="5" t="s">
        <v>2991</v>
      </c>
      <c r="F1" s="5" t="s">
        <v>2992</v>
      </c>
      <c r="G1" s="5" t="s">
        <v>2993</v>
      </c>
      <c r="H1" s="5" t="s">
        <v>2994</v>
      </c>
      <c r="I1" s="5" t="s">
        <v>2995</v>
      </c>
      <c r="J1" s="5" t="s">
        <v>2996</v>
      </c>
      <c r="K1" s="5" t="s">
        <v>2997</v>
      </c>
      <c r="L1" s="5" t="s">
        <v>2998</v>
      </c>
      <c r="M1" s="5" t="s">
        <v>2999</v>
      </c>
      <c r="N1" s="5" t="s">
        <v>3000</v>
      </c>
      <c r="O1" s="5" t="s">
        <v>3001</v>
      </c>
      <c r="P1" s="5" t="s">
        <v>3002</v>
      </c>
      <c r="Q1" s="5" t="s">
        <v>3003</v>
      </c>
      <c r="R1" s="5" t="s">
        <v>3004</v>
      </c>
      <c r="S1" s="5" t="s">
        <v>3005</v>
      </c>
      <c r="T1" s="5" t="s">
        <v>3006</v>
      </c>
      <c r="U1" s="5" t="s">
        <v>3007</v>
      </c>
      <c r="V1" s="5" t="s">
        <v>3008</v>
      </c>
      <c r="W1" s="5" t="s">
        <v>3009</v>
      </c>
      <c r="X1" s="5" t="s">
        <v>3010</v>
      </c>
      <c r="Y1" s="5" t="s">
        <v>3011</v>
      </c>
      <c r="Z1" s="5" t="s">
        <v>3012</v>
      </c>
    </row>
    <row r="2" spans="1:26" ht="14.25" x14ac:dyDescent="0.2">
      <c r="A2" s="1">
        <v>1552</v>
      </c>
      <c r="B2" s="1" t="s">
        <v>0</v>
      </c>
      <c r="C2" s="1" t="s">
        <v>1</v>
      </c>
      <c r="D2" s="1">
        <v>0.01</v>
      </c>
      <c r="E2" s="1">
        <v>348.21</v>
      </c>
      <c r="F2" s="1">
        <v>40.19</v>
      </c>
      <c r="G2" s="1" t="s">
        <v>2</v>
      </c>
      <c r="H2" s="1" t="s">
        <v>3</v>
      </c>
      <c r="I2" s="1" t="s">
        <v>4</v>
      </c>
      <c r="J2" s="1" t="s">
        <v>5</v>
      </c>
      <c r="K2" s="1" t="s">
        <v>6</v>
      </c>
      <c r="L2" s="1" t="s">
        <v>7</v>
      </c>
      <c r="M2" s="1">
        <v>0.62</v>
      </c>
      <c r="N2" s="1" t="s">
        <v>8</v>
      </c>
      <c r="O2" s="1" t="s">
        <v>9</v>
      </c>
      <c r="P2" s="1" t="s">
        <v>10</v>
      </c>
      <c r="Q2" s="1" t="s">
        <v>11</v>
      </c>
      <c r="R2" s="1">
        <v>39056</v>
      </c>
      <c r="S2" s="2">
        <v>42005</v>
      </c>
      <c r="T2" s="2">
        <v>42008</v>
      </c>
      <c r="U2" s="1">
        <v>-337.09199999999998</v>
      </c>
      <c r="V2" s="1">
        <v>2</v>
      </c>
      <c r="W2" s="1">
        <v>723.54</v>
      </c>
      <c r="X2" s="1">
        <v>87486</v>
      </c>
      <c r="Y2" s="1">
        <f>Table1[[#This Row],[Unit Price]]-Table1[[#This Row],[Discount]]</f>
        <v>348.2</v>
      </c>
      <c r="Z2" s="1" t="s">
        <v>3219</v>
      </c>
    </row>
    <row r="3" spans="1:26" ht="14.25" x14ac:dyDescent="0.2">
      <c r="A3" s="3">
        <v>2124</v>
      </c>
      <c r="B3" s="3" t="s">
        <v>12</v>
      </c>
      <c r="C3" s="3" t="s">
        <v>13</v>
      </c>
      <c r="D3" s="3">
        <v>0.04</v>
      </c>
      <c r="E3" s="3">
        <v>45.19</v>
      </c>
      <c r="F3" s="3">
        <v>1.99</v>
      </c>
      <c r="G3" s="3" t="s">
        <v>14</v>
      </c>
      <c r="H3" s="3" t="s">
        <v>15</v>
      </c>
      <c r="I3" s="3" t="s">
        <v>16</v>
      </c>
      <c r="J3" s="3" t="s">
        <v>17</v>
      </c>
      <c r="K3" s="3" t="s">
        <v>18</v>
      </c>
      <c r="L3" s="3" t="s">
        <v>19</v>
      </c>
      <c r="M3" s="3">
        <v>0.55000000000000004</v>
      </c>
      <c r="N3" s="3" t="s">
        <v>8</v>
      </c>
      <c r="O3" s="3" t="s">
        <v>9</v>
      </c>
      <c r="P3" s="3" t="s">
        <v>20</v>
      </c>
      <c r="Q3" s="3" t="s">
        <v>21</v>
      </c>
      <c r="R3" s="3">
        <v>72301</v>
      </c>
      <c r="S3" s="4">
        <v>42005</v>
      </c>
      <c r="T3" s="4">
        <v>42006</v>
      </c>
      <c r="U3" s="3">
        <v>-61.194000000000003</v>
      </c>
      <c r="V3" s="3">
        <v>13</v>
      </c>
      <c r="W3" s="3">
        <v>609.09</v>
      </c>
      <c r="X3" s="3">
        <v>89665</v>
      </c>
      <c r="Y3" s="3">
        <f>Table1[[#This Row],[Unit Price]]-Table1[[#This Row],[Discount]]</f>
        <v>45.15</v>
      </c>
      <c r="Z3" s="3" t="s">
        <v>3219</v>
      </c>
    </row>
    <row r="4" spans="1:26" ht="14.25" x14ac:dyDescent="0.2">
      <c r="A4" s="1">
        <v>1418</v>
      </c>
      <c r="B4" s="1" t="s">
        <v>22</v>
      </c>
      <c r="C4" s="1" t="s">
        <v>23</v>
      </c>
      <c r="D4" s="1">
        <v>7.0000000000000007E-2</v>
      </c>
      <c r="E4" s="1">
        <v>4.84</v>
      </c>
      <c r="F4" s="1">
        <v>0.71</v>
      </c>
      <c r="G4" s="1" t="s">
        <v>14</v>
      </c>
      <c r="H4" s="1" t="s">
        <v>3</v>
      </c>
      <c r="I4" s="1" t="s">
        <v>24</v>
      </c>
      <c r="J4" s="1" t="s">
        <v>25</v>
      </c>
      <c r="K4" s="1" t="s">
        <v>26</v>
      </c>
      <c r="L4" s="1" t="s">
        <v>27</v>
      </c>
      <c r="M4" s="1">
        <v>0.52</v>
      </c>
      <c r="N4" s="1" t="s">
        <v>8</v>
      </c>
      <c r="O4" s="1" t="s">
        <v>28</v>
      </c>
      <c r="P4" s="1" t="s">
        <v>29</v>
      </c>
      <c r="Q4" s="1" t="s">
        <v>30</v>
      </c>
      <c r="R4" s="1">
        <v>46901</v>
      </c>
      <c r="S4" s="2">
        <v>42005</v>
      </c>
      <c r="T4" s="2">
        <v>42007</v>
      </c>
      <c r="U4" s="1">
        <v>25.240200000000002</v>
      </c>
      <c r="V4" s="1">
        <v>8</v>
      </c>
      <c r="W4" s="1">
        <v>36.58</v>
      </c>
      <c r="X4" s="1">
        <v>90539</v>
      </c>
      <c r="Y4" s="1">
        <f>Table1[[#This Row],[Unit Price]]-Table1[[#This Row],[Discount]]</f>
        <v>4.7699999999999996</v>
      </c>
      <c r="Z4" s="1" t="s">
        <v>3220</v>
      </c>
    </row>
    <row r="5" spans="1:26" ht="14.25" x14ac:dyDescent="0.2">
      <c r="A5" s="3">
        <v>1425</v>
      </c>
      <c r="B5" s="3" t="s">
        <v>31</v>
      </c>
      <c r="C5" s="3" t="s">
        <v>23</v>
      </c>
      <c r="D5" s="3">
        <v>0.04</v>
      </c>
      <c r="E5" s="3">
        <v>2036.48</v>
      </c>
      <c r="F5" s="3">
        <v>14.7</v>
      </c>
      <c r="G5" s="3" t="s">
        <v>2</v>
      </c>
      <c r="H5" s="3" t="s">
        <v>3</v>
      </c>
      <c r="I5" s="3" t="s">
        <v>16</v>
      </c>
      <c r="J5" s="3" t="s">
        <v>32</v>
      </c>
      <c r="K5" s="3" t="s">
        <v>33</v>
      </c>
      <c r="L5" s="3" t="s">
        <v>34</v>
      </c>
      <c r="M5" s="3">
        <v>0.55000000000000004</v>
      </c>
      <c r="N5" s="3" t="s">
        <v>8</v>
      </c>
      <c r="O5" s="3" t="s">
        <v>35</v>
      </c>
      <c r="P5" s="3" t="s">
        <v>36</v>
      </c>
      <c r="Q5" s="3" t="s">
        <v>37</v>
      </c>
      <c r="R5" s="3">
        <v>80525</v>
      </c>
      <c r="S5" s="4">
        <v>42005</v>
      </c>
      <c r="T5" s="4">
        <v>42010</v>
      </c>
      <c r="U5" s="3">
        <v>-4793.0039999999999</v>
      </c>
      <c r="V5" s="3">
        <v>1</v>
      </c>
      <c r="W5" s="3">
        <v>2013.67</v>
      </c>
      <c r="X5" s="3">
        <v>89450</v>
      </c>
      <c r="Y5" s="3">
        <f>Table1[[#This Row],[Unit Price]]-Table1[[#This Row],[Discount]]</f>
        <v>2036.44</v>
      </c>
      <c r="Z5" s="3" t="s">
        <v>3221</v>
      </c>
    </row>
    <row r="6" spans="1:26" ht="14.25" x14ac:dyDescent="0.2">
      <c r="A6" s="1">
        <v>3275</v>
      </c>
      <c r="B6" s="1" t="s">
        <v>38</v>
      </c>
      <c r="C6" s="1" t="s">
        <v>23</v>
      </c>
      <c r="D6" s="1">
        <v>0.04</v>
      </c>
      <c r="E6" s="1">
        <v>449.99</v>
      </c>
      <c r="F6" s="1">
        <v>24.49</v>
      </c>
      <c r="G6" s="1" t="s">
        <v>14</v>
      </c>
      <c r="H6" s="1" t="s">
        <v>3</v>
      </c>
      <c r="I6" s="1" t="s">
        <v>16</v>
      </c>
      <c r="J6" s="1" t="s">
        <v>39</v>
      </c>
      <c r="K6" s="1" t="s">
        <v>40</v>
      </c>
      <c r="L6" s="1" t="s">
        <v>41</v>
      </c>
      <c r="M6" s="1">
        <v>0.52</v>
      </c>
      <c r="N6" s="1" t="s">
        <v>8</v>
      </c>
      <c r="O6" s="1" t="s">
        <v>35</v>
      </c>
      <c r="P6" s="1" t="s">
        <v>42</v>
      </c>
      <c r="Q6" s="1" t="s">
        <v>43</v>
      </c>
      <c r="R6" s="1">
        <v>98273</v>
      </c>
      <c r="S6" s="2">
        <v>42005</v>
      </c>
      <c r="T6" s="2">
        <v>42009</v>
      </c>
      <c r="U6" s="1">
        <v>3576.8841000000002</v>
      </c>
      <c r="V6" s="1">
        <v>12</v>
      </c>
      <c r="W6" s="1">
        <v>5183.8900000000003</v>
      </c>
      <c r="X6" s="1">
        <v>86234</v>
      </c>
      <c r="Y6" s="1">
        <f>Table1[[#This Row],[Unit Price]]-Table1[[#This Row],[Discount]]</f>
        <v>449.95</v>
      </c>
      <c r="Z6" s="1" t="s">
        <v>3221</v>
      </c>
    </row>
    <row r="7" spans="1:26" ht="14.25" x14ac:dyDescent="0.2">
      <c r="A7" s="3">
        <v>3275</v>
      </c>
      <c r="B7" s="3" t="s">
        <v>38</v>
      </c>
      <c r="C7" s="3" t="s">
        <v>23</v>
      </c>
      <c r="D7" s="3">
        <v>0.01</v>
      </c>
      <c r="E7" s="3">
        <v>5.84</v>
      </c>
      <c r="F7" s="3">
        <v>1.2</v>
      </c>
      <c r="G7" s="3" t="s">
        <v>14</v>
      </c>
      <c r="H7" s="3" t="s">
        <v>3</v>
      </c>
      <c r="I7" s="3" t="s">
        <v>24</v>
      </c>
      <c r="J7" s="3" t="s">
        <v>25</v>
      </c>
      <c r="K7" s="3" t="s">
        <v>26</v>
      </c>
      <c r="L7" s="3" t="s">
        <v>44</v>
      </c>
      <c r="M7" s="3">
        <v>0.55000000000000004</v>
      </c>
      <c r="N7" s="3" t="s">
        <v>8</v>
      </c>
      <c r="O7" s="3" t="s">
        <v>35</v>
      </c>
      <c r="P7" s="3" t="s">
        <v>42</v>
      </c>
      <c r="Q7" s="3" t="s">
        <v>43</v>
      </c>
      <c r="R7" s="3">
        <v>98273</v>
      </c>
      <c r="S7" s="4">
        <v>42005</v>
      </c>
      <c r="T7" s="4">
        <v>42014</v>
      </c>
      <c r="U7" s="3">
        <v>20.38</v>
      </c>
      <c r="V7" s="3">
        <v>6</v>
      </c>
      <c r="W7" s="3">
        <v>36.090000000000003</v>
      </c>
      <c r="X7" s="3">
        <v>86234</v>
      </c>
      <c r="Y7" s="3">
        <f>Table1[[#This Row],[Unit Price]]-Table1[[#This Row],[Discount]]</f>
        <v>5.83</v>
      </c>
      <c r="Z7" s="3" t="s">
        <v>3221</v>
      </c>
    </row>
    <row r="8" spans="1:26" ht="14.25" x14ac:dyDescent="0.2">
      <c r="A8" s="1">
        <v>1910</v>
      </c>
      <c r="B8" s="1" t="s">
        <v>45</v>
      </c>
      <c r="C8" s="1" t="s">
        <v>46</v>
      </c>
      <c r="D8" s="1">
        <v>0.02</v>
      </c>
      <c r="E8" s="1">
        <v>29.17</v>
      </c>
      <c r="F8" s="1">
        <v>6.27</v>
      </c>
      <c r="G8" s="1" t="s">
        <v>14</v>
      </c>
      <c r="H8" s="1" t="s">
        <v>47</v>
      </c>
      <c r="I8" s="1" t="s">
        <v>24</v>
      </c>
      <c r="J8" s="1" t="s">
        <v>48</v>
      </c>
      <c r="K8" s="1" t="s">
        <v>49</v>
      </c>
      <c r="L8" s="1" t="s">
        <v>50</v>
      </c>
      <c r="M8" s="1">
        <v>0.37</v>
      </c>
      <c r="N8" s="1" t="s">
        <v>8</v>
      </c>
      <c r="O8" s="1" t="s">
        <v>9</v>
      </c>
      <c r="P8" s="1" t="s">
        <v>51</v>
      </c>
      <c r="Q8" s="1" t="s">
        <v>52</v>
      </c>
      <c r="R8" s="1">
        <v>30269</v>
      </c>
      <c r="S8" s="2">
        <v>42005</v>
      </c>
      <c r="T8" s="2">
        <v>42006</v>
      </c>
      <c r="U8" s="1">
        <v>36.905999999999999</v>
      </c>
      <c r="V8" s="1">
        <v>2</v>
      </c>
      <c r="W8" s="1">
        <v>63.32</v>
      </c>
      <c r="X8" s="1">
        <v>91371</v>
      </c>
      <c r="Y8" s="1">
        <f>Table1[[#This Row],[Unit Price]]-Table1[[#This Row],[Discount]]</f>
        <v>29.150000000000002</v>
      </c>
      <c r="Z8" s="1" t="s">
        <v>3219</v>
      </c>
    </row>
    <row r="9" spans="1:26" ht="14.25" x14ac:dyDescent="0.2">
      <c r="A9" s="3">
        <v>674</v>
      </c>
      <c r="B9" s="3" t="s">
        <v>53</v>
      </c>
      <c r="C9" s="3" t="s">
        <v>1</v>
      </c>
      <c r="D9" s="3">
        <v>0.06</v>
      </c>
      <c r="E9" s="3">
        <v>161.55000000000001</v>
      </c>
      <c r="F9" s="3">
        <v>19.989999999999998</v>
      </c>
      <c r="G9" s="3" t="s">
        <v>14</v>
      </c>
      <c r="H9" s="3" t="s">
        <v>3</v>
      </c>
      <c r="I9" s="3" t="s">
        <v>24</v>
      </c>
      <c r="J9" s="3" t="s">
        <v>54</v>
      </c>
      <c r="K9" s="3" t="s">
        <v>49</v>
      </c>
      <c r="L9" s="3" t="s">
        <v>55</v>
      </c>
      <c r="M9" s="3">
        <v>0.66</v>
      </c>
      <c r="N9" s="3" t="s">
        <v>8</v>
      </c>
      <c r="O9" s="3" t="s">
        <v>28</v>
      </c>
      <c r="P9" s="3" t="s">
        <v>56</v>
      </c>
      <c r="Q9" s="3" t="s">
        <v>57</v>
      </c>
      <c r="R9" s="3">
        <v>64133</v>
      </c>
      <c r="S9" s="4">
        <v>42006</v>
      </c>
      <c r="T9" s="4">
        <v>42007</v>
      </c>
      <c r="U9" s="3">
        <v>-7.58</v>
      </c>
      <c r="V9" s="3">
        <v>3</v>
      </c>
      <c r="W9" s="3">
        <v>485.01</v>
      </c>
      <c r="X9" s="3">
        <v>88174</v>
      </c>
      <c r="Y9" s="3">
        <f>Table1[[#This Row],[Unit Price]]-Table1[[#This Row],[Discount]]</f>
        <v>161.49</v>
      </c>
      <c r="Z9" s="3" t="s">
        <v>3220</v>
      </c>
    </row>
    <row r="10" spans="1:26" ht="14.25" x14ac:dyDescent="0.2">
      <c r="A10" s="1">
        <v>950</v>
      </c>
      <c r="B10" s="1" t="s">
        <v>58</v>
      </c>
      <c r="C10" s="1" t="s">
        <v>1</v>
      </c>
      <c r="D10" s="1">
        <v>0.06</v>
      </c>
      <c r="E10" s="1">
        <v>40.98</v>
      </c>
      <c r="F10" s="1">
        <v>2.99</v>
      </c>
      <c r="G10" s="1" t="s">
        <v>14</v>
      </c>
      <c r="H10" s="1" t="s">
        <v>15</v>
      </c>
      <c r="I10" s="1" t="s">
        <v>24</v>
      </c>
      <c r="J10" s="1" t="s">
        <v>48</v>
      </c>
      <c r="K10" s="1" t="s">
        <v>49</v>
      </c>
      <c r="L10" s="1" t="s">
        <v>59</v>
      </c>
      <c r="M10" s="1">
        <v>0.36</v>
      </c>
      <c r="N10" s="1" t="s">
        <v>8</v>
      </c>
      <c r="O10" s="1" t="s">
        <v>28</v>
      </c>
      <c r="P10" s="1" t="s">
        <v>60</v>
      </c>
      <c r="Q10" s="1" t="s">
        <v>61</v>
      </c>
      <c r="R10" s="1">
        <v>55372</v>
      </c>
      <c r="S10" s="2">
        <v>42006</v>
      </c>
      <c r="T10" s="2">
        <v>42008</v>
      </c>
      <c r="U10" s="1">
        <v>-14.801880000000001</v>
      </c>
      <c r="V10" s="1">
        <v>1</v>
      </c>
      <c r="W10" s="1">
        <v>41.6</v>
      </c>
      <c r="X10" s="1">
        <v>89083</v>
      </c>
      <c r="Y10" s="1">
        <f>Table1[[#This Row],[Unit Price]]-Table1[[#This Row],[Discount]]</f>
        <v>40.919999999999995</v>
      </c>
      <c r="Z10" s="1" t="s">
        <v>3220</v>
      </c>
    </row>
    <row r="11" spans="1:26" ht="14.25" x14ac:dyDescent="0.2">
      <c r="A11" s="3">
        <v>1155</v>
      </c>
      <c r="B11" s="3" t="s">
        <v>62</v>
      </c>
      <c r="C11" s="3" t="s">
        <v>1</v>
      </c>
      <c r="D11" s="3">
        <v>0.09</v>
      </c>
      <c r="E11" s="3">
        <v>9.11</v>
      </c>
      <c r="F11" s="3">
        <v>2.15</v>
      </c>
      <c r="G11" s="3" t="s">
        <v>63</v>
      </c>
      <c r="H11" s="3" t="s">
        <v>15</v>
      </c>
      <c r="I11" s="3" t="s">
        <v>24</v>
      </c>
      <c r="J11" s="3" t="s">
        <v>64</v>
      </c>
      <c r="K11" s="3" t="s">
        <v>26</v>
      </c>
      <c r="L11" s="3" t="s">
        <v>65</v>
      </c>
      <c r="M11" s="3">
        <v>0.4</v>
      </c>
      <c r="N11" s="3" t="s">
        <v>8</v>
      </c>
      <c r="O11" s="3" t="s">
        <v>35</v>
      </c>
      <c r="P11" s="3" t="s">
        <v>66</v>
      </c>
      <c r="Q11" s="3" t="s">
        <v>67</v>
      </c>
      <c r="R11" s="3">
        <v>90640</v>
      </c>
      <c r="S11" s="4">
        <v>42006</v>
      </c>
      <c r="T11" s="4">
        <v>42008</v>
      </c>
      <c r="U11" s="3">
        <v>20.299600000000002</v>
      </c>
      <c r="V11" s="3">
        <v>4</v>
      </c>
      <c r="W11" s="3">
        <v>34.409999999999997</v>
      </c>
      <c r="X11" s="3">
        <v>90853</v>
      </c>
      <c r="Y11" s="3">
        <f>Table1[[#This Row],[Unit Price]]-Table1[[#This Row],[Discount]]</f>
        <v>9.02</v>
      </c>
      <c r="Z11" s="3" t="s">
        <v>3221</v>
      </c>
    </row>
    <row r="12" spans="1:26" ht="14.25" x14ac:dyDescent="0.2">
      <c r="A12" s="1">
        <v>1155</v>
      </c>
      <c r="B12" s="1" t="s">
        <v>62</v>
      </c>
      <c r="C12" s="1" t="s">
        <v>1</v>
      </c>
      <c r="D12" s="1">
        <v>0.08</v>
      </c>
      <c r="E12" s="1">
        <v>15.04</v>
      </c>
      <c r="F12" s="1">
        <v>1.97</v>
      </c>
      <c r="G12" s="1" t="s">
        <v>14</v>
      </c>
      <c r="H12" s="1" t="s">
        <v>15</v>
      </c>
      <c r="I12" s="1" t="s">
        <v>24</v>
      </c>
      <c r="J12" s="1" t="s">
        <v>64</v>
      </c>
      <c r="K12" s="1" t="s">
        <v>26</v>
      </c>
      <c r="L12" s="1" t="s">
        <v>68</v>
      </c>
      <c r="M12" s="1">
        <v>0.39</v>
      </c>
      <c r="N12" s="1" t="s">
        <v>8</v>
      </c>
      <c r="O12" s="1" t="s">
        <v>35</v>
      </c>
      <c r="P12" s="1" t="s">
        <v>66</v>
      </c>
      <c r="Q12" s="1" t="s">
        <v>67</v>
      </c>
      <c r="R12" s="1">
        <v>90640</v>
      </c>
      <c r="S12" s="2">
        <v>42006</v>
      </c>
      <c r="T12" s="2">
        <v>42006</v>
      </c>
      <c r="U12" s="1">
        <v>108.5163</v>
      </c>
      <c r="V12" s="1">
        <v>11</v>
      </c>
      <c r="W12" s="1">
        <v>157.27000000000001</v>
      </c>
      <c r="X12" s="1">
        <v>90853</v>
      </c>
      <c r="Y12" s="1">
        <f>Table1[[#This Row],[Unit Price]]-Table1[[#This Row],[Discount]]</f>
        <v>14.959999999999999</v>
      </c>
      <c r="Z12" s="1" t="s">
        <v>3221</v>
      </c>
    </row>
    <row r="13" spans="1:26" ht="14.25" x14ac:dyDescent="0.2">
      <c r="A13" s="3">
        <v>2256</v>
      </c>
      <c r="B13" s="3" t="s">
        <v>69</v>
      </c>
      <c r="C13" s="3" t="s">
        <v>1</v>
      </c>
      <c r="D13" s="3">
        <v>7.0000000000000007E-2</v>
      </c>
      <c r="E13" s="3">
        <v>60.97</v>
      </c>
      <c r="F13" s="3">
        <v>4.5</v>
      </c>
      <c r="G13" s="3" t="s">
        <v>63</v>
      </c>
      <c r="H13" s="3" t="s">
        <v>70</v>
      </c>
      <c r="I13" s="3" t="s">
        <v>24</v>
      </c>
      <c r="J13" s="3" t="s">
        <v>71</v>
      </c>
      <c r="K13" s="3" t="s">
        <v>49</v>
      </c>
      <c r="L13" s="3" t="s">
        <v>72</v>
      </c>
      <c r="M13" s="3">
        <v>0.56000000000000005</v>
      </c>
      <c r="N13" s="3" t="s">
        <v>8</v>
      </c>
      <c r="O13" s="3" t="s">
        <v>9</v>
      </c>
      <c r="P13" s="3" t="s">
        <v>73</v>
      </c>
      <c r="Q13" s="3" t="s">
        <v>74</v>
      </c>
      <c r="R13" s="3">
        <v>28560</v>
      </c>
      <c r="S13" s="4">
        <v>42006</v>
      </c>
      <c r="T13" s="4">
        <v>42008</v>
      </c>
      <c r="U13" s="3">
        <v>-42.588000000000001</v>
      </c>
      <c r="V13" s="3">
        <v>6</v>
      </c>
      <c r="W13" s="3">
        <v>361.72</v>
      </c>
      <c r="X13" s="3">
        <v>87963</v>
      </c>
      <c r="Y13" s="3">
        <f>Table1[[#This Row],[Unit Price]]-Table1[[#This Row],[Discount]]</f>
        <v>60.9</v>
      </c>
      <c r="Z13" s="3" t="s">
        <v>3219</v>
      </c>
    </row>
    <row r="14" spans="1:26" ht="14.25" x14ac:dyDescent="0.2">
      <c r="A14" s="1">
        <v>949</v>
      </c>
      <c r="B14" s="1" t="s">
        <v>75</v>
      </c>
      <c r="C14" s="1" t="s">
        <v>1</v>
      </c>
      <c r="D14" s="1">
        <v>0.06</v>
      </c>
      <c r="E14" s="1">
        <v>40.98</v>
      </c>
      <c r="F14" s="1">
        <v>2.99</v>
      </c>
      <c r="G14" s="1" t="s">
        <v>14</v>
      </c>
      <c r="H14" s="1" t="s">
        <v>15</v>
      </c>
      <c r="I14" s="1" t="s">
        <v>24</v>
      </c>
      <c r="J14" s="1" t="s">
        <v>48</v>
      </c>
      <c r="K14" s="1" t="s">
        <v>49</v>
      </c>
      <c r="L14" s="1" t="s">
        <v>59</v>
      </c>
      <c r="M14" s="1">
        <v>0.36</v>
      </c>
      <c r="N14" s="1" t="s">
        <v>8</v>
      </c>
      <c r="O14" s="1" t="s">
        <v>35</v>
      </c>
      <c r="P14" s="1" t="s">
        <v>66</v>
      </c>
      <c r="Q14" s="1" t="s">
        <v>76</v>
      </c>
      <c r="R14" s="1">
        <v>90049</v>
      </c>
      <c r="S14" s="2">
        <v>42006</v>
      </c>
      <c r="T14" s="2">
        <v>42008</v>
      </c>
      <c r="U14" s="1">
        <v>-19.0992</v>
      </c>
      <c r="V14" s="1">
        <v>3</v>
      </c>
      <c r="W14" s="1">
        <v>124.81</v>
      </c>
      <c r="X14" s="1">
        <v>9285</v>
      </c>
      <c r="Y14" s="1">
        <f>Table1[[#This Row],[Unit Price]]-Table1[[#This Row],[Discount]]</f>
        <v>40.919999999999995</v>
      </c>
      <c r="Z14" s="1" t="s">
        <v>3221</v>
      </c>
    </row>
    <row r="15" spans="1:26" ht="14.25" x14ac:dyDescent="0.2">
      <c r="A15" s="3">
        <v>1136</v>
      </c>
      <c r="B15" s="3" t="s">
        <v>77</v>
      </c>
      <c r="C15" s="3" t="s">
        <v>13</v>
      </c>
      <c r="D15" s="3">
        <v>0.09</v>
      </c>
      <c r="E15" s="3">
        <v>270.97000000000003</v>
      </c>
      <c r="F15" s="3">
        <v>28.06</v>
      </c>
      <c r="G15" s="3" t="s">
        <v>2</v>
      </c>
      <c r="H15" s="3" t="s">
        <v>15</v>
      </c>
      <c r="I15" s="3" t="s">
        <v>16</v>
      </c>
      <c r="J15" s="3" t="s">
        <v>32</v>
      </c>
      <c r="K15" s="3" t="s">
        <v>33</v>
      </c>
      <c r="L15" s="3" t="s">
        <v>78</v>
      </c>
      <c r="M15" s="3">
        <v>0.56000000000000005</v>
      </c>
      <c r="N15" s="3" t="s">
        <v>8</v>
      </c>
      <c r="O15" s="3" t="s">
        <v>28</v>
      </c>
      <c r="P15" s="3" t="s">
        <v>79</v>
      </c>
      <c r="Q15" s="3" t="s">
        <v>80</v>
      </c>
      <c r="R15" s="3">
        <v>60188</v>
      </c>
      <c r="S15" s="4">
        <v>42006</v>
      </c>
      <c r="T15" s="4">
        <v>42008</v>
      </c>
      <c r="U15" s="3">
        <v>2660.1432</v>
      </c>
      <c r="V15" s="3">
        <v>15</v>
      </c>
      <c r="W15" s="3">
        <v>3855.28</v>
      </c>
      <c r="X15" s="3">
        <v>87940</v>
      </c>
      <c r="Y15" s="3">
        <f>Table1[[#This Row],[Unit Price]]-Table1[[#This Row],[Discount]]</f>
        <v>270.88000000000005</v>
      </c>
      <c r="Z15" s="3" t="s">
        <v>3220</v>
      </c>
    </row>
    <row r="16" spans="1:26" ht="14.25" x14ac:dyDescent="0.2">
      <c r="A16" s="1">
        <v>67</v>
      </c>
      <c r="B16" s="1" t="s">
        <v>81</v>
      </c>
      <c r="C16" s="1" t="s">
        <v>23</v>
      </c>
      <c r="D16" s="1">
        <v>0.05</v>
      </c>
      <c r="E16" s="1">
        <v>155.06</v>
      </c>
      <c r="F16" s="1">
        <v>7.07</v>
      </c>
      <c r="G16" s="1" t="s">
        <v>14</v>
      </c>
      <c r="H16" s="1" t="s">
        <v>70</v>
      </c>
      <c r="I16" s="1" t="s">
        <v>24</v>
      </c>
      <c r="J16" s="1" t="s">
        <v>54</v>
      </c>
      <c r="K16" s="1" t="s">
        <v>49</v>
      </c>
      <c r="L16" s="1" t="s">
        <v>82</v>
      </c>
      <c r="M16" s="1">
        <v>0.59</v>
      </c>
      <c r="N16" s="1" t="s">
        <v>8</v>
      </c>
      <c r="O16" s="1" t="s">
        <v>35</v>
      </c>
      <c r="P16" s="1" t="s">
        <v>66</v>
      </c>
      <c r="Q16" s="1" t="s">
        <v>83</v>
      </c>
      <c r="R16" s="1">
        <v>94559</v>
      </c>
      <c r="S16" s="2">
        <v>42006</v>
      </c>
      <c r="T16" s="2">
        <v>42013</v>
      </c>
      <c r="U16" s="1">
        <v>845.66399999999999</v>
      </c>
      <c r="V16" s="1">
        <v>8</v>
      </c>
      <c r="W16" s="1">
        <v>1225.5999999999999</v>
      </c>
      <c r="X16" s="1">
        <v>87946</v>
      </c>
      <c r="Y16" s="1">
        <f>Table1[[#This Row],[Unit Price]]-Table1[[#This Row],[Discount]]</f>
        <v>155.01</v>
      </c>
      <c r="Z16" s="1" t="s">
        <v>3221</v>
      </c>
    </row>
    <row r="17" spans="1:26" ht="14.25" x14ac:dyDescent="0.2">
      <c r="A17" s="3">
        <v>68</v>
      </c>
      <c r="B17" s="3" t="s">
        <v>84</v>
      </c>
      <c r="C17" s="3" t="s">
        <v>23</v>
      </c>
      <c r="D17" s="3">
        <v>0</v>
      </c>
      <c r="E17" s="3">
        <v>291.73</v>
      </c>
      <c r="F17" s="3">
        <v>48.8</v>
      </c>
      <c r="G17" s="3" t="s">
        <v>2</v>
      </c>
      <c r="H17" s="3" t="s">
        <v>70</v>
      </c>
      <c r="I17" s="3" t="s">
        <v>4</v>
      </c>
      <c r="J17" s="3" t="s">
        <v>85</v>
      </c>
      <c r="K17" s="3" t="s">
        <v>33</v>
      </c>
      <c r="L17" s="3" t="s">
        <v>86</v>
      </c>
      <c r="M17" s="3">
        <v>0.56000000000000005</v>
      </c>
      <c r="N17" s="3" t="s">
        <v>8</v>
      </c>
      <c r="O17" s="3" t="s">
        <v>87</v>
      </c>
      <c r="P17" s="3" t="s">
        <v>88</v>
      </c>
      <c r="Q17" s="3" t="s">
        <v>89</v>
      </c>
      <c r="R17" s="3">
        <v>10177</v>
      </c>
      <c r="S17" s="4">
        <v>42006</v>
      </c>
      <c r="T17" s="4">
        <v>42006</v>
      </c>
      <c r="U17" s="3">
        <v>-308.928</v>
      </c>
      <c r="V17" s="3">
        <v>4</v>
      </c>
      <c r="W17" s="3">
        <v>1239.06</v>
      </c>
      <c r="X17" s="3">
        <v>37537</v>
      </c>
      <c r="Y17" s="3">
        <f>Table1[[#This Row],[Unit Price]]-Table1[[#This Row],[Discount]]</f>
        <v>291.73</v>
      </c>
      <c r="Z17" s="3" t="s">
        <v>3222</v>
      </c>
    </row>
    <row r="18" spans="1:26" ht="14.25" x14ac:dyDescent="0.2">
      <c r="A18" s="1">
        <v>68</v>
      </c>
      <c r="B18" s="1" t="s">
        <v>84</v>
      </c>
      <c r="C18" s="1" t="s">
        <v>23</v>
      </c>
      <c r="D18" s="1">
        <v>7.0000000000000007E-2</v>
      </c>
      <c r="E18" s="1">
        <v>100.98</v>
      </c>
      <c r="F18" s="1">
        <v>45</v>
      </c>
      <c r="G18" s="1" t="s">
        <v>2</v>
      </c>
      <c r="H18" s="1" t="s">
        <v>70</v>
      </c>
      <c r="I18" s="1" t="s">
        <v>4</v>
      </c>
      <c r="J18" s="1" t="s">
        <v>85</v>
      </c>
      <c r="K18" s="1" t="s">
        <v>33</v>
      </c>
      <c r="L18" s="1" t="s">
        <v>90</v>
      </c>
      <c r="M18" s="1">
        <v>0.69</v>
      </c>
      <c r="N18" s="1" t="s">
        <v>8</v>
      </c>
      <c r="O18" s="1" t="s">
        <v>87</v>
      </c>
      <c r="P18" s="1" t="s">
        <v>88</v>
      </c>
      <c r="Q18" s="1" t="s">
        <v>89</v>
      </c>
      <c r="R18" s="1">
        <v>10177</v>
      </c>
      <c r="S18" s="2">
        <v>42006</v>
      </c>
      <c r="T18" s="2">
        <v>42008</v>
      </c>
      <c r="U18" s="1">
        <v>-1679.76</v>
      </c>
      <c r="V18" s="1">
        <v>43</v>
      </c>
      <c r="W18" s="1">
        <v>4083.19</v>
      </c>
      <c r="X18" s="1">
        <v>37537</v>
      </c>
      <c r="Y18" s="1">
        <f>Table1[[#This Row],[Unit Price]]-Table1[[#This Row],[Discount]]</f>
        <v>100.91000000000001</v>
      </c>
      <c r="Z18" s="1" t="s">
        <v>3222</v>
      </c>
    </row>
    <row r="19" spans="1:26" ht="14.25" x14ac:dyDescent="0.2">
      <c r="A19" s="3">
        <v>68</v>
      </c>
      <c r="B19" s="3" t="s">
        <v>84</v>
      </c>
      <c r="C19" s="3" t="s">
        <v>23</v>
      </c>
      <c r="D19" s="3">
        <v>0.05</v>
      </c>
      <c r="E19" s="3">
        <v>155.06</v>
      </c>
      <c r="F19" s="3">
        <v>7.07</v>
      </c>
      <c r="G19" s="3" t="s">
        <v>14</v>
      </c>
      <c r="H19" s="3" t="s">
        <v>70</v>
      </c>
      <c r="I19" s="3" t="s">
        <v>24</v>
      </c>
      <c r="J19" s="3" t="s">
        <v>54</v>
      </c>
      <c r="K19" s="3" t="s">
        <v>49</v>
      </c>
      <c r="L19" s="3" t="s">
        <v>82</v>
      </c>
      <c r="M19" s="3">
        <v>0.59</v>
      </c>
      <c r="N19" s="3" t="s">
        <v>8</v>
      </c>
      <c r="O19" s="3" t="s">
        <v>87</v>
      </c>
      <c r="P19" s="3" t="s">
        <v>88</v>
      </c>
      <c r="Q19" s="3" t="s">
        <v>89</v>
      </c>
      <c r="R19" s="3">
        <v>10177</v>
      </c>
      <c r="S19" s="4">
        <v>42006</v>
      </c>
      <c r="T19" s="4">
        <v>42013</v>
      </c>
      <c r="U19" s="3">
        <v>575.39599999999996</v>
      </c>
      <c r="V19" s="3">
        <v>32</v>
      </c>
      <c r="W19" s="3">
        <v>4902.38</v>
      </c>
      <c r="X19" s="3">
        <v>37537</v>
      </c>
      <c r="Y19" s="3">
        <f>Table1[[#This Row],[Unit Price]]-Table1[[#This Row],[Discount]]</f>
        <v>155.01</v>
      </c>
      <c r="Z19" s="3" t="s">
        <v>3222</v>
      </c>
    </row>
    <row r="20" spans="1:26" ht="14.25" x14ac:dyDescent="0.2">
      <c r="A20" s="1">
        <v>164</v>
      </c>
      <c r="B20" s="1" t="s">
        <v>91</v>
      </c>
      <c r="C20" s="1" t="s">
        <v>92</v>
      </c>
      <c r="D20" s="1">
        <v>0.05</v>
      </c>
      <c r="E20" s="1">
        <v>100.98</v>
      </c>
      <c r="F20" s="1">
        <v>35.840000000000003</v>
      </c>
      <c r="G20" s="1" t="s">
        <v>2</v>
      </c>
      <c r="H20" s="1" t="s">
        <v>47</v>
      </c>
      <c r="I20" s="1" t="s">
        <v>4</v>
      </c>
      <c r="J20" s="1" t="s">
        <v>93</v>
      </c>
      <c r="K20" s="1" t="s">
        <v>6</v>
      </c>
      <c r="L20" s="1" t="s">
        <v>94</v>
      </c>
      <c r="M20" s="1">
        <v>0.62</v>
      </c>
      <c r="N20" s="1" t="s">
        <v>8</v>
      </c>
      <c r="O20" s="1" t="s">
        <v>35</v>
      </c>
      <c r="P20" s="1" t="s">
        <v>42</v>
      </c>
      <c r="Q20" s="1" t="s">
        <v>95</v>
      </c>
      <c r="R20" s="1">
        <v>99352</v>
      </c>
      <c r="S20" s="2">
        <v>42006</v>
      </c>
      <c r="T20" s="2">
        <v>42008</v>
      </c>
      <c r="U20" s="1">
        <v>-111.4</v>
      </c>
      <c r="V20" s="1">
        <v>7</v>
      </c>
      <c r="W20" s="1">
        <v>715.55</v>
      </c>
      <c r="X20" s="1">
        <v>89961</v>
      </c>
      <c r="Y20" s="1">
        <f>Table1[[#This Row],[Unit Price]]-Table1[[#This Row],[Discount]]</f>
        <v>100.93</v>
      </c>
      <c r="Z20" s="1" t="s">
        <v>3221</v>
      </c>
    </row>
    <row r="21" spans="1:26" ht="14.25" x14ac:dyDescent="0.2">
      <c r="A21" s="3">
        <v>164</v>
      </c>
      <c r="B21" s="3" t="s">
        <v>91</v>
      </c>
      <c r="C21" s="3" t="s">
        <v>92</v>
      </c>
      <c r="D21" s="3">
        <v>0.02</v>
      </c>
      <c r="E21" s="3">
        <v>4.9800000000000004</v>
      </c>
      <c r="F21" s="3">
        <v>5.49</v>
      </c>
      <c r="G21" s="3" t="s">
        <v>14</v>
      </c>
      <c r="H21" s="3" t="s">
        <v>47</v>
      </c>
      <c r="I21" s="3" t="s">
        <v>24</v>
      </c>
      <c r="J21" s="3" t="s">
        <v>64</v>
      </c>
      <c r="K21" s="3" t="s">
        <v>49</v>
      </c>
      <c r="L21" s="3" t="s">
        <v>96</v>
      </c>
      <c r="M21" s="3">
        <v>0.38</v>
      </c>
      <c r="N21" s="3" t="s">
        <v>8</v>
      </c>
      <c r="O21" s="3" t="s">
        <v>35</v>
      </c>
      <c r="P21" s="3" t="s">
        <v>42</v>
      </c>
      <c r="Q21" s="3" t="s">
        <v>95</v>
      </c>
      <c r="R21" s="3">
        <v>99352</v>
      </c>
      <c r="S21" s="4">
        <v>42006</v>
      </c>
      <c r="T21" s="4">
        <v>42007</v>
      </c>
      <c r="U21" s="3">
        <v>-77.03</v>
      </c>
      <c r="V21" s="3">
        <v>9</v>
      </c>
      <c r="W21" s="3">
        <v>45.63</v>
      </c>
      <c r="X21" s="3">
        <v>89961</v>
      </c>
      <c r="Y21" s="3">
        <f>Table1[[#This Row],[Unit Price]]-Table1[[#This Row],[Discount]]</f>
        <v>4.9600000000000009</v>
      </c>
      <c r="Z21" s="3" t="s">
        <v>3221</v>
      </c>
    </row>
    <row r="22" spans="1:26" ht="14.25" x14ac:dyDescent="0.2">
      <c r="A22" s="1">
        <v>258</v>
      </c>
      <c r="B22" s="1" t="s">
        <v>97</v>
      </c>
      <c r="C22" s="1" t="s">
        <v>92</v>
      </c>
      <c r="D22" s="1">
        <v>0.05</v>
      </c>
      <c r="E22" s="1">
        <v>17.48</v>
      </c>
      <c r="F22" s="1">
        <v>1.99</v>
      </c>
      <c r="G22" s="1" t="s">
        <v>14</v>
      </c>
      <c r="H22" s="1" t="s">
        <v>15</v>
      </c>
      <c r="I22" s="1" t="s">
        <v>16</v>
      </c>
      <c r="J22" s="1" t="s">
        <v>17</v>
      </c>
      <c r="K22" s="1" t="s">
        <v>18</v>
      </c>
      <c r="L22" s="1" t="s">
        <v>98</v>
      </c>
      <c r="M22" s="1">
        <v>0.45</v>
      </c>
      <c r="N22" s="1" t="s">
        <v>8</v>
      </c>
      <c r="O22" s="1" t="s">
        <v>9</v>
      </c>
      <c r="P22" s="1" t="s">
        <v>99</v>
      </c>
      <c r="Q22" s="1" t="s">
        <v>100</v>
      </c>
      <c r="R22" s="1">
        <v>33772</v>
      </c>
      <c r="S22" s="2">
        <v>42006</v>
      </c>
      <c r="T22" s="2">
        <v>42008</v>
      </c>
      <c r="U22" s="1">
        <v>-127.008</v>
      </c>
      <c r="V22" s="1">
        <v>3</v>
      </c>
      <c r="W22" s="1">
        <v>52.47</v>
      </c>
      <c r="X22" s="1">
        <v>85858</v>
      </c>
      <c r="Y22" s="1">
        <f>Table1[[#This Row],[Unit Price]]-Table1[[#This Row],[Discount]]</f>
        <v>17.43</v>
      </c>
      <c r="Z22" s="1" t="s">
        <v>3219</v>
      </c>
    </row>
    <row r="23" spans="1:26" ht="14.25" x14ac:dyDescent="0.2">
      <c r="A23" s="3">
        <v>349</v>
      </c>
      <c r="B23" s="3" t="s">
        <v>101</v>
      </c>
      <c r="C23" s="3" t="s">
        <v>92</v>
      </c>
      <c r="D23" s="3">
        <v>0.04</v>
      </c>
      <c r="E23" s="3">
        <v>99.23</v>
      </c>
      <c r="F23" s="3">
        <v>8.99</v>
      </c>
      <c r="G23" s="3" t="s">
        <v>14</v>
      </c>
      <c r="H23" s="3" t="s">
        <v>47</v>
      </c>
      <c r="I23" s="3" t="s">
        <v>4</v>
      </c>
      <c r="J23" s="3" t="s">
        <v>102</v>
      </c>
      <c r="K23" s="3" t="s">
        <v>18</v>
      </c>
      <c r="L23" s="3" t="s">
        <v>103</v>
      </c>
      <c r="M23" s="3">
        <v>0.35</v>
      </c>
      <c r="N23" s="3" t="s">
        <v>8</v>
      </c>
      <c r="O23" s="3" t="s">
        <v>9</v>
      </c>
      <c r="P23" s="3" t="s">
        <v>99</v>
      </c>
      <c r="Q23" s="3" t="s">
        <v>104</v>
      </c>
      <c r="R23" s="3">
        <v>33132</v>
      </c>
      <c r="S23" s="4">
        <v>42006</v>
      </c>
      <c r="T23" s="4">
        <v>42008</v>
      </c>
      <c r="U23" s="3">
        <v>1916.6757</v>
      </c>
      <c r="V23" s="3">
        <v>54</v>
      </c>
      <c r="W23" s="3">
        <v>5555.6</v>
      </c>
      <c r="X23" s="3">
        <v>11527</v>
      </c>
      <c r="Y23" s="3">
        <f>Table1[[#This Row],[Unit Price]]-Table1[[#This Row],[Discount]]</f>
        <v>99.19</v>
      </c>
      <c r="Z23" s="3" t="s">
        <v>3219</v>
      </c>
    </row>
    <row r="24" spans="1:26" ht="14.25" x14ac:dyDescent="0.2">
      <c r="A24" s="1">
        <v>351</v>
      </c>
      <c r="B24" s="1" t="s">
        <v>105</v>
      </c>
      <c r="C24" s="1" t="s">
        <v>92</v>
      </c>
      <c r="D24" s="1">
        <v>0.04</v>
      </c>
      <c r="E24" s="1">
        <v>99.23</v>
      </c>
      <c r="F24" s="1">
        <v>8.99</v>
      </c>
      <c r="G24" s="1" t="s">
        <v>14</v>
      </c>
      <c r="H24" s="1" t="s">
        <v>47</v>
      </c>
      <c r="I24" s="1" t="s">
        <v>4</v>
      </c>
      <c r="J24" s="1" t="s">
        <v>102</v>
      </c>
      <c r="K24" s="1" t="s">
        <v>18</v>
      </c>
      <c r="L24" s="1" t="s">
        <v>103</v>
      </c>
      <c r="M24" s="1">
        <v>0.35</v>
      </c>
      <c r="N24" s="1" t="s">
        <v>8</v>
      </c>
      <c r="O24" s="1" t="s">
        <v>87</v>
      </c>
      <c r="P24" s="1" t="s">
        <v>88</v>
      </c>
      <c r="Q24" s="1" t="s">
        <v>106</v>
      </c>
      <c r="R24" s="1">
        <v>13601</v>
      </c>
      <c r="S24" s="2">
        <v>42006</v>
      </c>
      <c r="T24" s="2">
        <v>42008</v>
      </c>
      <c r="U24" s="1">
        <v>993.83460000000002</v>
      </c>
      <c r="V24" s="1">
        <v>14</v>
      </c>
      <c r="W24" s="1">
        <v>1440.34</v>
      </c>
      <c r="X24" s="1">
        <v>88686</v>
      </c>
      <c r="Y24" s="1">
        <f>Table1[[#This Row],[Unit Price]]-Table1[[#This Row],[Discount]]</f>
        <v>99.19</v>
      </c>
      <c r="Z24" s="1" t="s">
        <v>3222</v>
      </c>
    </row>
    <row r="25" spans="1:26" ht="14.25" x14ac:dyDescent="0.2">
      <c r="A25" s="3">
        <v>388</v>
      </c>
      <c r="B25" s="3" t="s">
        <v>107</v>
      </c>
      <c r="C25" s="3" t="s">
        <v>1</v>
      </c>
      <c r="D25" s="3">
        <v>0.03</v>
      </c>
      <c r="E25" s="3">
        <v>5.28</v>
      </c>
      <c r="F25" s="3">
        <v>5.66</v>
      </c>
      <c r="G25" s="3" t="s">
        <v>14</v>
      </c>
      <c r="H25" s="3" t="s">
        <v>70</v>
      </c>
      <c r="I25" s="3" t="s">
        <v>24</v>
      </c>
      <c r="J25" s="3" t="s">
        <v>64</v>
      </c>
      <c r="K25" s="3" t="s">
        <v>49</v>
      </c>
      <c r="L25" s="3" t="s">
        <v>108</v>
      </c>
      <c r="M25" s="3">
        <v>0.4</v>
      </c>
      <c r="N25" s="3" t="s">
        <v>8</v>
      </c>
      <c r="O25" s="3" t="s">
        <v>28</v>
      </c>
      <c r="P25" s="3" t="s">
        <v>109</v>
      </c>
      <c r="Q25" s="3" t="s">
        <v>110</v>
      </c>
      <c r="R25" s="3">
        <v>68847</v>
      </c>
      <c r="S25" s="4">
        <v>42007</v>
      </c>
      <c r="T25" s="4">
        <v>42009</v>
      </c>
      <c r="U25" s="3">
        <v>-51.559199999999997</v>
      </c>
      <c r="V25" s="3">
        <v>4</v>
      </c>
      <c r="W25" s="3">
        <v>22.82</v>
      </c>
      <c r="X25" s="3">
        <v>90337</v>
      </c>
      <c r="Y25" s="3">
        <f>Table1[[#This Row],[Unit Price]]-Table1[[#This Row],[Discount]]</f>
        <v>5.25</v>
      </c>
      <c r="Z25" s="3" t="s">
        <v>3220</v>
      </c>
    </row>
    <row r="26" spans="1:26" ht="14.25" x14ac:dyDescent="0.2">
      <c r="A26" s="1">
        <v>388</v>
      </c>
      <c r="B26" s="1" t="s">
        <v>107</v>
      </c>
      <c r="C26" s="1" t="s">
        <v>1</v>
      </c>
      <c r="D26" s="1">
        <v>0.01</v>
      </c>
      <c r="E26" s="1">
        <v>110.99</v>
      </c>
      <c r="F26" s="1">
        <v>2.5</v>
      </c>
      <c r="G26" s="1" t="s">
        <v>14</v>
      </c>
      <c r="H26" s="1" t="s">
        <v>70</v>
      </c>
      <c r="I26" s="1" t="s">
        <v>16</v>
      </c>
      <c r="J26" s="1" t="s">
        <v>111</v>
      </c>
      <c r="K26" s="1" t="s">
        <v>49</v>
      </c>
      <c r="L26" s="1" t="s">
        <v>112</v>
      </c>
      <c r="M26" s="1">
        <v>0.56999999999999995</v>
      </c>
      <c r="N26" s="1" t="s">
        <v>8</v>
      </c>
      <c r="O26" s="1" t="s">
        <v>28</v>
      </c>
      <c r="P26" s="1" t="s">
        <v>109</v>
      </c>
      <c r="Q26" s="1" t="s">
        <v>110</v>
      </c>
      <c r="R26" s="1">
        <v>68847</v>
      </c>
      <c r="S26" s="2">
        <v>42007</v>
      </c>
      <c r="T26" s="2">
        <v>42010</v>
      </c>
      <c r="U26" s="1">
        <v>-263.56572</v>
      </c>
      <c r="V26" s="1">
        <v>2</v>
      </c>
      <c r="W26" s="1">
        <v>188.66</v>
      </c>
      <c r="X26" s="1">
        <v>90337</v>
      </c>
      <c r="Y26" s="1">
        <f>Table1[[#This Row],[Unit Price]]-Table1[[#This Row],[Discount]]</f>
        <v>110.97999999999999</v>
      </c>
      <c r="Z26" s="1" t="s">
        <v>3220</v>
      </c>
    </row>
    <row r="27" spans="1:26" ht="14.25" x14ac:dyDescent="0.2">
      <c r="A27" s="3">
        <v>114</v>
      </c>
      <c r="B27" s="3" t="s">
        <v>113</v>
      </c>
      <c r="C27" s="3" t="s">
        <v>13</v>
      </c>
      <c r="D27" s="3">
        <v>0.03</v>
      </c>
      <c r="E27" s="3">
        <v>4.26</v>
      </c>
      <c r="F27" s="3">
        <v>1.2</v>
      </c>
      <c r="G27" s="3" t="s">
        <v>14</v>
      </c>
      <c r="H27" s="3" t="s">
        <v>47</v>
      </c>
      <c r="I27" s="3" t="s">
        <v>24</v>
      </c>
      <c r="J27" s="3" t="s">
        <v>25</v>
      </c>
      <c r="K27" s="3" t="s">
        <v>26</v>
      </c>
      <c r="L27" s="3" t="s">
        <v>114</v>
      </c>
      <c r="M27" s="3">
        <v>0.44</v>
      </c>
      <c r="N27" s="3" t="s">
        <v>8</v>
      </c>
      <c r="O27" s="3" t="s">
        <v>35</v>
      </c>
      <c r="P27" s="3" t="s">
        <v>115</v>
      </c>
      <c r="Q27" s="3" t="s">
        <v>116</v>
      </c>
      <c r="R27" s="3">
        <v>97035</v>
      </c>
      <c r="S27" s="4">
        <v>42007</v>
      </c>
      <c r="T27" s="4">
        <v>42008</v>
      </c>
      <c r="U27" s="3">
        <v>18.658000000000001</v>
      </c>
      <c r="V27" s="3">
        <v>7</v>
      </c>
      <c r="W27" s="3">
        <v>29.5</v>
      </c>
      <c r="X27" s="3">
        <v>89583</v>
      </c>
      <c r="Y27" s="3">
        <f>Table1[[#This Row],[Unit Price]]-Table1[[#This Row],[Discount]]</f>
        <v>4.2299999999999995</v>
      </c>
      <c r="Z27" s="3" t="s">
        <v>3221</v>
      </c>
    </row>
    <row r="28" spans="1:26" ht="14.25" x14ac:dyDescent="0.2">
      <c r="A28" s="1">
        <v>117</v>
      </c>
      <c r="B28" s="1" t="s">
        <v>117</v>
      </c>
      <c r="C28" s="1" t="s">
        <v>13</v>
      </c>
      <c r="D28" s="1">
        <v>0.03</v>
      </c>
      <c r="E28" s="1">
        <v>4.26</v>
      </c>
      <c r="F28" s="1">
        <v>1.2</v>
      </c>
      <c r="G28" s="1" t="s">
        <v>14</v>
      </c>
      <c r="H28" s="1" t="s">
        <v>47</v>
      </c>
      <c r="I28" s="1" t="s">
        <v>24</v>
      </c>
      <c r="J28" s="1" t="s">
        <v>25</v>
      </c>
      <c r="K28" s="1" t="s">
        <v>26</v>
      </c>
      <c r="L28" s="1" t="s">
        <v>114</v>
      </c>
      <c r="M28" s="1">
        <v>0.44</v>
      </c>
      <c r="N28" s="1" t="s">
        <v>8</v>
      </c>
      <c r="O28" s="1" t="s">
        <v>35</v>
      </c>
      <c r="P28" s="1" t="s">
        <v>42</v>
      </c>
      <c r="Q28" s="1" t="s">
        <v>118</v>
      </c>
      <c r="R28" s="1">
        <v>98103</v>
      </c>
      <c r="S28" s="2">
        <v>42007</v>
      </c>
      <c r="T28" s="2">
        <v>42008</v>
      </c>
      <c r="U28" s="1">
        <v>9.82</v>
      </c>
      <c r="V28" s="1">
        <v>29</v>
      </c>
      <c r="W28" s="1">
        <v>122.23</v>
      </c>
      <c r="X28" s="1">
        <v>7909</v>
      </c>
      <c r="Y28" s="1">
        <f>Table1[[#This Row],[Unit Price]]-Table1[[#This Row],[Discount]]</f>
        <v>4.2299999999999995</v>
      </c>
      <c r="Z28" s="1" t="s">
        <v>3221</v>
      </c>
    </row>
    <row r="29" spans="1:26" ht="14.25" x14ac:dyDescent="0.2">
      <c r="A29" s="3">
        <v>1988</v>
      </c>
      <c r="B29" s="3" t="s">
        <v>119</v>
      </c>
      <c r="C29" s="3" t="s">
        <v>13</v>
      </c>
      <c r="D29" s="3">
        <v>0.05</v>
      </c>
      <c r="E29" s="3">
        <v>20.98</v>
      </c>
      <c r="F29" s="3">
        <v>21.2</v>
      </c>
      <c r="G29" s="3" t="s">
        <v>14</v>
      </c>
      <c r="H29" s="3" t="s">
        <v>47</v>
      </c>
      <c r="I29" s="3" t="s">
        <v>4</v>
      </c>
      <c r="J29" s="3" t="s">
        <v>102</v>
      </c>
      <c r="K29" s="3" t="s">
        <v>120</v>
      </c>
      <c r="L29" s="3" t="s">
        <v>121</v>
      </c>
      <c r="M29" s="3">
        <v>0.78</v>
      </c>
      <c r="N29" s="3" t="s">
        <v>8</v>
      </c>
      <c r="O29" s="3" t="s">
        <v>35</v>
      </c>
      <c r="P29" s="3" t="s">
        <v>122</v>
      </c>
      <c r="Q29" s="3" t="s">
        <v>123</v>
      </c>
      <c r="R29" s="3">
        <v>84020</v>
      </c>
      <c r="S29" s="4">
        <v>42007</v>
      </c>
      <c r="T29" s="4">
        <v>42008</v>
      </c>
      <c r="U29" s="3">
        <v>-181.102</v>
      </c>
      <c r="V29" s="3">
        <v>3</v>
      </c>
      <c r="W29" s="3">
        <v>65.69</v>
      </c>
      <c r="X29" s="3">
        <v>89999</v>
      </c>
      <c r="Y29" s="3">
        <f>Table1[[#This Row],[Unit Price]]-Table1[[#This Row],[Discount]]</f>
        <v>20.93</v>
      </c>
      <c r="Z29" s="3" t="s">
        <v>3221</v>
      </c>
    </row>
    <row r="30" spans="1:26" ht="14.25" x14ac:dyDescent="0.2">
      <c r="A30" s="1">
        <v>2131</v>
      </c>
      <c r="B30" s="1" t="s">
        <v>124</v>
      </c>
      <c r="C30" s="1" t="s">
        <v>13</v>
      </c>
      <c r="D30" s="1">
        <v>0.09</v>
      </c>
      <c r="E30" s="1">
        <v>150.97999999999999</v>
      </c>
      <c r="F30" s="1">
        <v>66.27</v>
      </c>
      <c r="G30" s="1" t="s">
        <v>2</v>
      </c>
      <c r="H30" s="1" t="s">
        <v>47</v>
      </c>
      <c r="I30" s="1" t="s">
        <v>4</v>
      </c>
      <c r="J30" s="1" t="s">
        <v>93</v>
      </c>
      <c r="K30" s="1" t="s">
        <v>6</v>
      </c>
      <c r="L30" s="1" t="s">
        <v>125</v>
      </c>
      <c r="M30" s="1">
        <v>0.65</v>
      </c>
      <c r="N30" s="1" t="s">
        <v>8</v>
      </c>
      <c r="O30" s="1" t="s">
        <v>28</v>
      </c>
      <c r="P30" s="1" t="s">
        <v>56</v>
      </c>
      <c r="Q30" s="1" t="s">
        <v>126</v>
      </c>
      <c r="R30" s="1">
        <v>64118</v>
      </c>
      <c r="S30" s="2">
        <v>42007</v>
      </c>
      <c r="T30" s="2">
        <v>42008</v>
      </c>
      <c r="U30" s="1">
        <v>-407.85</v>
      </c>
      <c r="V30" s="1">
        <v>2</v>
      </c>
      <c r="W30" s="1">
        <v>302.33999999999997</v>
      </c>
      <c r="X30" s="1">
        <v>90079</v>
      </c>
      <c r="Y30" s="1">
        <f>Table1[[#This Row],[Unit Price]]-Table1[[#This Row],[Discount]]</f>
        <v>150.88999999999999</v>
      </c>
      <c r="Z30" s="1" t="s">
        <v>3220</v>
      </c>
    </row>
    <row r="31" spans="1:26" ht="14.25" x14ac:dyDescent="0.2">
      <c r="A31" s="3">
        <v>2302</v>
      </c>
      <c r="B31" s="3" t="s">
        <v>127</v>
      </c>
      <c r="C31" s="3" t="s">
        <v>13</v>
      </c>
      <c r="D31" s="3">
        <v>0.1</v>
      </c>
      <c r="E31" s="3">
        <v>12.53</v>
      </c>
      <c r="F31" s="3">
        <v>0.49</v>
      </c>
      <c r="G31" s="3" t="s">
        <v>14</v>
      </c>
      <c r="H31" s="3" t="s">
        <v>70</v>
      </c>
      <c r="I31" s="3" t="s">
        <v>24</v>
      </c>
      <c r="J31" s="3" t="s">
        <v>128</v>
      </c>
      <c r="K31" s="3" t="s">
        <v>49</v>
      </c>
      <c r="L31" s="3" t="s">
        <v>129</v>
      </c>
      <c r="M31" s="3">
        <v>0.38</v>
      </c>
      <c r="N31" s="3" t="s">
        <v>8</v>
      </c>
      <c r="O31" s="3" t="s">
        <v>9</v>
      </c>
      <c r="P31" s="3" t="s">
        <v>99</v>
      </c>
      <c r="Q31" s="3" t="s">
        <v>130</v>
      </c>
      <c r="R31" s="3">
        <v>32404</v>
      </c>
      <c r="S31" s="4">
        <v>42007</v>
      </c>
      <c r="T31" s="4">
        <v>42008</v>
      </c>
      <c r="U31" s="3">
        <v>244.464</v>
      </c>
      <c r="V31" s="3">
        <v>8</v>
      </c>
      <c r="W31" s="3">
        <v>92.02</v>
      </c>
      <c r="X31" s="3">
        <v>87696</v>
      </c>
      <c r="Y31" s="3">
        <f>Table1[[#This Row],[Unit Price]]-Table1[[#This Row],[Discount]]</f>
        <v>12.43</v>
      </c>
      <c r="Z31" s="3" t="s">
        <v>3219</v>
      </c>
    </row>
    <row r="32" spans="1:26" ht="14.25" x14ac:dyDescent="0.2">
      <c r="A32" s="1">
        <v>2302</v>
      </c>
      <c r="B32" s="1" t="s">
        <v>127</v>
      </c>
      <c r="C32" s="1" t="s">
        <v>13</v>
      </c>
      <c r="D32" s="1">
        <v>0.1</v>
      </c>
      <c r="E32" s="1">
        <v>146.34</v>
      </c>
      <c r="F32" s="1">
        <v>43.75</v>
      </c>
      <c r="G32" s="1" t="s">
        <v>2</v>
      </c>
      <c r="H32" s="1" t="s">
        <v>70</v>
      </c>
      <c r="I32" s="1" t="s">
        <v>4</v>
      </c>
      <c r="J32" s="1" t="s">
        <v>5</v>
      </c>
      <c r="K32" s="1" t="s">
        <v>6</v>
      </c>
      <c r="L32" s="1" t="s">
        <v>131</v>
      </c>
      <c r="M32" s="1">
        <v>0.64</v>
      </c>
      <c r="N32" s="1" t="s">
        <v>8</v>
      </c>
      <c r="O32" s="1" t="s">
        <v>9</v>
      </c>
      <c r="P32" s="1" t="s">
        <v>99</v>
      </c>
      <c r="Q32" s="1" t="s">
        <v>130</v>
      </c>
      <c r="R32" s="1">
        <v>32404</v>
      </c>
      <c r="S32" s="2">
        <v>42007</v>
      </c>
      <c r="T32" s="2">
        <v>42008</v>
      </c>
      <c r="U32" s="1">
        <v>-473.57799999999997</v>
      </c>
      <c r="V32" s="1">
        <v>2</v>
      </c>
      <c r="W32" s="1">
        <v>283.55</v>
      </c>
      <c r="X32" s="1">
        <v>87696</v>
      </c>
      <c r="Y32" s="1">
        <f>Table1[[#This Row],[Unit Price]]-Table1[[#This Row],[Discount]]</f>
        <v>146.24</v>
      </c>
      <c r="Z32" s="1" t="s">
        <v>3219</v>
      </c>
    </row>
    <row r="33" spans="1:26" ht="14.25" x14ac:dyDescent="0.2">
      <c r="A33" s="3">
        <v>2303</v>
      </c>
      <c r="B33" s="3" t="s">
        <v>132</v>
      </c>
      <c r="C33" s="3" t="s">
        <v>13</v>
      </c>
      <c r="D33" s="3">
        <v>0.1</v>
      </c>
      <c r="E33" s="3">
        <v>146.34</v>
      </c>
      <c r="F33" s="3">
        <v>43.75</v>
      </c>
      <c r="G33" s="3" t="s">
        <v>2</v>
      </c>
      <c r="H33" s="3" t="s">
        <v>70</v>
      </c>
      <c r="I33" s="3" t="s">
        <v>4</v>
      </c>
      <c r="J33" s="3" t="s">
        <v>5</v>
      </c>
      <c r="K33" s="3" t="s">
        <v>6</v>
      </c>
      <c r="L33" s="3" t="s">
        <v>131</v>
      </c>
      <c r="M33" s="3">
        <v>0.64</v>
      </c>
      <c r="N33" s="3" t="s">
        <v>8</v>
      </c>
      <c r="O33" s="3" t="s">
        <v>87</v>
      </c>
      <c r="P33" s="3" t="s">
        <v>88</v>
      </c>
      <c r="Q33" s="3" t="s">
        <v>89</v>
      </c>
      <c r="R33" s="3">
        <v>10011</v>
      </c>
      <c r="S33" s="4">
        <v>42007</v>
      </c>
      <c r="T33" s="4">
        <v>42008</v>
      </c>
      <c r="U33" s="3">
        <v>-270.85000000000002</v>
      </c>
      <c r="V33" s="3">
        <v>6</v>
      </c>
      <c r="W33" s="3">
        <v>850.64</v>
      </c>
      <c r="X33" s="3">
        <v>37987</v>
      </c>
      <c r="Y33" s="3">
        <f>Table1[[#This Row],[Unit Price]]-Table1[[#This Row],[Discount]]</f>
        <v>146.24</v>
      </c>
      <c r="Z33" s="3" t="s">
        <v>3222</v>
      </c>
    </row>
    <row r="34" spans="1:26" ht="14.25" x14ac:dyDescent="0.2">
      <c r="A34" s="1">
        <v>2458</v>
      </c>
      <c r="B34" s="1" t="s">
        <v>133</v>
      </c>
      <c r="C34" s="1" t="s">
        <v>13</v>
      </c>
      <c r="D34" s="1">
        <v>0.03</v>
      </c>
      <c r="E34" s="1">
        <v>6.48</v>
      </c>
      <c r="F34" s="1">
        <v>8.73</v>
      </c>
      <c r="G34" s="1" t="s">
        <v>14</v>
      </c>
      <c r="H34" s="1" t="s">
        <v>47</v>
      </c>
      <c r="I34" s="1" t="s">
        <v>24</v>
      </c>
      <c r="J34" s="1" t="s">
        <v>64</v>
      </c>
      <c r="K34" s="1" t="s">
        <v>49</v>
      </c>
      <c r="L34" s="1" t="s">
        <v>134</v>
      </c>
      <c r="M34" s="1">
        <v>0.37</v>
      </c>
      <c r="N34" s="1" t="s">
        <v>8</v>
      </c>
      <c r="O34" s="1" t="s">
        <v>28</v>
      </c>
      <c r="P34" s="1" t="s">
        <v>60</v>
      </c>
      <c r="Q34" s="1" t="s">
        <v>135</v>
      </c>
      <c r="R34" s="1">
        <v>55410</v>
      </c>
      <c r="S34" s="2">
        <v>42007</v>
      </c>
      <c r="T34" s="2">
        <v>42009</v>
      </c>
      <c r="U34" s="1">
        <v>-35.04</v>
      </c>
      <c r="V34" s="1">
        <v>2</v>
      </c>
      <c r="W34" s="1">
        <v>15.95</v>
      </c>
      <c r="X34" s="1">
        <v>91285</v>
      </c>
      <c r="Y34" s="1">
        <f>Table1[[#This Row],[Unit Price]]-Table1[[#This Row],[Discount]]</f>
        <v>6.45</v>
      </c>
      <c r="Z34" s="1" t="s">
        <v>3220</v>
      </c>
    </row>
    <row r="35" spans="1:26" ht="14.25" x14ac:dyDescent="0.2">
      <c r="A35" s="3">
        <v>2460</v>
      </c>
      <c r="B35" s="3" t="s">
        <v>136</v>
      </c>
      <c r="C35" s="3" t="s">
        <v>13</v>
      </c>
      <c r="D35" s="3">
        <v>0.03</v>
      </c>
      <c r="E35" s="3">
        <v>6.48</v>
      </c>
      <c r="F35" s="3">
        <v>8.73</v>
      </c>
      <c r="G35" s="3" t="s">
        <v>14</v>
      </c>
      <c r="H35" s="3" t="s">
        <v>47</v>
      </c>
      <c r="I35" s="3" t="s">
        <v>24</v>
      </c>
      <c r="J35" s="3" t="s">
        <v>64</v>
      </c>
      <c r="K35" s="3" t="s">
        <v>49</v>
      </c>
      <c r="L35" s="3" t="s">
        <v>134</v>
      </c>
      <c r="M35" s="3">
        <v>0.37</v>
      </c>
      <c r="N35" s="3" t="s">
        <v>8</v>
      </c>
      <c r="O35" s="3" t="s">
        <v>87</v>
      </c>
      <c r="P35" s="3" t="s">
        <v>88</v>
      </c>
      <c r="Q35" s="3" t="s">
        <v>89</v>
      </c>
      <c r="R35" s="3">
        <v>10035</v>
      </c>
      <c r="S35" s="4">
        <v>42007</v>
      </c>
      <c r="T35" s="4">
        <v>42009</v>
      </c>
      <c r="U35" s="3">
        <v>-35.04</v>
      </c>
      <c r="V35" s="3">
        <v>8</v>
      </c>
      <c r="W35" s="3">
        <v>63.78</v>
      </c>
      <c r="X35" s="3">
        <v>30785</v>
      </c>
      <c r="Y35" s="3">
        <f>Table1[[#This Row],[Unit Price]]-Table1[[#This Row],[Discount]]</f>
        <v>6.45</v>
      </c>
      <c r="Z35" s="3" t="s">
        <v>3222</v>
      </c>
    </row>
    <row r="36" spans="1:26" ht="14.25" x14ac:dyDescent="0.2">
      <c r="A36" s="1">
        <v>2460</v>
      </c>
      <c r="B36" s="1" t="s">
        <v>136</v>
      </c>
      <c r="C36" s="1" t="s">
        <v>13</v>
      </c>
      <c r="D36" s="1">
        <v>7.0000000000000007E-2</v>
      </c>
      <c r="E36" s="1">
        <v>9.93</v>
      </c>
      <c r="F36" s="1">
        <v>1.0900000000000001</v>
      </c>
      <c r="G36" s="1" t="s">
        <v>14</v>
      </c>
      <c r="H36" s="1" t="s">
        <v>47</v>
      </c>
      <c r="I36" s="1" t="s">
        <v>24</v>
      </c>
      <c r="J36" s="1" t="s">
        <v>25</v>
      </c>
      <c r="K36" s="1" t="s">
        <v>26</v>
      </c>
      <c r="L36" s="1" t="s">
        <v>137</v>
      </c>
      <c r="M36" s="1">
        <v>0.43</v>
      </c>
      <c r="N36" s="1" t="s">
        <v>8</v>
      </c>
      <c r="O36" s="1" t="s">
        <v>87</v>
      </c>
      <c r="P36" s="1" t="s">
        <v>88</v>
      </c>
      <c r="Q36" s="1" t="s">
        <v>89</v>
      </c>
      <c r="R36" s="1">
        <v>10035</v>
      </c>
      <c r="S36" s="2">
        <v>42007</v>
      </c>
      <c r="T36" s="2">
        <v>42010</v>
      </c>
      <c r="U36" s="1">
        <v>149.53</v>
      </c>
      <c r="V36" s="1">
        <v>46</v>
      </c>
      <c r="W36" s="1">
        <v>451.61</v>
      </c>
      <c r="X36" s="1">
        <v>30785</v>
      </c>
      <c r="Y36" s="1">
        <f>Table1[[#This Row],[Unit Price]]-Table1[[#This Row],[Discount]]</f>
        <v>9.86</v>
      </c>
      <c r="Z36" s="1" t="s">
        <v>3222</v>
      </c>
    </row>
    <row r="37" spans="1:26" ht="14.25" x14ac:dyDescent="0.2">
      <c r="A37" s="3">
        <v>2579</v>
      </c>
      <c r="B37" s="3" t="s">
        <v>138</v>
      </c>
      <c r="C37" s="3" t="s">
        <v>13</v>
      </c>
      <c r="D37" s="3">
        <v>0.09</v>
      </c>
      <c r="E37" s="3">
        <v>212.6</v>
      </c>
      <c r="F37" s="3">
        <v>52.2</v>
      </c>
      <c r="G37" s="3" t="s">
        <v>2</v>
      </c>
      <c r="H37" s="3" t="s">
        <v>47</v>
      </c>
      <c r="I37" s="3" t="s">
        <v>4</v>
      </c>
      <c r="J37" s="3" t="s">
        <v>5</v>
      </c>
      <c r="K37" s="3" t="s">
        <v>6</v>
      </c>
      <c r="L37" s="3" t="s">
        <v>139</v>
      </c>
      <c r="M37" s="3">
        <v>0.64</v>
      </c>
      <c r="N37" s="3" t="s">
        <v>8</v>
      </c>
      <c r="O37" s="3" t="s">
        <v>9</v>
      </c>
      <c r="P37" s="3" t="s">
        <v>140</v>
      </c>
      <c r="Q37" s="3" t="s">
        <v>141</v>
      </c>
      <c r="R37" s="3">
        <v>36869</v>
      </c>
      <c r="S37" s="4">
        <v>42007</v>
      </c>
      <c r="T37" s="4">
        <v>42008</v>
      </c>
      <c r="U37" s="3">
        <v>-274.49799999999999</v>
      </c>
      <c r="V37" s="3">
        <v>1</v>
      </c>
      <c r="W37" s="3">
        <v>174.5</v>
      </c>
      <c r="X37" s="3">
        <v>88296</v>
      </c>
      <c r="Y37" s="3">
        <f>Table1[[#This Row],[Unit Price]]-Table1[[#This Row],[Discount]]</f>
        <v>212.51</v>
      </c>
      <c r="Z37" s="3" t="s">
        <v>3219</v>
      </c>
    </row>
    <row r="38" spans="1:26" ht="14.25" x14ac:dyDescent="0.2">
      <c r="A38" s="1">
        <v>169</v>
      </c>
      <c r="B38" s="1" t="s">
        <v>142</v>
      </c>
      <c r="C38" s="1" t="s">
        <v>23</v>
      </c>
      <c r="D38" s="1">
        <v>0.08</v>
      </c>
      <c r="E38" s="1">
        <v>43.22</v>
      </c>
      <c r="F38" s="1">
        <v>16.71</v>
      </c>
      <c r="G38" s="1" t="s">
        <v>14</v>
      </c>
      <c r="H38" s="1" t="s">
        <v>70</v>
      </c>
      <c r="I38" s="1" t="s">
        <v>16</v>
      </c>
      <c r="J38" s="1" t="s">
        <v>17</v>
      </c>
      <c r="K38" s="1" t="s">
        <v>49</v>
      </c>
      <c r="L38" s="1" t="s">
        <v>143</v>
      </c>
      <c r="M38" s="1">
        <v>0.66</v>
      </c>
      <c r="N38" s="1" t="s">
        <v>8</v>
      </c>
      <c r="O38" s="1" t="s">
        <v>9</v>
      </c>
      <c r="P38" s="1" t="s">
        <v>144</v>
      </c>
      <c r="Q38" s="1" t="s">
        <v>145</v>
      </c>
      <c r="R38" s="1">
        <v>70802</v>
      </c>
      <c r="S38" s="2">
        <v>42007</v>
      </c>
      <c r="T38" s="2">
        <v>42009</v>
      </c>
      <c r="U38" s="1">
        <v>280.27458000000001</v>
      </c>
      <c r="V38" s="1">
        <v>3</v>
      </c>
      <c r="W38" s="1">
        <v>130.62</v>
      </c>
      <c r="X38" s="1">
        <v>87463</v>
      </c>
      <c r="Y38" s="1">
        <f>Table1[[#This Row],[Unit Price]]-Table1[[#This Row],[Discount]]</f>
        <v>43.14</v>
      </c>
      <c r="Z38" s="1" t="s">
        <v>3219</v>
      </c>
    </row>
    <row r="39" spans="1:26" ht="14.25" x14ac:dyDescent="0.2">
      <c r="A39" s="3">
        <v>169</v>
      </c>
      <c r="B39" s="3" t="s">
        <v>142</v>
      </c>
      <c r="C39" s="3" t="s">
        <v>23</v>
      </c>
      <c r="D39" s="3">
        <v>0.05</v>
      </c>
      <c r="E39" s="3">
        <v>574.74</v>
      </c>
      <c r="F39" s="3">
        <v>24.49</v>
      </c>
      <c r="G39" s="3" t="s">
        <v>14</v>
      </c>
      <c r="H39" s="3" t="s">
        <v>70</v>
      </c>
      <c r="I39" s="3" t="s">
        <v>16</v>
      </c>
      <c r="J39" s="3" t="s">
        <v>32</v>
      </c>
      <c r="K39" s="3" t="s">
        <v>40</v>
      </c>
      <c r="L39" s="3" t="s">
        <v>146</v>
      </c>
      <c r="M39" s="3">
        <v>0.37</v>
      </c>
      <c r="N39" s="3" t="s">
        <v>8</v>
      </c>
      <c r="O39" s="3" t="s">
        <v>9</v>
      </c>
      <c r="P39" s="3" t="s">
        <v>144</v>
      </c>
      <c r="Q39" s="3" t="s">
        <v>145</v>
      </c>
      <c r="R39" s="3">
        <v>70802</v>
      </c>
      <c r="S39" s="4">
        <v>42007</v>
      </c>
      <c r="T39" s="4">
        <v>42014</v>
      </c>
      <c r="U39" s="3">
        <v>-112.4263</v>
      </c>
      <c r="V39" s="3">
        <v>12</v>
      </c>
      <c r="W39" s="3">
        <v>6945.16</v>
      </c>
      <c r="X39" s="3">
        <v>87463</v>
      </c>
      <c r="Y39" s="3">
        <f>Table1[[#This Row],[Unit Price]]-Table1[[#This Row],[Discount]]</f>
        <v>574.69000000000005</v>
      </c>
      <c r="Z39" s="3" t="s">
        <v>3219</v>
      </c>
    </row>
    <row r="40" spans="1:26" ht="14.25" x14ac:dyDescent="0.2">
      <c r="A40" s="1">
        <v>169</v>
      </c>
      <c r="B40" s="1" t="s">
        <v>142</v>
      </c>
      <c r="C40" s="1" t="s">
        <v>23</v>
      </c>
      <c r="D40" s="1">
        <v>0.04</v>
      </c>
      <c r="E40" s="1">
        <v>10.14</v>
      </c>
      <c r="F40" s="1">
        <v>2.27</v>
      </c>
      <c r="G40" s="1" t="s">
        <v>14</v>
      </c>
      <c r="H40" s="1" t="s">
        <v>70</v>
      </c>
      <c r="I40" s="1" t="s">
        <v>24</v>
      </c>
      <c r="J40" s="1" t="s">
        <v>64</v>
      </c>
      <c r="K40" s="1" t="s">
        <v>26</v>
      </c>
      <c r="L40" s="1" t="s">
        <v>147</v>
      </c>
      <c r="M40" s="1">
        <v>0.36</v>
      </c>
      <c r="N40" s="1" t="s">
        <v>8</v>
      </c>
      <c r="O40" s="1" t="s">
        <v>9</v>
      </c>
      <c r="P40" s="1" t="s">
        <v>144</v>
      </c>
      <c r="Q40" s="1" t="s">
        <v>145</v>
      </c>
      <c r="R40" s="1">
        <v>70802</v>
      </c>
      <c r="S40" s="2">
        <v>42007</v>
      </c>
      <c r="T40" s="2">
        <v>42011</v>
      </c>
      <c r="U40" s="1">
        <v>24.923999999999999</v>
      </c>
      <c r="V40" s="1">
        <v>3</v>
      </c>
      <c r="W40" s="1">
        <v>30.94</v>
      </c>
      <c r="X40" s="1">
        <v>87463</v>
      </c>
      <c r="Y40" s="1">
        <f>Table1[[#This Row],[Unit Price]]-Table1[[#This Row],[Discount]]</f>
        <v>10.100000000000001</v>
      </c>
      <c r="Z40" s="1" t="s">
        <v>3219</v>
      </c>
    </row>
    <row r="41" spans="1:26" ht="14.25" x14ac:dyDescent="0.2">
      <c r="A41" s="3">
        <v>1777</v>
      </c>
      <c r="B41" s="3" t="s">
        <v>148</v>
      </c>
      <c r="C41" s="3" t="s">
        <v>23</v>
      </c>
      <c r="D41" s="3">
        <v>0.02</v>
      </c>
      <c r="E41" s="3">
        <v>10.06</v>
      </c>
      <c r="F41" s="3">
        <v>2.06</v>
      </c>
      <c r="G41" s="3" t="s">
        <v>14</v>
      </c>
      <c r="H41" s="3" t="s">
        <v>15</v>
      </c>
      <c r="I41" s="3" t="s">
        <v>24</v>
      </c>
      <c r="J41" s="3" t="s">
        <v>64</v>
      </c>
      <c r="K41" s="3" t="s">
        <v>26</v>
      </c>
      <c r="L41" s="3" t="s">
        <v>149</v>
      </c>
      <c r="M41" s="3">
        <v>0.39</v>
      </c>
      <c r="N41" s="3" t="s">
        <v>8</v>
      </c>
      <c r="O41" s="3" t="s">
        <v>28</v>
      </c>
      <c r="P41" s="3" t="s">
        <v>29</v>
      </c>
      <c r="Q41" s="3" t="s">
        <v>150</v>
      </c>
      <c r="R41" s="3">
        <v>46383</v>
      </c>
      <c r="S41" s="4">
        <v>42007</v>
      </c>
      <c r="T41" s="4">
        <v>42012</v>
      </c>
      <c r="U41" s="3">
        <v>90.624600000000001</v>
      </c>
      <c r="V41" s="3">
        <v>13</v>
      </c>
      <c r="W41" s="3">
        <v>131.34</v>
      </c>
      <c r="X41" s="3">
        <v>89940</v>
      </c>
      <c r="Y41" s="3">
        <f>Table1[[#This Row],[Unit Price]]-Table1[[#This Row],[Discount]]</f>
        <v>10.040000000000001</v>
      </c>
      <c r="Z41" s="3" t="s">
        <v>3220</v>
      </c>
    </row>
    <row r="42" spans="1:26" ht="14.25" x14ac:dyDescent="0.2">
      <c r="A42" s="1">
        <v>2081</v>
      </c>
      <c r="B42" s="1" t="s">
        <v>151</v>
      </c>
      <c r="C42" s="1" t="s">
        <v>23</v>
      </c>
      <c r="D42" s="1">
        <v>0.09</v>
      </c>
      <c r="E42" s="1">
        <v>1.48</v>
      </c>
      <c r="F42" s="1">
        <v>0.7</v>
      </c>
      <c r="G42" s="1" t="s">
        <v>14</v>
      </c>
      <c r="H42" s="1" t="s">
        <v>70</v>
      </c>
      <c r="I42" s="1" t="s">
        <v>24</v>
      </c>
      <c r="J42" s="1" t="s">
        <v>152</v>
      </c>
      <c r="K42" s="1" t="s">
        <v>26</v>
      </c>
      <c r="L42" s="1" t="s">
        <v>153</v>
      </c>
      <c r="M42" s="1">
        <v>0.37</v>
      </c>
      <c r="N42" s="1" t="s">
        <v>8</v>
      </c>
      <c r="O42" s="1" t="s">
        <v>87</v>
      </c>
      <c r="P42" s="1" t="s">
        <v>88</v>
      </c>
      <c r="Q42" s="1" t="s">
        <v>154</v>
      </c>
      <c r="R42" s="1">
        <v>14853</v>
      </c>
      <c r="S42" s="2">
        <v>42007</v>
      </c>
      <c r="T42" s="2">
        <v>42009</v>
      </c>
      <c r="U42" s="1">
        <v>1.68</v>
      </c>
      <c r="V42" s="1">
        <v>6</v>
      </c>
      <c r="W42" s="1">
        <v>8.9499999999999993</v>
      </c>
      <c r="X42" s="1">
        <v>86092</v>
      </c>
      <c r="Y42" s="1">
        <f>Table1[[#This Row],[Unit Price]]-Table1[[#This Row],[Discount]]</f>
        <v>1.39</v>
      </c>
      <c r="Z42" s="1" t="s">
        <v>3222</v>
      </c>
    </row>
    <row r="43" spans="1:26" ht="14.25" x14ac:dyDescent="0.2">
      <c r="A43" s="3">
        <v>193</v>
      </c>
      <c r="B43" s="3" t="s">
        <v>155</v>
      </c>
      <c r="C43" s="3" t="s">
        <v>46</v>
      </c>
      <c r="D43" s="3">
        <v>0</v>
      </c>
      <c r="E43" s="3">
        <v>213.45</v>
      </c>
      <c r="F43" s="3">
        <v>14.7</v>
      </c>
      <c r="G43" s="3" t="s">
        <v>2</v>
      </c>
      <c r="H43" s="3" t="s">
        <v>70</v>
      </c>
      <c r="I43" s="3" t="s">
        <v>16</v>
      </c>
      <c r="J43" s="3" t="s">
        <v>32</v>
      </c>
      <c r="K43" s="3" t="s">
        <v>33</v>
      </c>
      <c r="L43" s="3" t="s">
        <v>156</v>
      </c>
      <c r="M43" s="3">
        <v>0.59</v>
      </c>
      <c r="N43" s="3" t="s">
        <v>8</v>
      </c>
      <c r="O43" s="3" t="s">
        <v>35</v>
      </c>
      <c r="P43" s="3" t="s">
        <v>122</v>
      </c>
      <c r="Q43" s="3" t="s">
        <v>157</v>
      </c>
      <c r="R43" s="3">
        <v>84041</v>
      </c>
      <c r="S43" s="4">
        <v>42007</v>
      </c>
      <c r="T43" s="4">
        <v>42009</v>
      </c>
      <c r="U43" s="3">
        <v>-560.81417999999996</v>
      </c>
      <c r="V43" s="3">
        <v>1</v>
      </c>
      <c r="W43" s="3">
        <v>224.12</v>
      </c>
      <c r="X43" s="3">
        <v>90430</v>
      </c>
      <c r="Y43" s="3">
        <f>Table1[[#This Row],[Unit Price]]-Table1[[#This Row],[Discount]]</f>
        <v>213.45</v>
      </c>
      <c r="Z43" s="3" t="s">
        <v>3221</v>
      </c>
    </row>
    <row r="44" spans="1:26" ht="14.25" x14ac:dyDescent="0.2">
      <c r="A44" s="1">
        <v>2203</v>
      </c>
      <c r="B44" s="1" t="s">
        <v>158</v>
      </c>
      <c r="C44" s="1" t="s">
        <v>1</v>
      </c>
      <c r="D44" s="1">
        <v>0.03</v>
      </c>
      <c r="E44" s="1">
        <v>399.98</v>
      </c>
      <c r="F44" s="1">
        <v>12.06</v>
      </c>
      <c r="G44" s="1" t="s">
        <v>2</v>
      </c>
      <c r="H44" s="1" t="s">
        <v>47</v>
      </c>
      <c r="I44" s="1" t="s">
        <v>16</v>
      </c>
      <c r="J44" s="1" t="s">
        <v>32</v>
      </c>
      <c r="K44" s="1" t="s">
        <v>6</v>
      </c>
      <c r="L44" s="1" t="s">
        <v>159</v>
      </c>
      <c r="M44" s="1">
        <v>0.56000000000000005</v>
      </c>
      <c r="N44" s="1" t="s">
        <v>8</v>
      </c>
      <c r="O44" s="1" t="s">
        <v>28</v>
      </c>
      <c r="P44" s="1" t="s">
        <v>60</v>
      </c>
      <c r="Q44" s="1" t="s">
        <v>160</v>
      </c>
      <c r="R44" s="1">
        <v>55445</v>
      </c>
      <c r="S44" s="2">
        <v>42008</v>
      </c>
      <c r="T44" s="2">
        <v>42010</v>
      </c>
      <c r="U44" s="1">
        <v>-663.51419999999996</v>
      </c>
      <c r="V44" s="1">
        <v>2</v>
      </c>
      <c r="W44" s="1">
        <v>807</v>
      </c>
      <c r="X44" s="1">
        <v>86052</v>
      </c>
      <c r="Y44" s="1">
        <f>Table1[[#This Row],[Unit Price]]-Table1[[#This Row],[Discount]]</f>
        <v>399.95000000000005</v>
      </c>
      <c r="Z44" s="1" t="s">
        <v>3220</v>
      </c>
    </row>
    <row r="45" spans="1:26" ht="14.25" x14ac:dyDescent="0.2">
      <c r="A45" s="3">
        <v>3146</v>
      </c>
      <c r="B45" s="3" t="s">
        <v>161</v>
      </c>
      <c r="C45" s="3" t="s">
        <v>1</v>
      </c>
      <c r="D45" s="3">
        <v>0.03</v>
      </c>
      <c r="E45" s="3">
        <v>3.36</v>
      </c>
      <c r="F45" s="3">
        <v>6.27</v>
      </c>
      <c r="G45" s="3" t="s">
        <v>14</v>
      </c>
      <c r="H45" s="3" t="s">
        <v>70</v>
      </c>
      <c r="I45" s="3" t="s">
        <v>24</v>
      </c>
      <c r="J45" s="3" t="s">
        <v>48</v>
      </c>
      <c r="K45" s="3" t="s">
        <v>49</v>
      </c>
      <c r="L45" s="3" t="s">
        <v>162</v>
      </c>
      <c r="M45" s="3">
        <v>0.4</v>
      </c>
      <c r="N45" s="3" t="s">
        <v>8</v>
      </c>
      <c r="O45" s="3" t="s">
        <v>28</v>
      </c>
      <c r="P45" s="3" t="s">
        <v>163</v>
      </c>
      <c r="Q45" s="3" t="s">
        <v>164</v>
      </c>
      <c r="R45" s="3">
        <v>78577</v>
      </c>
      <c r="S45" s="4">
        <v>42008</v>
      </c>
      <c r="T45" s="4">
        <v>42009</v>
      </c>
      <c r="U45" s="3">
        <v>-94.258600000000001</v>
      </c>
      <c r="V45" s="3">
        <v>4</v>
      </c>
      <c r="W45" s="3">
        <v>14.9</v>
      </c>
      <c r="X45" s="3">
        <v>85850</v>
      </c>
      <c r="Y45" s="3">
        <f>Table1[[#This Row],[Unit Price]]-Table1[[#This Row],[Discount]]</f>
        <v>3.33</v>
      </c>
      <c r="Z45" s="3" t="s">
        <v>3220</v>
      </c>
    </row>
    <row r="46" spans="1:26" ht="14.25" x14ac:dyDescent="0.2">
      <c r="A46" s="1">
        <v>3146</v>
      </c>
      <c r="B46" s="1" t="s">
        <v>161</v>
      </c>
      <c r="C46" s="1" t="s">
        <v>1</v>
      </c>
      <c r="D46" s="1">
        <v>7.0000000000000007E-2</v>
      </c>
      <c r="E46" s="1">
        <v>3.71</v>
      </c>
      <c r="F46" s="1">
        <v>1.93</v>
      </c>
      <c r="G46" s="1" t="s">
        <v>63</v>
      </c>
      <c r="H46" s="1" t="s">
        <v>70</v>
      </c>
      <c r="I46" s="1" t="s">
        <v>24</v>
      </c>
      <c r="J46" s="1" t="s">
        <v>64</v>
      </c>
      <c r="K46" s="1" t="s">
        <v>26</v>
      </c>
      <c r="L46" s="1" t="s">
        <v>165</v>
      </c>
      <c r="M46" s="1">
        <v>0.35</v>
      </c>
      <c r="N46" s="1" t="s">
        <v>8</v>
      </c>
      <c r="O46" s="1" t="s">
        <v>28</v>
      </c>
      <c r="P46" s="1" t="s">
        <v>163</v>
      </c>
      <c r="Q46" s="1" t="s">
        <v>164</v>
      </c>
      <c r="R46" s="1">
        <v>78577</v>
      </c>
      <c r="S46" s="2">
        <v>42008</v>
      </c>
      <c r="T46" s="2">
        <v>42010</v>
      </c>
      <c r="U46" s="1">
        <v>6.3308</v>
      </c>
      <c r="V46" s="1">
        <v>11</v>
      </c>
      <c r="W46" s="1">
        <v>39.64</v>
      </c>
      <c r="X46" s="1">
        <v>85850</v>
      </c>
      <c r="Y46" s="1">
        <f>Table1[[#This Row],[Unit Price]]-Table1[[#This Row],[Discount]]</f>
        <v>3.64</v>
      </c>
      <c r="Z46" s="1" t="s">
        <v>3220</v>
      </c>
    </row>
    <row r="47" spans="1:26" ht="14.25" x14ac:dyDescent="0.2">
      <c r="A47" s="3">
        <v>915</v>
      </c>
      <c r="B47" s="3" t="s">
        <v>166</v>
      </c>
      <c r="C47" s="3" t="s">
        <v>13</v>
      </c>
      <c r="D47" s="3">
        <v>0.06</v>
      </c>
      <c r="E47" s="3">
        <v>350.98</v>
      </c>
      <c r="F47" s="3">
        <v>30</v>
      </c>
      <c r="G47" s="3" t="s">
        <v>2</v>
      </c>
      <c r="H47" s="3" t="s">
        <v>47</v>
      </c>
      <c r="I47" s="3" t="s">
        <v>4</v>
      </c>
      <c r="J47" s="3" t="s">
        <v>85</v>
      </c>
      <c r="K47" s="3" t="s">
        <v>33</v>
      </c>
      <c r="L47" s="3" t="s">
        <v>167</v>
      </c>
      <c r="M47" s="3">
        <v>0.61</v>
      </c>
      <c r="N47" s="3" t="s">
        <v>8</v>
      </c>
      <c r="O47" s="3" t="s">
        <v>28</v>
      </c>
      <c r="P47" s="3" t="s">
        <v>163</v>
      </c>
      <c r="Q47" s="3" t="s">
        <v>168</v>
      </c>
      <c r="R47" s="3">
        <v>77803</v>
      </c>
      <c r="S47" s="4">
        <v>42008</v>
      </c>
      <c r="T47" s="4">
        <v>42009</v>
      </c>
      <c r="U47" s="3">
        <v>-489.41559999999998</v>
      </c>
      <c r="V47" s="3">
        <v>1</v>
      </c>
      <c r="W47" s="3">
        <v>346.52</v>
      </c>
      <c r="X47" s="3">
        <v>86356</v>
      </c>
      <c r="Y47" s="3">
        <f>Table1[[#This Row],[Unit Price]]-Table1[[#This Row],[Discount]]</f>
        <v>350.92</v>
      </c>
      <c r="Z47" s="3" t="s">
        <v>3220</v>
      </c>
    </row>
    <row r="48" spans="1:26" ht="14.25" x14ac:dyDescent="0.2">
      <c r="A48" s="1">
        <v>2393</v>
      </c>
      <c r="B48" s="1" t="s">
        <v>169</v>
      </c>
      <c r="C48" s="1" t="s">
        <v>13</v>
      </c>
      <c r="D48" s="1">
        <v>0.06</v>
      </c>
      <c r="E48" s="1">
        <v>105.29</v>
      </c>
      <c r="F48" s="1">
        <v>10.119999999999999</v>
      </c>
      <c r="G48" s="1" t="s">
        <v>14</v>
      </c>
      <c r="H48" s="1" t="s">
        <v>70</v>
      </c>
      <c r="I48" s="1" t="s">
        <v>4</v>
      </c>
      <c r="J48" s="1" t="s">
        <v>102</v>
      </c>
      <c r="K48" s="1" t="s">
        <v>40</v>
      </c>
      <c r="L48" s="1" t="s">
        <v>170</v>
      </c>
      <c r="M48" s="1">
        <v>0.79</v>
      </c>
      <c r="N48" s="1" t="s">
        <v>8</v>
      </c>
      <c r="O48" s="1" t="s">
        <v>9</v>
      </c>
      <c r="P48" s="1" t="s">
        <v>51</v>
      </c>
      <c r="Q48" s="1" t="s">
        <v>171</v>
      </c>
      <c r="R48" s="1">
        <v>30076</v>
      </c>
      <c r="S48" s="2">
        <v>42008</v>
      </c>
      <c r="T48" s="2">
        <v>42010</v>
      </c>
      <c r="U48" s="1">
        <v>-45.01</v>
      </c>
      <c r="V48" s="1">
        <v>12</v>
      </c>
      <c r="W48" s="1">
        <v>1202.6600000000001</v>
      </c>
      <c r="X48" s="1">
        <v>86951</v>
      </c>
      <c r="Y48" s="1">
        <f>Table1[[#This Row],[Unit Price]]-Table1[[#This Row],[Discount]]</f>
        <v>105.23</v>
      </c>
      <c r="Z48" s="1" t="s">
        <v>3219</v>
      </c>
    </row>
    <row r="49" spans="1:26" ht="14.25" x14ac:dyDescent="0.2">
      <c r="A49" s="3">
        <v>916</v>
      </c>
      <c r="B49" s="3" t="s">
        <v>172</v>
      </c>
      <c r="C49" s="3" t="s">
        <v>23</v>
      </c>
      <c r="D49" s="3">
        <v>0.05</v>
      </c>
      <c r="E49" s="3">
        <v>161.55000000000001</v>
      </c>
      <c r="F49" s="3">
        <v>19.989999999999998</v>
      </c>
      <c r="G49" s="3" t="s">
        <v>14</v>
      </c>
      <c r="H49" s="3" t="s">
        <v>70</v>
      </c>
      <c r="I49" s="3" t="s">
        <v>24</v>
      </c>
      <c r="J49" s="3" t="s">
        <v>54</v>
      </c>
      <c r="K49" s="3" t="s">
        <v>49</v>
      </c>
      <c r="L49" s="3" t="s">
        <v>55</v>
      </c>
      <c r="M49" s="3">
        <v>0.66</v>
      </c>
      <c r="N49" s="3" t="s">
        <v>8</v>
      </c>
      <c r="O49" s="3" t="s">
        <v>28</v>
      </c>
      <c r="P49" s="3" t="s">
        <v>163</v>
      </c>
      <c r="Q49" s="3" t="s">
        <v>173</v>
      </c>
      <c r="R49" s="3">
        <v>76028</v>
      </c>
      <c r="S49" s="4">
        <v>42008</v>
      </c>
      <c r="T49" s="4">
        <v>42015</v>
      </c>
      <c r="U49" s="3">
        <v>35.31</v>
      </c>
      <c r="V49" s="3">
        <v>3</v>
      </c>
      <c r="W49" s="3">
        <v>499.31</v>
      </c>
      <c r="X49" s="3">
        <v>86357</v>
      </c>
      <c r="Y49" s="3">
        <f>Table1[[#This Row],[Unit Price]]-Table1[[#This Row],[Discount]]</f>
        <v>161.5</v>
      </c>
      <c r="Z49" s="3" t="s">
        <v>3220</v>
      </c>
    </row>
    <row r="50" spans="1:26" ht="14.25" x14ac:dyDescent="0.2">
      <c r="A50" s="1">
        <v>1142</v>
      </c>
      <c r="B50" s="1" t="s">
        <v>174</v>
      </c>
      <c r="C50" s="1" t="s">
        <v>92</v>
      </c>
      <c r="D50" s="1">
        <v>0.05</v>
      </c>
      <c r="E50" s="1">
        <v>363.25</v>
      </c>
      <c r="F50" s="1">
        <v>19.989999999999998</v>
      </c>
      <c r="G50" s="1" t="s">
        <v>14</v>
      </c>
      <c r="H50" s="1" t="s">
        <v>47</v>
      </c>
      <c r="I50" s="1" t="s">
        <v>24</v>
      </c>
      <c r="J50" s="1" t="s">
        <v>71</v>
      </c>
      <c r="K50" s="1" t="s">
        <v>49</v>
      </c>
      <c r="L50" s="1" t="s">
        <v>175</v>
      </c>
      <c r="M50" s="1">
        <v>0.56999999999999995</v>
      </c>
      <c r="N50" s="1" t="s">
        <v>8</v>
      </c>
      <c r="O50" s="1" t="s">
        <v>28</v>
      </c>
      <c r="P50" s="1" t="s">
        <v>163</v>
      </c>
      <c r="Q50" s="1" t="s">
        <v>176</v>
      </c>
      <c r="R50" s="1">
        <v>76706</v>
      </c>
      <c r="S50" s="2">
        <v>42008</v>
      </c>
      <c r="T50" s="2">
        <v>42010</v>
      </c>
      <c r="U50" s="1">
        <v>1766.7795000000001</v>
      </c>
      <c r="V50" s="1">
        <v>7</v>
      </c>
      <c r="W50" s="1">
        <v>2560.5500000000002</v>
      </c>
      <c r="X50" s="1">
        <v>86573</v>
      </c>
      <c r="Y50" s="1">
        <f>Table1[[#This Row],[Unit Price]]-Table1[[#This Row],[Discount]]</f>
        <v>363.2</v>
      </c>
      <c r="Z50" s="1" t="s">
        <v>3220</v>
      </c>
    </row>
    <row r="51" spans="1:26" ht="14.25" x14ac:dyDescent="0.2">
      <c r="A51" s="3">
        <v>890</v>
      </c>
      <c r="B51" s="3" t="s">
        <v>177</v>
      </c>
      <c r="C51" s="3" t="s">
        <v>1</v>
      </c>
      <c r="D51" s="3">
        <v>0.08</v>
      </c>
      <c r="E51" s="3">
        <v>1.81</v>
      </c>
      <c r="F51" s="3">
        <v>0.75</v>
      </c>
      <c r="G51" s="3" t="s">
        <v>14</v>
      </c>
      <c r="H51" s="3" t="s">
        <v>15</v>
      </c>
      <c r="I51" s="3" t="s">
        <v>4</v>
      </c>
      <c r="J51" s="3" t="s">
        <v>85</v>
      </c>
      <c r="K51" s="3" t="s">
        <v>33</v>
      </c>
      <c r="L51" s="3" t="s">
        <v>178</v>
      </c>
      <c r="M51" s="3">
        <v>0.57999999999999996</v>
      </c>
      <c r="N51" s="3" t="s">
        <v>8</v>
      </c>
      <c r="O51" s="3" t="s">
        <v>28</v>
      </c>
      <c r="P51" s="3" t="s">
        <v>163</v>
      </c>
      <c r="Q51" s="3" t="s">
        <v>179</v>
      </c>
      <c r="R51" s="3">
        <v>76021</v>
      </c>
      <c r="S51" s="4">
        <v>42009</v>
      </c>
      <c r="T51" s="4">
        <v>42010</v>
      </c>
      <c r="U51" s="3">
        <v>1.3224</v>
      </c>
      <c r="V51" s="3">
        <v>11</v>
      </c>
      <c r="W51" s="3">
        <v>19.97</v>
      </c>
      <c r="X51" s="3">
        <v>89536</v>
      </c>
      <c r="Y51" s="3">
        <f>Table1[[#This Row],[Unit Price]]-Table1[[#This Row],[Discount]]</f>
        <v>1.73</v>
      </c>
      <c r="Z51" s="3" t="s">
        <v>3220</v>
      </c>
    </row>
    <row r="52" spans="1:26" ht="14.25" x14ac:dyDescent="0.2">
      <c r="A52" s="1">
        <v>890</v>
      </c>
      <c r="B52" s="1" t="s">
        <v>177</v>
      </c>
      <c r="C52" s="1" t="s">
        <v>1</v>
      </c>
      <c r="D52" s="1">
        <v>0.04</v>
      </c>
      <c r="E52" s="1">
        <v>125.99</v>
      </c>
      <c r="F52" s="1">
        <v>5.26</v>
      </c>
      <c r="G52" s="1" t="s">
        <v>14</v>
      </c>
      <c r="H52" s="1" t="s">
        <v>15</v>
      </c>
      <c r="I52" s="1" t="s">
        <v>16</v>
      </c>
      <c r="J52" s="1" t="s">
        <v>111</v>
      </c>
      <c r="K52" s="1" t="s">
        <v>49</v>
      </c>
      <c r="L52" s="1" t="s">
        <v>180</v>
      </c>
      <c r="M52" s="1">
        <v>0.55000000000000004</v>
      </c>
      <c r="N52" s="1" t="s">
        <v>8</v>
      </c>
      <c r="O52" s="1" t="s">
        <v>28</v>
      </c>
      <c r="P52" s="1" t="s">
        <v>163</v>
      </c>
      <c r="Q52" s="1" t="s">
        <v>179</v>
      </c>
      <c r="R52" s="1">
        <v>76021</v>
      </c>
      <c r="S52" s="2">
        <v>42009</v>
      </c>
      <c r="T52" s="2">
        <v>42009</v>
      </c>
      <c r="U52" s="1">
        <v>455.42070000000001</v>
      </c>
      <c r="V52" s="1">
        <v>6</v>
      </c>
      <c r="W52" s="1">
        <v>660.03</v>
      </c>
      <c r="X52" s="1">
        <v>89536</v>
      </c>
      <c r="Y52" s="1">
        <f>Table1[[#This Row],[Unit Price]]-Table1[[#This Row],[Discount]]</f>
        <v>125.94999999999999</v>
      </c>
      <c r="Z52" s="1" t="s">
        <v>3220</v>
      </c>
    </row>
    <row r="53" spans="1:26" ht="14.25" x14ac:dyDescent="0.2">
      <c r="A53" s="3">
        <v>2630</v>
      </c>
      <c r="B53" s="3" t="s">
        <v>181</v>
      </c>
      <c r="C53" s="3" t="s">
        <v>1</v>
      </c>
      <c r="D53" s="3">
        <v>0.01</v>
      </c>
      <c r="E53" s="3">
        <v>194.3</v>
      </c>
      <c r="F53" s="3">
        <v>11.54</v>
      </c>
      <c r="G53" s="3" t="s">
        <v>14</v>
      </c>
      <c r="H53" s="3" t="s">
        <v>3</v>
      </c>
      <c r="I53" s="3" t="s">
        <v>4</v>
      </c>
      <c r="J53" s="3" t="s">
        <v>102</v>
      </c>
      <c r="K53" s="3" t="s">
        <v>40</v>
      </c>
      <c r="L53" s="3" t="s">
        <v>182</v>
      </c>
      <c r="M53" s="3">
        <v>0.59</v>
      </c>
      <c r="N53" s="3" t="s">
        <v>8</v>
      </c>
      <c r="O53" s="3" t="s">
        <v>28</v>
      </c>
      <c r="P53" s="3" t="s">
        <v>183</v>
      </c>
      <c r="Q53" s="3" t="s">
        <v>184</v>
      </c>
      <c r="R53" s="3">
        <v>73071</v>
      </c>
      <c r="S53" s="4">
        <v>42009</v>
      </c>
      <c r="T53" s="4">
        <v>42011</v>
      </c>
      <c r="U53" s="3">
        <v>690.17939999999999</v>
      </c>
      <c r="V53" s="3">
        <v>5</v>
      </c>
      <c r="W53" s="3">
        <v>1000.26</v>
      </c>
      <c r="X53" s="3">
        <v>85914</v>
      </c>
      <c r="Y53" s="3">
        <f>Table1[[#This Row],[Unit Price]]-Table1[[#This Row],[Discount]]</f>
        <v>194.29000000000002</v>
      </c>
      <c r="Z53" s="3" t="s">
        <v>3220</v>
      </c>
    </row>
    <row r="54" spans="1:26" ht="14.25" x14ac:dyDescent="0.2">
      <c r="A54" s="1">
        <v>2630</v>
      </c>
      <c r="B54" s="1" t="s">
        <v>181</v>
      </c>
      <c r="C54" s="1" t="s">
        <v>1</v>
      </c>
      <c r="D54" s="1">
        <v>0.02</v>
      </c>
      <c r="E54" s="1">
        <v>209.84</v>
      </c>
      <c r="F54" s="1">
        <v>21.21</v>
      </c>
      <c r="G54" s="1" t="s">
        <v>14</v>
      </c>
      <c r="H54" s="1" t="s">
        <v>3</v>
      </c>
      <c r="I54" s="1" t="s">
        <v>4</v>
      </c>
      <c r="J54" s="1" t="s">
        <v>102</v>
      </c>
      <c r="K54" s="1" t="s">
        <v>40</v>
      </c>
      <c r="L54" s="1" t="s">
        <v>185</v>
      </c>
      <c r="M54" s="1">
        <v>0.59</v>
      </c>
      <c r="N54" s="1" t="s">
        <v>8</v>
      </c>
      <c r="O54" s="1" t="s">
        <v>28</v>
      </c>
      <c r="P54" s="1" t="s">
        <v>183</v>
      </c>
      <c r="Q54" s="1" t="s">
        <v>184</v>
      </c>
      <c r="R54" s="1">
        <v>73071</v>
      </c>
      <c r="S54" s="2">
        <v>42009</v>
      </c>
      <c r="T54" s="2">
        <v>42010</v>
      </c>
      <c r="U54" s="1">
        <v>1507.6431</v>
      </c>
      <c r="V54" s="1">
        <v>10</v>
      </c>
      <c r="W54" s="1">
        <v>2184.9899999999998</v>
      </c>
      <c r="X54" s="1">
        <v>85914</v>
      </c>
      <c r="Y54" s="1">
        <f>Table1[[#This Row],[Unit Price]]-Table1[[#This Row],[Discount]]</f>
        <v>209.82</v>
      </c>
      <c r="Z54" s="1" t="s">
        <v>3220</v>
      </c>
    </row>
    <row r="55" spans="1:26" ht="14.25" x14ac:dyDescent="0.2">
      <c r="A55" s="3">
        <v>2630</v>
      </c>
      <c r="B55" s="3" t="s">
        <v>181</v>
      </c>
      <c r="C55" s="3" t="s">
        <v>1</v>
      </c>
      <c r="D55" s="3">
        <v>0</v>
      </c>
      <c r="E55" s="3">
        <v>145.44999999999999</v>
      </c>
      <c r="F55" s="3">
        <v>17.850000000000001</v>
      </c>
      <c r="G55" s="3" t="s">
        <v>2</v>
      </c>
      <c r="H55" s="3" t="s">
        <v>3</v>
      </c>
      <c r="I55" s="3" t="s">
        <v>16</v>
      </c>
      <c r="J55" s="3" t="s">
        <v>32</v>
      </c>
      <c r="K55" s="3" t="s">
        <v>33</v>
      </c>
      <c r="L55" s="3" t="s">
        <v>186</v>
      </c>
      <c r="M55" s="3">
        <v>0.56000000000000005</v>
      </c>
      <c r="N55" s="3" t="s">
        <v>8</v>
      </c>
      <c r="O55" s="3" t="s">
        <v>28</v>
      </c>
      <c r="P55" s="3" t="s">
        <v>183</v>
      </c>
      <c r="Q55" s="3" t="s">
        <v>184</v>
      </c>
      <c r="R55" s="3">
        <v>73071</v>
      </c>
      <c r="S55" s="4">
        <v>42009</v>
      </c>
      <c r="T55" s="4">
        <v>42011</v>
      </c>
      <c r="U55" s="3">
        <v>801.74680000000001</v>
      </c>
      <c r="V55" s="3">
        <v>8</v>
      </c>
      <c r="W55" s="3">
        <v>1191.2</v>
      </c>
      <c r="X55" s="3">
        <v>85914</v>
      </c>
      <c r="Y55" s="3">
        <f>Table1[[#This Row],[Unit Price]]-Table1[[#This Row],[Discount]]</f>
        <v>145.44999999999999</v>
      </c>
      <c r="Z55" s="3" t="s">
        <v>3220</v>
      </c>
    </row>
    <row r="56" spans="1:26" ht="14.25" x14ac:dyDescent="0.2">
      <c r="A56" s="1">
        <v>2206</v>
      </c>
      <c r="B56" s="1" t="s">
        <v>187</v>
      </c>
      <c r="C56" s="1" t="s">
        <v>13</v>
      </c>
      <c r="D56" s="1">
        <v>0.03</v>
      </c>
      <c r="E56" s="1">
        <v>28.48</v>
      </c>
      <c r="F56" s="1">
        <v>1.99</v>
      </c>
      <c r="G56" s="1" t="s">
        <v>14</v>
      </c>
      <c r="H56" s="1" t="s">
        <v>15</v>
      </c>
      <c r="I56" s="1" t="s">
        <v>16</v>
      </c>
      <c r="J56" s="1" t="s">
        <v>17</v>
      </c>
      <c r="K56" s="1" t="s">
        <v>18</v>
      </c>
      <c r="L56" s="1" t="s">
        <v>188</v>
      </c>
      <c r="M56" s="1">
        <v>0.4</v>
      </c>
      <c r="N56" s="1" t="s">
        <v>8</v>
      </c>
      <c r="O56" s="1" t="s">
        <v>28</v>
      </c>
      <c r="P56" s="1" t="s">
        <v>189</v>
      </c>
      <c r="Q56" s="1" t="s">
        <v>190</v>
      </c>
      <c r="R56" s="1">
        <v>50501</v>
      </c>
      <c r="S56" s="2">
        <v>42009</v>
      </c>
      <c r="T56" s="2">
        <v>42010</v>
      </c>
      <c r="U56" s="1">
        <v>-35.290399999999998</v>
      </c>
      <c r="V56" s="1">
        <v>2</v>
      </c>
      <c r="W56" s="1">
        <v>55.25</v>
      </c>
      <c r="X56" s="1">
        <v>86258</v>
      </c>
      <c r="Y56" s="1">
        <f>Table1[[#This Row],[Unit Price]]-Table1[[#This Row],[Discount]]</f>
        <v>28.45</v>
      </c>
      <c r="Z56" s="1" t="s">
        <v>3220</v>
      </c>
    </row>
    <row r="57" spans="1:26" ht="14.25" x14ac:dyDescent="0.2">
      <c r="A57" s="3">
        <v>2206</v>
      </c>
      <c r="B57" s="3" t="s">
        <v>187</v>
      </c>
      <c r="C57" s="3" t="s">
        <v>13</v>
      </c>
      <c r="D57" s="3">
        <v>0.01</v>
      </c>
      <c r="E57" s="3">
        <v>205.99</v>
      </c>
      <c r="F57" s="3">
        <v>5.99</v>
      </c>
      <c r="G57" s="3" t="s">
        <v>14</v>
      </c>
      <c r="H57" s="3" t="s">
        <v>15</v>
      </c>
      <c r="I57" s="3" t="s">
        <v>16</v>
      </c>
      <c r="J57" s="3" t="s">
        <v>111</v>
      </c>
      <c r="K57" s="3" t="s">
        <v>49</v>
      </c>
      <c r="L57" s="3" t="s">
        <v>191</v>
      </c>
      <c r="M57" s="3">
        <v>0.59</v>
      </c>
      <c r="N57" s="3" t="s">
        <v>8</v>
      </c>
      <c r="O57" s="3" t="s">
        <v>28</v>
      </c>
      <c r="P57" s="3" t="s">
        <v>189</v>
      </c>
      <c r="Q57" s="3" t="s">
        <v>190</v>
      </c>
      <c r="R57" s="3">
        <v>50501</v>
      </c>
      <c r="S57" s="4">
        <v>42009</v>
      </c>
      <c r="T57" s="4">
        <v>42011</v>
      </c>
      <c r="U57" s="3">
        <v>-74.883600000000001</v>
      </c>
      <c r="V57" s="3">
        <v>3</v>
      </c>
      <c r="W57" s="3">
        <v>551.22</v>
      </c>
      <c r="X57" s="3">
        <v>86258</v>
      </c>
      <c r="Y57" s="3">
        <f>Table1[[#This Row],[Unit Price]]-Table1[[#This Row],[Discount]]</f>
        <v>205.98000000000002</v>
      </c>
      <c r="Z57" s="3" t="s">
        <v>3220</v>
      </c>
    </row>
    <row r="58" spans="1:26" ht="14.25" x14ac:dyDescent="0.2">
      <c r="A58" s="1">
        <v>3125</v>
      </c>
      <c r="B58" s="1" t="s">
        <v>192</v>
      </c>
      <c r="C58" s="1" t="s">
        <v>13</v>
      </c>
      <c r="D58" s="1">
        <v>0.08</v>
      </c>
      <c r="E58" s="1">
        <v>120.97</v>
      </c>
      <c r="F58" s="1">
        <v>26.3</v>
      </c>
      <c r="G58" s="1" t="s">
        <v>2</v>
      </c>
      <c r="H58" s="1" t="s">
        <v>47</v>
      </c>
      <c r="I58" s="1" t="s">
        <v>16</v>
      </c>
      <c r="J58" s="1" t="s">
        <v>32</v>
      </c>
      <c r="K58" s="1" t="s">
        <v>33</v>
      </c>
      <c r="L58" s="1" t="s">
        <v>193</v>
      </c>
      <c r="M58" s="1">
        <v>0.38</v>
      </c>
      <c r="N58" s="1" t="s">
        <v>8</v>
      </c>
      <c r="O58" s="1" t="s">
        <v>28</v>
      </c>
      <c r="P58" s="1" t="s">
        <v>79</v>
      </c>
      <c r="Q58" s="1" t="s">
        <v>194</v>
      </c>
      <c r="R58" s="1">
        <v>60056</v>
      </c>
      <c r="S58" s="2">
        <v>42009</v>
      </c>
      <c r="T58" s="2">
        <v>42011</v>
      </c>
      <c r="U58" s="1">
        <v>-233.840688</v>
      </c>
      <c r="V58" s="1">
        <v>2</v>
      </c>
      <c r="W58" s="1">
        <v>233.58</v>
      </c>
      <c r="X58" s="1">
        <v>87285</v>
      </c>
      <c r="Y58" s="1">
        <f>Table1[[#This Row],[Unit Price]]-Table1[[#This Row],[Discount]]</f>
        <v>120.89</v>
      </c>
      <c r="Z58" s="1" t="s">
        <v>3220</v>
      </c>
    </row>
    <row r="59" spans="1:26" ht="14.25" x14ac:dyDescent="0.2">
      <c r="A59" s="3">
        <v>451</v>
      </c>
      <c r="B59" s="3" t="s">
        <v>195</v>
      </c>
      <c r="C59" s="3" t="s">
        <v>23</v>
      </c>
      <c r="D59" s="3">
        <v>0.01</v>
      </c>
      <c r="E59" s="3">
        <v>8.8800000000000008</v>
      </c>
      <c r="F59" s="3">
        <v>6.28</v>
      </c>
      <c r="G59" s="3" t="s">
        <v>14</v>
      </c>
      <c r="H59" s="3" t="s">
        <v>47</v>
      </c>
      <c r="I59" s="3" t="s">
        <v>24</v>
      </c>
      <c r="J59" s="3" t="s">
        <v>48</v>
      </c>
      <c r="K59" s="3" t="s">
        <v>49</v>
      </c>
      <c r="L59" s="3" t="s">
        <v>196</v>
      </c>
      <c r="M59" s="3">
        <v>0.35</v>
      </c>
      <c r="N59" s="3" t="s">
        <v>8</v>
      </c>
      <c r="O59" s="3" t="s">
        <v>35</v>
      </c>
      <c r="P59" s="3" t="s">
        <v>66</v>
      </c>
      <c r="Q59" s="3" t="s">
        <v>197</v>
      </c>
      <c r="R59" s="3">
        <v>94024</v>
      </c>
      <c r="S59" s="4">
        <v>42009</v>
      </c>
      <c r="T59" s="4">
        <v>42014</v>
      </c>
      <c r="U59" s="3">
        <v>-15.456</v>
      </c>
      <c r="V59" s="3">
        <v>2</v>
      </c>
      <c r="W59" s="3">
        <v>19.86</v>
      </c>
      <c r="X59" s="3">
        <v>86013</v>
      </c>
      <c r="Y59" s="3">
        <f>Table1[[#This Row],[Unit Price]]-Table1[[#This Row],[Discount]]</f>
        <v>8.870000000000001</v>
      </c>
      <c r="Z59" s="3" t="s">
        <v>3221</v>
      </c>
    </row>
    <row r="60" spans="1:26" ht="14.25" x14ac:dyDescent="0.2">
      <c r="A60" s="1">
        <v>451</v>
      </c>
      <c r="B60" s="1" t="s">
        <v>195</v>
      </c>
      <c r="C60" s="1" t="s">
        <v>23</v>
      </c>
      <c r="D60" s="1">
        <v>0.06</v>
      </c>
      <c r="E60" s="1">
        <v>2.88</v>
      </c>
      <c r="F60" s="1">
        <v>0.99</v>
      </c>
      <c r="G60" s="1" t="s">
        <v>14</v>
      </c>
      <c r="H60" s="1" t="s">
        <v>47</v>
      </c>
      <c r="I60" s="1" t="s">
        <v>24</v>
      </c>
      <c r="J60" s="1" t="s">
        <v>128</v>
      </c>
      <c r="K60" s="1" t="s">
        <v>49</v>
      </c>
      <c r="L60" s="1" t="s">
        <v>198</v>
      </c>
      <c r="M60" s="1">
        <v>0.36</v>
      </c>
      <c r="N60" s="1" t="s">
        <v>8</v>
      </c>
      <c r="O60" s="1" t="s">
        <v>35</v>
      </c>
      <c r="P60" s="1" t="s">
        <v>66</v>
      </c>
      <c r="Q60" s="1" t="s">
        <v>197</v>
      </c>
      <c r="R60" s="1">
        <v>94024</v>
      </c>
      <c r="S60" s="2">
        <v>42009</v>
      </c>
      <c r="T60" s="2">
        <v>42018</v>
      </c>
      <c r="U60" s="1">
        <v>16.049399999999999</v>
      </c>
      <c r="V60" s="1">
        <v>8</v>
      </c>
      <c r="W60" s="1">
        <v>23.26</v>
      </c>
      <c r="X60" s="1">
        <v>86013</v>
      </c>
      <c r="Y60" s="1">
        <f>Table1[[#This Row],[Unit Price]]-Table1[[#This Row],[Discount]]</f>
        <v>2.82</v>
      </c>
      <c r="Z60" s="1" t="s">
        <v>3221</v>
      </c>
    </row>
    <row r="61" spans="1:26" ht="14.25" x14ac:dyDescent="0.2">
      <c r="A61" s="3">
        <v>1314</v>
      </c>
      <c r="B61" s="3" t="s">
        <v>199</v>
      </c>
      <c r="C61" s="3" t="s">
        <v>23</v>
      </c>
      <c r="D61" s="3">
        <v>0.05</v>
      </c>
      <c r="E61" s="3">
        <v>80.98</v>
      </c>
      <c r="F61" s="3">
        <v>35</v>
      </c>
      <c r="G61" s="3" t="s">
        <v>14</v>
      </c>
      <c r="H61" s="3" t="s">
        <v>47</v>
      </c>
      <c r="I61" s="3" t="s">
        <v>24</v>
      </c>
      <c r="J61" s="3" t="s">
        <v>54</v>
      </c>
      <c r="K61" s="3" t="s">
        <v>40</v>
      </c>
      <c r="L61" s="3" t="s">
        <v>200</v>
      </c>
      <c r="M61" s="3">
        <v>0.81</v>
      </c>
      <c r="N61" s="3" t="s">
        <v>8</v>
      </c>
      <c r="O61" s="3" t="s">
        <v>35</v>
      </c>
      <c r="P61" s="3" t="s">
        <v>66</v>
      </c>
      <c r="Q61" s="3" t="s">
        <v>76</v>
      </c>
      <c r="R61" s="3">
        <v>90058</v>
      </c>
      <c r="S61" s="4">
        <v>42009</v>
      </c>
      <c r="T61" s="4">
        <v>42013</v>
      </c>
      <c r="U61" s="3">
        <v>-746.44</v>
      </c>
      <c r="V61" s="3">
        <v>34</v>
      </c>
      <c r="W61" s="3">
        <v>2710.47</v>
      </c>
      <c r="X61" s="3">
        <v>27013</v>
      </c>
      <c r="Y61" s="3">
        <f>Table1[[#This Row],[Unit Price]]-Table1[[#This Row],[Discount]]</f>
        <v>80.930000000000007</v>
      </c>
      <c r="Z61" s="3" t="s">
        <v>3221</v>
      </c>
    </row>
    <row r="62" spans="1:26" ht="14.25" x14ac:dyDescent="0.2">
      <c r="A62" s="1">
        <v>1314</v>
      </c>
      <c r="B62" s="1" t="s">
        <v>199</v>
      </c>
      <c r="C62" s="1" t="s">
        <v>23</v>
      </c>
      <c r="D62" s="1">
        <v>0.05</v>
      </c>
      <c r="E62" s="1">
        <v>279.48</v>
      </c>
      <c r="F62" s="1">
        <v>35</v>
      </c>
      <c r="G62" s="1" t="s">
        <v>14</v>
      </c>
      <c r="H62" s="1" t="s">
        <v>47</v>
      </c>
      <c r="I62" s="1" t="s">
        <v>24</v>
      </c>
      <c r="J62" s="1" t="s">
        <v>54</v>
      </c>
      <c r="K62" s="1" t="s">
        <v>40</v>
      </c>
      <c r="L62" s="1" t="s">
        <v>201</v>
      </c>
      <c r="M62" s="1">
        <v>0.8</v>
      </c>
      <c r="N62" s="1" t="s">
        <v>8</v>
      </c>
      <c r="O62" s="1" t="s">
        <v>35</v>
      </c>
      <c r="P62" s="1" t="s">
        <v>66</v>
      </c>
      <c r="Q62" s="1" t="s">
        <v>76</v>
      </c>
      <c r="R62" s="1">
        <v>90058</v>
      </c>
      <c r="S62" s="2">
        <v>42009</v>
      </c>
      <c r="T62" s="2">
        <v>42009</v>
      </c>
      <c r="U62" s="1">
        <v>-274.95</v>
      </c>
      <c r="V62" s="1">
        <v>31</v>
      </c>
      <c r="W62" s="1">
        <v>8354.73</v>
      </c>
      <c r="X62" s="1">
        <v>27013</v>
      </c>
      <c r="Y62" s="1">
        <f>Table1[[#This Row],[Unit Price]]-Table1[[#This Row],[Discount]]</f>
        <v>279.43</v>
      </c>
      <c r="Z62" s="1" t="s">
        <v>3221</v>
      </c>
    </row>
    <row r="63" spans="1:26" ht="14.25" x14ac:dyDescent="0.2">
      <c r="A63" s="3">
        <v>1316</v>
      </c>
      <c r="B63" s="3" t="s">
        <v>202</v>
      </c>
      <c r="C63" s="3" t="s">
        <v>23</v>
      </c>
      <c r="D63" s="3">
        <v>0.05</v>
      </c>
      <c r="E63" s="3">
        <v>80.98</v>
      </c>
      <c r="F63" s="3">
        <v>35</v>
      </c>
      <c r="G63" s="3" t="s">
        <v>14</v>
      </c>
      <c r="H63" s="3" t="s">
        <v>47</v>
      </c>
      <c r="I63" s="3" t="s">
        <v>24</v>
      </c>
      <c r="J63" s="3" t="s">
        <v>54</v>
      </c>
      <c r="K63" s="3" t="s">
        <v>40</v>
      </c>
      <c r="L63" s="3" t="s">
        <v>200</v>
      </c>
      <c r="M63" s="3">
        <v>0.81</v>
      </c>
      <c r="N63" s="3" t="s">
        <v>8</v>
      </c>
      <c r="O63" s="3" t="s">
        <v>35</v>
      </c>
      <c r="P63" s="3" t="s">
        <v>36</v>
      </c>
      <c r="Q63" s="3" t="s">
        <v>203</v>
      </c>
      <c r="R63" s="3">
        <v>80022</v>
      </c>
      <c r="S63" s="4">
        <v>42009</v>
      </c>
      <c r="T63" s="4">
        <v>42013</v>
      </c>
      <c r="U63" s="3">
        <v>-746.44</v>
      </c>
      <c r="V63" s="3">
        <v>8</v>
      </c>
      <c r="W63" s="3">
        <v>637.76</v>
      </c>
      <c r="X63" s="3">
        <v>87603</v>
      </c>
      <c r="Y63" s="3">
        <f>Table1[[#This Row],[Unit Price]]-Table1[[#This Row],[Discount]]</f>
        <v>80.930000000000007</v>
      </c>
      <c r="Z63" s="3" t="s">
        <v>3221</v>
      </c>
    </row>
    <row r="64" spans="1:26" ht="14.25" x14ac:dyDescent="0.2">
      <c r="A64" s="1">
        <v>1316</v>
      </c>
      <c r="B64" s="1" t="s">
        <v>202</v>
      </c>
      <c r="C64" s="1" t="s">
        <v>23</v>
      </c>
      <c r="D64" s="1">
        <v>0.05</v>
      </c>
      <c r="E64" s="1">
        <v>279.48</v>
      </c>
      <c r="F64" s="1">
        <v>35</v>
      </c>
      <c r="G64" s="1" t="s">
        <v>14</v>
      </c>
      <c r="H64" s="1" t="s">
        <v>47</v>
      </c>
      <c r="I64" s="1" t="s">
        <v>24</v>
      </c>
      <c r="J64" s="1" t="s">
        <v>54</v>
      </c>
      <c r="K64" s="1" t="s">
        <v>40</v>
      </c>
      <c r="L64" s="1" t="s">
        <v>201</v>
      </c>
      <c r="M64" s="1">
        <v>0.8</v>
      </c>
      <c r="N64" s="1" t="s">
        <v>8</v>
      </c>
      <c r="O64" s="1" t="s">
        <v>35</v>
      </c>
      <c r="P64" s="1" t="s">
        <v>36</v>
      </c>
      <c r="Q64" s="1" t="s">
        <v>203</v>
      </c>
      <c r="R64" s="1">
        <v>80022</v>
      </c>
      <c r="S64" s="2">
        <v>42009</v>
      </c>
      <c r="T64" s="2">
        <v>42009</v>
      </c>
      <c r="U64" s="1">
        <v>-274.95</v>
      </c>
      <c r="V64" s="1">
        <v>8</v>
      </c>
      <c r="W64" s="1">
        <v>2156.06</v>
      </c>
      <c r="X64" s="1">
        <v>87603</v>
      </c>
      <c r="Y64" s="1">
        <f>Table1[[#This Row],[Unit Price]]-Table1[[#This Row],[Discount]]</f>
        <v>279.43</v>
      </c>
      <c r="Z64" s="1" t="s">
        <v>3221</v>
      </c>
    </row>
    <row r="65" spans="1:26" ht="14.25" x14ac:dyDescent="0.2">
      <c r="A65" s="3">
        <v>3331</v>
      </c>
      <c r="B65" s="3" t="s">
        <v>204</v>
      </c>
      <c r="C65" s="3" t="s">
        <v>92</v>
      </c>
      <c r="D65" s="3">
        <v>0.09</v>
      </c>
      <c r="E65" s="3">
        <v>5.98</v>
      </c>
      <c r="F65" s="3">
        <v>4.6900000000000004</v>
      </c>
      <c r="G65" s="3" t="s">
        <v>14</v>
      </c>
      <c r="H65" s="3" t="s">
        <v>70</v>
      </c>
      <c r="I65" s="3" t="s">
        <v>24</v>
      </c>
      <c r="J65" s="3" t="s">
        <v>54</v>
      </c>
      <c r="K65" s="3" t="s">
        <v>49</v>
      </c>
      <c r="L65" s="3" t="s">
        <v>205</v>
      </c>
      <c r="M65" s="3">
        <v>0.68</v>
      </c>
      <c r="N65" s="3" t="s">
        <v>8</v>
      </c>
      <c r="O65" s="3" t="s">
        <v>9</v>
      </c>
      <c r="P65" s="3" t="s">
        <v>99</v>
      </c>
      <c r="Q65" s="3" t="s">
        <v>206</v>
      </c>
      <c r="R65" s="3">
        <v>32174</v>
      </c>
      <c r="S65" s="4">
        <v>42009</v>
      </c>
      <c r="T65" s="4">
        <v>42010</v>
      </c>
      <c r="U65" s="3">
        <v>-781.13419999999996</v>
      </c>
      <c r="V65" s="3">
        <v>11</v>
      </c>
      <c r="W65" s="3">
        <v>65.849999999999994</v>
      </c>
      <c r="X65" s="3">
        <v>86283</v>
      </c>
      <c r="Y65" s="3">
        <f>Table1[[#This Row],[Unit Price]]-Table1[[#This Row],[Discount]]</f>
        <v>5.8900000000000006</v>
      </c>
      <c r="Z65" s="3" t="s">
        <v>3219</v>
      </c>
    </row>
    <row r="66" spans="1:26" ht="14.25" x14ac:dyDescent="0.2">
      <c r="A66" s="1">
        <v>1085</v>
      </c>
      <c r="B66" s="1" t="s">
        <v>207</v>
      </c>
      <c r="C66" s="1" t="s">
        <v>46</v>
      </c>
      <c r="D66" s="1">
        <v>0.05</v>
      </c>
      <c r="E66" s="1">
        <v>7.64</v>
      </c>
      <c r="F66" s="1">
        <v>5.83</v>
      </c>
      <c r="G66" s="1" t="s">
        <v>14</v>
      </c>
      <c r="H66" s="1" t="s">
        <v>47</v>
      </c>
      <c r="I66" s="1" t="s">
        <v>24</v>
      </c>
      <c r="J66" s="1" t="s">
        <v>64</v>
      </c>
      <c r="K66" s="1" t="s">
        <v>26</v>
      </c>
      <c r="L66" s="1" t="s">
        <v>208</v>
      </c>
      <c r="M66" s="1">
        <v>0.36</v>
      </c>
      <c r="N66" s="1" t="s">
        <v>8</v>
      </c>
      <c r="O66" s="1" t="s">
        <v>87</v>
      </c>
      <c r="P66" s="1" t="s">
        <v>88</v>
      </c>
      <c r="Q66" s="1" t="s">
        <v>209</v>
      </c>
      <c r="R66" s="1">
        <v>11729</v>
      </c>
      <c r="S66" s="2">
        <v>42009</v>
      </c>
      <c r="T66" s="2">
        <v>42010</v>
      </c>
      <c r="U66" s="1">
        <v>-40.275199999999998</v>
      </c>
      <c r="V66" s="1">
        <v>6</v>
      </c>
      <c r="W66" s="1">
        <v>47.18</v>
      </c>
      <c r="X66" s="1">
        <v>86122</v>
      </c>
      <c r="Y66" s="1">
        <f>Table1[[#This Row],[Unit Price]]-Table1[[#This Row],[Discount]]</f>
        <v>7.59</v>
      </c>
      <c r="Z66" s="1" t="s">
        <v>3222</v>
      </c>
    </row>
    <row r="67" spans="1:26" ht="14.25" x14ac:dyDescent="0.2">
      <c r="A67" s="3">
        <v>2151</v>
      </c>
      <c r="B67" s="3" t="s">
        <v>210</v>
      </c>
      <c r="C67" s="3" t="s">
        <v>46</v>
      </c>
      <c r="D67" s="3">
        <v>0.08</v>
      </c>
      <c r="E67" s="3">
        <v>243.98</v>
      </c>
      <c r="F67" s="3">
        <v>43.32</v>
      </c>
      <c r="G67" s="3" t="s">
        <v>2</v>
      </c>
      <c r="H67" s="3" t="s">
        <v>70</v>
      </c>
      <c r="I67" s="3" t="s">
        <v>4</v>
      </c>
      <c r="J67" s="3" t="s">
        <v>85</v>
      </c>
      <c r="K67" s="3" t="s">
        <v>33</v>
      </c>
      <c r="L67" s="3" t="s">
        <v>211</v>
      </c>
      <c r="M67" s="3">
        <v>0.55000000000000004</v>
      </c>
      <c r="N67" s="3" t="s">
        <v>8</v>
      </c>
      <c r="O67" s="3" t="s">
        <v>28</v>
      </c>
      <c r="P67" s="3" t="s">
        <v>189</v>
      </c>
      <c r="Q67" s="3" t="s">
        <v>212</v>
      </c>
      <c r="R67" s="3">
        <v>52001</v>
      </c>
      <c r="S67" s="4">
        <v>42009</v>
      </c>
      <c r="T67" s="4">
        <v>42010</v>
      </c>
      <c r="U67" s="3">
        <v>-162.8244</v>
      </c>
      <c r="V67" s="3">
        <v>1</v>
      </c>
      <c r="W67" s="3">
        <v>248.84</v>
      </c>
      <c r="X67" s="3">
        <v>90404</v>
      </c>
      <c r="Y67" s="3">
        <f>Table1[[#This Row],[Unit Price]]-Table1[[#This Row],[Discount]]</f>
        <v>243.89999999999998</v>
      </c>
      <c r="Z67" s="3" t="s">
        <v>3220</v>
      </c>
    </row>
    <row r="68" spans="1:26" ht="14.25" x14ac:dyDescent="0.2">
      <c r="A68" s="1">
        <v>1793</v>
      </c>
      <c r="B68" s="1" t="s">
        <v>213</v>
      </c>
      <c r="C68" s="1" t="s">
        <v>1</v>
      </c>
      <c r="D68" s="1">
        <v>0.04</v>
      </c>
      <c r="E68" s="1">
        <v>880.98</v>
      </c>
      <c r="F68" s="1">
        <v>44.55</v>
      </c>
      <c r="G68" s="1" t="s">
        <v>2</v>
      </c>
      <c r="H68" s="1" t="s">
        <v>47</v>
      </c>
      <c r="I68" s="1" t="s">
        <v>4</v>
      </c>
      <c r="J68" s="1" t="s">
        <v>93</v>
      </c>
      <c r="K68" s="1" t="s">
        <v>6</v>
      </c>
      <c r="L68" s="1" t="s">
        <v>214</v>
      </c>
      <c r="M68" s="1">
        <v>0.62</v>
      </c>
      <c r="N68" s="1" t="s">
        <v>8</v>
      </c>
      <c r="O68" s="1" t="s">
        <v>28</v>
      </c>
      <c r="P68" s="1" t="s">
        <v>79</v>
      </c>
      <c r="Q68" s="1" t="s">
        <v>215</v>
      </c>
      <c r="R68" s="1">
        <v>61401</v>
      </c>
      <c r="S68" s="2">
        <v>42010</v>
      </c>
      <c r="T68" s="2">
        <v>42011</v>
      </c>
      <c r="U68" s="1">
        <v>-13706.464</v>
      </c>
      <c r="V68" s="1">
        <v>8</v>
      </c>
      <c r="W68" s="1">
        <v>6968.9</v>
      </c>
      <c r="X68" s="1">
        <v>87853</v>
      </c>
      <c r="Y68" s="1">
        <f>Table1[[#This Row],[Unit Price]]-Table1[[#This Row],[Discount]]</f>
        <v>880.94</v>
      </c>
      <c r="Z68" s="1" t="s">
        <v>3220</v>
      </c>
    </row>
    <row r="69" spans="1:26" ht="14.25" x14ac:dyDescent="0.2">
      <c r="A69" s="3">
        <v>2418</v>
      </c>
      <c r="B69" s="3" t="s">
        <v>216</v>
      </c>
      <c r="C69" s="3" t="s">
        <v>1</v>
      </c>
      <c r="D69" s="3">
        <v>0.03</v>
      </c>
      <c r="E69" s="3">
        <v>2.1</v>
      </c>
      <c r="F69" s="3">
        <v>0.7</v>
      </c>
      <c r="G69" s="3" t="s">
        <v>14</v>
      </c>
      <c r="H69" s="3" t="s">
        <v>15</v>
      </c>
      <c r="I69" s="3" t="s">
        <v>24</v>
      </c>
      <c r="J69" s="3" t="s">
        <v>25</v>
      </c>
      <c r="K69" s="3" t="s">
        <v>26</v>
      </c>
      <c r="L69" s="3" t="s">
        <v>217</v>
      </c>
      <c r="M69" s="3">
        <v>0.56999999999999995</v>
      </c>
      <c r="N69" s="3" t="s">
        <v>8</v>
      </c>
      <c r="O69" s="3" t="s">
        <v>9</v>
      </c>
      <c r="P69" s="3" t="s">
        <v>218</v>
      </c>
      <c r="Q69" s="3" t="s">
        <v>219</v>
      </c>
      <c r="R69" s="3">
        <v>23805</v>
      </c>
      <c r="S69" s="4">
        <v>42010</v>
      </c>
      <c r="T69" s="4">
        <v>42011</v>
      </c>
      <c r="U69" s="3">
        <v>-1473.9059999999999</v>
      </c>
      <c r="V69" s="3">
        <v>4</v>
      </c>
      <c r="W69" s="3">
        <v>8.7200000000000006</v>
      </c>
      <c r="X69" s="3">
        <v>86750</v>
      </c>
      <c r="Y69" s="3">
        <f>Table1[[#This Row],[Unit Price]]-Table1[[#This Row],[Discount]]</f>
        <v>2.0700000000000003</v>
      </c>
      <c r="Z69" s="3" t="s">
        <v>3219</v>
      </c>
    </row>
    <row r="70" spans="1:26" ht="14.25" x14ac:dyDescent="0.2">
      <c r="A70" s="1">
        <v>1782</v>
      </c>
      <c r="B70" s="1" t="s">
        <v>220</v>
      </c>
      <c r="C70" s="1" t="s">
        <v>13</v>
      </c>
      <c r="D70" s="1">
        <v>0.03</v>
      </c>
      <c r="E70" s="1">
        <v>3.28</v>
      </c>
      <c r="F70" s="1">
        <v>3.97</v>
      </c>
      <c r="G70" s="1" t="s">
        <v>14</v>
      </c>
      <c r="H70" s="1" t="s">
        <v>47</v>
      </c>
      <c r="I70" s="1" t="s">
        <v>24</v>
      </c>
      <c r="J70" s="1" t="s">
        <v>25</v>
      </c>
      <c r="K70" s="1" t="s">
        <v>26</v>
      </c>
      <c r="L70" s="1" t="s">
        <v>221</v>
      </c>
      <c r="M70" s="1">
        <v>0.56000000000000005</v>
      </c>
      <c r="N70" s="1" t="s">
        <v>8</v>
      </c>
      <c r="O70" s="1" t="s">
        <v>35</v>
      </c>
      <c r="P70" s="1" t="s">
        <v>66</v>
      </c>
      <c r="Q70" s="1" t="s">
        <v>222</v>
      </c>
      <c r="R70" s="1">
        <v>92672</v>
      </c>
      <c r="S70" s="2">
        <v>42010</v>
      </c>
      <c r="T70" s="2">
        <v>42012</v>
      </c>
      <c r="U70" s="1">
        <v>-90.755600000000001</v>
      </c>
      <c r="V70" s="1">
        <v>7</v>
      </c>
      <c r="W70" s="1">
        <v>24.57</v>
      </c>
      <c r="X70" s="1">
        <v>89856</v>
      </c>
      <c r="Y70" s="1">
        <f>Table1[[#This Row],[Unit Price]]-Table1[[#This Row],[Discount]]</f>
        <v>3.25</v>
      </c>
      <c r="Z70" s="1" t="s">
        <v>3221</v>
      </c>
    </row>
    <row r="71" spans="1:26" ht="14.25" x14ac:dyDescent="0.2">
      <c r="A71" s="3">
        <v>783</v>
      </c>
      <c r="B71" s="3" t="s">
        <v>223</v>
      </c>
      <c r="C71" s="3" t="s">
        <v>23</v>
      </c>
      <c r="D71" s="3">
        <v>0.02</v>
      </c>
      <c r="E71" s="3">
        <v>100.98</v>
      </c>
      <c r="F71" s="3">
        <v>35.840000000000003</v>
      </c>
      <c r="G71" s="3" t="s">
        <v>2</v>
      </c>
      <c r="H71" s="3" t="s">
        <v>3</v>
      </c>
      <c r="I71" s="3" t="s">
        <v>4</v>
      </c>
      <c r="J71" s="3" t="s">
        <v>93</v>
      </c>
      <c r="K71" s="3" t="s">
        <v>6</v>
      </c>
      <c r="L71" s="3" t="s">
        <v>94</v>
      </c>
      <c r="M71" s="3">
        <v>0.62</v>
      </c>
      <c r="N71" s="3" t="s">
        <v>8</v>
      </c>
      <c r="O71" s="3" t="s">
        <v>87</v>
      </c>
      <c r="P71" s="3" t="s">
        <v>224</v>
      </c>
      <c r="Q71" s="3" t="s">
        <v>225</v>
      </c>
      <c r="R71" s="3">
        <v>6010</v>
      </c>
      <c r="S71" s="4">
        <v>42010</v>
      </c>
      <c r="T71" s="4">
        <v>42010</v>
      </c>
      <c r="U71" s="3">
        <v>-134.91200000000001</v>
      </c>
      <c r="V71" s="3">
        <v>6</v>
      </c>
      <c r="W71" s="3">
        <v>614.99</v>
      </c>
      <c r="X71" s="3">
        <v>90961</v>
      </c>
      <c r="Y71" s="3">
        <f>Table1[[#This Row],[Unit Price]]-Table1[[#This Row],[Discount]]</f>
        <v>100.96000000000001</v>
      </c>
      <c r="Z71" s="3" t="s">
        <v>3222</v>
      </c>
    </row>
    <row r="72" spans="1:26" ht="14.25" x14ac:dyDescent="0.2">
      <c r="A72" s="1">
        <v>1828</v>
      </c>
      <c r="B72" s="1" t="s">
        <v>226</v>
      </c>
      <c r="C72" s="1" t="s">
        <v>23</v>
      </c>
      <c r="D72" s="1">
        <v>0.05</v>
      </c>
      <c r="E72" s="1">
        <v>7.1</v>
      </c>
      <c r="F72" s="1">
        <v>6.05</v>
      </c>
      <c r="G72" s="1" t="s">
        <v>14</v>
      </c>
      <c r="H72" s="1" t="s">
        <v>70</v>
      </c>
      <c r="I72" s="1" t="s">
        <v>24</v>
      </c>
      <c r="J72" s="1" t="s">
        <v>48</v>
      </c>
      <c r="K72" s="1" t="s">
        <v>49</v>
      </c>
      <c r="L72" s="1" t="s">
        <v>227</v>
      </c>
      <c r="M72" s="1">
        <v>0.39</v>
      </c>
      <c r="N72" s="1" t="s">
        <v>8</v>
      </c>
      <c r="O72" s="1" t="s">
        <v>28</v>
      </c>
      <c r="P72" s="1" t="s">
        <v>189</v>
      </c>
      <c r="Q72" s="1" t="s">
        <v>228</v>
      </c>
      <c r="R72" s="1">
        <v>50613</v>
      </c>
      <c r="S72" s="2">
        <v>42010</v>
      </c>
      <c r="T72" s="2">
        <v>42010</v>
      </c>
      <c r="U72" s="1">
        <v>-101.246</v>
      </c>
      <c r="V72" s="1">
        <v>14</v>
      </c>
      <c r="W72" s="1">
        <v>100.99</v>
      </c>
      <c r="X72" s="1">
        <v>86960</v>
      </c>
      <c r="Y72" s="1">
        <f>Table1[[#This Row],[Unit Price]]-Table1[[#This Row],[Discount]]</f>
        <v>7.05</v>
      </c>
      <c r="Z72" s="1" t="s">
        <v>3220</v>
      </c>
    </row>
    <row r="73" spans="1:26" ht="14.25" x14ac:dyDescent="0.2">
      <c r="A73" s="3">
        <v>1828</v>
      </c>
      <c r="B73" s="3" t="s">
        <v>226</v>
      </c>
      <c r="C73" s="3" t="s">
        <v>23</v>
      </c>
      <c r="D73" s="3">
        <v>0.04</v>
      </c>
      <c r="E73" s="3">
        <v>20.95</v>
      </c>
      <c r="F73" s="3">
        <v>4</v>
      </c>
      <c r="G73" s="3" t="s">
        <v>14</v>
      </c>
      <c r="H73" s="3" t="s">
        <v>70</v>
      </c>
      <c r="I73" s="3" t="s">
        <v>16</v>
      </c>
      <c r="J73" s="3" t="s">
        <v>17</v>
      </c>
      <c r="K73" s="3" t="s">
        <v>49</v>
      </c>
      <c r="L73" s="3" t="s">
        <v>229</v>
      </c>
      <c r="M73" s="3">
        <v>0.6</v>
      </c>
      <c r="N73" s="3" t="s">
        <v>8</v>
      </c>
      <c r="O73" s="3" t="s">
        <v>28</v>
      </c>
      <c r="P73" s="3" t="s">
        <v>189</v>
      </c>
      <c r="Q73" s="3" t="s">
        <v>228</v>
      </c>
      <c r="R73" s="3">
        <v>50613</v>
      </c>
      <c r="S73" s="4">
        <v>42010</v>
      </c>
      <c r="T73" s="4">
        <v>42015</v>
      </c>
      <c r="U73" s="3">
        <v>-1.88</v>
      </c>
      <c r="V73" s="3">
        <v>7</v>
      </c>
      <c r="W73" s="3">
        <v>142.06</v>
      </c>
      <c r="X73" s="3">
        <v>86960</v>
      </c>
      <c r="Y73" s="3">
        <f>Table1[[#This Row],[Unit Price]]-Table1[[#This Row],[Discount]]</f>
        <v>20.91</v>
      </c>
      <c r="Z73" s="3" t="s">
        <v>3220</v>
      </c>
    </row>
    <row r="74" spans="1:26" ht="14.25" x14ac:dyDescent="0.2">
      <c r="A74" s="1">
        <v>1829</v>
      </c>
      <c r="B74" s="1" t="s">
        <v>230</v>
      </c>
      <c r="C74" s="1" t="s">
        <v>23</v>
      </c>
      <c r="D74" s="1">
        <v>0.05</v>
      </c>
      <c r="E74" s="1">
        <v>39.06</v>
      </c>
      <c r="F74" s="1">
        <v>10.55</v>
      </c>
      <c r="G74" s="1" t="s">
        <v>14</v>
      </c>
      <c r="H74" s="1" t="s">
        <v>70</v>
      </c>
      <c r="I74" s="1" t="s">
        <v>24</v>
      </c>
      <c r="J74" s="1" t="s">
        <v>48</v>
      </c>
      <c r="K74" s="1" t="s">
        <v>49</v>
      </c>
      <c r="L74" s="1" t="s">
        <v>231</v>
      </c>
      <c r="M74" s="1">
        <v>0.37</v>
      </c>
      <c r="N74" s="1" t="s">
        <v>8</v>
      </c>
      <c r="O74" s="1" t="s">
        <v>28</v>
      </c>
      <c r="P74" s="1" t="s">
        <v>189</v>
      </c>
      <c r="Q74" s="1" t="s">
        <v>232</v>
      </c>
      <c r="R74" s="1">
        <v>52402</v>
      </c>
      <c r="S74" s="2">
        <v>42010</v>
      </c>
      <c r="T74" s="2">
        <v>42017</v>
      </c>
      <c r="U74" s="1">
        <v>250.98060000000001</v>
      </c>
      <c r="V74" s="1">
        <v>9</v>
      </c>
      <c r="W74" s="1">
        <v>363.74</v>
      </c>
      <c r="X74" s="1">
        <v>86960</v>
      </c>
      <c r="Y74" s="1">
        <f>Table1[[#This Row],[Unit Price]]-Table1[[#This Row],[Discount]]</f>
        <v>39.010000000000005</v>
      </c>
      <c r="Z74" s="1" t="s">
        <v>3220</v>
      </c>
    </row>
    <row r="75" spans="1:26" ht="14.25" x14ac:dyDescent="0.2">
      <c r="A75" s="3">
        <v>1829</v>
      </c>
      <c r="B75" s="3" t="s">
        <v>230</v>
      </c>
      <c r="C75" s="3" t="s">
        <v>23</v>
      </c>
      <c r="D75" s="3">
        <v>0.04</v>
      </c>
      <c r="E75" s="3">
        <v>3.52</v>
      </c>
      <c r="F75" s="3">
        <v>6.83</v>
      </c>
      <c r="G75" s="3" t="s">
        <v>14</v>
      </c>
      <c r="H75" s="3" t="s">
        <v>70</v>
      </c>
      <c r="I75" s="3" t="s">
        <v>24</v>
      </c>
      <c r="J75" s="3" t="s">
        <v>48</v>
      </c>
      <c r="K75" s="3" t="s">
        <v>49</v>
      </c>
      <c r="L75" s="3" t="s">
        <v>233</v>
      </c>
      <c r="M75" s="3">
        <v>0.38</v>
      </c>
      <c r="N75" s="3" t="s">
        <v>8</v>
      </c>
      <c r="O75" s="3" t="s">
        <v>28</v>
      </c>
      <c r="P75" s="3" t="s">
        <v>189</v>
      </c>
      <c r="Q75" s="3" t="s">
        <v>232</v>
      </c>
      <c r="R75" s="3">
        <v>52402</v>
      </c>
      <c r="S75" s="4">
        <v>42010</v>
      </c>
      <c r="T75" s="4">
        <v>42019</v>
      </c>
      <c r="U75" s="3">
        <v>-57.753</v>
      </c>
      <c r="V75" s="3">
        <v>4</v>
      </c>
      <c r="W75" s="3">
        <v>15.93</v>
      </c>
      <c r="X75" s="3">
        <v>86960</v>
      </c>
      <c r="Y75" s="3">
        <f>Table1[[#This Row],[Unit Price]]-Table1[[#This Row],[Discount]]</f>
        <v>3.48</v>
      </c>
      <c r="Z75" s="3" t="s">
        <v>3220</v>
      </c>
    </row>
    <row r="76" spans="1:26" ht="14.25" x14ac:dyDescent="0.2">
      <c r="A76" s="1">
        <v>1829</v>
      </c>
      <c r="B76" s="1" t="s">
        <v>230</v>
      </c>
      <c r="C76" s="1" t="s">
        <v>23</v>
      </c>
      <c r="D76" s="1">
        <v>0.02</v>
      </c>
      <c r="E76" s="1">
        <v>15.51</v>
      </c>
      <c r="F76" s="1">
        <v>17.78</v>
      </c>
      <c r="G76" s="1" t="s">
        <v>14</v>
      </c>
      <c r="H76" s="1" t="s">
        <v>70</v>
      </c>
      <c r="I76" s="1" t="s">
        <v>24</v>
      </c>
      <c r="J76" s="1" t="s">
        <v>54</v>
      </c>
      <c r="K76" s="1" t="s">
        <v>49</v>
      </c>
      <c r="L76" s="1" t="s">
        <v>234</v>
      </c>
      <c r="M76" s="1">
        <v>0.59</v>
      </c>
      <c r="N76" s="1" t="s">
        <v>8</v>
      </c>
      <c r="O76" s="1" t="s">
        <v>28</v>
      </c>
      <c r="P76" s="1" t="s">
        <v>189</v>
      </c>
      <c r="Q76" s="1" t="s">
        <v>232</v>
      </c>
      <c r="R76" s="1">
        <v>52402</v>
      </c>
      <c r="S76" s="2">
        <v>42010</v>
      </c>
      <c r="T76" s="2">
        <v>42017</v>
      </c>
      <c r="U76" s="1">
        <v>-47.97</v>
      </c>
      <c r="V76" s="1">
        <v>1</v>
      </c>
      <c r="W76" s="1">
        <v>21.28</v>
      </c>
      <c r="X76" s="1">
        <v>86960</v>
      </c>
      <c r="Y76" s="1">
        <f>Table1[[#This Row],[Unit Price]]-Table1[[#This Row],[Discount]]</f>
        <v>15.49</v>
      </c>
      <c r="Z76" s="1" t="s">
        <v>3220</v>
      </c>
    </row>
    <row r="77" spans="1:26" ht="14.25" x14ac:dyDescent="0.2">
      <c r="A77" s="3">
        <v>2146</v>
      </c>
      <c r="B77" s="3" t="s">
        <v>235</v>
      </c>
      <c r="C77" s="3" t="s">
        <v>23</v>
      </c>
      <c r="D77" s="3">
        <v>0.05</v>
      </c>
      <c r="E77" s="3">
        <v>20.34</v>
      </c>
      <c r="F77" s="3">
        <v>35</v>
      </c>
      <c r="G77" s="3" t="s">
        <v>14</v>
      </c>
      <c r="H77" s="3" t="s">
        <v>70</v>
      </c>
      <c r="I77" s="3" t="s">
        <v>24</v>
      </c>
      <c r="J77" s="3" t="s">
        <v>54</v>
      </c>
      <c r="K77" s="3" t="s">
        <v>40</v>
      </c>
      <c r="L77" s="3" t="s">
        <v>236</v>
      </c>
      <c r="M77" s="3">
        <v>0.84</v>
      </c>
      <c r="N77" s="3" t="s">
        <v>8</v>
      </c>
      <c r="O77" s="3" t="s">
        <v>9</v>
      </c>
      <c r="P77" s="3" t="s">
        <v>218</v>
      </c>
      <c r="Q77" s="3" t="s">
        <v>237</v>
      </c>
      <c r="R77" s="3">
        <v>20151</v>
      </c>
      <c r="S77" s="4">
        <v>42010</v>
      </c>
      <c r="T77" s="4">
        <v>42014</v>
      </c>
      <c r="U77" s="3">
        <v>52.776000000000003</v>
      </c>
      <c r="V77" s="3">
        <v>2</v>
      </c>
      <c r="W77" s="3">
        <v>53.02</v>
      </c>
      <c r="X77" s="3">
        <v>87071</v>
      </c>
      <c r="Y77" s="3">
        <f>Table1[[#This Row],[Unit Price]]-Table1[[#This Row],[Discount]]</f>
        <v>20.29</v>
      </c>
      <c r="Z77" s="3" t="s">
        <v>3219</v>
      </c>
    </row>
    <row r="78" spans="1:26" ht="14.25" x14ac:dyDescent="0.2">
      <c r="A78" s="1">
        <v>211</v>
      </c>
      <c r="B78" s="1" t="s">
        <v>238</v>
      </c>
      <c r="C78" s="1" t="s">
        <v>92</v>
      </c>
      <c r="D78" s="1">
        <v>0.01</v>
      </c>
      <c r="E78" s="1">
        <v>10.06</v>
      </c>
      <c r="F78" s="1">
        <v>2.06</v>
      </c>
      <c r="G78" s="1" t="s">
        <v>14</v>
      </c>
      <c r="H78" s="1" t="s">
        <v>15</v>
      </c>
      <c r="I78" s="1" t="s">
        <v>24</v>
      </c>
      <c r="J78" s="1" t="s">
        <v>64</v>
      </c>
      <c r="K78" s="1" t="s">
        <v>26</v>
      </c>
      <c r="L78" s="1" t="s">
        <v>149</v>
      </c>
      <c r="M78" s="1">
        <v>0.39</v>
      </c>
      <c r="N78" s="1" t="s">
        <v>8</v>
      </c>
      <c r="O78" s="1" t="s">
        <v>87</v>
      </c>
      <c r="P78" s="1" t="s">
        <v>88</v>
      </c>
      <c r="Q78" s="1" t="s">
        <v>239</v>
      </c>
      <c r="R78" s="1">
        <v>13501</v>
      </c>
      <c r="S78" s="2">
        <v>42010</v>
      </c>
      <c r="T78" s="2">
        <v>42012</v>
      </c>
      <c r="U78" s="1">
        <v>7.59</v>
      </c>
      <c r="V78" s="1">
        <v>2</v>
      </c>
      <c r="W78" s="1">
        <v>21.2</v>
      </c>
      <c r="X78" s="1">
        <v>85964</v>
      </c>
      <c r="Y78" s="1">
        <f>Table1[[#This Row],[Unit Price]]-Table1[[#This Row],[Discount]]</f>
        <v>10.050000000000001</v>
      </c>
      <c r="Z78" s="1" t="s">
        <v>3222</v>
      </c>
    </row>
    <row r="79" spans="1:26" ht="14.25" x14ac:dyDescent="0.2">
      <c r="A79" s="3">
        <v>211</v>
      </c>
      <c r="B79" s="3" t="s">
        <v>238</v>
      </c>
      <c r="C79" s="3" t="s">
        <v>92</v>
      </c>
      <c r="D79" s="3">
        <v>0</v>
      </c>
      <c r="E79" s="3">
        <v>65.989999999999995</v>
      </c>
      <c r="F79" s="3">
        <v>5.92</v>
      </c>
      <c r="G79" s="3" t="s">
        <v>14</v>
      </c>
      <c r="H79" s="3" t="s">
        <v>15</v>
      </c>
      <c r="I79" s="3" t="s">
        <v>16</v>
      </c>
      <c r="J79" s="3" t="s">
        <v>111</v>
      </c>
      <c r="K79" s="3" t="s">
        <v>49</v>
      </c>
      <c r="L79" s="3" t="s">
        <v>240</v>
      </c>
      <c r="M79" s="3">
        <v>0.55000000000000004</v>
      </c>
      <c r="N79" s="3" t="s">
        <v>8</v>
      </c>
      <c r="O79" s="3" t="s">
        <v>87</v>
      </c>
      <c r="P79" s="3" t="s">
        <v>88</v>
      </c>
      <c r="Q79" s="3" t="s">
        <v>239</v>
      </c>
      <c r="R79" s="3">
        <v>13501</v>
      </c>
      <c r="S79" s="4">
        <v>42010</v>
      </c>
      <c r="T79" s="4">
        <v>42012</v>
      </c>
      <c r="U79" s="3">
        <v>-107.98699999999999</v>
      </c>
      <c r="V79" s="3">
        <v>3</v>
      </c>
      <c r="W79" s="3">
        <v>173.32</v>
      </c>
      <c r="X79" s="3">
        <v>85964</v>
      </c>
      <c r="Y79" s="3">
        <f>Table1[[#This Row],[Unit Price]]-Table1[[#This Row],[Discount]]</f>
        <v>65.989999999999995</v>
      </c>
      <c r="Z79" s="3" t="s">
        <v>3222</v>
      </c>
    </row>
    <row r="80" spans="1:26" ht="14.25" x14ac:dyDescent="0.2">
      <c r="A80" s="1">
        <v>3347</v>
      </c>
      <c r="B80" s="1" t="s">
        <v>241</v>
      </c>
      <c r="C80" s="1" t="s">
        <v>92</v>
      </c>
      <c r="D80" s="1">
        <v>7.0000000000000007E-2</v>
      </c>
      <c r="E80" s="1">
        <v>7.68</v>
      </c>
      <c r="F80" s="1">
        <v>6.16</v>
      </c>
      <c r="G80" s="1" t="s">
        <v>63</v>
      </c>
      <c r="H80" s="1" t="s">
        <v>15</v>
      </c>
      <c r="I80" s="1" t="s">
        <v>24</v>
      </c>
      <c r="J80" s="1" t="s">
        <v>48</v>
      </c>
      <c r="K80" s="1" t="s">
        <v>49</v>
      </c>
      <c r="L80" s="1" t="s">
        <v>242</v>
      </c>
      <c r="M80" s="1">
        <v>0.35</v>
      </c>
      <c r="N80" s="1" t="s">
        <v>8</v>
      </c>
      <c r="O80" s="1" t="s">
        <v>9</v>
      </c>
      <c r="P80" s="1" t="s">
        <v>99</v>
      </c>
      <c r="Q80" s="1" t="s">
        <v>243</v>
      </c>
      <c r="R80" s="1">
        <v>33411</v>
      </c>
      <c r="S80" s="2">
        <v>42010</v>
      </c>
      <c r="T80" s="2">
        <v>42012</v>
      </c>
      <c r="U80" s="1">
        <v>125.9982</v>
      </c>
      <c r="V80" s="1">
        <v>1</v>
      </c>
      <c r="W80" s="1">
        <v>22.13</v>
      </c>
      <c r="X80" s="1">
        <v>89355</v>
      </c>
      <c r="Y80" s="1">
        <f>Table1[[#This Row],[Unit Price]]-Table1[[#This Row],[Discount]]</f>
        <v>7.6099999999999994</v>
      </c>
      <c r="Z80" s="1" t="s">
        <v>3219</v>
      </c>
    </row>
    <row r="81" spans="1:26" ht="14.25" x14ac:dyDescent="0.2">
      <c r="A81" s="3">
        <v>3347</v>
      </c>
      <c r="B81" s="3" t="s">
        <v>241</v>
      </c>
      <c r="C81" s="3" t="s">
        <v>92</v>
      </c>
      <c r="D81" s="3">
        <v>0.05</v>
      </c>
      <c r="E81" s="3">
        <v>6.64</v>
      </c>
      <c r="F81" s="3">
        <v>4.95</v>
      </c>
      <c r="G81" s="3" t="s">
        <v>63</v>
      </c>
      <c r="H81" s="3" t="s">
        <v>15</v>
      </c>
      <c r="I81" s="3" t="s">
        <v>4</v>
      </c>
      <c r="J81" s="3" t="s">
        <v>102</v>
      </c>
      <c r="K81" s="3" t="s">
        <v>18</v>
      </c>
      <c r="L81" s="3" t="s">
        <v>244</v>
      </c>
      <c r="M81" s="3">
        <v>0.37</v>
      </c>
      <c r="N81" s="3" t="s">
        <v>8</v>
      </c>
      <c r="O81" s="3" t="s">
        <v>9</v>
      </c>
      <c r="P81" s="3" t="s">
        <v>99</v>
      </c>
      <c r="Q81" s="3" t="s">
        <v>243</v>
      </c>
      <c r="R81" s="3">
        <v>33411</v>
      </c>
      <c r="S81" s="4">
        <v>42010</v>
      </c>
      <c r="T81" s="4">
        <v>42012</v>
      </c>
      <c r="U81" s="3">
        <v>-92.929199999999994</v>
      </c>
      <c r="V81" s="3">
        <v>5</v>
      </c>
      <c r="W81" s="3">
        <v>34.17</v>
      </c>
      <c r="X81" s="3">
        <v>89355</v>
      </c>
      <c r="Y81" s="3">
        <f>Table1[[#This Row],[Unit Price]]-Table1[[#This Row],[Discount]]</f>
        <v>6.59</v>
      </c>
      <c r="Z81" s="3" t="s">
        <v>3219</v>
      </c>
    </row>
    <row r="82" spans="1:26" ht="14.25" x14ac:dyDescent="0.2">
      <c r="A82" s="1">
        <v>799</v>
      </c>
      <c r="B82" s="1" t="s">
        <v>245</v>
      </c>
      <c r="C82" s="1" t="s">
        <v>46</v>
      </c>
      <c r="D82" s="1">
        <v>0.01</v>
      </c>
      <c r="E82" s="1">
        <v>150.97999999999999</v>
      </c>
      <c r="F82" s="1">
        <v>30</v>
      </c>
      <c r="G82" s="1" t="s">
        <v>2</v>
      </c>
      <c r="H82" s="1" t="s">
        <v>15</v>
      </c>
      <c r="I82" s="1" t="s">
        <v>4</v>
      </c>
      <c r="J82" s="1" t="s">
        <v>85</v>
      </c>
      <c r="K82" s="1" t="s">
        <v>33</v>
      </c>
      <c r="L82" s="1" t="s">
        <v>246</v>
      </c>
      <c r="M82" s="1">
        <v>0.74</v>
      </c>
      <c r="N82" s="1" t="s">
        <v>8</v>
      </c>
      <c r="O82" s="1" t="s">
        <v>9</v>
      </c>
      <c r="P82" s="1" t="s">
        <v>247</v>
      </c>
      <c r="Q82" s="1" t="s">
        <v>248</v>
      </c>
      <c r="R82" s="1">
        <v>29915</v>
      </c>
      <c r="S82" s="2">
        <v>42010</v>
      </c>
      <c r="T82" s="2">
        <v>42012</v>
      </c>
      <c r="U82" s="1">
        <v>131.38200000000001</v>
      </c>
      <c r="V82" s="1">
        <v>6</v>
      </c>
      <c r="W82" s="1">
        <v>958.46</v>
      </c>
      <c r="X82" s="1">
        <v>89909</v>
      </c>
      <c r="Y82" s="1">
        <f>Table1[[#This Row],[Unit Price]]-Table1[[#This Row],[Discount]]</f>
        <v>150.97</v>
      </c>
      <c r="Z82" s="1" t="s">
        <v>3219</v>
      </c>
    </row>
    <row r="83" spans="1:26" ht="14.25" x14ac:dyDescent="0.2">
      <c r="A83" s="3">
        <v>799</v>
      </c>
      <c r="B83" s="3" t="s">
        <v>245</v>
      </c>
      <c r="C83" s="3" t="s">
        <v>46</v>
      </c>
      <c r="D83" s="3">
        <v>0.01</v>
      </c>
      <c r="E83" s="3">
        <v>28.28</v>
      </c>
      <c r="F83" s="3">
        <v>13.99</v>
      </c>
      <c r="G83" s="3" t="s">
        <v>63</v>
      </c>
      <c r="H83" s="3" t="s">
        <v>15</v>
      </c>
      <c r="I83" s="3" t="s">
        <v>24</v>
      </c>
      <c r="J83" s="3" t="s">
        <v>54</v>
      </c>
      <c r="K83" s="3" t="s">
        <v>120</v>
      </c>
      <c r="L83" s="3" t="s">
        <v>249</v>
      </c>
      <c r="M83" s="3">
        <v>0.57999999999999996</v>
      </c>
      <c r="N83" s="3" t="s">
        <v>8</v>
      </c>
      <c r="O83" s="3" t="s">
        <v>9</v>
      </c>
      <c r="P83" s="3" t="s">
        <v>247</v>
      </c>
      <c r="Q83" s="3" t="s">
        <v>248</v>
      </c>
      <c r="R83" s="3">
        <v>29915</v>
      </c>
      <c r="S83" s="4">
        <v>42010</v>
      </c>
      <c r="T83" s="4">
        <v>42012</v>
      </c>
      <c r="U83" s="3">
        <v>-89.292000000000002</v>
      </c>
      <c r="V83" s="3">
        <v>12</v>
      </c>
      <c r="W83" s="3">
        <v>368.84</v>
      </c>
      <c r="X83" s="3">
        <v>89909</v>
      </c>
      <c r="Y83" s="3">
        <f>Table1[[#This Row],[Unit Price]]-Table1[[#This Row],[Discount]]</f>
        <v>28.27</v>
      </c>
      <c r="Z83" s="3" t="s">
        <v>3219</v>
      </c>
    </row>
    <row r="84" spans="1:26" ht="14.25" x14ac:dyDescent="0.2">
      <c r="A84" s="1">
        <v>799</v>
      </c>
      <c r="B84" s="1" t="s">
        <v>245</v>
      </c>
      <c r="C84" s="1" t="s">
        <v>46</v>
      </c>
      <c r="D84" s="1">
        <v>0.03</v>
      </c>
      <c r="E84" s="1">
        <v>35.99</v>
      </c>
      <c r="F84" s="1">
        <v>1.1000000000000001</v>
      </c>
      <c r="G84" s="1" t="s">
        <v>14</v>
      </c>
      <c r="H84" s="1" t="s">
        <v>15</v>
      </c>
      <c r="I84" s="1" t="s">
        <v>16</v>
      </c>
      <c r="J84" s="1" t="s">
        <v>111</v>
      </c>
      <c r="K84" s="1" t="s">
        <v>49</v>
      </c>
      <c r="L84" s="1" t="s">
        <v>250</v>
      </c>
      <c r="M84" s="1">
        <v>0.55000000000000004</v>
      </c>
      <c r="N84" s="1" t="s">
        <v>8</v>
      </c>
      <c r="O84" s="1" t="s">
        <v>9</v>
      </c>
      <c r="P84" s="1" t="s">
        <v>247</v>
      </c>
      <c r="Q84" s="1" t="s">
        <v>248</v>
      </c>
      <c r="R84" s="1">
        <v>29915</v>
      </c>
      <c r="S84" s="2">
        <v>42010</v>
      </c>
      <c r="T84" s="2">
        <v>42011</v>
      </c>
      <c r="U84" s="1">
        <v>-211.036</v>
      </c>
      <c r="V84" s="1">
        <v>1</v>
      </c>
      <c r="W84" s="1">
        <v>30.86</v>
      </c>
      <c r="X84" s="1">
        <v>89909</v>
      </c>
      <c r="Y84" s="1">
        <f>Table1[[#This Row],[Unit Price]]-Table1[[#This Row],[Discount]]</f>
        <v>35.96</v>
      </c>
      <c r="Z84" s="1" t="s">
        <v>3219</v>
      </c>
    </row>
    <row r="85" spans="1:26" ht="14.25" x14ac:dyDescent="0.2">
      <c r="A85" s="3">
        <v>1950</v>
      </c>
      <c r="B85" s="3" t="s">
        <v>251</v>
      </c>
      <c r="C85" s="3" t="s">
        <v>46</v>
      </c>
      <c r="D85" s="3">
        <v>0.01</v>
      </c>
      <c r="E85" s="3">
        <v>6.68</v>
      </c>
      <c r="F85" s="3">
        <v>4.91</v>
      </c>
      <c r="G85" s="3" t="s">
        <v>14</v>
      </c>
      <c r="H85" s="3" t="s">
        <v>3</v>
      </c>
      <c r="I85" s="3" t="s">
        <v>24</v>
      </c>
      <c r="J85" s="3" t="s">
        <v>64</v>
      </c>
      <c r="K85" s="3" t="s">
        <v>49</v>
      </c>
      <c r="L85" s="3" t="s">
        <v>252</v>
      </c>
      <c r="M85" s="3">
        <v>0.37</v>
      </c>
      <c r="N85" s="3" t="s">
        <v>8</v>
      </c>
      <c r="O85" s="3" t="s">
        <v>35</v>
      </c>
      <c r="P85" s="3" t="s">
        <v>253</v>
      </c>
      <c r="Q85" s="3" t="s">
        <v>254</v>
      </c>
      <c r="R85" s="3">
        <v>59750</v>
      </c>
      <c r="S85" s="4">
        <v>42010</v>
      </c>
      <c r="T85" s="4">
        <v>42012</v>
      </c>
      <c r="U85" s="3">
        <v>-15.48</v>
      </c>
      <c r="V85" s="3">
        <v>7</v>
      </c>
      <c r="W85" s="3">
        <v>51.03</v>
      </c>
      <c r="X85" s="3">
        <v>90414</v>
      </c>
      <c r="Y85" s="3">
        <f>Table1[[#This Row],[Unit Price]]-Table1[[#This Row],[Discount]]</f>
        <v>6.67</v>
      </c>
      <c r="Z85" s="3" t="s">
        <v>3221</v>
      </c>
    </row>
    <row r="86" spans="1:26" ht="14.25" x14ac:dyDescent="0.2">
      <c r="A86" s="1">
        <v>2290</v>
      </c>
      <c r="B86" s="1" t="s">
        <v>255</v>
      </c>
      <c r="C86" s="1" t="s">
        <v>46</v>
      </c>
      <c r="D86" s="1">
        <v>0</v>
      </c>
      <c r="E86" s="1">
        <v>42.98</v>
      </c>
      <c r="F86" s="1">
        <v>4.62</v>
      </c>
      <c r="G86" s="1" t="s">
        <v>14</v>
      </c>
      <c r="H86" s="1" t="s">
        <v>47</v>
      </c>
      <c r="I86" s="1" t="s">
        <v>24</v>
      </c>
      <c r="J86" s="1" t="s">
        <v>71</v>
      </c>
      <c r="K86" s="1" t="s">
        <v>49</v>
      </c>
      <c r="L86" s="1" t="s">
        <v>256</v>
      </c>
      <c r="M86" s="1">
        <v>0.56000000000000005</v>
      </c>
      <c r="N86" s="1" t="s">
        <v>8</v>
      </c>
      <c r="O86" s="1" t="s">
        <v>28</v>
      </c>
      <c r="P86" s="1" t="s">
        <v>60</v>
      </c>
      <c r="Q86" s="1" t="s">
        <v>257</v>
      </c>
      <c r="R86" s="1">
        <v>55433</v>
      </c>
      <c r="S86" s="2">
        <v>42010</v>
      </c>
      <c r="T86" s="2">
        <v>42012</v>
      </c>
      <c r="U86" s="1">
        <v>385.30290000000002</v>
      </c>
      <c r="V86" s="1">
        <v>12</v>
      </c>
      <c r="W86" s="1">
        <v>558.41</v>
      </c>
      <c r="X86" s="1">
        <v>88163</v>
      </c>
      <c r="Y86" s="1">
        <f>Table1[[#This Row],[Unit Price]]-Table1[[#This Row],[Discount]]</f>
        <v>42.98</v>
      </c>
      <c r="Z86" s="1" t="s">
        <v>3220</v>
      </c>
    </row>
    <row r="87" spans="1:26" ht="14.25" x14ac:dyDescent="0.2">
      <c r="A87" s="3">
        <v>2290</v>
      </c>
      <c r="B87" s="3" t="s">
        <v>255</v>
      </c>
      <c r="C87" s="3" t="s">
        <v>46</v>
      </c>
      <c r="D87" s="3">
        <v>0.03</v>
      </c>
      <c r="E87" s="3">
        <v>21.78</v>
      </c>
      <c r="F87" s="3">
        <v>5.94</v>
      </c>
      <c r="G87" s="3" t="s">
        <v>14</v>
      </c>
      <c r="H87" s="3" t="s">
        <v>47</v>
      </c>
      <c r="I87" s="3" t="s">
        <v>24</v>
      </c>
      <c r="J87" s="3" t="s">
        <v>71</v>
      </c>
      <c r="K87" s="3" t="s">
        <v>120</v>
      </c>
      <c r="L87" s="3" t="s">
        <v>258</v>
      </c>
      <c r="M87" s="3">
        <v>0.5</v>
      </c>
      <c r="N87" s="3" t="s">
        <v>8</v>
      </c>
      <c r="O87" s="3" t="s">
        <v>28</v>
      </c>
      <c r="P87" s="3" t="s">
        <v>60</v>
      </c>
      <c r="Q87" s="3" t="s">
        <v>257</v>
      </c>
      <c r="R87" s="3">
        <v>55433</v>
      </c>
      <c r="S87" s="4">
        <v>42010</v>
      </c>
      <c r="T87" s="4">
        <v>42012</v>
      </c>
      <c r="U87" s="3">
        <v>187.2</v>
      </c>
      <c r="V87" s="3">
        <v>13</v>
      </c>
      <c r="W87" s="3">
        <v>290.22000000000003</v>
      </c>
      <c r="X87" s="3">
        <v>88163</v>
      </c>
      <c r="Y87" s="3">
        <f>Table1[[#This Row],[Unit Price]]-Table1[[#This Row],[Discount]]</f>
        <v>21.75</v>
      </c>
      <c r="Z87" s="3" t="s">
        <v>3220</v>
      </c>
    </row>
    <row r="88" spans="1:26" ht="14.25" x14ac:dyDescent="0.2">
      <c r="A88" s="1">
        <v>3285</v>
      </c>
      <c r="B88" s="1" t="s">
        <v>259</v>
      </c>
      <c r="C88" s="1" t="s">
        <v>46</v>
      </c>
      <c r="D88" s="1">
        <v>0.06</v>
      </c>
      <c r="E88" s="1">
        <v>1.7</v>
      </c>
      <c r="F88" s="1">
        <v>1.99</v>
      </c>
      <c r="G88" s="1" t="s">
        <v>14</v>
      </c>
      <c r="H88" s="1" t="s">
        <v>15</v>
      </c>
      <c r="I88" s="1" t="s">
        <v>16</v>
      </c>
      <c r="J88" s="1" t="s">
        <v>17</v>
      </c>
      <c r="K88" s="1" t="s">
        <v>18</v>
      </c>
      <c r="L88" s="1" t="s">
        <v>260</v>
      </c>
      <c r="M88" s="1">
        <v>0.51</v>
      </c>
      <c r="N88" s="1" t="s">
        <v>8</v>
      </c>
      <c r="O88" s="1" t="s">
        <v>9</v>
      </c>
      <c r="P88" s="1" t="s">
        <v>218</v>
      </c>
      <c r="Q88" s="1" t="s">
        <v>261</v>
      </c>
      <c r="R88" s="1">
        <v>20170</v>
      </c>
      <c r="S88" s="2">
        <v>42010</v>
      </c>
      <c r="T88" s="2">
        <v>42011</v>
      </c>
      <c r="U88" s="1">
        <v>80.071200000000005</v>
      </c>
      <c r="V88" s="1">
        <v>7</v>
      </c>
      <c r="W88" s="1">
        <v>12.15</v>
      </c>
      <c r="X88" s="1">
        <v>90750</v>
      </c>
      <c r="Y88" s="1">
        <f>Table1[[#This Row],[Unit Price]]-Table1[[#This Row],[Discount]]</f>
        <v>1.64</v>
      </c>
      <c r="Z88" s="1" t="s">
        <v>3219</v>
      </c>
    </row>
    <row r="89" spans="1:26" ht="14.25" x14ac:dyDescent="0.2">
      <c r="A89" s="3">
        <v>3285</v>
      </c>
      <c r="B89" s="3" t="s">
        <v>259</v>
      </c>
      <c r="C89" s="3" t="s">
        <v>46</v>
      </c>
      <c r="D89" s="3">
        <v>0.01</v>
      </c>
      <c r="E89" s="3">
        <v>30.98</v>
      </c>
      <c r="F89" s="3">
        <v>5.09</v>
      </c>
      <c r="G89" s="3" t="s">
        <v>14</v>
      </c>
      <c r="H89" s="3" t="s">
        <v>15</v>
      </c>
      <c r="I89" s="3" t="s">
        <v>24</v>
      </c>
      <c r="J89" s="3" t="s">
        <v>64</v>
      </c>
      <c r="K89" s="3" t="s">
        <v>49</v>
      </c>
      <c r="L89" s="3" t="s">
        <v>262</v>
      </c>
      <c r="M89" s="3">
        <v>0.4</v>
      </c>
      <c r="N89" s="3" t="s">
        <v>8</v>
      </c>
      <c r="O89" s="3" t="s">
        <v>9</v>
      </c>
      <c r="P89" s="3" t="s">
        <v>218</v>
      </c>
      <c r="Q89" s="3" t="s">
        <v>261</v>
      </c>
      <c r="R89" s="3">
        <v>20170</v>
      </c>
      <c r="S89" s="4">
        <v>42010</v>
      </c>
      <c r="T89" s="4">
        <v>42012</v>
      </c>
      <c r="U89" s="3">
        <v>896.40599999999995</v>
      </c>
      <c r="V89" s="3">
        <v>9</v>
      </c>
      <c r="W89" s="3">
        <v>288.42</v>
      </c>
      <c r="X89" s="3">
        <v>90750</v>
      </c>
      <c r="Y89" s="3">
        <f>Table1[[#This Row],[Unit Price]]-Table1[[#This Row],[Discount]]</f>
        <v>30.97</v>
      </c>
      <c r="Z89" s="3" t="s">
        <v>3219</v>
      </c>
    </row>
    <row r="90" spans="1:26" ht="14.25" x14ac:dyDescent="0.2">
      <c r="A90" s="1">
        <v>619</v>
      </c>
      <c r="B90" s="1" t="s">
        <v>263</v>
      </c>
      <c r="C90" s="1" t="s">
        <v>1</v>
      </c>
      <c r="D90" s="1">
        <v>0.03</v>
      </c>
      <c r="E90" s="1">
        <v>14.2</v>
      </c>
      <c r="F90" s="1">
        <v>5.3</v>
      </c>
      <c r="G90" s="1" t="s">
        <v>14</v>
      </c>
      <c r="H90" s="1" t="s">
        <v>15</v>
      </c>
      <c r="I90" s="1" t="s">
        <v>4</v>
      </c>
      <c r="J90" s="1" t="s">
        <v>102</v>
      </c>
      <c r="K90" s="1" t="s">
        <v>26</v>
      </c>
      <c r="L90" s="1" t="s">
        <v>264</v>
      </c>
      <c r="M90" s="1">
        <v>0.46</v>
      </c>
      <c r="N90" s="1" t="s">
        <v>8</v>
      </c>
      <c r="O90" s="1" t="s">
        <v>28</v>
      </c>
      <c r="P90" s="1" t="s">
        <v>265</v>
      </c>
      <c r="Q90" s="1" t="s">
        <v>266</v>
      </c>
      <c r="R90" s="1">
        <v>48195</v>
      </c>
      <c r="S90" s="2">
        <v>42011</v>
      </c>
      <c r="T90" s="2">
        <v>42012</v>
      </c>
      <c r="U90" s="1">
        <v>107.02</v>
      </c>
      <c r="V90" s="1">
        <v>14</v>
      </c>
      <c r="W90" s="1">
        <v>205.98</v>
      </c>
      <c r="X90" s="1">
        <v>88196</v>
      </c>
      <c r="Y90" s="1">
        <f>Table1[[#This Row],[Unit Price]]-Table1[[#This Row],[Discount]]</f>
        <v>14.17</v>
      </c>
      <c r="Z90" s="1" t="s">
        <v>3220</v>
      </c>
    </row>
    <row r="91" spans="1:26" ht="14.25" x14ac:dyDescent="0.2">
      <c r="A91" s="3">
        <v>3</v>
      </c>
      <c r="B91" s="3" t="s">
        <v>267</v>
      </c>
      <c r="C91" s="3" t="s">
        <v>13</v>
      </c>
      <c r="D91" s="3">
        <v>0.01</v>
      </c>
      <c r="E91" s="3">
        <v>2.84</v>
      </c>
      <c r="F91" s="3">
        <v>0.93</v>
      </c>
      <c r="G91" s="3" t="s">
        <v>63</v>
      </c>
      <c r="H91" s="3" t="s">
        <v>70</v>
      </c>
      <c r="I91" s="3" t="s">
        <v>24</v>
      </c>
      <c r="J91" s="3" t="s">
        <v>25</v>
      </c>
      <c r="K91" s="3" t="s">
        <v>26</v>
      </c>
      <c r="L91" s="3" t="s">
        <v>268</v>
      </c>
      <c r="M91" s="3">
        <v>0.54</v>
      </c>
      <c r="N91" s="3" t="s">
        <v>8</v>
      </c>
      <c r="O91" s="3" t="s">
        <v>35</v>
      </c>
      <c r="P91" s="3" t="s">
        <v>42</v>
      </c>
      <c r="Q91" s="3" t="s">
        <v>269</v>
      </c>
      <c r="R91" s="3">
        <v>98221</v>
      </c>
      <c r="S91" s="4">
        <v>42011</v>
      </c>
      <c r="T91" s="4">
        <v>42012</v>
      </c>
      <c r="U91" s="3">
        <v>4.5599999999999996</v>
      </c>
      <c r="V91" s="3">
        <v>4</v>
      </c>
      <c r="W91" s="3">
        <v>13.01</v>
      </c>
      <c r="X91" s="3">
        <v>88522</v>
      </c>
      <c r="Y91" s="3">
        <f>Table1[[#This Row],[Unit Price]]-Table1[[#This Row],[Discount]]</f>
        <v>2.83</v>
      </c>
      <c r="Z91" s="3" t="s">
        <v>3221</v>
      </c>
    </row>
    <row r="92" spans="1:26" ht="14.25" x14ac:dyDescent="0.2">
      <c r="A92" s="1">
        <v>651</v>
      </c>
      <c r="B92" s="1" t="s">
        <v>270</v>
      </c>
      <c r="C92" s="1" t="s">
        <v>13</v>
      </c>
      <c r="D92" s="1">
        <v>0.08</v>
      </c>
      <c r="E92" s="1">
        <v>15.99</v>
      </c>
      <c r="F92" s="1">
        <v>13.18</v>
      </c>
      <c r="G92" s="1" t="s">
        <v>14</v>
      </c>
      <c r="H92" s="1" t="s">
        <v>15</v>
      </c>
      <c r="I92" s="1" t="s">
        <v>24</v>
      </c>
      <c r="J92" s="1" t="s">
        <v>48</v>
      </c>
      <c r="K92" s="1" t="s">
        <v>49</v>
      </c>
      <c r="L92" s="1" t="s">
        <v>271</v>
      </c>
      <c r="M92" s="1">
        <v>0.37</v>
      </c>
      <c r="N92" s="1" t="s">
        <v>8</v>
      </c>
      <c r="O92" s="1" t="s">
        <v>35</v>
      </c>
      <c r="P92" s="1" t="s">
        <v>272</v>
      </c>
      <c r="Q92" s="1" t="s">
        <v>273</v>
      </c>
      <c r="R92" s="1">
        <v>89115</v>
      </c>
      <c r="S92" s="2">
        <v>42011</v>
      </c>
      <c r="T92" s="2">
        <v>42012</v>
      </c>
      <c r="U92" s="1">
        <v>-246.92616000000001</v>
      </c>
      <c r="V92" s="1">
        <v>12</v>
      </c>
      <c r="W92" s="1">
        <v>192.33</v>
      </c>
      <c r="X92" s="1">
        <v>91575</v>
      </c>
      <c r="Y92" s="1">
        <f>Table1[[#This Row],[Unit Price]]-Table1[[#This Row],[Discount]]</f>
        <v>15.91</v>
      </c>
      <c r="Z92" s="1" t="s">
        <v>3221</v>
      </c>
    </row>
    <row r="93" spans="1:26" ht="14.25" x14ac:dyDescent="0.2">
      <c r="A93" s="3">
        <v>2630</v>
      </c>
      <c r="B93" s="3" t="s">
        <v>181</v>
      </c>
      <c r="C93" s="3" t="s">
        <v>13</v>
      </c>
      <c r="D93" s="3">
        <v>7.0000000000000007E-2</v>
      </c>
      <c r="E93" s="3">
        <v>65.989999999999995</v>
      </c>
      <c r="F93" s="3">
        <v>5.99</v>
      </c>
      <c r="G93" s="3" t="s">
        <v>14</v>
      </c>
      <c r="H93" s="3" t="s">
        <v>3</v>
      </c>
      <c r="I93" s="3" t="s">
        <v>16</v>
      </c>
      <c r="J93" s="3" t="s">
        <v>111</v>
      </c>
      <c r="K93" s="3" t="s">
        <v>49</v>
      </c>
      <c r="L93" s="3" t="s">
        <v>274</v>
      </c>
      <c r="M93" s="3">
        <v>0.57999999999999996</v>
      </c>
      <c r="N93" s="3" t="s">
        <v>8</v>
      </c>
      <c r="O93" s="3" t="s">
        <v>28</v>
      </c>
      <c r="P93" s="3" t="s">
        <v>183</v>
      </c>
      <c r="Q93" s="3" t="s">
        <v>184</v>
      </c>
      <c r="R93" s="3">
        <v>73071</v>
      </c>
      <c r="S93" s="4">
        <v>42011</v>
      </c>
      <c r="T93" s="4">
        <v>42012</v>
      </c>
      <c r="U93" s="3">
        <v>-139.18256</v>
      </c>
      <c r="V93" s="3">
        <v>3</v>
      </c>
      <c r="W93" s="3">
        <v>165.71</v>
      </c>
      <c r="X93" s="3">
        <v>85915</v>
      </c>
      <c r="Y93" s="3">
        <f>Table1[[#This Row],[Unit Price]]-Table1[[#This Row],[Discount]]</f>
        <v>65.92</v>
      </c>
      <c r="Z93" s="3" t="s">
        <v>3220</v>
      </c>
    </row>
    <row r="94" spans="1:26" ht="14.25" x14ac:dyDescent="0.2">
      <c r="A94" s="1">
        <v>1781</v>
      </c>
      <c r="B94" s="1" t="s">
        <v>275</v>
      </c>
      <c r="C94" s="1" t="s">
        <v>23</v>
      </c>
      <c r="D94" s="1">
        <v>0.03</v>
      </c>
      <c r="E94" s="1">
        <v>5.08</v>
      </c>
      <c r="F94" s="1">
        <v>2.0299999999999998</v>
      </c>
      <c r="G94" s="1" t="s">
        <v>14</v>
      </c>
      <c r="H94" s="1" t="s">
        <v>47</v>
      </c>
      <c r="I94" s="1" t="s">
        <v>4</v>
      </c>
      <c r="J94" s="1" t="s">
        <v>102</v>
      </c>
      <c r="K94" s="1" t="s">
        <v>26</v>
      </c>
      <c r="L94" s="1" t="s">
        <v>276</v>
      </c>
      <c r="M94" s="1">
        <v>0.51</v>
      </c>
      <c r="N94" s="1" t="s">
        <v>8</v>
      </c>
      <c r="O94" s="1" t="s">
        <v>35</v>
      </c>
      <c r="P94" s="1" t="s">
        <v>66</v>
      </c>
      <c r="Q94" s="1" t="s">
        <v>277</v>
      </c>
      <c r="R94" s="1">
        <v>94070</v>
      </c>
      <c r="S94" s="2">
        <v>42011</v>
      </c>
      <c r="T94" s="2">
        <v>42016</v>
      </c>
      <c r="U94" s="1">
        <v>15.1524</v>
      </c>
      <c r="V94" s="1">
        <v>4</v>
      </c>
      <c r="W94" s="1">
        <v>21.96</v>
      </c>
      <c r="X94" s="1">
        <v>89858</v>
      </c>
      <c r="Y94" s="1">
        <f>Table1[[#This Row],[Unit Price]]-Table1[[#This Row],[Discount]]</f>
        <v>5.05</v>
      </c>
      <c r="Z94" s="1" t="s">
        <v>3221</v>
      </c>
    </row>
    <row r="95" spans="1:26" ht="14.25" x14ac:dyDescent="0.2">
      <c r="A95" s="3">
        <v>3123</v>
      </c>
      <c r="B95" s="3" t="s">
        <v>278</v>
      </c>
      <c r="C95" s="3" t="s">
        <v>23</v>
      </c>
      <c r="D95" s="3">
        <v>0.02</v>
      </c>
      <c r="E95" s="3">
        <v>7.1</v>
      </c>
      <c r="F95" s="3">
        <v>6.05</v>
      </c>
      <c r="G95" s="3" t="s">
        <v>14</v>
      </c>
      <c r="H95" s="3" t="s">
        <v>47</v>
      </c>
      <c r="I95" s="3" t="s">
        <v>24</v>
      </c>
      <c r="J95" s="3" t="s">
        <v>48</v>
      </c>
      <c r="K95" s="3" t="s">
        <v>49</v>
      </c>
      <c r="L95" s="3" t="s">
        <v>227</v>
      </c>
      <c r="M95" s="3">
        <v>0.39</v>
      </c>
      <c r="N95" s="3" t="s">
        <v>8</v>
      </c>
      <c r="O95" s="3" t="s">
        <v>28</v>
      </c>
      <c r="P95" s="3" t="s">
        <v>79</v>
      </c>
      <c r="Q95" s="3" t="s">
        <v>279</v>
      </c>
      <c r="R95" s="3">
        <v>60160</v>
      </c>
      <c r="S95" s="4">
        <v>42011</v>
      </c>
      <c r="T95" s="4">
        <v>42013</v>
      </c>
      <c r="U95" s="3">
        <v>-48.875</v>
      </c>
      <c r="V95" s="3">
        <v>8</v>
      </c>
      <c r="W95" s="3">
        <v>61.5</v>
      </c>
      <c r="X95" s="3">
        <v>87287</v>
      </c>
      <c r="Y95" s="3">
        <f>Table1[[#This Row],[Unit Price]]-Table1[[#This Row],[Discount]]</f>
        <v>7.08</v>
      </c>
      <c r="Z95" s="3" t="s">
        <v>3220</v>
      </c>
    </row>
    <row r="96" spans="1:26" ht="14.25" x14ac:dyDescent="0.2">
      <c r="A96" s="1">
        <v>3303</v>
      </c>
      <c r="B96" s="1" t="s">
        <v>280</v>
      </c>
      <c r="C96" s="1" t="s">
        <v>23</v>
      </c>
      <c r="D96" s="1">
        <v>0.04</v>
      </c>
      <c r="E96" s="1">
        <v>33.89</v>
      </c>
      <c r="F96" s="1">
        <v>5.0999999999999996</v>
      </c>
      <c r="G96" s="1" t="s">
        <v>14</v>
      </c>
      <c r="H96" s="1" t="s">
        <v>47</v>
      </c>
      <c r="I96" s="1" t="s">
        <v>24</v>
      </c>
      <c r="J96" s="1" t="s">
        <v>54</v>
      </c>
      <c r="K96" s="1" t="s">
        <v>49</v>
      </c>
      <c r="L96" s="1" t="s">
        <v>281</v>
      </c>
      <c r="M96" s="1">
        <v>0.6</v>
      </c>
      <c r="N96" s="1" t="s">
        <v>8</v>
      </c>
      <c r="O96" s="1" t="s">
        <v>9</v>
      </c>
      <c r="P96" s="1" t="s">
        <v>99</v>
      </c>
      <c r="Q96" s="1" t="s">
        <v>282</v>
      </c>
      <c r="R96" s="1">
        <v>33461</v>
      </c>
      <c r="S96" s="2">
        <v>42011</v>
      </c>
      <c r="T96" s="2">
        <v>42016</v>
      </c>
      <c r="U96" s="1">
        <v>68.676000000000002</v>
      </c>
      <c r="V96" s="1">
        <v>6</v>
      </c>
      <c r="W96" s="1">
        <v>200.64</v>
      </c>
      <c r="X96" s="1">
        <v>87795</v>
      </c>
      <c r="Y96" s="1">
        <f>Table1[[#This Row],[Unit Price]]-Table1[[#This Row],[Discount]]</f>
        <v>33.85</v>
      </c>
      <c r="Z96" s="1" t="s">
        <v>3219</v>
      </c>
    </row>
    <row r="97" spans="1:26" ht="14.25" x14ac:dyDescent="0.2">
      <c r="A97" s="3">
        <v>1367</v>
      </c>
      <c r="B97" s="3" t="s">
        <v>283</v>
      </c>
      <c r="C97" s="3" t="s">
        <v>92</v>
      </c>
      <c r="D97" s="3">
        <v>0.03</v>
      </c>
      <c r="E97" s="3">
        <v>73.98</v>
      </c>
      <c r="F97" s="3">
        <v>14.52</v>
      </c>
      <c r="G97" s="3" t="s">
        <v>14</v>
      </c>
      <c r="H97" s="3" t="s">
        <v>15</v>
      </c>
      <c r="I97" s="3" t="s">
        <v>16</v>
      </c>
      <c r="J97" s="3" t="s">
        <v>17</v>
      </c>
      <c r="K97" s="3" t="s">
        <v>49</v>
      </c>
      <c r="L97" s="3" t="s">
        <v>284</v>
      </c>
      <c r="M97" s="3">
        <v>0.65</v>
      </c>
      <c r="N97" s="3" t="s">
        <v>8</v>
      </c>
      <c r="O97" s="3" t="s">
        <v>28</v>
      </c>
      <c r="P97" s="3" t="s">
        <v>163</v>
      </c>
      <c r="Q97" s="3" t="s">
        <v>285</v>
      </c>
      <c r="R97" s="3">
        <v>79424</v>
      </c>
      <c r="S97" s="4">
        <v>42011</v>
      </c>
      <c r="T97" s="4">
        <v>42014</v>
      </c>
      <c r="U97" s="3">
        <v>-326.23160000000001</v>
      </c>
      <c r="V97" s="3">
        <v>1</v>
      </c>
      <c r="W97" s="3">
        <v>79.02</v>
      </c>
      <c r="X97" s="3">
        <v>90513</v>
      </c>
      <c r="Y97" s="3">
        <f>Table1[[#This Row],[Unit Price]]-Table1[[#This Row],[Discount]]</f>
        <v>73.95</v>
      </c>
      <c r="Z97" s="3" t="s">
        <v>3220</v>
      </c>
    </row>
    <row r="98" spans="1:26" ht="14.25" x14ac:dyDescent="0.2">
      <c r="A98" s="1">
        <v>1606</v>
      </c>
      <c r="B98" s="1" t="s">
        <v>286</v>
      </c>
      <c r="C98" s="1" t="s">
        <v>92</v>
      </c>
      <c r="D98" s="1">
        <v>0.05</v>
      </c>
      <c r="E98" s="1">
        <v>1.98</v>
      </c>
      <c r="F98" s="1">
        <v>4.7699999999999996</v>
      </c>
      <c r="G98" s="1" t="s">
        <v>14</v>
      </c>
      <c r="H98" s="1" t="s">
        <v>47</v>
      </c>
      <c r="I98" s="1" t="s">
        <v>24</v>
      </c>
      <c r="J98" s="1" t="s">
        <v>48</v>
      </c>
      <c r="K98" s="1" t="s">
        <v>49</v>
      </c>
      <c r="L98" s="1" t="s">
        <v>287</v>
      </c>
      <c r="M98" s="1">
        <v>0.4</v>
      </c>
      <c r="N98" s="1" t="s">
        <v>8</v>
      </c>
      <c r="O98" s="1" t="s">
        <v>87</v>
      </c>
      <c r="P98" s="1" t="s">
        <v>88</v>
      </c>
      <c r="Q98" s="1" t="s">
        <v>288</v>
      </c>
      <c r="R98" s="1">
        <v>11010</v>
      </c>
      <c r="S98" s="2">
        <v>42011</v>
      </c>
      <c r="T98" s="2">
        <v>42012</v>
      </c>
      <c r="U98" s="1">
        <v>-14.359819999999999</v>
      </c>
      <c r="V98" s="1">
        <v>1</v>
      </c>
      <c r="W98" s="1">
        <v>3.53</v>
      </c>
      <c r="X98" s="1">
        <v>87993</v>
      </c>
      <c r="Y98" s="1">
        <f>Table1[[#This Row],[Unit Price]]-Table1[[#This Row],[Discount]]</f>
        <v>1.93</v>
      </c>
      <c r="Z98" s="1" t="s">
        <v>3222</v>
      </c>
    </row>
    <row r="99" spans="1:26" ht="14.25" x14ac:dyDescent="0.2">
      <c r="A99" s="3">
        <v>1606</v>
      </c>
      <c r="B99" s="3" t="s">
        <v>286</v>
      </c>
      <c r="C99" s="3" t="s">
        <v>92</v>
      </c>
      <c r="D99" s="3">
        <v>7.0000000000000007E-2</v>
      </c>
      <c r="E99" s="3">
        <v>699.99</v>
      </c>
      <c r="F99" s="3">
        <v>24.49</v>
      </c>
      <c r="G99" s="3" t="s">
        <v>63</v>
      </c>
      <c r="H99" s="3" t="s">
        <v>47</v>
      </c>
      <c r="I99" s="3" t="s">
        <v>16</v>
      </c>
      <c r="J99" s="3" t="s">
        <v>39</v>
      </c>
      <c r="K99" s="3" t="s">
        <v>40</v>
      </c>
      <c r="L99" s="3" t="s">
        <v>289</v>
      </c>
      <c r="M99" s="3">
        <v>0.41</v>
      </c>
      <c r="N99" s="3" t="s">
        <v>8</v>
      </c>
      <c r="O99" s="3" t="s">
        <v>87</v>
      </c>
      <c r="P99" s="3" t="s">
        <v>88</v>
      </c>
      <c r="Q99" s="3" t="s">
        <v>288</v>
      </c>
      <c r="R99" s="3">
        <v>11010</v>
      </c>
      <c r="S99" s="4">
        <v>42011</v>
      </c>
      <c r="T99" s="4">
        <v>42012</v>
      </c>
      <c r="U99" s="3">
        <v>-2870.2775999999999</v>
      </c>
      <c r="V99" s="3">
        <v>1</v>
      </c>
      <c r="W99" s="3">
        <v>706.56</v>
      </c>
      <c r="X99" s="3">
        <v>87993</v>
      </c>
      <c r="Y99" s="3">
        <f>Table1[[#This Row],[Unit Price]]-Table1[[#This Row],[Discount]]</f>
        <v>699.92</v>
      </c>
      <c r="Z99" s="3" t="s">
        <v>3222</v>
      </c>
    </row>
    <row r="100" spans="1:26" ht="14.25" x14ac:dyDescent="0.2">
      <c r="A100" s="1">
        <v>1606</v>
      </c>
      <c r="B100" s="1" t="s">
        <v>286</v>
      </c>
      <c r="C100" s="1" t="s">
        <v>92</v>
      </c>
      <c r="D100" s="1">
        <v>7.0000000000000007E-2</v>
      </c>
      <c r="E100" s="1">
        <v>6783.02</v>
      </c>
      <c r="F100" s="1">
        <v>24.49</v>
      </c>
      <c r="G100" s="1" t="s">
        <v>14</v>
      </c>
      <c r="H100" s="1" t="s">
        <v>47</v>
      </c>
      <c r="I100" s="1" t="s">
        <v>16</v>
      </c>
      <c r="J100" s="1" t="s">
        <v>32</v>
      </c>
      <c r="K100" s="1" t="s">
        <v>40</v>
      </c>
      <c r="L100" s="1" t="s">
        <v>290</v>
      </c>
      <c r="M100" s="1">
        <v>0.39</v>
      </c>
      <c r="N100" s="1" t="s">
        <v>8</v>
      </c>
      <c r="O100" s="1" t="s">
        <v>87</v>
      </c>
      <c r="P100" s="1" t="s">
        <v>88</v>
      </c>
      <c r="Q100" s="1" t="s">
        <v>288</v>
      </c>
      <c r="R100" s="1">
        <v>11010</v>
      </c>
      <c r="S100" s="2">
        <v>42011</v>
      </c>
      <c r="T100" s="2">
        <v>42012</v>
      </c>
      <c r="U100" s="1">
        <v>77.983599999999996</v>
      </c>
      <c r="V100" s="1">
        <v>2</v>
      </c>
      <c r="W100" s="1">
        <v>13121.07</v>
      </c>
      <c r="X100" s="1">
        <v>87993</v>
      </c>
      <c r="Y100" s="1">
        <f>Table1[[#This Row],[Unit Price]]-Table1[[#This Row],[Discount]]</f>
        <v>6782.9500000000007</v>
      </c>
      <c r="Z100" s="1" t="s">
        <v>3222</v>
      </c>
    </row>
    <row r="101" spans="1:26" ht="14.25" x14ac:dyDescent="0.2">
      <c r="A101" s="3">
        <v>3076</v>
      </c>
      <c r="B101" s="3" t="s">
        <v>291</v>
      </c>
      <c r="C101" s="3" t="s">
        <v>92</v>
      </c>
      <c r="D101" s="3">
        <v>0</v>
      </c>
      <c r="E101" s="3">
        <v>137.47999999999999</v>
      </c>
      <c r="F101" s="3">
        <v>32.18</v>
      </c>
      <c r="G101" s="3" t="s">
        <v>2</v>
      </c>
      <c r="H101" s="3" t="s">
        <v>3</v>
      </c>
      <c r="I101" s="3" t="s">
        <v>4</v>
      </c>
      <c r="J101" s="3" t="s">
        <v>93</v>
      </c>
      <c r="K101" s="3" t="s">
        <v>6</v>
      </c>
      <c r="L101" s="3" t="s">
        <v>292</v>
      </c>
      <c r="M101" s="3">
        <v>0.78</v>
      </c>
      <c r="N101" s="3" t="s">
        <v>8</v>
      </c>
      <c r="O101" s="3" t="s">
        <v>87</v>
      </c>
      <c r="P101" s="3" t="s">
        <v>293</v>
      </c>
      <c r="Q101" s="3" t="s">
        <v>294</v>
      </c>
      <c r="R101" s="3">
        <v>44224</v>
      </c>
      <c r="S101" s="4">
        <v>42011</v>
      </c>
      <c r="T101" s="4">
        <v>42012</v>
      </c>
      <c r="U101" s="3">
        <v>-203.27</v>
      </c>
      <c r="V101" s="3">
        <v>2</v>
      </c>
      <c r="W101" s="3">
        <v>296.75</v>
      </c>
      <c r="X101" s="3">
        <v>88241</v>
      </c>
      <c r="Y101" s="3">
        <f>Table1[[#This Row],[Unit Price]]-Table1[[#This Row],[Discount]]</f>
        <v>137.47999999999999</v>
      </c>
      <c r="Z101" s="3" t="s">
        <v>3222</v>
      </c>
    </row>
    <row r="102" spans="1:26" ht="14.25" x14ac:dyDescent="0.2">
      <c r="A102" s="1">
        <v>3079</v>
      </c>
      <c r="B102" s="1" t="s">
        <v>295</v>
      </c>
      <c r="C102" s="1" t="s">
        <v>92</v>
      </c>
      <c r="D102" s="1">
        <v>0</v>
      </c>
      <c r="E102" s="1">
        <v>137.47999999999999</v>
      </c>
      <c r="F102" s="1">
        <v>32.18</v>
      </c>
      <c r="G102" s="1" t="s">
        <v>2</v>
      </c>
      <c r="H102" s="1" t="s">
        <v>3</v>
      </c>
      <c r="I102" s="1" t="s">
        <v>4</v>
      </c>
      <c r="J102" s="1" t="s">
        <v>93</v>
      </c>
      <c r="K102" s="1" t="s">
        <v>6</v>
      </c>
      <c r="L102" s="1" t="s">
        <v>292</v>
      </c>
      <c r="M102" s="1">
        <v>0.78</v>
      </c>
      <c r="N102" s="1" t="s">
        <v>8</v>
      </c>
      <c r="O102" s="1" t="s">
        <v>87</v>
      </c>
      <c r="P102" s="1" t="s">
        <v>296</v>
      </c>
      <c r="Q102" s="1" t="s">
        <v>297</v>
      </c>
      <c r="R102" s="1">
        <v>19112</v>
      </c>
      <c r="S102" s="2">
        <v>42011</v>
      </c>
      <c r="T102" s="2">
        <v>42012</v>
      </c>
      <c r="U102" s="1">
        <v>-203.27</v>
      </c>
      <c r="V102" s="1">
        <v>10</v>
      </c>
      <c r="W102" s="1">
        <v>1483.76</v>
      </c>
      <c r="X102" s="1">
        <v>12480</v>
      </c>
      <c r="Y102" s="1">
        <f>Table1[[#This Row],[Unit Price]]-Table1[[#This Row],[Discount]]</f>
        <v>137.47999999999999</v>
      </c>
      <c r="Z102" s="1" t="s">
        <v>3222</v>
      </c>
    </row>
    <row r="103" spans="1:26" ht="14.25" x14ac:dyDescent="0.2">
      <c r="A103" s="3">
        <v>2868</v>
      </c>
      <c r="B103" s="3" t="s">
        <v>298</v>
      </c>
      <c r="C103" s="3" t="s">
        <v>13</v>
      </c>
      <c r="D103" s="3">
        <v>0.03</v>
      </c>
      <c r="E103" s="3">
        <v>896.99</v>
      </c>
      <c r="F103" s="3">
        <v>19.989999999999998</v>
      </c>
      <c r="G103" s="3" t="s">
        <v>14</v>
      </c>
      <c r="H103" s="3" t="s">
        <v>70</v>
      </c>
      <c r="I103" s="3" t="s">
        <v>24</v>
      </c>
      <c r="J103" s="3" t="s">
        <v>48</v>
      </c>
      <c r="K103" s="3" t="s">
        <v>49</v>
      </c>
      <c r="L103" s="3" t="s">
        <v>299</v>
      </c>
      <c r="M103" s="3">
        <v>0.38</v>
      </c>
      <c r="N103" s="3" t="s">
        <v>8</v>
      </c>
      <c r="O103" s="3" t="s">
        <v>35</v>
      </c>
      <c r="P103" s="3" t="s">
        <v>42</v>
      </c>
      <c r="Q103" s="3" t="s">
        <v>300</v>
      </c>
      <c r="R103" s="3">
        <v>98026</v>
      </c>
      <c r="S103" s="4">
        <v>42012</v>
      </c>
      <c r="T103" s="4">
        <v>42014</v>
      </c>
      <c r="U103" s="3">
        <v>3602.1311999999998</v>
      </c>
      <c r="V103" s="3">
        <v>6</v>
      </c>
      <c r="W103" s="3">
        <v>5220.4799999999996</v>
      </c>
      <c r="X103" s="3">
        <v>85826</v>
      </c>
      <c r="Y103" s="3">
        <f>Table1[[#This Row],[Unit Price]]-Table1[[#This Row],[Discount]]</f>
        <v>896.96</v>
      </c>
      <c r="Z103" s="3" t="s">
        <v>3221</v>
      </c>
    </row>
    <row r="104" spans="1:26" ht="14.25" x14ac:dyDescent="0.2">
      <c r="A104" s="1">
        <v>2908</v>
      </c>
      <c r="B104" s="1" t="s">
        <v>301</v>
      </c>
      <c r="C104" s="1" t="s">
        <v>13</v>
      </c>
      <c r="D104" s="1">
        <v>7.0000000000000007E-2</v>
      </c>
      <c r="E104" s="1">
        <v>4.13</v>
      </c>
      <c r="F104" s="1">
        <v>0.99</v>
      </c>
      <c r="G104" s="1" t="s">
        <v>14</v>
      </c>
      <c r="H104" s="1" t="s">
        <v>47</v>
      </c>
      <c r="I104" s="1" t="s">
        <v>24</v>
      </c>
      <c r="J104" s="1" t="s">
        <v>128</v>
      </c>
      <c r="K104" s="1" t="s">
        <v>49</v>
      </c>
      <c r="L104" s="1" t="s">
        <v>302</v>
      </c>
      <c r="M104" s="1">
        <v>0.39</v>
      </c>
      <c r="N104" s="1" t="s">
        <v>8</v>
      </c>
      <c r="O104" s="1" t="s">
        <v>87</v>
      </c>
      <c r="P104" s="1" t="s">
        <v>293</v>
      </c>
      <c r="Q104" s="1" t="s">
        <v>303</v>
      </c>
      <c r="R104" s="1">
        <v>44125</v>
      </c>
      <c r="S104" s="2">
        <v>42012</v>
      </c>
      <c r="T104" s="2">
        <v>42012</v>
      </c>
      <c r="U104" s="1">
        <v>10.959199999999999</v>
      </c>
      <c r="V104" s="1">
        <v>4</v>
      </c>
      <c r="W104" s="1">
        <v>16.07</v>
      </c>
      <c r="X104" s="1">
        <v>88156</v>
      </c>
      <c r="Y104" s="1">
        <f>Table1[[#This Row],[Unit Price]]-Table1[[#This Row],[Discount]]</f>
        <v>4.0599999999999996</v>
      </c>
      <c r="Z104" s="1" t="s">
        <v>3222</v>
      </c>
    </row>
    <row r="105" spans="1:26" ht="14.25" x14ac:dyDescent="0.2">
      <c r="A105" s="3">
        <v>2908</v>
      </c>
      <c r="B105" s="3" t="s">
        <v>301</v>
      </c>
      <c r="C105" s="3" t="s">
        <v>13</v>
      </c>
      <c r="D105" s="3">
        <v>0.03</v>
      </c>
      <c r="E105" s="3">
        <v>22.72</v>
      </c>
      <c r="F105" s="3">
        <v>8.99</v>
      </c>
      <c r="G105" s="3" t="s">
        <v>14</v>
      </c>
      <c r="H105" s="3" t="s">
        <v>47</v>
      </c>
      <c r="I105" s="3" t="s">
        <v>4</v>
      </c>
      <c r="J105" s="3" t="s">
        <v>102</v>
      </c>
      <c r="K105" s="3" t="s">
        <v>18</v>
      </c>
      <c r="L105" s="3" t="s">
        <v>304</v>
      </c>
      <c r="M105" s="3">
        <v>0.44</v>
      </c>
      <c r="N105" s="3" t="s">
        <v>8</v>
      </c>
      <c r="O105" s="3" t="s">
        <v>87</v>
      </c>
      <c r="P105" s="3" t="s">
        <v>293</v>
      </c>
      <c r="Q105" s="3" t="s">
        <v>303</v>
      </c>
      <c r="R105" s="3">
        <v>44125</v>
      </c>
      <c r="S105" s="4">
        <v>42012</v>
      </c>
      <c r="T105" s="4">
        <v>42012</v>
      </c>
      <c r="U105" s="3">
        <v>17.429400000000001</v>
      </c>
      <c r="V105" s="3">
        <v>1</v>
      </c>
      <c r="W105" s="3">
        <v>25.26</v>
      </c>
      <c r="X105" s="3">
        <v>88156</v>
      </c>
      <c r="Y105" s="3">
        <f>Table1[[#This Row],[Unit Price]]-Table1[[#This Row],[Discount]]</f>
        <v>22.689999999999998</v>
      </c>
      <c r="Z105" s="3" t="s">
        <v>3222</v>
      </c>
    </row>
    <row r="106" spans="1:26" ht="14.25" x14ac:dyDescent="0.2">
      <c r="A106" s="1">
        <v>2508</v>
      </c>
      <c r="B106" s="1" t="s">
        <v>305</v>
      </c>
      <c r="C106" s="1" t="s">
        <v>23</v>
      </c>
      <c r="D106" s="1">
        <v>0.02</v>
      </c>
      <c r="E106" s="1">
        <v>5.81</v>
      </c>
      <c r="F106" s="1">
        <v>8.49</v>
      </c>
      <c r="G106" s="1" t="s">
        <v>14</v>
      </c>
      <c r="H106" s="1" t="s">
        <v>47</v>
      </c>
      <c r="I106" s="1" t="s">
        <v>24</v>
      </c>
      <c r="J106" s="1" t="s">
        <v>48</v>
      </c>
      <c r="K106" s="1" t="s">
        <v>49</v>
      </c>
      <c r="L106" s="1" t="s">
        <v>306</v>
      </c>
      <c r="M106" s="1">
        <v>0.39</v>
      </c>
      <c r="N106" s="1" t="s">
        <v>8</v>
      </c>
      <c r="O106" s="1" t="s">
        <v>87</v>
      </c>
      <c r="P106" s="1" t="s">
        <v>307</v>
      </c>
      <c r="Q106" s="1" t="s">
        <v>308</v>
      </c>
      <c r="R106" s="1">
        <v>4073</v>
      </c>
      <c r="S106" s="2">
        <v>42012</v>
      </c>
      <c r="T106" s="2">
        <v>42016</v>
      </c>
      <c r="U106" s="1">
        <v>-137.494</v>
      </c>
      <c r="V106" s="1">
        <v>7</v>
      </c>
      <c r="W106" s="1">
        <v>42.44</v>
      </c>
      <c r="X106" s="1">
        <v>87031</v>
      </c>
      <c r="Y106" s="1">
        <f>Table1[[#This Row],[Unit Price]]-Table1[[#This Row],[Discount]]</f>
        <v>5.79</v>
      </c>
      <c r="Z106" s="1" t="s">
        <v>3222</v>
      </c>
    </row>
    <row r="107" spans="1:26" ht="14.25" x14ac:dyDescent="0.2">
      <c r="A107" s="3">
        <v>2099</v>
      </c>
      <c r="B107" s="3" t="s">
        <v>309</v>
      </c>
      <c r="C107" s="3" t="s">
        <v>46</v>
      </c>
      <c r="D107" s="3">
        <v>7.0000000000000007E-2</v>
      </c>
      <c r="E107" s="3">
        <v>14.56</v>
      </c>
      <c r="F107" s="3">
        <v>3.5</v>
      </c>
      <c r="G107" s="3" t="s">
        <v>14</v>
      </c>
      <c r="H107" s="3" t="s">
        <v>47</v>
      </c>
      <c r="I107" s="3" t="s">
        <v>24</v>
      </c>
      <c r="J107" s="3" t="s">
        <v>71</v>
      </c>
      <c r="K107" s="3" t="s">
        <v>49</v>
      </c>
      <c r="L107" s="3" t="s">
        <v>310</v>
      </c>
      <c r="M107" s="3">
        <v>0.57999999999999996</v>
      </c>
      <c r="N107" s="3" t="s">
        <v>8</v>
      </c>
      <c r="O107" s="3" t="s">
        <v>9</v>
      </c>
      <c r="P107" s="3" t="s">
        <v>247</v>
      </c>
      <c r="Q107" s="3" t="s">
        <v>311</v>
      </c>
      <c r="R107" s="3">
        <v>29577</v>
      </c>
      <c r="S107" s="4">
        <v>42012</v>
      </c>
      <c r="T107" s="4">
        <v>42013</v>
      </c>
      <c r="U107" s="3">
        <v>-45.527999999999999</v>
      </c>
      <c r="V107" s="3">
        <v>6</v>
      </c>
      <c r="W107" s="3">
        <v>84.59</v>
      </c>
      <c r="X107" s="3">
        <v>87888</v>
      </c>
      <c r="Y107" s="3">
        <f>Table1[[#This Row],[Unit Price]]-Table1[[#This Row],[Discount]]</f>
        <v>14.49</v>
      </c>
      <c r="Z107" s="3" t="s">
        <v>3219</v>
      </c>
    </row>
    <row r="108" spans="1:26" ht="14.25" x14ac:dyDescent="0.2">
      <c r="A108" s="1">
        <v>806</v>
      </c>
      <c r="B108" s="1" t="s">
        <v>312</v>
      </c>
      <c r="C108" s="1" t="s">
        <v>1</v>
      </c>
      <c r="D108" s="1">
        <v>0.06</v>
      </c>
      <c r="E108" s="1">
        <v>179.99</v>
      </c>
      <c r="F108" s="1">
        <v>13.99</v>
      </c>
      <c r="G108" s="1" t="s">
        <v>63</v>
      </c>
      <c r="H108" s="1" t="s">
        <v>3</v>
      </c>
      <c r="I108" s="1" t="s">
        <v>16</v>
      </c>
      <c r="J108" s="1" t="s">
        <v>111</v>
      </c>
      <c r="K108" s="1" t="s">
        <v>120</v>
      </c>
      <c r="L108" s="1" t="s">
        <v>313</v>
      </c>
      <c r="M108" s="1">
        <v>0.56999999999999995</v>
      </c>
      <c r="N108" s="1" t="s">
        <v>8</v>
      </c>
      <c r="O108" s="1" t="s">
        <v>9</v>
      </c>
      <c r="P108" s="1" t="s">
        <v>99</v>
      </c>
      <c r="Q108" s="1" t="s">
        <v>104</v>
      </c>
      <c r="R108" s="1">
        <v>33132</v>
      </c>
      <c r="S108" s="2">
        <v>42013</v>
      </c>
      <c r="T108" s="2">
        <v>42015</v>
      </c>
      <c r="U108" s="1">
        <v>1220.03784</v>
      </c>
      <c r="V108" s="1">
        <v>54</v>
      </c>
      <c r="W108" s="1">
        <v>8332.91</v>
      </c>
      <c r="X108" s="1">
        <v>40547</v>
      </c>
      <c r="Y108" s="1">
        <f>Table1[[#This Row],[Unit Price]]-Table1[[#This Row],[Discount]]</f>
        <v>179.93</v>
      </c>
      <c r="Z108" s="1" t="s">
        <v>3219</v>
      </c>
    </row>
    <row r="109" spans="1:26" ht="14.25" x14ac:dyDescent="0.2">
      <c r="A109" s="3">
        <v>1527</v>
      </c>
      <c r="B109" s="3" t="s">
        <v>314</v>
      </c>
      <c r="C109" s="3" t="s">
        <v>1</v>
      </c>
      <c r="D109" s="3">
        <v>0.03</v>
      </c>
      <c r="E109" s="3">
        <v>30.98</v>
      </c>
      <c r="F109" s="3">
        <v>8.99</v>
      </c>
      <c r="G109" s="3" t="s">
        <v>63</v>
      </c>
      <c r="H109" s="3" t="s">
        <v>3</v>
      </c>
      <c r="I109" s="3" t="s">
        <v>24</v>
      </c>
      <c r="J109" s="3" t="s">
        <v>25</v>
      </c>
      <c r="K109" s="3" t="s">
        <v>18</v>
      </c>
      <c r="L109" s="3" t="s">
        <v>315</v>
      </c>
      <c r="M109" s="3">
        <v>0.57999999999999996</v>
      </c>
      <c r="N109" s="3" t="s">
        <v>8</v>
      </c>
      <c r="O109" s="3" t="s">
        <v>9</v>
      </c>
      <c r="P109" s="3" t="s">
        <v>140</v>
      </c>
      <c r="Q109" s="3" t="s">
        <v>316</v>
      </c>
      <c r="R109" s="3">
        <v>35601</v>
      </c>
      <c r="S109" s="4">
        <v>42013</v>
      </c>
      <c r="T109" s="4">
        <v>42015</v>
      </c>
      <c r="U109" s="3">
        <v>0.51</v>
      </c>
      <c r="V109" s="3">
        <v>5</v>
      </c>
      <c r="W109" s="3">
        <v>162.38999999999999</v>
      </c>
      <c r="X109" s="3">
        <v>86813</v>
      </c>
      <c r="Y109" s="3">
        <f>Table1[[#This Row],[Unit Price]]-Table1[[#This Row],[Discount]]</f>
        <v>30.95</v>
      </c>
      <c r="Z109" s="3" t="s">
        <v>3219</v>
      </c>
    </row>
    <row r="110" spans="1:26" ht="14.25" x14ac:dyDescent="0.2">
      <c r="A110" s="1">
        <v>1528</v>
      </c>
      <c r="B110" s="1" t="s">
        <v>317</v>
      </c>
      <c r="C110" s="1" t="s">
        <v>1</v>
      </c>
      <c r="D110" s="1">
        <v>0.01</v>
      </c>
      <c r="E110" s="1">
        <v>525.98</v>
      </c>
      <c r="F110" s="1">
        <v>19.989999999999998</v>
      </c>
      <c r="G110" s="1" t="s">
        <v>14</v>
      </c>
      <c r="H110" s="1" t="s">
        <v>3</v>
      </c>
      <c r="I110" s="1" t="s">
        <v>24</v>
      </c>
      <c r="J110" s="1" t="s">
        <v>48</v>
      </c>
      <c r="K110" s="1" t="s">
        <v>49</v>
      </c>
      <c r="L110" s="1" t="s">
        <v>318</v>
      </c>
      <c r="M110" s="1">
        <v>0.37</v>
      </c>
      <c r="N110" s="1" t="s">
        <v>8</v>
      </c>
      <c r="O110" s="1" t="s">
        <v>9</v>
      </c>
      <c r="P110" s="1" t="s">
        <v>73</v>
      </c>
      <c r="Q110" s="1" t="s">
        <v>319</v>
      </c>
      <c r="R110" s="1">
        <v>27288</v>
      </c>
      <c r="S110" s="2">
        <v>42013</v>
      </c>
      <c r="T110" s="2">
        <v>42015</v>
      </c>
      <c r="U110" s="1">
        <v>-161.92400000000001</v>
      </c>
      <c r="V110" s="1">
        <v>9</v>
      </c>
      <c r="W110" s="1">
        <v>4920.8100000000004</v>
      </c>
      <c r="X110" s="1">
        <v>86813</v>
      </c>
      <c r="Y110" s="1">
        <f>Table1[[#This Row],[Unit Price]]-Table1[[#This Row],[Discount]]</f>
        <v>525.97</v>
      </c>
      <c r="Z110" s="1" t="s">
        <v>3219</v>
      </c>
    </row>
    <row r="111" spans="1:26" ht="14.25" x14ac:dyDescent="0.2">
      <c r="A111" s="3">
        <v>3017</v>
      </c>
      <c r="B111" s="3" t="s">
        <v>320</v>
      </c>
      <c r="C111" s="3" t="s">
        <v>1</v>
      </c>
      <c r="D111" s="3">
        <v>0.01</v>
      </c>
      <c r="E111" s="3">
        <v>5.58</v>
      </c>
      <c r="F111" s="3">
        <v>5.3</v>
      </c>
      <c r="G111" s="3" t="s">
        <v>14</v>
      </c>
      <c r="H111" s="3" t="s">
        <v>70</v>
      </c>
      <c r="I111" s="3" t="s">
        <v>24</v>
      </c>
      <c r="J111" s="3" t="s">
        <v>321</v>
      </c>
      <c r="K111" s="3" t="s">
        <v>49</v>
      </c>
      <c r="L111" s="3" t="s">
        <v>322</v>
      </c>
      <c r="M111" s="3">
        <v>0.35</v>
      </c>
      <c r="N111" s="3" t="s">
        <v>8</v>
      </c>
      <c r="O111" s="3" t="s">
        <v>35</v>
      </c>
      <c r="P111" s="3" t="s">
        <v>66</v>
      </c>
      <c r="Q111" s="3" t="s">
        <v>323</v>
      </c>
      <c r="R111" s="3">
        <v>92024</v>
      </c>
      <c r="S111" s="4">
        <v>42013</v>
      </c>
      <c r="T111" s="4">
        <v>42014</v>
      </c>
      <c r="U111" s="3">
        <v>-7.25</v>
      </c>
      <c r="V111" s="3">
        <v>1</v>
      </c>
      <c r="W111" s="3">
        <v>11.16</v>
      </c>
      <c r="X111" s="3">
        <v>89071</v>
      </c>
      <c r="Y111" s="3">
        <f>Table1[[#This Row],[Unit Price]]-Table1[[#This Row],[Discount]]</f>
        <v>5.57</v>
      </c>
      <c r="Z111" s="3" t="s">
        <v>3221</v>
      </c>
    </row>
    <row r="112" spans="1:26" ht="14.25" x14ac:dyDescent="0.2">
      <c r="A112" s="1">
        <v>3017</v>
      </c>
      <c r="B112" s="1" t="s">
        <v>320</v>
      </c>
      <c r="C112" s="1" t="s">
        <v>1</v>
      </c>
      <c r="D112" s="1">
        <v>0.03</v>
      </c>
      <c r="E112" s="1">
        <v>3.98</v>
      </c>
      <c r="F112" s="1">
        <v>0.7</v>
      </c>
      <c r="G112" s="1" t="s">
        <v>14</v>
      </c>
      <c r="H112" s="1" t="s">
        <v>70</v>
      </c>
      <c r="I112" s="1" t="s">
        <v>24</v>
      </c>
      <c r="J112" s="1" t="s">
        <v>25</v>
      </c>
      <c r="K112" s="1" t="s">
        <v>26</v>
      </c>
      <c r="L112" s="1" t="s">
        <v>324</v>
      </c>
      <c r="M112" s="1">
        <v>0.52</v>
      </c>
      <c r="N112" s="1" t="s">
        <v>8</v>
      </c>
      <c r="O112" s="1" t="s">
        <v>35</v>
      </c>
      <c r="P112" s="1" t="s">
        <v>66</v>
      </c>
      <c r="Q112" s="1" t="s">
        <v>323</v>
      </c>
      <c r="R112" s="1">
        <v>92024</v>
      </c>
      <c r="S112" s="2">
        <v>42013</v>
      </c>
      <c r="T112" s="2">
        <v>42014</v>
      </c>
      <c r="U112" s="1">
        <v>31.201799999999999</v>
      </c>
      <c r="V112" s="1">
        <v>11</v>
      </c>
      <c r="W112" s="1">
        <v>45.22</v>
      </c>
      <c r="X112" s="1">
        <v>89071</v>
      </c>
      <c r="Y112" s="1">
        <f>Table1[[#This Row],[Unit Price]]-Table1[[#This Row],[Discount]]</f>
        <v>3.95</v>
      </c>
      <c r="Z112" s="1" t="s">
        <v>3221</v>
      </c>
    </row>
    <row r="113" spans="1:26" ht="14.25" x14ac:dyDescent="0.2">
      <c r="A113" s="3">
        <v>833</v>
      </c>
      <c r="B113" s="3" t="s">
        <v>325</v>
      </c>
      <c r="C113" s="3" t="s">
        <v>13</v>
      </c>
      <c r="D113" s="3">
        <v>0</v>
      </c>
      <c r="E113" s="3">
        <v>11.66</v>
      </c>
      <c r="F113" s="3">
        <v>8.99</v>
      </c>
      <c r="G113" s="3" t="s">
        <v>63</v>
      </c>
      <c r="H113" s="3" t="s">
        <v>70</v>
      </c>
      <c r="I113" s="3" t="s">
        <v>24</v>
      </c>
      <c r="J113" s="3" t="s">
        <v>25</v>
      </c>
      <c r="K113" s="3" t="s">
        <v>18</v>
      </c>
      <c r="L113" s="3" t="s">
        <v>326</v>
      </c>
      <c r="M113" s="3">
        <v>0.59</v>
      </c>
      <c r="N113" s="3" t="s">
        <v>8</v>
      </c>
      <c r="O113" s="3" t="s">
        <v>35</v>
      </c>
      <c r="P113" s="3" t="s">
        <v>66</v>
      </c>
      <c r="Q113" s="3" t="s">
        <v>327</v>
      </c>
      <c r="R113" s="3">
        <v>95020</v>
      </c>
      <c r="S113" s="4">
        <v>42013</v>
      </c>
      <c r="T113" s="4">
        <v>42015</v>
      </c>
      <c r="U113" s="3">
        <v>-203.67</v>
      </c>
      <c r="V113" s="3">
        <v>11</v>
      </c>
      <c r="W113" s="3">
        <v>138.51</v>
      </c>
      <c r="X113" s="3">
        <v>89770</v>
      </c>
      <c r="Y113" s="3">
        <f>Table1[[#This Row],[Unit Price]]-Table1[[#This Row],[Discount]]</f>
        <v>11.66</v>
      </c>
      <c r="Z113" s="3" t="s">
        <v>3221</v>
      </c>
    </row>
    <row r="114" spans="1:26" ht="14.25" x14ac:dyDescent="0.2">
      <c r="A114" s="1">
        <v>358</v>
      </c>
      <c r="B114" s="1" t="s">
        <v>328</v>
      </c>
      <c r="C114" s="1" t="s">
        <v>23</v>
      </c>
      <c r="D114" s="1">
        <v>0.04</v>
      </c>
      <c r="E114" s="1">
        <v>125.99</v>
      </c>
      <c r="F114" s="1">
        <v>8.99</v>
      </c>
      <c r="G114" s="1" t="s">
        <v>14</v>
      </c>
      <c r="H114" s="1" t="s">
        <v>70</v>
      </c>
      <c r="I114" s="1" t="s">
        <v>16</v>
      </c>
      <c r="J114" s="1" t="s">
        <v>111</v>
      </c>
      <c r="K114" s="1" t="s">
        <v>49</v>
      </c>
      <c r="L114" s="1" t="s">
        <v>329</v>
      </c>
      <c r="M114" s="1">
        <v>0.59</v>
      </c>
      <c r="N114" s="1" t="s">
        <v>8</v>
      </c>
      <c r="O114" s="1" t="s">
        <v>87</v>
      </c>
      <c r="P114" s="1" t="s">
        <v>296</v>
      </c>
      <c r="Q114" s="1" t="s">
        <v>330</v>
      </c>
      <c r="R114" s="1">
        <v>19406</v>
      </c>
      <c r="S114" s="2">
        <v>42013</v>
      </c>
      <c r="T114" s="2">
        <v>42020</v>
      </c>
      <c r="U114" s="1">
        <v>-627.82191999999998</v>
      </c>
      <c r="V114" s="1">
        <v>1</v>
      </c>
      <c r="W114" s="1">
        <v>107.95</v>
      </c>
      <c r="X114" s="1">
        <v>91130</v>
      </c>
      <c r="Y114" s="1">
        <f>Table1[[#This Row],[Unit Price]]-Table1[[#This Row],[Discount]]</f>
        <v>125.94999999999999</v>
      </c>
      <c r="Z114" s="1" t="s">
        <v>3222</v>
      </c>
    </row>
    <row r="115" spans="1:26" ht="14.25" x14ac:dyDescent="0.2">
      <c r="A115" s="3">
        <v>2555</v>
      </c>
      <c r="B115" s="3" t="s">
        <v>331</v>
      </c>
      <c r="C115" s="3" t="s">
        <v>23</v>
      </c>
      <c r="D115" s="3">
        <v>0.1</v>
      </c>
      <c r="E115" s="3">
        <v>2.6</v>
      </c>
      <c r="F115" s="3">
        <v>2.4</v>
      </c>
      <c r="G115" s="3" t="s">
        <v>14</v>
      </c>
      <c r="H115" s="3" t="s">
        <v>47</v>
      </c>
      <c r="I115" s="3" t="s">
        <v>24</v>
      </c>
      <c r="J115" s="3" t="s">
        <v>25</v>
      </c>
      <c r="K115" s="3" t="s">
        <v>26</v>
      </c>
      <c r="L115" s="3" t="s">
        <v>332</v>
      </c>
      <c r="M115" s="3">
        <v>0.57999999999999996</v>
      </c>
      <c r="N115" s="3" t="s">
        <v>8</v>
      </c>
      <c r="O115" s="3" t="s">
        <v>28</v>
      </c>
      <c r="P115" s="3" t="s">
        <v>333</v>
      </c>
      <c r="Q115" s="3" t="s">
        <v>334</v>
      </c>
      <c r="R115" s="3">
        <v>53711</v>
      </c>
      <c r="S115" s="4">
        <v>42013</v>
      </c>
      <c r="T115" s="4">
        <v>42018</v>
      </c>
      <c r="U115" s="3">
        <v>-88.04</v>
      </c>
      <c r="V115" s="3">
        <v>12</v>
      </c>
      <c r="W115" s="3">
        <v>30.1</v>
      </c>
      <c r="X115" s="3">
        <v>86527</v>
      </c>
      <c r="Y115" s="3">
        <f>Table1[[#This Row],[Unit Price]]-Table1[[#This Row],[Discount]]</f>
        <v>2.5</v>
      </c>
      <c r="Z115" s="3" t="s">
        <v>3220</v>
      </c>
    </row>
    <row r="116" spans="1:26" ht="14.25" x14ac:dyDescent="0.2">
      <c r="A116" s="1">
        <v>1745</v>
      </c>
      <c r="B116" s="1" t="s">
        <v>335</v>
      </c>
      <c r="C116" s="1" t="s">
        <v>46</v>
      </c>
      <c r="D116" s="1">
        <v>0.02</v>
      </c>
      <c r="E116" s="1">
        <v>4.13</v>
      </c>
      <c r="F116" s="1">
        <v>6.89</v>
      </c>
      <c r="G116" s="1" t="s">
        <v>14</v>
      </c>
      <c r="H116" s="1" t="s">
        <v>47</v>
      </c>
      <c r="I116" s="1" t="s">
        <v>24</v>
      </c>
      <c r="J116" s="1" t="s">
        <v>128</v>
      </c>
      <c r="K116" s="1" t="s">
        <v>49</v>
      </c>
      <c r="L116" s="1" t="s">
        <v>336</v>
      </c>
      <c r="M116" s="1">
        <v>0.39</v>
      </c>
      <c r="N116" s="1" t="s">
        <v>8</v>
      </c>
      <c r="O116" s="1" t="s">
        <v>9</v>
      </c>
      <c r="P116" s="1" t="s">
        <v>51</v>
      </c>
      <c r="Q116" s="1" t="s">
        <v>337</v>
      </c>
      <c r="R116" s="1">
        <v>30305</v>
      </c>
      <c r="S116" s="2">
        <v>42013</v>
      </c>
      <c r="T116" s="2">
        <v>42014</v>
      </c>
      <c r="U116" s="1">
        <v>-51.737000000000002</v>
      </c>
      <c r="V116" s="1">
        <v>9</v>
      </c>
      <c r="W116" s="1">
        <v>45.87</v>
      </c>
      <c r="X116" s="1">
        <v>18561</v>
      </c>
      <c r="Y116" s="1">
        <f>Table1[[#This Row],[Unit Price]]-Table1[[#This Row],[Discount]]</f>
        <v>4.1100000000000003</v>
      </c>
      <c r="Z116" s="1" t="s">
        <v>3219</v>
      </c>
    </row>
    <row r="117" spans="1:26" ht="14.25" x14ac:dyDescent="0.2">
      <c r="A117" s="3">
        <v>1749</v>
      </c>
      <c r="B117" s="3" t="s">
        <v>338</v>
      </c>
      <c r="C117" s="3" t="s">
        <v>46</v>
      </c>
      <c r="D117" s="3">
        <v>0.02</v>
      </c>
      <c r="E117" s="3">
        <v>4.13</v>
      </c>
      <c r="F117" s="3">
        <v>6.89</v>
      </c>
      <c r="G117" s="3" t="s">
        <v>14</v>
      </c>
      <c r="H117" s="3" t="s">
        <v>47</v>
      </c>
      <c r="I117" s="3" t="s">
        <v>24</v>
      </c>
      <c r="J117" s="3" t="s">
        <v>128</v>
      </c>
      <c r="K117" s="3" t="s">
        <v>49</v>
      </c>
      <c r="L117" s="3" t="s">
        <v>336</v>
      </c>
      <c r="M117" s="3">
        <v>0.39</v>
      </c>
      <c r="N117" s="3" t="s">
        <v>8</v>
      </c>
      <c r="O117" s="3" t="s">
        <v>28</v>
      </c>
      <c r="P117" s="3" t="s">
        <v>183</v>
      </c>
      <c r="Q117" s="3" t="s">
        <v>339</v>
      </c>
      <c r="R117" s="3">
        <v>73505</v>
      </c>
      <c r="S117" s="4">
        <v>42013</v>
      </c>
      <c r="T117" s="4">
        <v>42014</v>
      </c>
      <c r="U117" s="3">
        <v>-48.235999999999997</v>
      </c>
      <c r="V117" s="3">
        <v>2</v>
      </c>
      <c r="W117" s="3">
        <v>10.19</v>
      </c>
      <c r="X117" s="3">
        <v>87243</v>
      </c>
      <c r="Y117" s="3">
        <f>Table1[[#This Row],[Unit Price]]-Table1[[#This Row],[Discount]]</f>
        <v>4.1100000000000003</v>
      </c>
      <c r="Z117" s="3" t="s">
        <v>3220</v>
      </c>
    </row>
    <row r="118" spans="1:26" ht="14.25" x14ac:dyDescent="0.2">
      <c r="A118" s="1">
        <v>2164</v>
      </c>
      <c r="B118" s="1" t="s">
        <v>340</v>
      </c>
      <c r="C118" s="1" t="s">
        <v>46</v>
      </c>
      <c r="D118" s="1">
        <v>0.01</v>
      </c>
      <c r="E118" s="1">
        <v>5.38</v>
      </c>
      <c r="F118" s="1">
        <v>7.57</v>
      </c>
      <c r="G118" s="1" t="s">
        <v>14</v>
      </c>
      <c r="H118" s="1" t="s">
        <v>3</v>
      </c>
      <c r="I118" s="1" t="s">
        <v>24</v>
      </c>
      <c r="J118" s="1" t="s">
        <v>48</v>
      </c>
      <c r="K118" s="1" t="s">
        <v>49</v>
      </c>
      <c r="L118" s="1" t="s">
        <v>341</v>
      </c>
      <c r="M118" s="1">
        <v>0.36</v>
      </c>
      <c r="N118" s="1" t="s">
        <v>8</v>
      </c>
      <c r="O118" s="1" t="s">
        <v>35</v>
      </c>
      <c r="P118" s="1" t="s">
        <v>66</v>
      </c>
      <c r="Q118" s="1" t="s">
        <v>342</v>
      </c>
      <c r="R118" s="1">
        <v>91104</v>
      </c>
      <c r="S118" s="2">
        <v>42013</v>
      </c>
      <c r="T118" s="2">
        <v>42014</v>
      </c>
      <c r="U118" s="1">
        <v>-66.779579999999996</v>
      </c>
      <c r="V118" s="1">
        <v>3</v>
      </c>
      <c r="W118" s="1">
        <v>18.68</v>
      </c>
      <c r="X118" s="1">
        <v>88794</v>
      </c>
      <c r="Y118" s="1">
        <f>Table1[[#This Row],[Unit Price]]-Table1[[#This Row],[Discount]]</f>
        <v>5.37</v>
      </c>
      <c r="Z118" s="1" t="s">
        <v>3221</v>
      </c>
    </row>
    <row r="119" spans="1:26" ht="14.25" x14ac:dyDescent="0.2">
      <c r="A119" s="3">
        <v>2164</v>
      </c>
      <c r="B119" s="3" t="s">
        <v>340</v>
      </c>
      <c r="C119" s="3" t="s">
        <v>46</v>
      </c>
      <c r="D119" s="3">
        <v>0.05</v>
      </c>
      <c r="E119" s="3">
        <v>3.28</v>
      </c>
      <c r="F119" s="3">
        <v>3.97</v>
      </c>
      <c r="G119" s="3" t="s">
        <v>14</v>
      </c>
      <c r="H119" s="3" t="s">
        <v>3</v>
      </c>
      <c r="I119" s="3" t="s">
        <v>24</v>
      </c>
      <c r="J119" s="3" t="s">
        <v>25</v>
      </c>
      <c r="K119" s="3" t="s">
        <v>26</v>
      </c>
      <c r="L119" s="3" t="s">
        <v>343</v>
      </c>
      <c r="M119" s="3">
        <v>0.56000000000000005</v>
      </c>
      <c r="N119" s="3" t="s">
        <v>8</v>
      </c>
      <c r="O119" s="3" t="s">
        <v>35</v>
      </c>
      <c r="P119" s="3" t="s">
        <v>66</v>
      </c>
      <c r="Q119" s="3" t="s">
        <v>342</v>
      </c>
      <c r="R119" s="3">
        <v>91104</v>
      </c>
      <c r="S119" s="4">
        <v>42013</v>
      </c>
      <c r="T119" s="4">
        <v>42013</v>
      </c>
      <c r="U119" s="3">
        <v>-144.9188</v>
      </c>
      <c r="V119" s="3">
        <v>11</v>
      </c>
      <c r="W119" s="3">
        <v>36.299999999999997</v>
      </c>
      <c r="X119" s="3">
        <v>88794</v>
      </c>
      <c r="Y119" s="3">
        <f>Table1[[#This Row],[Unit Price]]-Table1[[#This Row],[Discount]]</f>
        <v>3.23</v>
      </c>
      <c r="Z119" s="3" t="s">
        <v>3221</v>
      </c>
    </row>
    <row r="120" spans="1:26" ht="14.25" x14ac:dyDescent="0.2">
      <c r="A120" s="1">
        <v>2165</v>
      </c>
      <c r="B120" s="1" t="s">
        <v>344</v>
      </c>
      <c r="C120" s="1" t="s">
        <v>46</v>
      </c>
      <c r="D120" s="1">
        <v>0.09</v>
      </c>
      <c r="E120" s="1">
        <v>2.78</v>
      </c>
      <c r="F120" s="1">
        <v>0.97</v>
      </c>
      <c r="G120" s="1" t="s">
        <v>14</v>
      </c>
      <c r="H120" s="1" t="s">
        <v>3</v>
      </c>
      <c r="I120" s="1" t="s">
        <v>24</v>
      </c>
      <c r="J120" s="1" t="s">
        <v>25</v>
      </c>
      <c r="K120" s="1" t="s">
        <v>26</v>
      </c>
      <c r="L120" s="1" t="s">
        <v>345</v>
      </c>
      <c r="M120" s="1">
        <v>0.59</v>
      </c>
      <c r="N120" s="1" t="s">
        <v>8</v>
      </c>
      <c r="O120" s="1" t="s">
        <v>87</v>
      </c>
      <c r="P120" s="1" t="s">
        <v>307</v>
      </c>
      <c r="Q120" s="1" t="s">
        <v>346</v>
      </c>
      <c r="R120" s="1">
        <v>4330</v>
      </c>
      <c r="S120" s="2">
        <v>42013</v>
      </c>
      <c r="T120" s="2">
        <v>42015</v>
      </c>
      <c r="U120" s="1">
        <v>-5.0716000000000001</v>
      </c>
      <c r="V120" s="1">
        <v>6</v>
      </c>
      <c r="W120" s="1">
        <v>16.03</v>
      </c>
      <c r="X120" s="1">
        <v>88794</v>
      </c>
      <c r="Y120" s="1">
        <f>Table1[[#This Row],[Unit Price]]-Table1[[#This Row],[Discount]]</f>
        <v>2.69</v>
      </c>
      <c r="Z120" s="1" t="s">
        <v>3222</v>
      </c>
    </row>
    <row r="121" spans="1:26" ht="14.25" x14ac:dyDescent="0.2">
      <c r="A121" s="3">
        <v>3331</v>
      </c>
      <c r="B121" s="3" t="s">
        <v>204</v>
      </c>
      <c r="C121" s="3" t="s">
        <v>46</v>
      </c>
      <c r="D121" s="3">
        <v>0.02</v>
      </c>
      <c r="E121" s="3">
        <v>4</v>
      </c>
      <c r="F121" s="3">
        <v>1.3</v>
      </c>
      <c r="G121" s="3" t="s">
        <v>14</v>
      </c>
      <c r="H121" s="3" t="s">
        <v>70</v>
      </c>
      <c r="I121" s="3" t="s">
        <v>24</v>
      </c>
      <c r="J121" s="3" t="s">
        <v>64</v>
      </c>
      <c r="K121" s="3" t="s">
        <v>26</v>
      </c>
      <c r="L121" s="3" t="s">
        <v>347</v>
      </c>
      <c r="M121" s="3">
        <v>0.37</v>
      </c>
      <c r="N121" s="3" t="s">
        <v>8</v>
      </c>
      <c r="O121" s="3" t="s">
        <v>9</v>
      </c>
      <c r="P121" s="3" t="s">
        <v>99</v>
      </c>
      <c r="Q121" s="3" t="s">
        <v>206</v>
      </c>
      <c r="R121" s="3">
        <v>32174</v>
      </c>
      <c r="S121" s="4">
        <v>42013</v>
      </c>
      <c r="T121" s="4">
        <v>42013</v>
      </c>
      <c r="U121" s="3">
        <v>-23.295999999999999</v>
      </c>
      <c r="V121" s="3">
        <v>12</v>
      </c>
      <c r="W121" s="3">
        <v>50.71</v>
      </c>
      <c r="X121" s="3">
        <v>86284</v>
      </c>
      <c r="Y121" s="3">
        <f>Table1[[#This Row],[Unit Price]]-Table1[[#This Row],[Discount]]</f>
        <v>3.98</v>
      </c>
      <c r="Z121" s="3" t="s">
        <v>3219</v>
      </c>
    </row>
    <row r="122" spans="1:26" ht="14.25" x14ac:dyDescent="0.2">
      <c r="A122" s="1">
        <v>894</v>
      </c>
      <c r="B122" s="1" t="s">
        <v>348</v>
      </c>
      <c r="C122" s="1" t="s">
        <v>1</v>
      </c>
      <c r="D122" s="1">
        <v>0.01</v>
      </c>
      <c r="E122" s="1">
        <v>8.34</v>
      </c>
      <c r="F122" s="1">
        <v>0.96</v>
      </c>
      <c r="G122" s="1" t="s">
        <v>14</v>
      </c>
      <c r="H122" s="1" t="s">
        <v>70</v>
      </c>
      <c r="I122" s="1" t="s">
        <v>4</v>
      </c>
      <c r="J122" s="1" t="s">
        <v>102</v>
      </c>
      <c r="K122" s="1" t="s">
        <v>26</v>
      </c>
      <c r="L122" s="1" t="s">
        <v>349</v>
      </c>
      <c r="M122" s="1">
        <v>0.43</v>
      </c>
      <c r="N122" s="1" t="s">
        <v>8</v>
      </c>
      <c r="O122" s="1" t="s">
        <v>87</v>
      </c>
      <c r="P122" s="1" t="s">
        <v>350</v>
      </c>
      <c r="Q122" s="1" t="s">
        <v>42</v>
      </c>
      <c r="R122" s="1">
        <v>20024</v>
      </c>
      <c r="S122" s="2">
        <v>42014</v>
      </c>
      <c r="T122" s="2">
        <v>42016</v>
      </c>
      <c r="U122" s="1">
        <v>29.332000000000001</v>
      </c>
      <c r="V122" s="1">
        <v>24</v>
      </c>
      <c r="W122" s="1">
        <v>199.12</v>
      </c>
      <c r="X122" s="1">
        <v>14596</v>
      </c>
      <c r="Y122" s="1">
        <f>Table1[[#This Row],[Unit Price]]-Table1[[#This Row],[Discount]]</f>
        <v>8.33</v>
      </c>
      <c r="Z122" s="1" t="s">
        <v>3222</v>
      </c>
    </row>
    <row r="123" spans="1:26" ht="14.25" x14ac:dyDescent="0.2">
      <c r="A123" s="3">
        <v>894</v>
      </c>
      <c r="B123" s="3" t="s">
        <v>348</v>
      </c>
      <c r="C123" s="3" t="s">
        <v>1</v>
      </c>
      <c r="D123" s="3">
        <v>0.06</v>
      </c>
      <c r="E123" s="3">
        <v>3.28</v>
      </c>
      <c r="F123" s="3">
        <v>3.97</v>
      </c>
      <c r="G123" s="3" t="s">
        <v>14</v>
      </c>
      <c r="H123" s="3" t="s">
        <v>70</v>
      </c>
      <c r="I123" s="3" t="s">
        <v>24</v>
      </c>
      <c r="J123" s="3" t="s">
        <v>25</v>
      </c>
      <c r="K123" s="3" t="s">
        <v>26</v>
      </c>
      <c r="L123" s="3" t="s">
        <v>343</v>
      </c>
      <c r="M123" s="3">
        <v>0.56000000000000005</v>
      </c>
      <c r="N123" s="3" t="s">
        <v>8</v>
      </c>
      <c r="O123" s="3" t="s">
        <v>87</v>
      </c>
      <c r="P123" s="3" t="s">
        <v>350</v>
      </c>
      <c r="Q123" s="3" t="s">
        <v>42</v>
      </c>
      <c r="R123" s="3">
        <v>20024</v>
      </c>
      <c r="S123" s="4">
        <v>42014</v>
      </c>
      <c r="T123" s="4">
        <v>42015</v>
      </c>
      <c r="U123" s="3">
        <v>-86</v>
      </c>
      <c r="V123" s="3">
        <v>19</v>
      </c>
      <c r="W123" s="3">
        <v>63.14</v>
      </c>
      <c r="X123" s="3">
        <v>14596</v>
      </c>
      <c r="Y123" s="3">
        <f>Table1[[#This Row],[Unit Price]]-Table1[[#This Row],[Discount]]</f>
        <v>3.2199999999999998</v>
      </c>
      <c r="Z123" s="3" t="s">
        <v>3222</v>
      </c>
    </row>
    <row r="124" spans="1:26" ht="14.25" x14ac:dyDescent="0.2">
      <c r="A124" s="1">
        <v>896</v>
      </c>
      <c r="B124" s="1" t="s">
        <v>351</v>
      </c>
      <c r="C124" s="1" t="s">
        <v>1</v>
      </c>
      <c r="D124" s="1">
        <v>0.01</v>
      </c>
      <c r="E124" s="1">
        <v>8.34</v>
      </c>
      <c r="F124" s="1">
        <v>0.96</v>
      </c>
      <c r="G124" s="1" t="s">
        <v>14</v>
      </c>
      <c r="H124" s="1" t="s">
        <v>70</v>
      </c>
      <c r="I124" s="1" t="s">
        <v>4</v>
      </c>
      <c r="J124" s="1" t="s">
        <v>102</v>
      </c>
      <c r="K124" s="1" t="s">
        <v>26</v>
      </c>
      <c r="L124" s="1" t="s">
        <v>349</v>
      </c>
      <c r="M124" s="1">
        <v>0.43</v>
      </c>
      <c r="N124" s="1" t="s">
        <v>8</v>
      </c>
      <c r="O124" s="1" t="s">
        <v>28</v>
      </c>
      <c r="P124" s="1" t="s">
        <v>163</v>
      </c>
      <c r="Q124" s="1" t="s">
        <v>352</v>
      </c>
      <c r="R124" s="1">
        <v>76201</v>
      </c>
      <c r="S124" s="2">
        <v>42014</v>
      </c>
      <c r="T124" s="2">
        <v>42016</v>
      </c>
      <c r="U124" s="1">
        <v>34.348199999999999</v>
      </c>
      <c r="V124" s="1">
        <v>6</v>
      </c>
      <c r="W124" s="1">
        <v>49.78</v>
      </c>
      <c r="X124" s="1">
        <v>90166</v>
      </c>
      <c r="Y124" s="1">
        <f>Table1[[#This Row],[Unit Price]]-Table1[[#This Row],[Discount]]</f>
        <v>8.33</v>
      </c>
      <c r="Z124" s="1" t="s">
        <v>3220</v>
      </c>
    </row>
    <row r="125" spans="1:26" ht="14.25" x14ac:dyDescent="0.2">
      <c r="A125" s="3">
        <v>896</v>
      </c>
      <c r="B125" s="3" t="s">
        <v>351</v>
      </c>
      <c r="C125" s="3" t="s">
        <v>1</v>
      </c>
      <c r="D125" s="3">
        <v>0.06</v>
      </c>
      <c r="E125" s="3">
        <v>3.28</v>
      </c>
      <c r="F125" s="3">
        <v>3.97</v>
      </c>
      <c r="G125" s="3" t="s">
        <v>14</v>
      </c>
      <c r="H125" s="3" t="s">
        <v>70</v>
      </c>
      <c r="I125" s="3" t="s">
        <v>24</v>
      </c>
      <c r="J125" s="3" t="s">
        <v>25</v>
      </c>
      <c r="K125" s="3" t="s">
        <v>26</v>
      </c>
      <c r="L125" s="3" t="s">
        <v>343</v>
      </c>
      <c r="M125" s="3">
        <v>0.56000000000000005</v>
      </c>
      <c r="N125" s="3" t="s">
        <v>8</v>
      </c>
      <c r="O125" s="3" t="s">
        <v>28</v>
      </c>
      <c r="P125" s="3" t="s">
        <v>163</v>
      </c>
      <c r="Q125" s="3" t="s">
        <v>352</v>
      </c>
      <c r="R125" s="3">
        <v>76201</v>
      </c>
      <c r="S125" s="4">
        <v>42014</v>
      </c>
      <c r="T125" s="4">
        <v>42015</v>
      </c>
      <c r="U125" s="3">
        <v>-66.650000000000006</v>
      </c>
      <c r="V125" s="3">
        <v>5</v>
      </c>
      <c r="W125" s="3">
        <v>16.62</v>
      </c>
      <c r="X125" s="3">
        <v>90166</v>
      </c>
      <c r="Y125" s="3">
        <f>Table1[[#This Row],[Unit Price]]-Table1[[#This Row],[Discount]]</f>
        <v>3.2199999999999998</v>
      </c>
      <c r="Z125" s="3" t="s">
        <v>3220</v>
      </c>
    </row>
    <row r="126" spans="1:26" ht="14.25" x14ac:dyDescent="0.2">
      <c r="A126" s="1">
        <v>1976</v>
      </c>
      <c r="B126" s="1" t="s">
        <v>353</v>
      </c>
      <c r="C126" s="1" t="s">
        <v>1</v>
      </c>
      <c r="D126" s="1">
        <v>0.05</v>
      </c>
      <c r="E126" s="1">
        <v>70.98</v>
      </c>
      <c r="F126" s="1">
        <v>46.74</v>
      </c>
      <c r="G126" s="1" t="s">
        <v>2</v>
      </c>
      <c r="H126" s="1" t="s">
        <v>15</v>
      </c>
      <c r="I126" s="1" t="s">
        <v>4</v>
      </c>
      <c r="J126" s="1" t="s">
        <v>93</v>
      </c>
      <c r="K126" s="1" t="s">
        <v>6</v>
      </c>
      <c r="L126" s="1" t="s">
        <v>354</v>
      </c>
      <c r="M126" s="1">
        <v>0.56000000000000005</v>
      </c>
      <c r="N126" s="1" t="s">
        <v>8</v>
      </c>
      <c r="O126" s="1" t="s">
        <v>28</v>
      </c>
      <c r="P126" s="1" t="s">
        <v>265</v>
      </c>
      <c r="Q126" s="1" t="s">
        <v>355</v>
      </c>
      <c r="R126" s="1">
        <v>48823</v>
      </c>
      <c r="S126" s="2">
        <v>42014</v>
      </c>
      <c r="T126" s="2">
        <v>42015</v>
      </c>
      <c r="U126" s="1">
        <v>-850.65239999999994</v>
      </c>
      <c r="V126" s="1">
        <v>8</v>
      </c>
      <c r="W126" s="1">
        <v>551.51</v>
      </c>
      <c r="X126" s="1">
        <v>89039</v>
      </c>
      <c r="Y126" s="1">
        <f>Table1[[#This Row],[Unit Price]]-Table1[[#This Row],[Discount]]</f>
        <v>70.930000000000007</v>
      </c>
      <c r="Z126" s="1" t="s">
        <v>3220</v>
      </c>
    </row>
    <row r="127" spans="1:26" ht="14.25" x14ac:dyDescent="0.2">
      <c r="A127" s="3">
        <v>1976</v>
      </c>
      <c r="B127" s="3" t="s">
        <v>353</v>
      </c>
      <c r="C127" s="3" t="s">
        <v>1</v>
      </c>
      <c r="D127" s="3">
        <v>0.05</v>
      </c>
      <c r="E127" s="3">
        <v>11.55</v>
      </c>
      <c r="F127" s="3">
        <v>2.36</v>
      </c>
      <c r="G127" s="3" t="s">
        <v>14</v>
      </c>
      <c r="H127" s="3" t="s">
        <v>15</v>
      </c>
      <c r="I127" s="3" t="s">
        <v>24</v>
      </c>
      <c r="J127" s="3" t="s">
        <v>25</v>
      </c>
      <c r="K127" s="3" t="s">
        <v>26</v>
      </c>
      <c r="L127" s="3" t="s">
        <v>356</v>
      </c>
      <c r="M127" s="3">
        <v>0.55000000000000004</v>
      </c>
      <c r="N127" s="3" t="s">
        <v>8</v>
      </c>
      <c r="O127" s="3" t="s">
        <v>28</v>
      </c>
      <c r="P127" s="3" t="s">
        <v>265</v>
      </c>
      <c r="Q127" s="3" t="s">
        <v>355</v>
      </c>
      <c r="R127" s="3">
        <v>48823</v>
      </c>
      <c r="S127" s="4">
        <v>42014</v>
      </c>
      <c r="T127" s="4">
        <v>42016</v>
      </c>
      <c r="U127" s="3">
        <v>98.525099999999995</v>
      </c>
      <c r="V127" s="3">
        <v>12</v>
      </c>
      <c r="W127" s="3">
        <v>142.79</v>
      </c>
      <c r="X127" s="3">
        <v>89039</v>
      </c>
      <c r="Y127" s="3">
        <f>Table1[[#This Row],[Unit Price]]-Table1[[#This Row],[Discount]]</f>
        <v>11.5</v>
      </c>
      <c r="Z127" s="3" t="s">
        <v>3220</v>
      </c>
    </row>
    <row r="128" spans="1:26" ht="14.25" x14ac:dyDescent="0.2">
      <c r="A128" s="1">
        <v>2418</v>
      </c>
      <c r="B128" s="1" t="s">
        <v>216</v>
      </c>
      <c r="C128" s="1" t="s">
        <v>13</v>
      </c>
      <c r="D128" s="1">
        <v>0.1</v>
      </c>
      <c r="E128" s="1">
        <v>599.99</v>
      </c>
      <c r="F128" s="1">
        <v>24.49</v>
      </c>
      <c r="G128" s="1" t="s">
        <v>14</v>
      </c>
      <c r="H128" s="1" t="s">
        <v>15</v>
      </c>
      <c r="I128" s="1" t="s">
        <v>16</v>
      </c>
      <c r="J128" s="1" t="s">
        <v>39</v>
      </c>
      <c r="K128" s="1" t="s">
        <v>40</v>
      </c>
      <c r="L128" s="1" t="s">
        <v>357</v>
      </c>
      <c r="M128" s="1">
        <v>0.5</v>
      </c>
      <c r="N128" s="1" t="s">
        <v>8</v>
      </c>
      <c r="O128" s="1" t="s">
        <v>9</v>
      </c>
      <c r="P128" s="1" t="s">
        <v>218</v>
      </c>
      <c r="Q128" s="1" t="s">
        <v>219</v>
      </c>
      <c r="R128" s="1">
        <v>23805</v>
      </c>
      <c r="S128" s="2">
        <v>42014</v>
      </c>
      <c r="T128" s="2">
        <v>42015</v>
      </c>
      <c r="U128" s="1">
        <v>-343.12599999999998</v>
      </c>
      <c r="V128" s="1">
        <v>11</v>
      </c>
      <c r="W128" s="1">
        <v>6355.69</v>
      </c>
      <c r="X128" s="1">
        <v>86753</v>
      </c>
      <c r="Y128" s="1">
        <f>Table1[[#This Row],[Unit Price]]-Table1[[#This Row],[Discount]]</f>
        <v>599.89</v>
      </c>
      <c r="Z128" s="1" t="s">
        <v>3219</v>
      </c>
    </row>
    <row r="129" spans="1:26" ht="14.25" x14ac:dyDescent="0.2">
      <c r="A129" s="3">
        <v>2418</v>
      </c>
      <c r="B129" s="3" t="s">
        <v>216</v>
      </c>
      <c r="C129" s="3" t="s">
        <v>13</v>
      </c>
      <c r="D129" s="3">
        <v>0.06</v>
      </c>
      <c r="E129" s="3">
        <v>2.78</v>
      </c>
      <c r="F129" s="3">
        <v>1.25</v>
      </c>
      <c r="G129" s="3" t="s">
        <v>14</v>
      </c>
      <c r="H129" s="3" t="s">
        <v>15</v>
      </c>
      <c r="I129" s="3" t="s">
        <v>24</v>
      </c>
      <c r="J129" s="3" t="s">
        <v>25</v>
      </c>
      <c r="K129" s="3" t="s">
        <v>26</v>
      </c>
      <c r="L129" s="3" t="s">
        <v>358</v>
      </c>
      <c r="M129" s="3">
        <v>0.59</v>
      </c>
      <c r="N129" s="3" t="s">
        <v>8</v>
      </c>
      <c r="O129" s="3" t="s">
        <v>9</v>
      </c>
      <c r="P129" s="3" t="s">
        <v>218</v>
      </c>
      <c r="Q129" s="3" t="s">
        <v>219</v>
      </c>
      <c r="R129" s="3">
        <v>23805</v>
      </c>
      <c r="S129" s="4">
        <v>42014</v>
      </c>
      <c r="T129" s="4">
        <v>42016</v>
      </c>
      <c r="U129" s="3">
        <v>66.36</v>
      </c>
      <c r="V129" s="3">
        <v>10</v>
      </c>
      <c r="W129" s="3">
        <v>28.09</v>
      </c>
      <c r="X129" s="3">
        <v>86753</v>
      </c>
      <c r="Y129" s="3">
        <f>Table1[[#This Row],[Unit Price]]-Table1[[#This Row],[Discount]]</f>
        <v>2.7199999999999998</v>
      </c>
      <c r="Z129" s="3" t="s">
        <v>3219</v>
      </c>
    </row>
    <row r="130" spans="1:26" ht="14.25" x14ac:dyDescent="0.2">
      <c r="A130" s="1">
        <v>2132</v>
      </c>
      <c r="B130" s="1" t="s">
        <v>359</v>
      </c>
      <c r="C130" s="1" t="s">
        <v>23</v>
      </c>
      <c r="D130" s="1">
        <v>0.05</v>
      </c>
      <c r="E130" s="1">
        <v>30.42</v>
      </c>
      <c r="F130" s="1">
        <v>8.65</v>
      </c>
      <c r="G130" s="1" t="s">
        <v>63</v>
      </c>
      <c r="H130" s="1" t="s">
        <v>47</v>
      </c>
      <c r="I130" s="1" t="s">
        <v>16</v>
      </c>
      <c r="J130" s="1" t="s">
        <v>17</v>
      </c>
      <c r="K130" s="1" t="s">
        <v>49</v>
      </c>
      <c r="L130" s="1" t="s">
        <v>360</v>
      </c>
      <c r="M130" s="1">
        <v>0.74</v>
      </c>
      <c r="N130" s="1" t="s">
        <v>8</v>
      </c>
      <c r="O130" s="1" t="s">
        <v>28</v>
      </c>
      <c r="P130" s="1" t="s">
        <v>56</v>
      </c>
      <c r="Q130" s="1" t="s">
        <v>361</v>
      </c>
      <c r="R130" s="1">
        <v>63042</v>
      </c>
      <c r="S130" s="2">
        <v>42014</v>
      </c>
      <c r="T130" s="2">
        <v>42018</v>
      </c>
      <c r="U130" s="1">
        <v>-191.2576</v>
      </c>
      <c r="V130" s="1">
        <v>11</v>
      </c>
      <c r="W130" s="1">
        <v>334.44</v>
      </c>
      <c r="X130" s="1">
        <v>90078</v>
      </c>
      <c r="Y130" s="1">
        <f>Table1[[#This Row],[Unit Price]]-Table1[[#This Row],[Discount]]</f>
        <v>30.37</v>
      </c>
      <c r="Z130" s="1" t="s">
        <v>3220</v>
      </c>
    </row>
    <row r="131" spans="1:26" ht="14.25" x14ac:dyDescent="0.2">
      <c r="A131" s="3">
        <v>2346</v>
      </c>
      <c r="B131" s="3" t="s">
        <v>362</v>
      </c>
      <c r="C131" s="3" t="s">
        <v>23</v>
      </c>
      <c r="D131" s="3">
        <v>0.03</v>
      </c>
      <c r="E131" s="3">
        <v>297.64</v>
      </c>
      <c r="F131" s="3">
        <v>14.7</v>
      </c>
      <c r="G131" s="3" t="s">
        <v>2</v>
      </c>
      <c r="H131" s="3" t="s">
        <v>70</v>
      </c>
      <c r="I131" s="3" t="s">
        <v>16</v>
      </c>
      <c r="J131" s="3" t="s">
        <v>32</v>
      </c>
      <c r="K131" s="3" t="s">
        <v>33</v>
      </c>
      <c r="L131" s="3" t="s">
        <v>363</v>
      </c>
      <c r="M131" s="3">
        <v>0.56999999999999995</v>
      </c>
      <c r="N131" s="3" t="s">
        <v>8</v>
      </c>
      <c r="O131" s="3" t="s">
        <v>9</v>
      </c>
      <c r="P131" s="3" t="s">
        <v>364</v>
      </c>
      <c r="Q131" s="3" t="s">
        <v>365</v>
      </c>
      <c r="R131" s="3">
        <v>40258</v>
      </c>
      <c r="S131" s="4">
        <v>42014</v>
      </c>
      <c r="T131" s="4">
        <v>42019</v>
      </c>
      <c r="U131" s="3">
        <v>-48.972000000000001</v>
      </c>
      <c r="V131" s="3">
        <v>12</v>
      </c>
      <c r="W131" s="3">
        <v>3707.05</v>
      </c>
      <c r="X131" s="3">
        <v>89503</v>
      </c>
      <c r="Y131" s="3">
        <f>Table1[[#This Row],[Unit Price]]-Table1[[#This Row],[Discount]]</f>
        <v>297.61</v>
      </c>
      <c r="Z131" s="3" t="s">
        <v>3219</v>
      </c>
    </row>
    <row r="132" spans="1:26" ht="14.25" x14ac:dyDescent="0.2">
      <c r="A132" s="1">
        <v>2797</v>
      </c>
      <c r="B132" s="1" t="s">
        <v>366</v>
      </c>
      <c r="C132" s="1" t="s">
        <v>92</v>
      </c>
      <c r="D132" s="1">
        <v>0</v>
      </c>
      <c r="E132" s="1">
        <v>5.0199999999999996</v>
      </c>
      <c r="F132" s="1">
        <v>5.14</v>
      </c>
      <c r="G132" s="1" t="s">
        <v>14</v>
      </c>
      <c r="H132" s="1" t="s">
        <v>15</v>
      </c>
      <c r="I132" s="1" t="s">
        <v>16</v>
      </c>
      <c r="J132" s="1" t="s">
        <v>17</v>
      </c>
      <c r="K132" s="1" t="s">
        <v>18</v>
      </c>
      <c r="L132" s="1" t="s">
        <v>367</v>
      </c>
      <c r="M132" s="1">
        <v>0.79</v>
      </c>
      <c r="N132" s="1" t="s">
        <v>8</v>
      </c>
      <c r="O132" s="1" t="s">
        <v>87</v>
      </c>
      <c r="P132" s="1" t="s">
        <v>296</v>
      </c>
      <c r="Q132" s="1" t="s">
        <v>368</v>
      </c>
      <c r="R132" s="1">
        <v>15122</v>
      </c>
      <c r="S132" s="2">
        <v>42014</v>
      </c>
      <c r="T132" s="2">
        <v>42015</v>
      </c>
      <c r="U132" s="1">
        <v>-159.30279999999999</v>
      </c>
      <c r="V132" s="1">
        <v>8</v>
      </c>
      <c r="W132" s="1">
        <v>43.94</v>
      </c>
      <c r="X132" s="1">
        <v>87552</v>
      </c>
      <c r="Y132" s="1">
        <f>Table1[[#This Row],[Unit Price]]-Table1[[#This Row],[Discount]]</f>
        <v>5.0199999999999996</v>
      </c>
      <c r="Z132" s="1" t="s">
        <v>3222</v>
      </c>
    </row>
    <row r="133" spans="1:26" ht="14.25" x14ac:dyDescent="0.2">
      <c r="A133" s="3">
        <v>194</v>
      </c>
      <c r="B133" s="3" t="s">
        <v>369</v>
      </c>
      <c r="C133" s="3" t="s">
        <v>46</v>
      </c>
      <c r="D133" s="3">
        <v>0.02</v>
      </c>
      <c r="E133" s="3">
        <v>6.48</v>
      </c>
      <c r="F133" s="3">
        <v>9.17</v>
      </c>
      <c r="G133" s="3" t="s">
        <v>14</v>
      </c>
      <c r="H133" s="3" t="s">
        <v>70</v>
      </c>
      <c r="I133" s="3" t="s">
        <v>24</v>
      </c>
      <c r="J133" s="3" t="s">
        <v>64</v>
      </c>
      <c r="K133" s="3" t="s">
        <v>49</v>
      </c>
      <c r="L133" s="3" t="s">
        <v>370</v>
      </c>
      <c r="M133" s="3">
        <v>0.37</v>
      </c>
      <c r="N133" s="3" t="s">
        <v>8</v>
      </c>
      <c r="O133" s="3" t="s">
        <v>35</v>
      </c>
      <c r="P133" s="3" t="s">
        <v>122</v>
      </c>
      <c r="Q133" s="3" t="s">
        <v>371</v>
      </c>
      <c r="R133" s="3">
        <v>84043</v>
      </c>
      <c r="S133" s="4">
        <v>42014</v>
      </c>
      <c r="T133" s="4">
        <v>42015</v>
      </c>
      <c r="U133" s="3">
        <v>-105.68519999999999</v>
      </c>
      <c r="V133" s="3">
        <v>4</v>
      </c>
      <c r="W133" s="3">
        <v>28.2</v>
      </c>
      <c r="X133" s="3">
        <v>90431</v>
      </c>
      <c r="Y133" s="3">
        <f>Table1[[#This Row],[Unit Price]]-Table1[[#This Row],[Discount]]</f>
        <v>6.4600000000000009</v>
      </c>
      <c r="Z133" s="3" t="s">
        <v>3221</v>
      </c>
    </row>
    <row r="134" spans="1:26" ht="14.25" x14ac:dyDescent="0.2">
      <c r="A134" s="1">
        <v>947</v>
      </c>
      <c r="B134" s="1" t="s">
        <v>372</v>
      </c>
      <c r="C134" s="1" t="s">
        <v>1</v>
      </c>
      <c r="D134" s="1">
        <v>0.08</v>
      </c>
      <c r="E134" s="1">
        <v>14.2</v>
      </c>
      <c r="F134" s="1">
        <v>5.3</v>
      </c>
      <c r="G134" s="1" t="s">
        <v>63</v>
      </c>
      <c r="H134" s="1" t="s">
        <v>47</v>
      </c>
      <c r="I134" s="1" t="s">
        <v>4</v>
      </c>
      <c r="J134" s="1" t="s">
        <v>102</v>
      </c>
      <c r="K134" s="1" t="s">
        <v>26</v>
      </c>
      <c r="L134" s="1" t="s">
        <v>264</v>
      </c>
      <c r="M134" s="1">
        <v>0.46</v>
      </c>
      <c r="N134" s="1" t="s">
        <v>8</v>
      </c>
      <c r="O134" s="1" t="s">
        <v>87</v>
      </c>
      <c r="P134" s="1" t="s">
        <v>373</v>
      </c>
      <c r="Q134" s="1" t="s">
        <v>374</v>
      </c>
      <c r="R134" s="1">
        <v>7002</v>
      </c>
      <c r="S134" s="2">
        <v>42015</v>
      </c>
      <c r="T134" s="2">
        <v>42017</v>
      </c>
      <c r="U134" s="1">
        <v>27.23</v>
      </c>
      <c r="V134" s="1">
        <v>5</v>
      </c>
      <c r="W134" s="1">
        <v>72.11</v>
      </c>
      <c r="X134" s="1">
        <v>86565</v>
      </c>
      <c r="Y134" s="1">
        <f>Table1[[#This Row],[Unit Price]]-Table1[[#This Row],[Discount]]</f>
        <v>14.12</v>
      </c>
      <c r="Z134" s="1" t="s">
        <v>3222</v>
      </c>
    </row>
    <row r="135" spans="1:26" ht="14.25" x14ac:dyDescent="0.2">
      <c r="A135" s="3">
        <v>166</v>
      </c>
      <c r="B135" s="3" t="s">
        <v>375</v>
      </c>
      <c r="C135" s="3" t="s">
        <v>23</v>
      </c>
      <c r="D135" s="3">
        <v>0.08</v>
      </c>
      <c r="E135" s="3">
        <v>399.98</v>
      </c>
      <c r="F135" s="3">
        <v>12.06</v>
      </c>
      <c r="G135" s="3" t="s">
        <v>2</v>
      </c>
      <c r="H135" s="3" t="s">
        <v>15</v>
      </c>
      <c r="I135" s="3" t="s">
        <v>16</v>
      </c>
      <c r="J135" s="3" t="s">
        <v>32</v>
      </c>
      <c r="K135" s="3" t="s">
        <v>6</v>
      </c>
      <c r="L135" s="3" t="s">
        <v>159</v>
      </c>
      <c r="M135" s="3">
        <v>0.56000000000000005</v>
      </c>
      <c r="N135" s="3" t="s">
        <v>8</v>
      </c>
      <c r="O135" s="3" t="s">
        <v>9</v>
      </c>
      <c r="P135" s="3" t="s">
        <v>376</v>
      </c>
      <c r="Q135" s="3" t="s">
        <v>377</v>
      </c>
      <c r="R135" s="3">
        <v>37087</v>
      </c>
      <c r="S135" s="4">
        <v>42015</v>
      </c>
      <c r="T135" s="4">
        <v>42022</v>
      </c>
      <c r="U135" s="3">
        <v>28.514099999999999</v>
      </c>
      <c r="V135" s="3">
        <v>5</v>
      </c>
      <c r="W135" s="3">
        <v>1839.91</v>
      </c>
      <c r="X135" s="3">
        <v>89426</v>
      </c>
      <c r="Y135" s="3">
        <f>Table1[[#This Row],[Unit Price]]-Table1[[#This Row],[Discount]]</f>
        <v>399.90000000000003</v>
      </c>
      <c r="Z135" s="3" t="s">
        <v>3219</v>
      </c>
    </row>
    <row r="136" spans="1:26" ht="14.25" x14ac:dyDescent="0.2">
      <c r="A136" s="1">
        <v>466</v>
      </c>
      <c r="B136" s="1" t="s">
        <v>378</v>
      </c>
      <c r="C136" s="1" t="s">
        <v>46</v>
      </c>
      <c r="D136" s="1">
        <v>0.08</v>
      </c>
      <c r="E136" s="1">
        <v>297.64</v>
      </c>
      <c r="F136" s="1">
        <v>14.7</v>
      </c>
      <c r="G136" s="1" t="s">
        <v>2</v>
      </c>
      <c r="H136" s="1" t="s">
        <v>3</v>
      </c>
      <c r="I136" s="1" t="s">
        <v>16</v>
      </c>
      <c r="J136" s="1" t="s">
        <v>32</v>
      </c>
      <c r="K136" s="1" t="s">
        <v>33</v>
      </c>
      <c r="L136" s="1" t="s">
        <v>363</v>
      </c>
      <c r="M136" s="1">
        <v>0.56999999999999995</v>
      </c>
      <c r="N136" s="1" t="s">
        <v>8</v>
      </c>
      <c r="O136" s="1" t="s">
        <v>87</v>
      </c>
      <c r="P136" s="1" t="s">
        <v>379</v>
      </c>
      <c r="Q136" s="1" t="s">
        <v>380</v>
      </c>
      <c r="R136" s="1">
        <v>2019</v>
      </c>
      <c r="S136" s="2">
        <v>42015</v>
      </c>
      <c r="T136" s="2">
        <v>42015</v>
      </c>
      <c r="U136" s="1">
        <v>496.79680000000002</v>
      </c>
      <c r="V136" s="1">
        <v>5</v>
      </c>
      <c r="W136" s="1">
        <v>1132.8399999999999</v>
      </c>
      <c r="X136" s="1">
        <v>88060</v>
      </c>
      <c r="Y136" s="1">
        <f>Table1[[#This Row],[Unit Price]]-Table1[[#This Row],[Discount]]</f>
        <v>297.56</v>
      </c>
      <c r="Z136" s="1" t="s">
        <v>3222</v>
      </c>
    </row>
    <row r="137" spans="1:26" ht="14.25" x14ac:dyDescent="0.2">
      <c r="A137" s="3">
        <v>467</v>
      </c>
      <c r="B137" s="3" t="s">
        <v>381</v>
      </c>
      <c r="C137" s="3" t="s">
        <v>46</v>
      </c>
      <c r="D137" s="3">
        <v>0.02</v>
      </c>
      <c r="E137" s="3">
        <v>12.99</v>
      </c>
      <c r="F137" s="3">
        <v>14.37</v>
      </c>
      <c r="G137" s="3" t="s">
        <v>14</v>
      </c>
      <c r="H137" s="3" t="s">
        <v>3</v>
      </c>
      <c r="I137" s="3" t="s">
        <v>4</v>
      </c>
      <c r="J137" s="3" t="s">
        <v>102</v>
      </c>
      <c r="K137" s="3" t="s">
        <v>40</v>
      </c>
      <c r="L137" s="3" t="s">
        <v>382</v>
      </c>
      <c r="M137" s="3">
        <v>0.73</v>
      </c>
      <c r="N137" s="3" t="s">
        <v>8</v>
      </c>
      <c r="O137" s="3" t="s">
        <v>87</v>
      </c>
      <c r="P137" s="3" t="s">
        <v>379</v>
      </c>
      <c r="Q137" s="3" t="s">
        <v>383</v>
      </c>
      <c r="R137" s="3">
        <v>1915</v>
      </c>
      <c r="S137" s="4">
        <v>42015</v>
      </c>
      <c r="T137" s="4">
        <v>42016</v>
      </c>
      <c r="U137" s="3">
        <v>-556.80960000000005</v>
      </c>
      <c r="V137" s="3">
        <v>11</v>
      </c>
      <c r="W137" s="3">
        <v>143.63</v>
      </c>
      <c r="X137" s="3">
        <v>88060</v>
      </c>
      <c r="Y137" s="3">
        <f>Table1[[#This Row],[Unit Price]]-Table1[[#This Row],[Discount]]</f>
        <v>12.97</v>
      </c>
      <c r="Z137" s="3" t="s">
        <v>3222</v>
      </c>
    </row>
    <row r="138" spans="1:26" ht="14.25" x14ac:dyDescent="0.2">
      <c r="A138" s="1">
        <v>468</v>
      </c>
      <c r="B138" s="1" t="s">
        <v>384</v>
      </c>
      <c r="C138" s="1" t="s">
        <v>46</v>
      </c>
      <c r="D138" s="1">
        <v>0.06</v>
      </c>
      <c r="E138" s="1">
        <v>14.42</v>
      </c>
      <c r="F138" s="1">
        <v>6.75</v>
      </c>
      <c r="G138" s="1" t="s">
        <v>14</v>
      </c>
      <c r="H138" s="1" t="s">
        <v>3</v>
      </c>
      <c r="I138" s="1" t="s">
        <v>24</v>
      </c>
      <c r="J138" s="1" t="s">
        <v>71</v>
      </c>
      <c r="K138" s="1" t="s">
        <v>120</v>
      </c>
      <c r="L138" s="1" t="s">
        <v>385</v>
      </c>
      <c r="M138" s="1">
        <v>0.52</v>
      </c>
      <c r="N138" s="1" t="s">
        <v>8</v>
      </c>
      <c r="O138" s="1" t="s">
        <v>87</v>
      </c>
      <c r="P138" s="1" t="s">
        <v>379</v>
      </c>
      <c r="Q138" s="1" t="s">
        <v>386</v>
      </c>
      <c r="R138" s="1">
        <v>2341</v>
      </c>
      <c r="S138" s="2">
        <v>42015</v>
      </c>
      <c r="T138" s="2">
        <v>42016</v>
      </c>
      <c r="U138" s="1">
        <v>-27.738800000000001</v>
      </c>
      <c r="V138" s="1">
        <v>5</v>
      </c>
      <c r="W138" s="1">
        <v>73.040000000000006</v>
      </c>
      <c r="X138" s="1">
        <v>88060</v>
      </c>
      <c r="Y138" s="1">
        <f>Table1[[#This Row],[Unit Price]]-Table1[[#This Row],[Discount]]</f>
        <v>14.36</v>
      </c>
      <c r="Z138" s="1" t="s">
        <v>3222</v>
      </c>
    </row>
    <row r="139" spans="1:26" ht="14.25" x14ac:dyDescent="0.2">
      <c r="A139" s="3">
        <v>469</v>
      </c>
      <c r="B139" s="3" t="s">
        <v>387</v>
      </c>
      <c r="C139" s="3" t="s">
        <v>46</v>
      </c>
      <c r="D139" s="3">
        <v>0.05</v>
      </c>
      <c r="E139" s="3">
        <v>4.1399999999999997</v>
      </c>
      <c r="F139" s="3">
        <v>6.6</v>
      </c>
      <c r="G139" s="3" t="s">
        <v>63</v>
      </c>
      <c r="H139" s="3" t="s">
        <v>3</v>
      </c>
      <c r="I139" s="3" t="s">
        <v>4</v>
      </c>
      <c r="J139" s="3" t="s">
        <v>102</v>
      </c>
      <c r="K139" s="3" t="s">
        <v>49</v>
      </c>
      <c r="L139" s="3" t="s">
        <v>388</v>
      </c>
      <c r="M139" s="3">
        <v>0.49</v>
      </c>
      <c r="N139" s="3" t="s">
        <v>8</v>
      </c>
      <c r="O139" s="3" t="s">
        <v>87</v>
      </c>
      <c r="P139" s="3" t="s">
        <v>373</v>
      </c>
      <c r="Q139" s="3" t="s">
        <v>389</v>
      </c>
      <c r="R139" s="3">
        <v>7506</v>
      </c>
      <c r="S139" s="4">
        <v>42015</v>
      </c>
      <c r="T139" s="4">
        <v>42017</v>
      </c>
      <c r="U139" s="3">
        <v>-128.68719999999999</v>
      </c>
      <c r="V139" s="3">
        <v>7</v>
      </c>
      <c r="W139" s="3">
        <v>33.35</v>
      </c>
      <c r="X139" s="3">
        <v>88060</v>
      </c>
      <c r="Y139" s="3">
        <f>Table1[[#This Row],[Unit Price]]-Table1[[#This Row],[Discount]]</f>
        <v>4.09</v>
      </c>
      <c r="Z139" s="3" t="s">
        <v>3222</v>
      </c>
    </row>
    <row r="140" spans="1:26" ht="14.25" x14ac:dyDescent="0.2">
      <c r="A140" s="1">
        <v>470</v>
      </c>
      <c r="B140" s="1" t="s">
        <v>390</v>
      </c>
      <c r="C140" s="1" t="s">
        <v>46</v>
      </c>
      <c r="D140" s="1">
        <v>0.03</v>
      </c>
      <c r="E140" s="1">
        <v>11.34</v>
      </c>
      <c r="F140" s="1">
        <v>5.01</v>
      </c>
      <c r="G140" s="1" t="s">
        <v>14</v>
      </c>
      <c r="H140" s="1" t="s">
        <v>3</v>
      </c>
      <c r="I140" s="1" t="s">
        <v>24</v>
      </c>
      <c r="J140" s="1" t="s">
        <v>64</v>
      </c>
      <c r="K140" s="1" t="s">
        <v>49</v>
      </c>
      <c r="L140" s="1" t="s">
        <v>391</v>
      </c>
      <c r="M140" s="1">
        <v>0.36</v>
      </c>
      <c r="N140" s="1" t="s">
        <v>8</v>
      </c>
      <c r="O140" s="1" t="s">
        <v>87</v>
      </c>
      <c r="P140" s="1" t="s">
        <v>373</v>
      </c>
      <c r="Q140" s="1" t="s">
        <v>392</v>
      </c>
      <c r="R140" s="1">
        <v>8601</v>
      </c>
      <c r="S140" s="2">
        <v>42015</v>
      </c>
      <c r="T140" s="2">
        <v>42015</v>
      </c>
      <c r="U140" s="1">
        <v>23.2028</v>
      </c>
      <c r="V140" s="1">
        <v>5</v>
      </c>
      <c r="W140" s="1">
        <v>60.24</v>
      </c>
      <c r="X140" s="1">
        <v>88060</v>
      </c>
      <c r="Y140" s="1">
        <f>Table1[[#This Row],[Unit Price]]-Table1[[#This Row],[Discount]]</f>
        <v>11.31</v>
      </c>
      <c r="Z140" s="1" t="s">
        <v>3222</v>
      </c>
    </row>
    <row r="141" spans="1:26" ht="14.25" x14ac:dyDescent="0.2">
      <c r="A141" s="3">
        <v>2776</v>
      </c>
      <c r="B141" s="3" t="s">
        <v>393</v>
      </c>
      <c r="C141" s="3" t="s">
        <v>1</v>
      </c>
      <c r="D141" s="3">
        <v>0.03</v>
      </c>
      <c r="E141" s="3">
        <v>350.98</v>
      </c>
      <c r="F141" s="3">
        <v>30</v>
      </c>
      <c r="G141" s="3" t="s">
        <v>2</v>
      </c>
      <c r="H141" s="3" t="s">
        <v>15</v>
      </c>
      <c r="I141" s="3" t="s">
        <v>4</v>
      </c>
      <c r="J141" s="3" t="s">
        <v>85</v>
      </c>
      <c r="K141" s="3" t="s">
        <v>33</v>
      </c>
      <c r="L141" s="3" t="s">
        <v>167</v>
      </c>
      <c r="M141" s="3">
        <v>0.61</v>
      </c>
      <c r="N141" s="3" t="s">
        <v>8</v>
      </c>
      <c r="O141" s="3" t="s">
        <v>87</v>
      </c>
      <c r="P141" s="3" t="s">
        <v>394</v>
      </c>
      <c r="Q141" s="3" t="s">
        <v>395</v>
      </c>
      <c r="R141" s="3">
        <v>20877</v>
      </c>
      <c r="S141" s="4">
        <v>42016</v>
      </c>
      <c r="T141" s="4">
        <v>42019</v>
      </c>
      <c r="U141" s="3">
        <v>2692.4421000000002</v>
      </c>
      <c r="V141" s="3">
        <v>11</v>
      </c>
      <c r="W141" s="3">
        <v>3902.09</v>
      </c>
      <c r="X141" s="3">
        <v>91228</v>
      </c>
      <c r="Y141" s="3">
        <f>Table1[[#This Row],[Unit Price]]-Table1[[#This Row],[Discount]]</f>
        <v>350.95000000000005</v>
      </c>
      <c r="Z141" s="3" t="s">
        <v>3222</v>
      </c>
    </row>
    <row r="142" spans="1:26" ht="14.25" x14ac:dyDescent="0.2">
      <c r="A142" s="1">
        <v>2776</v>
      </c>
      <c r="B142" s="1" t="s">
        <v>393</v>
      </c>
      <c r="C142" s="1" t="s">
        <v>1</v>
      </c>
      <c r="D142" s="1">
        <v>0.04</v>
      </c>
      <c r="E142" s="1">
        <v>1.68</v>
      </c>
      <c r="F142" s="1">
        <v>1</v>
      </c>
      <c r="G142" s="1" t="s">
        <v>14</v>
      </c>
      <c r="H142" s="1" t="s">
        <v>15</v>
      </c>
      <c r="I142" s="1" t="s">
        <v>24</v>
      </c>
      <c r="J142" s="1" t="s">
        <v>25</v>
      </c>
      <c r="K142" s="1" t="s">
        <v>26</v>
      </c>
      <c r="L142" s="1" t="s">
        <v>396</v>
      </c>
      <c r="M142" s="1">
        <v>0.35</v>
      </c>
      <c r="N142" s="1" t="s">
        <v>8</v>
      </c>
      <c r="O142" s="1" t="s">
        <v>87</v>
      </c>
      <c r="P142" s="1" t="s">
        <v>394</v>
      </c>
      <c r="Q142" s="1" t="s">
        <v>395</v>
      </c>
      <c r="R142" s="1">
        <v>20877</v>
      </c>
      <c r="S142" s="2">
        <v>42016</v>
      </c>
      <c r="T142" s="2">
        <v>42018</v>
      </c>
      <c r="U142" s="1">
        <v>2.0672000000000001</v>
      </c>
      <c r="V142" s="1">
        <v>8</v>
      </c>
      <c r="W142" s="1">
        <v>14.18</v>
      </c>
      <c r="X142" s="1">
        <v>91228</v>
      </c>
      <c r="Y142" s="1">
        <f>Table1[[#This Row],[Unit Price]]-Table1[[#This Row],[Discount]]</f>
        <v>1.64</v>
      </c>
      <c r="Z142" s="1" t="s">
        <v>3222</v>
      </c>
    </row>
    <row r="143" spans="1:26" ht="14.25" x14ac:dyDescent="0.2">
      <c r="A143" s="3">
        <v>120</v>
      </c>
      <c r="B143" s="3" t="s">
        <v>397</v>
      </c>
      <c r="C143" s="3" t="s">
        <v>13</v>
      </c>
      <c r="D143" s="3">
        <v>0.05</v>
      </c>
      <c r="E143" s="3">
        <v>6.3</v>
      </c>
      <c r="F143" s="3">
        <v>0.5</v>
      </c>
      <c r="G143" s="3" t="s">
        <v>14</v>
      </c>
      <c r="H143" s="3" t="s">
        <v>70</v>
      </c>
      <c r="I143" s="3" t="s">
        <v>24</v>
      </c>
      <c r="J143" s="3" t="s">
        <v>128</v>
      </c>
      <c r="K143" s="3" t="s">
        <v>49</v>
      </c>
      <c r="L143" s="3" t="s">
        <v>398</v>
      </c>
      <c r="M143" s="3">
        <v>0.39</v>
      </c>
      <c r="N143" s="3" t="s">
        <v>8</v>
      </c>
      <c r="O143" s="3" t="s">
        <v>35</v>
      </c>
      <c r="P143" s="3" t="s">
        <v>122</v>
      </c>
      <c r="Q143" s="3" t="s">
        <v>157</v>
      </c>
      <c r="R143" s="3">
        <v>84041</v>
      </c>
      <c r="S143" s="4">
        <v>42016</v>
      </c>
      <c r="T143" s="4">
        <v>42017</v>
      </c>
      <c r="U143" s="3">
        <v>41.296500000000002</v>
      </c>
      <c r="V143" s="3">
        <v>10</v>
      </c>
      <c r="W143" s="3">
        <v>59.85</v>
      </c>
      <c r="X143" s="3">
        <v>86520</v>
      </c>
      <c r="Y143" s="3">
        <f>Table1[[#This Row],[Unit Price]]-Table1[[#This Row],[Discount]]</f>
        <v>6.25</v>
      </c>
      <c r="Z143" s="3" t="s">
        <v>3221</v>
      </c>
    </row>
    <row r="144" spans="1:26" ht="14.25" x14ac:dyDescent="0.2">
      <c r="A144" s="1">
        <v>120</v>
      </c>
      <c r="B144" s="1" t="s">
        <v>397</v>
      </c>
      <c r="C144" s="1" t="s">
        <v>13</v>
      </c>
      <c r="D144" s="1">
        <v>0.09</v>
      </c>
      <c r="E144" s="1">
        <v>205.99</v>
      </c>
      <c r="F144" s="1">
        <v>3</v>
      </c>
      <c r="G144" s="1" t="s">
        <v>63</v>
      </c>
      <c r="H144" s="1" t="s">
        <v>70</v>
      </c>
      <c r="I144" s="1" t="s">
        <v>16</v>
      </c>
      <c r="J144" s="1" t="s">
        <v>111</v>
      </c>
      <c r="K144" s="1" t="s">
        <v>49</v>
      </c>
      <c r="L144" s="1" t="s">
        <v>399</v>
      </c>
      <c r="M144" s="1">
        <v>0.57999999999999996</v>
      </c>
      <c r="N144" s="1" t="s">
        <v>8</v>
      </c>
      <c r="O144" s="1" t="s">
        <v>35</v>
      </c>
      <c r="P144" s="1" t="s">
        <v>122</v>
      </c>
      <c r="Q144" s="1" t="s">
        <v>157</v>
      </c>
      <c r="R144" s="1">
        <v>84041</v>
      </c>
      <c r="S144" s="2">
        <v>42016</v>
      </c>
      <c r="T144" s="2">
        <v>42018</v>
      </c>
      <c r="U144" s="1">
        <v>1179.0237</v>
      </c>
      <c r="V144" s="1">
        <v>10</v>
      </c>
      <c r="W144" s="1">
        <v>1708.73</v>
      </c>
      <c r="X144" s="1">
        <v>86520</v>
      </c>
      <c r="Y144" s="1">
        <f>Table1[[#This Row],[Unit Price]]-Table1[[#This Row],[Discount]]</f>
        <v>205.9</v>
      </c>
      <c r="Z144" s="1" t="s">
        <v>3221</v>
      </c>
    </row>
    <row r="145" spans="1:26" ht="14.25" x14ac:dyDescent="0.2">
      <c r="A145" s="3">
        <v>898</v>
      </c>
      <c r="B145" s="3" t="s">
        <v>400</v>
      </c>
      <c r="C145" s="3" t="s">
        <v>13</v>
      </c>
      <c r="D145" s="3">
        <v>0.04</v>
      </c>
      <c r="E145" s="3">
        <v>90.97</v>
      </c>
      <c r="F145" s="3">
        <v>28</v>
      </c>
      <c r="G145" s="3" t="s">
        <v>2</v>
      </c>
      <c r="H145" s="3" t="s">
        <v>3</v>
      </c>
      <c r="I145" s="3" t="s">
        <v>16</v>
      </c>
      <c r="J145" s="3" t="s">
        <v>32</v>
      </c>
      <c r="K145" s="3" t="s">
        <v>33</v>
      </c>
      <c r="L145" s="3" t="s">
        <v>401</v>
      </c>
      <c r="M145" s="3">
        <v>0.38</v>
      </c>
      <c r="N145" s="3" t="s">
        <v>8</v>
      </c>
      <c r="O145" s="3" t="s">
        <v>87</v>
      </c>
      <c r="P145" s="3" t="s">
        <v>88</v>
      </c>
      <c r="Q145" s="3" t="s">
        <v>89</v>
      </c>
      <c r="R145" s="3">
        <v>10039</v>
      </c>
      <c r="S145" s="4">
        <v>42016</v>
      </c>
      <c r="T145" s="4">
        <v>42017</v>
      </c>
      <c r="U145" s="3">
        <v>-173.09520000000001</v>
      </c>
      <c r="V145" s="3">
        <v>6</v>
      </c>
      <c r="W145" s="3">
        <v>573.30999999999995</v>
      </c>
      <c r="X145" s="3">
        <v>33635</v>
      </c>
      <c r="Y145" s="3">
        <f>Table1[[#This Row],[Unit Price]]-Table1[[#This Row],[Discount]]</f>
        <v>90.929999999999993</v>
      </c>
      <c r="Z145" s="3" t="s">
        <v>3222</v>
      </c>
    </row>
    <row r="146" spans="1:26" ht="14.25" x14ac:dyDescent="0.2">
      <c r="A146" s="1">
        <v>898</v>
      </c>
      <c r="B146" s="1" t="s">
        <v>400</v>
      </c>
      <c r="C146" s="1" t="s">
        <v>13</v>
      </c>
      <c r="D146" s="1">
        <v>7.0000000000000007E-2</v>
      </c>
      <c r="E146" s="1">
        <v>20.34</v>
      </c>
      <c r="F146" s="1">
        <v>35</v>
      </c>
      <c r="G146" s="1" t="s">
        <v>14</v>
      </c>
      <c r="H146" s="1" t="s">
        <v>3</v>
      </c>
      <c r="I146" s="1" t="s">
        <v>24</v>
      </c>
      <c r="J146" s="1" t="s">
        <v>54</v>
      </c>
      <c r="K146" s="1" t="s">
        <v>40</v>
      </c>
      <c r="L146" s="1" t="s">
        <v>236</v>
      </c>
      <c r="M146" s="1">
        <v>0.84</v>
      </c>
      <c r="N146" s="1" t="s">
        <v>8</v>
      </c>
      <c r="O146" s="1" t="s">
        <v>87</v>
      </c>
      <c r="P146" s="1" t="s">
        <v>88</v>
      </c>
      <c r="Q146" s="1" t="s">
        <v>89</v>
      </c>
      <c r="R146" s="1">
        <v>10039</v>
      </c>
      <c r="S146" s="2">
        <v>42016</v>
      </c>
      <c r="T146" s="2">
        <v>42017</v>
      </c>
      <c r="U146" s="1">
        <v>-96.16</v>
      </c>
      <c r="V146" s="1">
        <v>5</v>
      </c>
      <c r="W146" s="1">
        <v>140.22999999999999</v>
      </c>
      <c r="X146" s="1">
        <v>33635</v>
      </c>
      <c r="Y146" s="1">
        <f>Table1[[#This Row],[Unit Price]]-Table1[[#This Row],[Discount]]</f>
        <v>20.27</v>
      </c>
      <c r="Z146" s="1" t="s">
        <v>3222</v>
      </c>
    </row>
    <row r="147" spans="1:26" ht="14.25" x14ac:dyDescent="0.2">
      <c r="A147" s="3">
        <v>899</v>
      </c>
      <c r="B147" s="3" t="s">
        <v>402</v>
      </c>
      <c r="C147" s="3" t="s">
        <v>13</v>
      </c>
      <c r="D147" s="3">
        <v>0.04</v>
      </c>
      <c r="E147" s="3">
        <v>90.97</v>
      </c>
      <c r="F147" s="3">
        <v>28</v>
      </c>
      <c r="G147" s="3" t="s">
        <v>2</v>
      </c>
      <c r="H147" s="3" t="s">
        <v>3</v>
      </c>
      <c r="I147" s="3" t="s">
        <v>16</v>
      </c>
      <c r="J147" s="3" t="s">
        <v>32</v>
      </c>
      <c r="K147" s="3" t="s">
        <v>33</v>
      </c>
      <c r="L147" s="3" t="s">
        <v>401</v>
      </c>
      <c r="M147" s="3">
        <v>0.38</v>
      </c>
      <c r="N147" s="3" t="s">
        <v>8</v>
      </c>
      <c r="O147" s="3" t="s">
        <v>87</v>
      </c>
      <c r="P147" s="3" t="s">
        <v>296</v>
      </c>
      <c r="Q147" s="3" t="s">
        <v>403</v>
      </c>
      <c r="R147" s="3">
        <v>16602</v>
      </c>
      <c r="S147" s="4">
        <v>42016</v>
      </c>
      <c r="T147" s="4">
        <v>42017</v>
      </c>
      <c r="U147" s="3">
        <v>-173.09520000000001</v>
      </c>
      <c r="V147" s="3">
        <v>2</v>
      </c>
      <c r="W147" s="3">
        <v>191.1</v>
      </c>
      <c r="X147" s="3">
        <v>86263</v>
      </c>
      <c r="Y147" s="3">
        <f>Table1[[#This Row],[Unit Price]]-Table1[[#This Row],[Discount]]</f>
        <v>90.929999999999993</v>
      </c>
      <c r="Z147" s="3" t="s">
        <v>3222</v>
      </c>
    </row>
    <row r="148" spans="1:26" ht="14.25" x14ac:dyDescent="0.2">
      <c r="A148" s="1">
        <v>899</v>
      </c>
      <c r="B148" s="1" t="s">
        <v>402</v>
      </c>
      <c r="C148" s="1" t="s">
        <v>13</v>
      </c>
      <c r="D148" s="1">
        <v>7.0000000000000007E-2</v>
      </c>
      <c r="E148" s="1">
        <v>20.34</v>
      </c>
      <c r="F148" s="1">
        <v>35</v>
      </c>
      <c r="G148" s="1" t="s">
        <v>14</v>
      </c>
      <c r="H148" s="1" t="s">
        <v>3</v>
      </c>
      <c r="I148" s="1" t="s">
        <v>24</v>
      </c>
      <c r="J148" s="1" t="s">
        <v>54</v>
      </c>
      <c r="K148" s="1" t="s">
        <v>40</v>
      </c>
      <c r="L148" s="1" t="s">
        <v>236</v>
      </c>
      <c r="M148" s="1">
        <v>0.84</v>
      </c>
      <c r="N148" s="1" t="s">
        <v>8</v>
      </c>
      <c r="O148" s="1" t="s">
        <v>87</v>
      </c>
      <c r="P148" s="1" t="s">
        <v>296</v>
      </c>
      <c r="Q148" s="1" t="s">
        <v>403</v>
      </c>
      <c r="R148" s="1">
        <v>16602</v>
      </c>
      <c r="S148" s="2">
        <v>42016</v>
      </c>
      <c r="T148" s="2">
        <v>42017</v>
      </c>
      <c r="U148" s="1">
        <v>-96.16</v>
      </c>
      <c r="V148" s="1">
        <v>1</v>
      </c>
      <c r="W148" s="1">
        <v>28.05</v>
      </c>
      <c r="X148" s="1">
        <v>86263</v>
      </c>
      <c r="Y148" s="1">
        <f>Table1[[#This Row],[Unit Price]]-Table1[[#This Row],[Discount]]</f>
        <v>20.27</v>
      </c>
      <c r="Z148" s="1" t="s">
        <v>3222</v>
      </c>
    </row>
    <row r="149" spans="1:26" ht="14.25" x14ac:dyDescent="0.2">
      <c r="A149" s="3">
        <v>1636</v>
      </c>
      <c r="B149" s="3" t="s">
        <v>404</v>
      </c>
      <c r="C149" s="3" t="s">
        <v>13</v>
      </c>
      <c r="D149" s="3">
        <v>0.04</v>
      </c>
      <c r="E149" s="3">
        <v>136.97999999999999</v>
      </c>
      <c r="F149" s="3">
        <v>24.49</v>
      </c>
      <c r="G149" s="3" t="s">
        <v>63</v>
      </c>
      <c r="H149" s="3" t="s">
        <v>47</v>
      </c>
      <c r="I149" s="3" t="s">
        <v>4</v>
      </c>
      <c r="J149" s="3" t="s">
        <v>102</v>
      </c>
      <c r="K149" s="3" t="s">
        <v>40</v>
      </c>
      <c r="L149" s="3" t="s">
        <v>405</v>
      </c>
      <c r="M149" s="3">
        <v>0.59</v>
      </c>
      <c r="N149" s="3" t="s">
        <v>8</v>
      </c>
      <c r="O149" s="3" t="s">
        <v>35</v>
      </c>
      <c r="P149" s="3" t="s">
        <v>66</v>
      </c>
      <c r="Q149" s="3" t="s">
        <v>406</v>
      </c>
      <c r="R149" s="3">
        <v>93905</v>
      </c>
      <c r="S149" s="4">
        <v>42016</v>
      </c>
      <c r="T149" s="4">
        <v>42018</v>
      </c>
      <c r="U149" s="3">
        <v>1127.5497</v>
      </c>
      <c r="V149" s="3">
        <v>12</v>
      </c>
      <c r="W149" s="3">
        <v>1634.13</v>
      </c>
      <c r="X149" s="3">
        <v>89706</v>
      </c>
      <c r="Y149" s="3">
        <f>Table1[[#This Row],[Unit Price]]-Table1[[#This Row],[Discount]]</f>
        <v>136.94</v>
      </c>
      <c r="Z149" s="3" t="s">
        <v>3221</v>
      </c>
    </row>
    <row r="150" spans="1:26" ht="14.25" x14ac:dyDescent="0.2">
      <c r="A150" s="1">
        <v>823</v>
      </c>
      <c r="B150" s="1" t="s">
        <v>407</v>
      </c>
      <c r="C150" s="1" t="s">
        <v>23</v>
      </c>
      <c r="D150" s="1">
        <v>0.04</v>
      </c>
      <c r="E150" s="1">
        <v>6.24</v>
      </c>
      <c r="F150" s="1">
        <v>5.22</v>
      </c>
      <c r="G150" s="1" t="s">
        <v>14</v>
      </c>
      <c r="H150" s="1" t="s">
        <v>3</v>
      </c>
      <c r="I150" s="1" t="s">
        <v>4</v>
      </c>
      <c r="J150" s="1" t="s">
        <v>102</v>
      </c>
      <c r="K150" s="1" t="s">
        <v>49</v>
      </c>
      <c r="L150" s="1" t="s">
        <v>408</v>
      </c>
      <c r="M150" s="1">
        <v>0.6</v>
      </c>
      <c r="N150" s="1" t="s">
        <v>8</v>
      </c>
      <c r="O150" s="1" t="s">
        <v>9</v>
      </c>
      <c r="P150" s="1" t="s">
        <v>376</v>
      </c>
      <c r="Q150" s="1" t="s">
        <v>409</v>
      </c>
      <c r="R150" s="1">
        <v>37167</v>
      </c>
      <c r="S150" s="2">
        <v>42016</v>
      </c>
      <c r="T150" s="2">
        <v>42021</v>
      </c>
      <c r="U150" s="1">
        <v>4.3808999999999996</v>
      </c>
      <c r="V150" s="1">
        <v>13</v>
      </c>
      <c r="W150" s="1">
        <v>80.23</v>
      </c>
      <c r="X150" s="1">
        <v>89257</v>
      </c>
      <c r="Y150" s="1">
        <f>Table1[[#This Row],[Unit Price]]-Table1[[#This Row],[Discount]]</f>
        <v>6.2</v>
      </c>
      <c r="Z150" s="1" t="s">
        <v>3219</v>
      </c>
    </row>
    <row r="151" spans="1:26" ht="14.25" x14ac:dyDescent="0.2">
      <c r="A151" s="3">
        <v>824</v>
      </c>
      <c r="B151" s="3" t="s">
        <v>410</v>
      </c>
      <c r="C151" s="3" t="s">
        <v>23</v>
      </c>
      <c r="D151" s="3">
        <v>0.09</v>
      </c>
      <c r="E151" s="3">
        <v>260.98</v>
      </c>
      <c r="F151" s="3">
        <v>41.91</v>
      </c>
      <c r="G151" s="3" t="s">
        <v>2</v>
      </c>
      <c r="H151" s="3" t="s">
        <v>3</v>
      </c>
      <c r="I151" s="3" t="s">
        <v>4</v>
      </c>
      <c r="J151" s="3" t="s">
        <v>93</v>
      </c>
      <c r="K151" s="3" t="s">
        <v>6</v>
      </c>
      <c r="L151" s="3" t="s">
        <v>411</v>
      </c>
      <c r="M151" s="3">
        <v>0.59</v>
      </c>
      <c r="N151" s="3" t="s">
        <v>8</v>
      </c>
      <c r="O151" s="3" t="s">
        <v>9</v>
      </c>
      <c r="P151" s="3" t="s">
        <v>376</v>
      </c>
      <c r="Q151" s="3" t="s">
        <v>412</v>
      </c>
      <c r="R151" s="3">
        <v>37174</v>
      </c>
      <c r="S151" s="4">
        <v>42016</v>
      </c>
      <c r="T151" s="4">
        <v>42023</v>
      </c>
      <c r="U151" s="3">
        <v>-100.744</v>
      </c>
      <c r="V151" s="3">
        <v>8</v>
      </c>
      <c r="W151" s="3">
        <v>2044.9</v>
      </c>
      <c r="X151" s="3">
        <v>89257</v>
      </c>
      <c r="Y151" s="3">
        <f>Table1[[#This Row],[Unit Price]]-Table1[[#This Row],[Discount]]</f>
        <v>260.89000000000004</v>
      </c>
      <c r="Z151" s="3" t="s">
        <v>3219</v>
      </c>
    </row>
    <row r="152" spans="1:26" ht="14.25" x14ac:dyDescent="0.2">
      <c r="A152" s="1">
        <v>1424</v>
      </c>
      <c r="B152" s="1" t="s">
        <v>413</v>
      </c>
      <c r="C152" s="1" t="s">
        <v>23</v>
      </c>
      <c r="D152" s="1">
        <v>0.05</v>
      </c>
      <c r="E152" s="1">
        <v>350.99</v>
      </c>
      <c r="F152" s="1">
        <v>39</v>
      </c>
      <c r="G152" s="1" t="s">
        <v>2</v>
      </c>
      <c r="H152" s="1" t="s">
        <v>47</v>
      </c>
      <c r="I152" s="1" t="s">
        <v>4</v>
      </c>
      <c r="J152" s="1" t="s">
        <v>85</v>
      </c>
      <c r="K152" s="1" t="s">
        <v>33</v>
      </c>
      <c r="L152" s="1" t="s">
        <v>414</v>
      </c>
      <c r="M152" s="1">
        <v>0.55000000000000004</v>
      </c>
      <c r="N152" s="1" t="s">
        <v>8</v>
      </c>
      <c r="O152" s="1" t="s">
        <v>35</v>
      </c>
      <c r="P152" s="1" t="s">
        <v>36</v>
      </c>
      <c r="Q152" s="1" t="s">
        <v>415</v>
      </c>
      <c r="R152" s="1">
        <v>80112</v>
      </c>
      <c r="S152" s="2">
        <v>42016</v>
      </c>
      <c r="T152" s="2">
        <v>42018</v>
      </c>
      <c r="U152" s="1">
        <v>451.28039999999999</v>
      </c>
      <c r="V152" s="1">
        <v>3</v>
      </c>
      <c r="W152" s="1">
        <v>1020.08</v>
      </c>
      <c r="X152" s="1">
        <v>89448</v>
      </c>
      <c r="Y152" s="1">
        <f>Table1[[#This Row],[Unit Price]]-Table1[[#This Row],[Discount]]</f>
        <v>350.94</v>
      </c>
      <c r="Z152" s="1" t="s">
        <v>3221</v>
      </c>
    </row>
    <row r="153" spans="1:26" ht="14.25" x14ac:dyDescent="0.2">
      <c r="A153" s="3">
        <v>1424</v>
      </c>
      <c r="B153" s="3" t="s">
        <v>413</v>
      </c>
      <c r="C153" s="3" t="s">
        <v>23</v>
      </c>
      <c r="D153" s="3">
        <v>0</v>
      </c>
      <c r="E153" s="3">
        <v>8.74</v>
      </c>
      <c r="F153" s="3">
        <v>1.39</v>
      </c>
      <c r="G153" s="3" t="s">
        <v>14</v>
      </c>
      <c r="H153" s="3" t="s">
        <v>47</v>
      </c>
      <c r="I153" s="3" t="s">
        <v>24</v>
      </c>
      <c r="J153" s="3" t="s">
        <v>321</v>
      </c>
      <c r="K153" s="3" t="s">
        <v>49</v>
      </c>
      <c r="L153" s="3" t="s">
        <v>416</v>
      </c>
      <c r="M153" s="3">
        <v>0.38</v>
      </c>
      <c r="N153" s="3" t="s">
        <v>8</v>
      </c>
      <c r="O153" s="3" t="s">
        <v>35</v>
      </c>
      <c r="P153" s="3" t="s">
        <v>36</v>
      </c>
      <c r="Q153" s="3" t="s">
        <v>415</v>
      </c>
      <c r="R153" s="3">
        <v>80112</v>
      </c>
      <c r="S153" s="4">
        <v>42016</v>
      </c>
      <c r="T153" s="4">
        <v>42020</v>
      </c>
      <c r="U153" s="3">
        <v>44.988</v>
      </c>
      <c r="V153" s="3">
        <v>7</v>
      </c>
      <c r="W153" s="3">
        <v>65.2</v>
      </c>
      <c r="X153" s="3">
        <v>89448</v>
      </c>
      <c r="Y153" s="3">
        <f>Table1[[#This Row],[Unit Price]]-Table1[[#This Row],[Discount]]</f>
        <v>8.74</v>
      </c>
      <c r="Z153" s="3" t="s">
        <v>3221</v>
      </c>
    </row>
    <row r="154" spans="1:26" ht="14.25" x14ac:dyDescent="0.2">
      <c r="A154" s="1">
        <v>1424</v>
      </c>
      <c r="B154" s="1" t="s">
        <v>413</v>
      </c>
      <c r="C154" s="1" t="s">
        <v>23</v>
      </c>
      <c r="D154" s="1">
        <v>0.02</v>
      </c>
      <c r="E154" s="1">
        <v>1.98</v>
      </c>
      <c r="F154" s="1">
        <v>0.7</v>
      </c>
      <c r="G154" s="1" t="s">
        <v>14</v>
      </c>
      <c r="H154" s="1" t="s">
        <v>47</v>
      </c>
      <c r="I154" s="1" t="s">
        <v>24</v>
      </c>
      <c r="J154" s="1" t="s">
        <v>152</v>
      </c>
      <c r="K154" s="1" t="s">
        <v>26</v>
      </c>
      <c r="L154" s="1" t="s">
        <v>417</v>
      </c>
      <c r="M154" s="1">
        <v>0.83</v>
      </c>
      <c r="N154" s="1" t="s">
        <v>8</v>
      </c>
      <c r="O154" s="1" t="s">
        <v>35</v>
      </c>
      <c r="P154" s="1" t="s">
        <v>36</v>
      </c>
      <c r="Q154" s="1" t="s">
        <v>415</v>
      </c>
      <c r="R154" s="1">
        <v>80112</v>
      </c>
      <c r="S154" s="2">
        <v>42016</v>
      </c>
      <c r="T154" s="2">
        <v>42020</v>
      </c>
      <c r="U154" s="1">
        <v>-20.732800000000001</v>
      </c>
      <c r="V154" s="1">
        <v>11</v>
      </c>
      <c r="W154" s="1">
        <v>22.59</v>
      </c>
      <c r="X154" s="1">
        <v>89448</v>
      </c>
      <c r="Y154" s="1">
        <f>Table1[[#This Row],[Unit Price]]-Table1[[#This Row],[Discount]]</f>
        <v>1.96</v>
      </c>
      <c r="Z154" s="1" t="s">
        <v>3221</v>
      </c>
    </row>
    <row r="155" spans="1:26" ht="14.25" x14ac:dyDescent="0.2">
      <c r="A155" s="3">
        <v>2715</v>
      </c>
      <c r="B155" s="3" t="s">
        <v>418</v>
      </c>
      <c r="C155" s="3" t="s">
        <v>23</v>
      </c>
      <c r="D155" s="3">
        <v>0.01</v>
      </c>
      <c r="E155" s="3">
        <v>29.89</v>
      </c>
      <c r="F155" s="3">
        <v>1.99</v>
      </c>
      <c r="G155" s="3" t="s">
        <v>14</v>
      </c>
      <c r="H155" s="3" t="s">
        <v>70</v>
      </c>
      <c r="I155" s="3" t="s">
        <v>16</v>
      </c>
      <c r="J155" s="3" t="s">
        <v>17</v>
      </c>
      <c r="K155" s="3" t="s">
        <v>18</v>
      </c>
      <c r="L155" s="3" t="s">
        <v>419</v>
      </c>
      <c r="M155" s="3">
        <v>0.5</v>
      </c>
      <c r="N155" s="3" t="s">
        <v>8</v>
      </c>
      <c r="O155" s="3" t="s">
        <v>28</v>
      </c>
      <c r="P155" s="3" t="s">
        <v>265</v>
      </c>
      <c r="Q155" s="3" t="s">
        <v>420</v>
      </c>
      <c r="R155" s="3">
        <v>48911</v>
      </c>
      <c r="S155" s="4">
        <v>42016</v>
      </c>
      <c r="T155" s="4">
        <v>42020</v>
      </c>
      <c r="U155" s="3">
        <v>-74.64</v>
      </c>
      <c r="V155" s="3">
        <v>1</v>
      </c>
      <c r="W155" s="3">
        <v>31.96</v>
      </c>
      <c r="X155" s="3">
        <v>88702</v>
      </c>
      <c r="Y155" s="3">
        <f>Table1[[#This Row],[Unit Price]]-Table1[[#This Row],[Discount]]</f>
        <v>29.88</v>
      </c>
      <c r="Z155" s="3" t="s">
        <v>3220</v>
      </c>
    </row>
    <row r="156" spans="1:26" ht="14.25" x14ac:dyDescent="0.2">
      <c r="A156" s="1">
        <v>2069</v>
      </c>
      <c r="B156" s="1" t="s">
        <v>421</v>
      </c>
      <c r="C156" s="1" t="s">
        <v>92</v>
      </c>
      <c r="D156" s="1">
        <v>0.1</v>
      </c>
      <c r="E156" s="1">
        <v>40.98</v>
      </c>
      <c r="F156" s="1">
        <v>6.5</v>
      </c>
      <c r="G156" s="1" t="s">
        <v>14</v>
      </c>
      <c r="H156" s="1" t="s">
        <v>15</v>
      </c>
      <c r="I156" s="1" t="s">
        <v>16</v>
      </c>
      <c r="J156" s="1" t="s">
        <v>17</v>
      </c>
      <c r="K156" s="1" t="s">
        <v>49</v>
      </c>
      <c r="L156" s="1" t="s">
        <v>422</v>
      </c>
      <c r="M156" s="1">
        <v>0.74</v>
      </c>
      <c r="N156" s="1" t="s">
        <v>8</v>
      </c>
      <c r="O156" s="1" t="s">
        <v>9</v>
      </c>
      <c r="P156" s="1" t="s">
        <v>364</v>
      </c>
      <c r="Q156" s="1" t="s">
        <v>423</v>
      </c>
      <c r="R156" s="1">
        <v>41075</v>
      </c>
      <c r="S156" s="2">
        <v>42016</v>
      </c>
      <c r="T156" s="2">
        <v>42018</v>
      </c>
      <c r="U156" s="1">
        <v>66.852000000000004</v>
      </c>
      <c r="V156" s="1">
        <v>3</v>
      </c>
      <c r="W156" s="1">
        <v>120.34</v>
      </c>
      <c r="X156" s="1">
        <v>88554</v>
      </c>
      <c r="Y156" s="1">
        <f>Table1[[#This Row],[Unit Price]]-Table1[[#This Row],[Discount]]</f>
        <v>40.879999999999995</v>
      </c>
      <c r="Z156" s="1" t="s">
        <v>3219</v>
      </c>
    </row>
    <row r="157" spans="1:26" ht="14.25" x14ac:dyDescent="0.2">
      <c r="A157" s="3">
        <v>750</v>
      </c>
      <c r="B157" s="3" t="s">
        <v>424</v>
      </c>
      <c r="C157" s="3" t="s">
        <v>46</v>
      </c>
      <c r="D157" s="3">
        <v>0.09</v>
      </c>
      <c r="E157" s="3">
        <v>27.75</v>
      </c>
      <c r="F157" s="3">
        <v>19.989999999999998</v>
      </c>
      <c r="G157" s="3" t="s">
        <v>14</v>
      </c>
      <c r="H157" s="3" t="s">
        <v>70</v>
      </c>
      <c r="I157" s="3" t="s">
        <v>24</v>
      </c>
      <c r="J157" s="3" t="s">
        <v>54</v>
      </c>
      <c r="K157" s="3" t="s">
        <v>49</v>
      </c>
      <c r="L157" s="3" t="s">
        <v>425</v>
      </c>
      <c r="M157" s="3">
        <v>0.67</v>
      </c>
      <c r="N157" s="3" t="s">
        <v>8</v>
      </c>
      <c r="O157" s="3" t="s">
        <v>9</v>
      </c>
      <c r="P157" s="3" t="s">
        <v>364</v>
      </c>
      <c r="Q157" s="3" t="s">
        <v>426</v>
      </c>
      <c r="R157" s="3">
        <v>41042</v>
      </c>
      <c r="S157" s="4">
        <v>42016</v>
      </c>
      <c r="T157" s="4">
        <v>42017</v>
      </c>
      <c r="U157" s="3">
        <v>-224.64400000000001</v>
      </c>
      <c r="V157" s="3">
        <v>10</v>
      </c>
      <c r="W157" s="3">
        <v>257.52</v>
      </c>
      <c r="X157" s="3">
        <v>91200</v>
      </c>
      <c r="Y157" s="3">
        <f>Table1[[#This Row],[Unit Price]]-Table1[[#This Row],[Discount]]</f>
        <v>27.66</v>
      </c>
      <c r="Z157" s="3" t="s">
        <v>3219</v>
      </c>
    </row>
    <row r="158" spans="1:26" ht="14.25" x14ac:dyDescent="0.2">
      <c r="A158" s="1">
        <v>2489</v>
      </c>
      <c r="B158" s="1" t="s">
        <v>427</v>
      </c>
      <c r="C158" s="1" t="s">
        <v>46</v>
      </c>
      <c r="D158" s="1">
        <v>7.0000000000000007E-2</v>
      </c>
      <c r="E158" s="1">
        <v>65.989999999999995</v>
      </c>
      <c r="F158" s="1">
        <v>8.8000000000000007</v>
      </c>
      <c r="G158" s="1" t="s">
        <v>14</v>
      </c>
      <c r="H158" s="1" t="s">
        <v>47</v>
      </c>
      <c r="I158" s="1" t="s">
        <v>16</v>
      </c>
      <c r="J158" s="1" t="s">
        <v>111</v>
      </c>
      <c r="K158" s="1" t="s">
        <v>49</v>
      </c>
      <c r="L158" s="1" t="s">
        <v>428</v>
      </c>
      <c r="M158" s="1">
        <v>0.57999999999999996</v>
      </c>
      <c r="N158" s="1" t="s">
        <v>8</v>
      </c>
      <c r="O158" s="1" t="s">
        <v>35</v>
      </c>
      <c r="P158" s="1" t="s">
        <v>66</v>
      </c>
      <c r="Q158" s="1" t="s">
        <v>429</v>
      </c>
      <c r="R158" s="1">
        <v>94521</v>
      </c>
      <c r="S158" s="2">
        <v>42016</v>
      </c>
      <c r="T158" s="2">
        <v>42016</v>
      </c>
      <c r="U158" s="1">
        <v>109.836</v>
      </c>
      <c r="V158" s="1">
        <v>9</v>
      </c>
      <c r="W158" s="1">
        <v>471.66</v>
      </c>
      <c r="X158" s="1">
        <v>86886</v>
      </c>
      <c r="Y158" s="1">
        <f>Table1[[#This Row],[Unit Price]]-Table1[[#This Row],[Discount]]</f>
        <v>65.92</v>
      </c>
      <c r="Z158" s="1" t="s">
        <v>3221</v>
      </c>
    </row>
    <row r="159" spans="1:26" ht="14.25" x14ac:dyDescent="0.2">
      <c r="A159" s="3">
        <v>2490</v>
      </c>
      <c r="B159" s="3" t="s">
        <v>430</v>
      </c>
      <c r="C159" s="3" t="s">
        <v>46</v>
      </c>
      <c r="D159" s="3">
        <v>0</v>
      </c>
      <c r="E159" s="3">
        <v>10.01</v>
      </c>
      <c r="F159" s="3">
        <v>1.99</v>
      </c>
      <c r="G159" s="3" t="s">
        <v>63</v>
      </c>
      <c r="H159" s="3" t="s">
        <v>47</v>
      </c>
      <c r="I159" s="3" t="s">
        <v>16</v>
      </c>
      <c r="J159" s="3" t="s">
        <v>17</v>
      </c>
      <c r="K159" s="3" t="s">
        <v>18</v>
      </c>
      <c r="L159" s="3" t="s">
        <v>431</v>
      </c>
      <c r="M159" s="3">
        <v>0.41</v>
      </c>
      <c r="N159" s="3" t="s">
        <v>8</v>
      </c>
      <c r="O159" s="3" t="s">
        <v>35</v>
      </c>
      <c r="P159" s="3" t="s">
        <v>66</v>
      </c>
      <c r="Q159" s="3" t="s">
        <v>432</v>
      </c>
      <c r="R159" s="3">
        <v>92627</v>
      </c>
      <c r="S159" s="4">
        <v>42016</v>
      </c>
      <c r="T159" s="4">
        <v>42018</v>
      </c>
      <c r="U159" s="3">
        <v>82.703400000000002</v>
      </c>
      <c r="V159" s="3">
        <v>11</v>
      </c>
      <c r="W159" s="3">
        <v>119.86</v>
      </c>
      <c r="X159" s="3">
        <v>86886</v>
      </c>
      <c r="Y159" s="3">
        <f>Table1[[#This Row],[Unit Price]]-Table1[[#This Row],[Discount]]</f>
        <v>10.01</v>
      </c>
      <c r="Z159" s="3" t="s">
        <v>3221</v>
      </c>
    </row>
    <row r="160" spans="1:26" ht="14.25" x14ac:dyDescent="0.2">
      <c r="A160" s="1">
        <v>2491</v>
      </c>
      <c r="B160" s="1" t="s">
        <v>433</v>
      </c>
      <c r="C160" s="1" t="s">
        <v>46</v>
      </c>
      <c r="D160" s="1">
        <v>7.0000000000000007E-2</v>
      </c>
      <c r="E160" s="1">
        <v>65.989999999999995</v>
      </c>
      <c r="F160" s="1">
        <v>8.8000000000000007</v>
      </c>
      <c r="G160" s="1" t="s">
        <v>14</v>
      </c>
      <c r="H160" s="1" t="s">
        <v>47</v>
      </c>
      <c r="I160" s="1" t="s">
        <v>16</v>
      </c>
      <c r="J160" s="1" t="s">
        <v>111</v>
      </c>
      <c r="K160" s="1" t="s">
        <v>49</v>
      </c>
      <c r="L160" s="1" t="s">
        <v>428</v>
      </c>
      <c r="M160" s="1">
        <v>0.57999999999999996</v>
      </c>
      <c r="N160" s="1" t="s">
        <v>8</v>
      </c>
      <c r="O160" s="1" t="s">
        <v>35</v>
      </c>
      <c r="P160" s="1" t="s">
        <v>66</v>
      </c>
      <c r="Q160" s="1" t="s">
        <v>76</v>
      </c>
      <c r="R160" s="1">
        <v>90045</v>
      </c>
      <c r="S160" s="2">
        <v>42016</v>
      </c>
      <c r="T160" s="2">
        <v>42016</v>
      </c>
      <c r="U160" s="1">
        <v>109.836</v>
      </c>
      <c r="V160" s="1">
        <v>37</v>
      </c>
      <c r="W160" s="1">
        <v>1939.03</v>
      </c>
      <c r="X160" s="1">
        <v>23877</v>
      </c>
      <c r="Y160" s="1">
        <f>Table1[[#This Row],[Unit Price]]-Table1[[#This Row],[Discount]]</f>
        <v>65.92</v>
      </c>
      <c r="Z160" s="1" t="s">
        <v>3221</v>
      </c>
    </row>
    <row r="161" spans="1:26" ht="14.25" x14ac:dyDescent="0.2">
      <c r="A161" s="3">
        <v>2491</v>
      </c>
      <c r="B161" s="3" t="s">
        <v>433</v>
      </c>
      <c r="C161" s="3" t="s">
        <v>46</v>
      </c>
      <c r="D161" s="3">
        <v>0</v>
      </c>
      <c r="E161" s="3">
        <v>10.01</v>
      </c>
      <c r="F161" s="3">
        <v>1.99</v>
      </c>
      <c r="G161" s="3" t="s">
        <v>63</v>
      </c>
      <c r="H161" s="3" t="s">
        <v>47</v>
      </c>
      <c r="I161" s="3" t="s">
        <v>16</v>
      </c>
      <c r="J161" s="3" t="s">
        <v>17</v>
      </c>
      <c r="K161" s="3" t="s">
        <v>18</v>
      </c>
      <c r="L161" s="3" t="s">
        <v>431</v>
      </c>
      <c r="M161" s="3">
        <v>0.41</v>
      </c>
      <c r="N161" s="3" t="s">
        <v>8</v>
      </c>
      <c r="O161" s="3" t="s">
        <v>35</v>
      </c>
      <c r="P161" s="3" t="s">
        <v>66</v>
      </c>
      <c r="Q161" s="3" t="s">
        <v>76</v>
      </c>
      <c r="R161" s="3">
        <v>90045</v>
      </c>
      <c r="S161" s="4">
        <v>42016</v>
      </c>
      <c r="T161" s="4">
        <v>42018</v>
      </c>
      <c r="U161" s="3">
        <v>128.03</v>
      </c>
      <c r="V161" s="3">
        <v>42</v>
      </c>
      <c r="W161" s="3">
        <v>457.63</v>
      </c>
      <c r="X161" s="3">
        <v>23877</v>
      </c>
      <c r="Y161" s="3">
        <f>Table1[[#This Row],[Unit Price]]-Table1[[#This Row],[Discount]]</f>
        <v>10.01</v>
      </c>
      <c r="Z161" s="3" t="s">
        <v>3221</v>
      </c>
    </row>
    <row r="162" spans="1:26" ht="14.25" x14ac:dyDescent="0.2">
      <c r="A162" s="1">
        <v>2338</v>
      </c>
      <c r="B162" s="1" t="s">
        <v>434</v>
      </c>
      <c r="C162" s="1" t="s">
        <v>1</v>
      </c>
      <c r="D162" s="1">
        <v>0.06</v>
      </c>
      <c r="E162" s="1">
        <v>2.08</v>
      </c>
      <c r="F162" s="1">
        <v>5.33</v>
      </c>
      <c r="G162" s="1" t="s">
        <v>14</v>
      </c>
      <c r="H162" s="1" t="s">
        <v>47</v>
      </c>
      <c r="I162" s="1" t="s">
        <v>4</v>
      </c>
      <c r="J162" s="1" t="s">
        <v>102</v>
      </c>
      <c r="K162" s="1" t="s">
        <v>49</v>
      </c>
      <c r="L162" s="1" t="s">
        <v>435</v>
      </c>
      <c r="M162" s="1">
        <v>0.43</v>
      </c>
      <c r="N162" s="1" t="s">
        <v>8</v>
      </c>
      <c r="O162" s="1" t="s">
        <v>87</v>
      </c>
      <c r="P162" s="1" t="s">
        <v>394</v>
      </c>
      <c r="Q162" s="1" t="s">
        <v>436</v>
      </c>
      <c r="R162" s="1">
        <v>20740</v>
      </c>
      <c r="S162" s="2">
        <v>42017</v>
      </c>
      <c r="T162" s="2">
        <v>42017</v>
      </c>
      <c r="U162" s="1">
        <v>-82.559200000000004</v>
      </c>
      <c r="V162" s="1">
        <v>4</v>
      </c>
      <c r="W162" s="1">
        <v>9.23</v>
      </c>
      <c r="X162" s="1">
        <v>91480</v>
      </c>
      <c r="Y162" s="1">
        <f>Table1[[#This Row],[Unit Price]]-Table1[[#This Row],[Discount]]</f>
        <v>2.02</v>
      </c>
      <c r="Z162" s="1" t="s">
        <v>3222</v>
      </c>
    </row>
    <row r="163" spans="1:26" ht="14.25" x14ac:dyDescent="0.2">
      <c r="A163" s="3">
        <v>510</v>
      </c>
      <c r="B163" s="3" t="s">
        <v>437</v>
      </c>
      <c r="C163" s="3" t="s">
        <v>23</v>
      </c>
      <c r="D163" s="3">
        <v>0.02</v>
      </c>
      <c r="E163" s="3">
        <v>48.04</v>
      </c>
      <c r="F163" s="3">
        <v>5.09</v>
      </c>
      <c r="G163" s="3" t="s">
        <v>14</v>
      </c>
      <c r="H163" s="3" t="s">
        <v>70</v>
      </c>
      <c r="I163" s="3" t="s">
        <v>24</v>
      </c>
      <c r="J163" s="3" t="s">
        <v>64</v>
      </c>
      <c r="K163" s="3" t="s">
        <v>49</v>
      </c>
      <c r="L163" s="3" t="s">
        <v>438</v>
      </c>
      <c r="M163" s="3">
        <v>0.37</v>
      </c>
      <c r="N163" s="3" t="s">
        <v>8</v>
      </c>
      <c r="O163" s="3" t="s">
        <v>35</v>
      </c>
      <c r="P163" s="3" t="s">
        <v>66</v>
      </c>
      <c r="Q163" s="3" t="s">
        <v>439</v>
      </c>
      <c r="R163" s="3">
        <v>95336</v>
      </c>
      <c r="S163" s="4">
        <v>42017</v>
      </c>
      <c r="T163" s="4">
        <v>42017</v>
      </c>
      <c r="U163" s="3">
        <v>105.2526</v>
      </c>
      <c r="V163" s="3">
        <v>3</v>
      </c>
      <c r="W163" s="3">
        <v>152.54</v>
      </c>
      <c r="X163" s="3">
        <v>90058</v>
      </c>
      <c r="Y163" s="3">
        <f>Table1[[#This Row],[Unit Price]]-Table1[[#This Row],[Discount]]</f>
        <v>48.019999999999996</v>
      </c>
      <c r="Z163" s="3" t="s">
        <v>3221</v>
      </c>
    </row>
    <row r="164" spans="1:26" ht="14.25" x14ac:dyDescent="0.2">
      <c r="A164" s="1">
        <v>570</v>
      </c>
      <c r="B164" s="1" t="s">
        <v>440</v>
      </c>
      <c r="C164" s="1" t="s">
        <v>23</v>
      </c>
      <c r="D164" s="1">
        <v>0.06</v>
      </c>
      <c r="E164" s="1">
        <v>7.99</v>
      </c>
      <c r="F164" s="1">
        <v>5.03</v>
      </c>
      <c r="G164" s="1" t="s">
        <v>14</v>
      </c>
      <c r="H164" s="1" t="s">
        <v>15</v>
      </c>
      <c r="I164" s="1" t="s">
        <v>16</v>
      </c>
      <c r="J164" s="1" t="s">
        <v>111</v>
      </c>
      <c r="K164" s="1" t="s">
        <v>120</v>
      </c>
      <c r="L164" s="1" t="s">
        <v>441</v>
      </c>
      <c r="M164" s="1">
        <v>0.6</v>
      </c>
      <c r="N164" s="1" t="s">
        <v>8</v>
      </c>
      <c r="O164" s="1" t="s">
        <v>35</v>
      </c>
      <c r="P164" s="1" t="s">
        <v>272</v>
      </c>
      <c r="Q164" s="1" t="s">
        <v>442</v>
      </c>
      <c r="R164" s="1">
        <v>89015</v>
      </c>
      <c r="S164" s="2">
        <v>42017</v>
      </c>
      <c r="T164" s="2">
        <v>42017</v>
      </c>
      <c r="U164" s="1">
        <v>-122.133</v>
      </c>
      <c r="V164" s="1">
        <v>10</v>
      </c>
      <c r="W164" s="1">
        <v>65.739999999999995</v>
      </c>
      <c r="X164" s="1">
        <v>88881</v>
      </c>
      <c r="Y164" s="1">
        <f>Table1[[#This Row],[Unit Price]]-Table1[[#This Row],[Discount]]</f>
        <v>7.9300000000000006</v>
      </c>
      <c r="Z164" s="1" t="s">
        <v>3221</v>
      </c>
    </row>
    <row r="165" spans="1:26" ht="14.25" x14ac:dyDescent="0.2">
      <c r="A165" s="3">
        <v>576</v>
      </c>
      <c r="B165" s="3" t="s">
        <v>443</v>
      </c>
      <c r="C165" s="3" t="s">
        <v>23</v>
      </c>
      <c r="D165" s="3">
        <v>0.06</v>
      </c>
      <c r="E165" s="3">
        <v>4.4800000000000004</v>
      </c>
      <c r="F165" s="3">
        <v>49</v>
      </c>
      <c r="G165" s="3" t="s">
        <v>14</v>
      </c>
      <c r="H165" s="3" t="s">
        <v>70</v>
      </c>
      <c r="I165" s="3" t="s">
        <v>24</v>
      </c>
      <c r="J165" s="3" t="s">
        <v>71</v>
      </c>
      <c r="K165" s="3" t="s">
        <v>40</v>
      </c>
      <c r="L165" s="3" t="s">
        <v>444</v>
      </c>
      <c r="M165" s="3">
        <v>0.6</v>
      </c>
      <c r="N165" s="3" t="s">
        <v>8</v>
      </c>
      <c r="O165" s="3" t="s">
        <v>35</v>
      </c>
      <c r="P165" s="3" t="s">
        <v>66</v>
      </c>
      <c r="Q165" s="3" t="s">
        <v>445</v>
      </c>
      <c r="R165" s="3">
        <v>91767</v>
      </c>
      <c r="S165" s="4">
        <v>42017</v>
      </c>
      <c r="T165" s="4">
        <v>42021</v>
      </c>
      <c r="U165" s="3">
        <v>-566</v>
      </c>
      <c r="V165" s="3">
        <v>4</v>
      </c>
      <c r="W165" s="3">
        <v>32.6</v>
      </c>
      <c r="X165" s="3">
        <v>88645</v>
      </c>
      <c r="Y165" s="3">
        <f>Table1[[#This Row],[Unit Price]]-Table1[[#This Row],[Discount]]</f>
        <v>4.4200000000000008</v>
      </c>
      <c r="Z165" s="3" t="s">
        <v>3221</v>
      </c>
    </row>
    <row r="166" spans="1:26" ht="14.25" x14ac:dyDescent="0.2">
      <c r="A166" s="1">
        <v>2369</v>
      </c>
      <c r="B166" s="1" t="s">
        <v>446</v>
      </c>
      <c r="C166" s="1" t="s">
        <v>23</v>
      </c>
      <c r="D166" s="1">
        <v>7.0000000000000007E-2</v>
      </c>
      <c r="E166" s="1">
        <v>5.98</v>
      </c>
      <c r="F166" s="1">
        <v>5.79</v>
      </c>
      <c r="G166" s="1" t="s">
        <v>14</v>
      </c>
      <c r="H166" s="1" t="s">
        <v>15</v>
      </c>
      <c r="I166" s="1" t="s">
        <v>24</v>
      </c>
      <c r="J166" s="1" t="s">
        <v>64</v>
      </c>
      <c r="K166" s="1" t="s">
        <v>49</v>
      </c>
      <c r="L166" s="1" t="s">
        <v>447</v>
      </c>
      <c r="M166" s="1">
        <v>0.36</v>
      </c>
      <c r="N166" s="1" t="s">
        <v>8</v>
      </c>
      <c r="O166" s="1" t="s">
        <v>9</v>
      </c>
      <c r="P166" s="1" t="s">
        <v>99</v>
      </c>
      <c r="Q166" s="1" t="s">
        <v>448</v>
      </c>
      <c r="R166" s="1">
        <v>33024</v>
      </c>
      <c r="S166" s="2">
        <v>42017</v>
      </c>
      <c r="T166" s="2">
        <v>42019</v>
      </c>
      <c r="U166" s="1">
        <v>-41.972700000000003</v>
      </c>
      <c r="V166" s="1">
        <v>13</v>
      </c>
      <c r="W166" s="1">
        <v>77.42</v>
      </c>
      <c r="X166" s="1">
        <v>90408</v>
      </c>
      <c r="Y166" s="1">
        <f>Table1[[#This Row],[Unit Price]]-Table1[[#This Row],[Discount]]</f>
        <v>5.91</v>
      </c>
      <c r="Z166" s="1" t="s">
        <v>3219</v>
      </c>
    </row>
    <row r="167" spans="1:26" ht="14.25" x14ac:dyDescent="0.2">
      <c r="A167" s="3">
        <v>3340</v>
      </c>
      <c r="B167" s="3" t="s">
        <v>449</v>
      </c>
      <c r="C167" s="3" t="s">
        <v>92</v>
      </c>
      <c r="D167" s="3">
        <v>0.08</v>
      </c>
      <c r="E167" s="3">
        <v>125.99</v>
      </c>
      <c r="F167" s="3">
        <v>4.2</v>
      </c>
      <c r="G167" s="3" t="s">
        <v>14</v>
      </c>
      <c r="H167" s="3" t="s">
        <v>15</v>
      </c>
      <c r="I167" s="3" t="s">
        <v>16</v>
      </c>
      <c r="J167" s="3" t="s">
        <v>111</v>
      </c>
      <c r="K167" s="3" t="s">
        <v>49</v>
      </c>
      <c r="L167" s="3" t="s">
        <v>450</v>
      </c>
      <c r="M167" s="3">
        <v>0.56999999999999995</v>
      </c>
      <c r="N167" s="3" t="s">
        <v>8</v>
      </c>
      <c r="O167" s="3" t="s">
        <v>35</v>
      </c>
      <c r="P167" s="3" t="s">
        <v>115</v>
      </c>
      <c r="Q167" s="3" t="s">
        <v>451</v>
      </c>
      <c r="R167" s="3">
        <v>97060</v>
      </c>
      <c r="S167" s="4">
        <v>42017</v>
      </c>
      <c r="T167" s="4">
        <v>42018</v>
      </c>
      <c r="U167" s="3">
        <v>989.81190000000004</v>
      </c>
      <c r="V167" s="3">
        <v>14</v>
      </c>
      <c r="W167" s="3">
        <v>1434.51</v>
      </c>
      <c r="X167" s="3">
        <v>85980</v>
      </c>
      <c r="Y167" s="3">
        <f>Table1[[#This Row],[Unit Price]]-Table1[[#This Row],[Discount]]</f>
        <v>125.91</v>
      </c>
      <c r="Z167" s="3" t="s">
        <v>3221</v>
      </c>
    </row>
    <row r="168" spans="1:26" ht="14.25" x14ac:dyDescent="0.2">
      <c r="A168" s="1">
        <v>772</v>
      </c>
      <c r="B168" s="1" t="s">
        <v>452</v>
      </c>
      <c r="C168" s="1" t="s">
        <v>1</v>
      </c>
      <c r="D168" s="1">
        <v>0.08</v>
      </c>
      <c r="E168" s="1">
        <v>7.77</v>
      </c>
      <c r="F168" s="1">
        <v>9.23</v>
      </c>
      <c r="G168" s="1" t="s">
        <v>14</v>
      </c>
      <c r="H168" s="1" t="s">
        <v>3</v>
      </c>
      <c r="I168" s="1" t="s">
        <v>24</v>
      </c>
      <c r="J168" s="1" t="s">
        <v>71</v>
      </c>
      <c r="K168" s="1" t="s">
        <v>49</v>
      </c>
      <c r="L168" s="1" t="s">
        <v>453</v>
      </c>
      <c r="M168" s="1">
        <v>0.57999999999999996</v>
      </c>
      <c r="N168" s="1" t="s">
        <v>8</v>
      </c>
      <c r="O168" s="1" t="s">
        <v>87</v>
      </c>
      <c r="P168" s="1" t="s">
        <v>296</v>
      </c>
      <c r="Q168" s="1" t="s">
        <v>454</v>
      </c>
      <c r="R168" s="1">
        <v>18103</v>
      </c>
      <c r="S168" s="2">
        <v>42018</v>
      </c>
      <c r="T168" s="2">
        <v>42020</v>
      </c>
      <c r="U168" s="1">
        <v>-209.25</v>
      </c>
      <c r="V168" s="1">
        <v>7</v>
      </c>
      <c r="W168" s="1">
        <v>56.44</v>
      </c>
      <c r="X168" s="1">
        <v>88666</v>
      </c>
      <c r="Y168" s="1">
        <f>Table1[[#This Row],[Unit Price]]-Table1[[#This Row],[Discount]]</f>
        <v>7.6899999999999995</v>
      </c>
      <c r="Z168" s="1" t="s">
        <v>3222</v>
      </c>
    </row>
    <row r="169" spans="1:26" ht="14.25" x14ac:dyDescent="0.2">
      <c r="A169" s="3">
        <v>772</v>
      </c>
      <c r="B169" s="3" t="s">
        <v>452</v>
      </c>
      <c r="C169" s="3" t="s">
        <v>1</v>
      </c>
      <c r="D169" s="3">
        <v>0.1</v>
      </c>
      <c r="E169" s="3">
        <v>18.97</v>
      </c>
      <c r="F169" s="3">
        <v>9.5399999999999991</v>
      </c>
      <c r="G169" s="3" t="s">
        <v>63</v>
      </c>
      <c r="H169" s="3" t="s">
        <v>3</v>
      </c>
      <c r="I169" s="3" t="s">
        <v>24</v>
      </c>
      <c r="J169" s="3" t="s">
        <v>64</v>
      </c>
      <c r="K169" s="3" t="s">
        <v>49</v>
      </c>
      <c r="L169" s="3" t="s">
        <v>455</v>
      </c>
      <c r="M169" s="3">
        <v>0.37</v>
      </c>
      <c r="N169" s="3" t="s">
        <v>8</v>
      </c>
      <c r="O169" s="3" t="s">
        <v>87</v>
      </c>
      <c r="P169" s="3" t="s">
        <v>296</v>
      </c>
      <c r="Q169" s="3" t="s">
        <v>454</v>
      </c>
      <c r="R169" s="3">
        <v>18103</v>
      </c>
      <c r="S169" s="4">
        <v>42018</v>
      </c>
      <c r="T169" s="4">
        <v>42020</v>
      </c>
      <c r="U169" s="3">
        <v>-9.1636000000000006</v>
      </c>
      <c r="V169" s="3">
        <v>3</v>
      </c>
      <c r="W169" s="3">
        <v>56.73</v>
      </c>
      <c r="X169" s="3">
        <v>88666</v>
      </c>
      <c r="Y169" s="3">
        <f>Table1[[#This Row],[Unit Price]]-Table1[[#This Row],[Discount]]</f>
        <v>18.869999999999997</v>
      </c>
      <c r="Z169" s="3" t="s">
        <v>3222</v>
      </c>
    </row>
    <row r="170" spans="1:26" ht="14.25" x14ac:dyDescent="0.2">
      <c r="A170" s="1">
        <v>1636</v>
      </c>
      <c r="B170" s="1" t="s">
        <v>404</v>
      </c>
      <c r="C170" s="1" t="s">
        <v>1</v>
      </c>
      <c r="D170" s="1">
        <v>0.08</v>
      </c>
      <c r="E170" s="1">
        <v>115.99</v>
      </c>
      <c r="F170" s="1">
        <v>56.14</v>
      </c>
      <c r="G170" s="1" t="s">
        <v>2</v>
      </c>
      <c r="H170" s="1" t="s">
        <v>47</v>
      </c>
      <c r="I170" s="1" t="s">
        <v>16</v>
      </c>
      <c r="J170" s="1" t="s">
        <v>32</v>
      </c>
      <c r="K170" s="1" t="s">
        <v>33</v>
      </c>
      <c r="L170" s="1" t="s">
        <v>456</v>
      </c>
      <c r="M170" s="1">
        <v>0.4</v>
      </c>
      <c r="N170" s="1" t="s">
        <v>8</v>
      </c>
      <c r="O170" s="1" t="s">
        <v>35</v>
      </c>
      <c r="P170" s="1" t="s">
        <v>66</v>
      </c>
      <c r="Q170" s="1" t="s">
        <v>406</v>
      </c>
      <c r="R170" s="1">
        <v>93905</v>
      </c>
      <c r="S170" s="2">
        <v>42018</v>
      </c>
      <c r="T170" s="2">
        <v>42020</v>
      </c>
      <c r="U170" s="1">
        <v>-272.860884</v>
      </c>
      <c r="V170" s="1">
        <v>5</v>
      </c>
      <c r="W170" s="1">
        <v>562.92999999999995</v>
      </c>
      <c r="X170" s="1">
        <v>89704</v>
      </c>
      <c r="Y170" s="1">
        <f>Table1[[#This Row],[Unit Price]]-Table1[[#This Row],[Discount]]</f>
        <v>115.91</v>
      </c>
      <c r="Z170" s="1" t="s">
        <v>3221</v>
      </c>
    </row>
    <row r="171" spans="1:26" ht="14.25" x14ac:dyDescent="0.2">
      <c r="A171" s="3">
        <v>1636</v>
      </c>
      <c r="B171" s="3" t="s">
        <v>404</v>
      </c>
      <c r="C171" s="3" t="s">
        <v>1</v>
      </c>
      <c r="D171" s="3">
        <v>0.08</v>
      </c>
      <c r="E171" s="3">
        <v>4.28</v>
      </c>
      <c r="F171" s="3">
        <v>0.94</v>
      </c>
      <c r="G171" s="3" t="s">
        <v>14</v>
      </c>
      <c r="H171" s="3" t="s">
        <v>47</v>
      </c>
      <c r="I171" s="3" t="s">
        <v>24</v>
      </c>
      <c r="J171" s="3" t="s">
        <v>25</v>
      </c>
      <c r="K171" s="3" t="s">
        <v>26</v>
      </c>
      <c r="L171" s="3" t="s">
        <v>457</v>
      </c>
      <c r="M171" s="3">
        <v>0.56000000000000005</v>
      </c>
      <c r="N171" s="3" t="s">
        <v>8</v>
      </c>
      <c r="O171" s="3" t="s">
        <v>35</v>
      </c>
      <c r="P171" s="3" t="s">
        <v>66</v>
      </c>
      <c r="Q171" s="3" t="s">
        <v>406</v>
      </c>
      <c r="R171" s="3">
        <v>93905</v>
      </c>
      <c r="S171" s="4">
        <v>42018</v>
      </c>
      <c r="T171" s="4">
        <v>42021</v>
      </c>
      <c r="U171" s="3">
        <v>10.5792</v>
      </c>
      <c r="V171" s="3">
        <v>7</v>
      </c>
      <c r="W171" s="3">
        <v>29.18</v>
      </c>
      <c r="X171" s="3">
        <v>89704</v>
      </c>
      <c r="Y171" s="3">
        <f>Table1[[#This Row],[Unit Price]]-Table1[[#This Row],[Discount]]</f>
        <v>4.2</v>
      </c>
      <c r="Z171" s="3" t="s">
        <v>3221</v>
      </c>
    </row>
    <row r="172" spans="1:26" ht="14.25" x14ac:dyDescent="0.2">
      <c r="A172" s="1">
        <v>463</v>
      </c>
      <c r="B172" s="1" t="s">
        <v>458</v>
      </c>
      <c r="C172" s="1" t="s">
        <v>23</v>
      </c>
      <c r="D172" s="1">
        <v>7.0000000000000007E-2</v>
      </c>
      <c r="E172" s="1">
        <v>165.2</v>
      </c>
      <c r="F172" s="1">
        <v>19.989999999999998</v>
      </c>
      <c r="G172" s="1" t="s">
        <v>14</v>
      </c>
      <c r="H172" s="1" t="s">
        <v>3</v>
      </c>
      <c r="I172" s="1" t="s">
        <v>24</v>
      </c>
      <c r="J172" s="1" t="s">
        <v>54</v>
      </c>
      <c r="K172" s="1" t="s">
        <v>49</v>
      </c>
      <c r="L172" s="1" t="s">
        <v>459</v>
      </c>
      <c r="M172" s="1">
        <v>0.59</v>
      </c>
      <c r="N172" s="1" t="s">
        <v>8</v>
      </c>
      <c r="O172" s="1" t="s">
        <v>35</v>
      </c>
      <c r="P172" s="1" t="s">
        <v>66</v>
      </c>
      <c r="Q172" s="1" t="s">
        <v>460</v>
      </c>
      <c r="R172" s="1">
        <v>90069</v>
      </c>
      <c r="S172" s="2">
        <v>42018</v>
      </c>
      <c r="T172" s="2">
        <v>42020</v>
      </c>
      <c r="U172" s="1">
        <v>521.69000000000005</v>
      </c>
      <c r="V172" s="1">
        <v>7</v>
      </c>
      <c r="W172" s="1">
        <v>1081.54</v>
      </c>
      <c r="X172" s="1">
        <v>88061</v>
      </c>
      <c r="Y172" s="1">
        <f>Table1[[#This Row],[Unit Price]]-Table1[[#This Row],[Discount]]</f>
        <v>165.13</v>
      </c>
      <c r="Z172" s="1" t="s">
        <v>3221</v>
      </c>
    </row>
    <row r="173" spans="1:26" ht="14.25" x14ac:dyDescent="0.2">
      <c r="A173" s="3">
        <v>3064</v>
      </c>
      <c r="B173" s="3" t="s">
        <v>461</v>
      </c>
      <c r="C173" s="3" t="s">
        <v>23</v>
      </c>
      <c r="D173" s="3">
        <v>0.03</v>
      </c>
      <c r="E173" s="3">
        <v>6.45</v>
      </c>
      <c r="F173" s="3">
        <v>1.34</v>
      </c>
      <c r="G173" s="3" t="s">
        <v>14</v>
      </c>
      <c r="H173" s="3" t="s">
        <v>15</v>
      </c>
      <c r="I173" s="3" t="s">
        <v>24</v>
      </c>
      <c r="J173" s="3" t="s">
        <v>64</v>
      </c>
      <c r="K173" s="3" t="s">
        <v>26</v>
      </c>
      <c r="L173" s="3" t="s">
        <v>462</v>
      </c>
      <c r="M173" s="3">
        <v>0.36</v>
      </c>
      <c r="N173" s="3" t="s">
        <v>8</v>
      </c>
      <c r="O173" s="3" t="s">
        <v>35</v>
      </c>
      <c r="P173" s="3" t="s">
        <v>42</v>
      </c>
      <c r="Q173" s="3" t="s">
        <v>463</v>
      </c>
      <c r="R173" s="3">
        <v>98503</v>
      </c>
      <c r="S173" s="4">
        <v>42018</v>
      </c>
      <c r="T173" s="4">
        <v>42023</v>
      </c>
      <c r="U173" s="3">
        <v>39.129899999999999</v>
      </c>
      <c r="V173" s="3">
        <v>9</v>
      </c>
      <c r="W173" s="3">
        <v>56.71</v>
      </c>
      <c r="X173" s="3">
        <v>88448</v>
      </c>
      <c r="Y173" s="3">
        <f>Table1[[#This Row],[Unit Price]]-Table1[[#This Row],[Discount]]</f>
        <v>6.42</v>
      </c>
      <c r="Z173" s="3" t="s">
        <v>3221</v>
      </c>
    </row>
    <row r="174" spans="1:26" ht="14.25" x14ac:dyDescent="0.2">
      <c r="A174" s="1">
        <v>3148</v>
      </c>
      <c r="B174" s="1" t="s">
        <v>464</v>
      </c>
      <c r="C174" s="1" t="s">
        <v>92</v>
      </c>
      <c r="D174" s="1">
        <v>0.06</v>
      </c>
      <c r="E174" s="1">
        <v>19.989999999999998</v>
      </c>
      <c r="F174" s="1">
        <v>11.17</v>
      </c>
      <c r="G174" s="1" t="s">
        <v>14</v>
      </c>
      <c r="H174" s="1" t="s">
        <v>70</v>
      </c>
      <c r="I174" s="1" t="s">
        <v>4</v>
      </c>
      <c r="J174" s="1" t="s">
        <v>102</v>
      </c>
      <c r="K174" s="1" t="s">
        <v>40</v>
      </c>
      <c r="L174" s="1" t="s">
        <v>465</v>
      </c>
      <c r="M174" s="1">
        <v>0.6</v>
      </c>
      <c r="N174" s="1" t="s">
        <v>8</v>
      </c>
      <c r="O174" s="1" t="s">
        <v>35</v>
      </c>
      <c r="P174" s="1" t="s">
        <v>466</v>
      </c>
      <c r="Q174" s="1" t="s">
        <v>467</v>
      </c>
      <c r="R174" s="1">
        <v>83854</v>
      </c>
      <c r="S174" s="2">
        <v>42018</v>
      </c>
      <c r="T174" s="2">
        <v>42018</v>
      </c>
      <c r="U174" s="1">
        <v>-66.823599999999999</v>
      </c>
      <c r="V174" s="1">
        <v>7</v>
      </c>
      <c r="W174" s="1">
        <v>139.49</v>
      </c>
      <c r="X174" s="1">
        <v>89716</v>
      </c>
      <c r="Y174" s="1">
        <f>Table1[[#This Row],[Unit Price]]-Table1[[#This Row],[Discount]]</f>
        <v>19.93</v>
      </c>
      <c r="Z174" s="1" t="s">
        <v>3221</v>
      </c>
    </row>
    <row r="175" spans="1:26" ht="14.25" x14ac:dyDescent="0.2">
      <c r="A175" s="3">
        <v>3149</v>
      </c>
      <c r="B175" s="3" t="s">
        <v>468</v>
      </c>
      <c r="C175" s="3" t="s">
        <v>92</v>
      </c>
      <c r="D175" s="3">
        <v>0.06</v>
      </c>
      <c r="E175" s="3">
        <v>320.98</v>
      </c>
      <c r="F175" s="3">
        <v>58.95</v>
      </c>
      <c r="G175" s="3" t="s">
        <v>2</v>
      </c>
      <c r="H175" s="3" t="s">
        <v>70</v>
      </c>
      <c r="I175" s="3" t="s">
        <v>4</v>
      </c>
      <c r="J175" s="3" t="s">
        <v>85</v>
      </c>
      <c r="K175" s="3" t="s">
        <v>33</v>
      </c>
      <c r="L175" s="3" t="s">
        <v>469</v>
      </c>
      <c r="M175" s="3">
        <v>0.56999999999999995</v>
      </c>
      <c r="N175" s="3" t="s">
        <v>8</v>
      </c>
      <c r="O175" s="3" t="s">
        <v>35</v>
      </c>
      <c r="P175" s="3" t="s">
        <v>466</v>
      </c>
      <c r="Q175" s="3" t="s">
        <v>470</v>
      </c>
      <c r="R175" s="3">
        <v>83440</v>
      </c>
      <c r="S175" s="4">
        <v>42018</v>
      </c>
      <c r="T175" s="4">
        <v>42020</v>
      </c>
      <c r="U175" s="3">
        <v>971.62199999999996</v>
      </c>
      <c r="V175" s="3">
        <v>6</v>
      </c>
      <c r="W175" s="3">
        <v>1952.43</v>
      </c>
      <c r="X175" s="3">
        <v>89716</v>
      </c>
      <c r="Y175" s="3">
        <f>Table1[[#This Row],[Unit Price]]-Table1[[#This Row],[Discount]]</f>
        <v>320.92</v>
      </c>
      <c r="Z175" s="3" t="s">
        <v>3221</v>
      </c>
    </row>
    <row r="176" spans="1:26" ht="14.25" x14ac:dyDescent="0.2">
      <c r="A176" s="1">
        <v>2820</v>
      </c>
      <c r="B176" s="1" t="s">
        <v>471</v>
      </c>
      <c r="C176" s="1" t="s">
        <v>46</v>
      </c>
      <c r="D176" s="1">
        <v>0.1</v>
      </c>
      <c r="E176" s="1">
        <v>22.01</v>
      </c>
      <c r="F176" s="1">
        <v>5.53</v>
      </c>
      <c r="G176" s="1" t="s">
        <v>14</v>
      </c>
      <c r="H176" s="1" t="s">
        <v>47</v>
      </c>
      <c r="I176" s="1" t="s">
        <v>24</v>
      </c>
      <c r="J176" s="1" t="s">
        <v>25</v>
      </c>
      <c r="K176" s="1" t="s">
        <v>18</v>
      </c>
      <c r="L176" s="1" t="s">
        <v>472</v>
      </c>
      <c r="M176" s="1">
        <v>0.59</v>
      </c>
      <c r="N176" s="1" t="s">
        <v>8</v>
      </c>
      <c r="O176" s="1" t="s">
        <v>28</v>
      </c>
      <c r="P176" s="1" t="s">
        <v>56</v>
      </c>
      <c r="Q176" s="1" t="s">
        <v>473</v>
      </c>
      <c r="R176" s="1">
        <v>63129</v>
      </c>
      <c r="S176" s="2">
        <v>42018</v>
      </c>
      <c r="T176" s="2">
        <v>42019</v>
      </c>
      <c r="U176" s="1">
        <v>31.59</v>
      </c>
      <c r="V176" s="1">
        <v>14</v>
      </c>
      <c r="W176" s="1">
        <v>281.75</v>
      </c>
      <c r="X176" s="1">
        <v>87900</v>
      </c>
      <c r="Y176" s="1">
        <f>Table1[[#This Row],[Unit Price]]-Table1[[#This Row],[Discount]]</f>
        <v>21.91</v>
      </c>
      <c r="Z176" s="1" t="s">
        <v>3220</v>
      </c>
    </row>
    <row r="177" spans="1:26" ht="14.25" x14ac:dyDescent="0.2">
      <c r="A177" s="3">
        <v>3225</v>
      </c>
      <c r="B177" s="3" t="s">
        <v>474</v>
      </c>
      <c r="C177" s="3" t="s">
        <v>46</v>
      </c>
      <c r="D177" s="3">
        <v>0.1</v>
      </c>
      <c r="E177" s="3">
        <v>208.16</v>
      </c>
      <c r="F177" s="3">
        <v>68.02</v>
      </c>
      <c r="G177" s="3" t="s">
        <v>2</v>
      </c>
      <c r="H177" s="3" t="s">
        <v>3</v>
      </c>
      <c r="I177" s="3" t="s">
        <v>24</v>
      </c>
      <c r="J177" s="3" t="s">
        <v>71</v>
      </c>
      <c r="K177" s="3" t="s">
        <v>33</v>
      </c>
      <c r="L177" s="3" t="s">
        <v>475</v>
      </c>
      <c r="M177" s="3">
        <v>0.57999999999999996</v>
      </c>
      <c r="N177" s="3" t="s">
        <v>8</v>
      </c>
      <c r="O177" s="3" t="s">
        <v>9</v>
      </c>
      <c r="P177" s="3" t="s">
        <v>376</v>
      </c>
      <c r="Q177" s="3" t="s">
        <v>476</v>
      </c>
      <c r="R177" s="3">
        <v>38138</v>
      </c>
      <c r="S177" s="4">
        <v>42018</v>
      </c>
      <c r="T177" s="4">
        <v>42018</v>
      </c>
      <c r="U177" s="3">
        <v>-137.52199999999999</v>
      </c>
      <c r="V177" s="3">
        <v>4</v>
      </c>
      <c r="W177" s="3">
        <v>768.81</v>
      </c>
      <c r="X177" s="3">
        <v>86507</v>
      </c>
      <c r="Y177" s="3">
        <f>Table1[[#This Row],[Unit Price]]-Table1[[#This Row],[Discount]]</f>
        <v>208.06</v>
      </c>
      <c r="Z177" s="3" t="s">
        <v>3219</v>
      </c>
    </row>
    <row r="178" spans="1:26" ht="14.25" x14ac:dyDescent="0.2">
      <c r="A178" s="1">
        <v>3226</v>
      </c>
      <c r="B178" s="1" t="s">
        <v>477</v>
      </c>
      <c r="C178" s="1" t="s">
        <v>46</v>
      </c>
      <c r="D178" s="1">
        <v>7.0000000000000007E-2</v>
      </c>
      <c r="E178" s="1">
        <v>90.48</v>
      </c>
      <c r="F178" s="1">
        <v>19.989999999999998</v>
      </c>
      <c r="G178" s="1" t="s">
        <v>14</v>
      </c>
      <c r="H178" s="1" t="s">
        <v>3</v>
      </c>
      <c r="I178" s="1" t="s">
        <v>24</v>
      </c>
      <c r="J178" s="1" t="s">
        <v>321</v>
      </c>
      <c r="K178" s="1" t="s">
        <v>49</v>
      </c>
      <c r="L178" s="1" t="s">
        <v>478</v>
      </c>
      <c r="M178" s="1">
        <v>0.4</v>
      </c>
      <c r="N178" s="1" t="s">
        <v>8</v>
      </c>
      <c r="O178" s="1" t="s">
        <v>9</v>
      </c>
      <c r="P178" s="1" t="s">
        <v>376</v>
      </c>
      <c r="Q178" s="1" t="s">
        <v>479</v>
      </c>
      <c r="R178" s="1">
        <v>37075</v>
      </c>
      <c r="S178" s="2">
        <v>42018</v>
      </c>
      <c r="T178" s="2">
        <v>42019</v>
      </c>
      <c r="U178" s="1">
        <v>-11.816000000000001</v>
      </c>
      <c r="V178" s="1">
        <v>2</v>
      </c>
      <c r="W178" s="1">
        <v>183.39</v>
      </c>
      <c r="X178" s="1">
        <v>86507</v>
      </c>
      <c r="Y178" s="1">
        <f>Table1[[#This Row],[Unit Price]]-Table1[[#This Row],[Discount]]</f>
        <v>90.410000000000011</v>
      </c>
      <c r="Z178" s="1" t="s">
        <v>3219</v>
      </c>
    </row>
    <row r="179" spans="1:26" ht="14.25" x14ac:dyDescent="0.2">
      <c r="A179" s="3">
        <v>3226</v>
      </c>
      <c r="B179" s="3" t="s">
        <v>477</v>
      </c>
      <c r="C179" s="3" t="s">
        <v>46</v>
      </c>
      <c r="D179" s="3">
        <v>0.01</v>
      </c>
      <c r="E179" s="3">
        <v>9.48</v>
      </c>
      <c r="F179" s="3">
        <v>7.29</v>
      </c>
      <c r="G179" s="3" t="s">
        <v>63</v>
      </c>
      <c r="H179" s="3" t="s">
        <v>3</v>
      </c>
      <c r="I179" s="3" t="s">
        <v>4</v>
      </c>
      <c r="J179" s="3" t="s">
        <v>102</v>
      </c>
      <c r="K179" s="3" t="s">
        <v>18</v>
      </c>
      <c r="L179" s="3" t="s">
        <v>480</v>
      </c>
      <c r="M179" s="3">
        <v>0.45</v>
      </c>
      <c r="N179" s="3" t="s">
        <v>8</v>
      </c>
      <c r="O179" s="3" t="s">
        <v>9</v>
      </c>
      <c r="P179" s="3" t="s">
        <v>376</v>
      </c>
      <c r="Q179" s="3" t="s">
        <v>479</v>
      </c>
      <c r="R179" s="3">
        <v>37075</v>
      </c>
      <c r="S179" s="4">
        <v>42018</v>
      </c>
      <c r="T179" s="4">
        <v>42020</v>
      </c>
      <c r="U179" s="3">
        <v>238.93379999999999</v>
      </c>
      <c r="V179" s="3">
        <v>1</v>
      </c>
      <c r="W179" s="3">
        <v>12.9</v>
      </c>
      <c r="X179" s="3">
        <v>86507</v>
      </c>
      <c r="Y179" s="3">
        <f>Table1[[#This Row],[Unit Price]]-Table1[[#This Row],[Discount]]</f>
        <v>9.4700000000000006</v>
      </c>
      <c r="Z179" s="3" t="s">
        <v>3219</v>
      </c>
    </row>
    <row r="180" spans="1:26" ht="14.25" x14ac:dyDescent="0.2">
      <c r="A180" s="1">
        <v>3226</v>
      </c>
      <c r="B180" s="1" t="s">
        <v>477</v>
      </c>
      <c r="C180" s="1" t="s">
        <v>46</v>
      </c>
      <c r="D180" s="1">
        <v>0.02</v>
      </c>
      <c r="E180" s="1">
        <v>4.28</v>
      </c>
      <c r="F180" s="1">
        <v>0.94</v>
      </c>
      <c r="G180" s="1" t="s">
        <v>14</v>
      </c>
      <c r="H180" s="1" t="s">
        <v>3</v>
      </c>
      <c r="I180" s="1" t="s">
        <v>24</v>
      </c>
      <c r="J180" s="1" t="s">
        <v>25</v>
      </c>
      <c r="K180" s="1" t="s">
        <v>26</v>
      </c>
      <c r="L180" s="1" t="s">
        <v>457</v>
      </c>
      <c r="M180" s="1">
        <v>0.56000000000000005</v>
      </c>
      <c r="N180" s="1" t="s">
        <v>8</v>
      </c>
      <c r="O180" s="1" t="s">
        <v>9</v>
      </c>
      <c r="P180" s="1" t="s">
        <v>376</v>
      </c>
      <c r="Q180" s="1" t="s">
        <v>479</v>
      </c>
      <c r="R180" s="1">
        <v>37075</v>
      </c>
      <c r="S180" s="2">
        <v>42018</v>
      </c>
      <c r="T180" s="2">
        <v>42019</v>
      </c>
      <c r="U180" s="1">
        <v>-105.126</v>
      </c>
      <c r="V180" s="1">
        <v>4</v>
      </c>
      <c r="W180" s="1">
        <v>17.89</v>
      </c>
      <c r="X180" s="1">
        <v>86507</v>
      </c>
      <c r="Y180" s="1">
        <f>Table1[[#This Row],[Unit Price]]-Table1[[#This Row],[Discount]]</f>
        <v>4.2600000000000007</v>
      </c>
      <c r="Z180" s="1" t="s">
        <v>3219</v>
      </c>
    </row>
    <row r="181" spans="1:26" ht="14.25" x14ac:dyDescent="0.2">
      <c r="A181" s="3">
        <v>152</v>
      </c>
      <c r="B181" s="3" t="s">
        <v>481</v>
      </c>
      <c r="C181" s="3" t="s">
        <v>1</v>
      </c>
      <c r="D181" s="3">
        <v>0.09</v>
      </c>
      <c r="E181" s="3">
        <v>2.88</v>
      </c>
      <c r="F181" s="3">
        <v>0.7</v>
      </c>
      <c r="G181" s="3" t="s">
        <v>14</v>
      </c>
      <c r="H181" s="3" t="s">
        <v>15</v>
      </c>
      <c r="I181" s="3" t="s">
        <v>24</v>
      </c>
      <c r="J181" s="3" t="s">
        <v>25</v>
      </c>
      <c r="K181" s="3" t="s">
        <v>26</v>
      </c>
      <c r="L181" s="3" t="s">
        <v>482</v>
      </c>
      <c r="M181" s="3">
        <v>0.56000000000000005</v>
      </c>
      <c r="N181" s="3" t="s">
        <v>8</v>
      </c>
      <c r="O181" s="3" t="s">
        <v>9</v>
      </c>
      <c r="P181" s="3" t="s">
        <v>376</v>
      </c>
      <c r="Q181" s="3" t="s">
        <v>483</v>
      </c>
      <c r="R181" s="3">
        <v>37918</v>
      </c>
      <c r="S181" s="4">
        <v>42019</v>
      </c>
      <c r="T181" s="4">
        <v>42020</v>
      </c>
      <c r="U181" s="3">
        <v>-172.71799999999999</v>
      </c>
      <c r="V181" s="3">
        <v>2</v>
      </c>
      <c r="W181" s="3">
        <v>5.5</v>
      </c>
      <c r="X181" s="3">
        <v>89520</v>
      </c>
      <c r="Y181" s="3">
        <f>Table1[[#This Row],[Unit Price]]-Table1[[#This Row],[Discount]]</f>
        <v>2.79</v>
      </c>
      <c r="Z181" s="3" t="s">
        <v>3219</v>
      </c>
    </row>
    <row r="182" spans="1:26" ht="14.25" x14ac:dyDescent="0.2">
      <c r="A182" s="1">
        <v>2791</v>
      </c>
      <c r="B182" s="1" t="s">
        <v>484</v>
      </c>
      <c r="C182" s="1" t="s">
        <v>1</v>
      </c>
      <c r="D182" s="1">
        <v>0.09</v>
      </c>
      <c r="E182" s="1">
        <v>2.88</v>
      </c>
      <c r="F182" s="1">
        <v>0.7</v>
      </c>
      <c r="G182" s="1" t="s">
        <v>14</v>
      </c>
      <c r="H182" s="1" t="s">
        <v>70</v>
      </c>
      <c r="I182" s="1" t="s">
        <v>24</v>
      </c>
      <c r="J182" s="1" t="s">
        <v>25</v>
      </c>
      <c r="K182" s="1" t="s">
        <v>26</v>
      </c>
      <c r="L182" s="1" t="s">
        <v>485</v>
      </c>
      <c r="M182" s="1">
        <v>0.56000000000000005</v>
      </c>
      <c r="N182" s="1" t="s">
        <v>8</v>
      </c>
      <c r="O182" s="1" t="s">
        <v>28</v>
      </c>
      <c r="P182" s="1" t="s">
        <v>265</v>
      </c>
      <c r="Q182" s="1" t="s">
        <v>486</v>
      </c>
      <c r="R182" s="1">
        <v>48071</v>
      </c>
      <c r="S182" s="2">
        <v>42019</v>
      </c>
      <c r="T182" s="2">
        <v>42019</v>
      </c>
      <c r="U182" s="1">
        <v>4.8499999999999996</v>
      </c>
      <c r="V182" s="1">
        <v>7</v>
      </c>
      <c r="W182" s="1">
        <v>19.29</v>
      </c>
      <c r="X182" s="1">
        <v>88758</v>
      </c>
      <c r="Y182" s="1">
        <f>Table1[[#This Row],[Unit Price]]-Table1[[#This Row],[Discount]]</f>
        <v>2.79</v>
      </c>
      <c r="Z182" s="1" t="s">
        <v>3220</v>
      </c>
    </row>
    <row r="183" spans="1:26" ht="14.25" x14ac:dyDescent="0.2">
      <c r="A183" s="3">
        <v>428</v>
      </c>
      <c r="B183" s="3" t="s">
        <v>487</v>
      </c>
      <c r="C183" s="3" t="s">
        <v>13</v>
      </c>
      <c r="D183" s="3">
        <v>0.02</v>
      </c>
      <c r="E183" s="3">
        <v>15.28</v>
      </c>
      <c r="F183" s="3">
        <v>1.99</v>
      </c>
      <c r="G183" s="3" t="s">
        <v>14</v>
      </c>
      <c r="H183" s="3" t="s">
        <v>70</v>
      </c>
      <c r="I183" s="3" t="s">
        <v>16</v>
      </c>
      <c r="J183" s="3" t="s">
        <v>17</v>
      </c>
      <c r="K183" s="3" t="s">
        <v>18</v>
      </c>
      <c r="L183" s="3" t="s">
        <v>488</v>
      </c>
      <c r="M183" s="3">
        <v>0.42</v>
      </c>
      <c r="N183" s="3" t="s">
        <v>8</v>
      </c>
      <c r="O183" s="3" t="s">
        <v>35</v>
      </c>
      <c r="P183" s="3" t="s">
        <v>272</v>
      </c>
      <c r="Q183" s="3" t="s">
        <v>489</v>
      </c>
      <c r="R183" s="3">
        <v>89701</v>
      </c>
      <c r="S183" s="4">
        <v>42019</v>
      </c>
      <c r="T183" s="4">
        <v>42020</v>
      </c>
      <c r="U183" s="3">
        <v>163.1574</v>
      </c>
      <c r="V183" s="3">
        <v>15</v>
      </c>
      <c r="W183" s="3">
        <v>236.46</v>
      </c>
      <c r="X183" s="3">
        <v>88479</v>
      </c>
      <c r="Y183" s="3">
        <f>Table1[[#This Row],[Unit Price]]-Table1[[#This Row],[Discount]]</f>
        <v>15.26</v>
      </c>
      <c r="Z183" s="3" t="s">
        <v>3221</v>
      </c>
    </row>
    <row r="184" spans="1:26" ht="14.25" x14ac:dyDescent="0.2">
      <c r="A184" s="1">
        <v>428</v>
      </c>
      <c r="B184" s="1" t="s">
        <v>487</v>
      </c>
      <c r="C184" s="1" t="s">
        <v>13</v>
      </c>
      <c r="D184" s="1">
        <v>0</v>
      </c>
      <c r="E184" s="1">
        <v>85.99</v>
      </c>
      <c r="F184" s="1">
        <v>3.3</v>
      </c>
      <c r="G184" s="1" t="s">
        <v>14</v>
      </c>
      <c r="H184" s="1" t="s">
        <v>70</v>
      </c>
      <c r="I184" s="1" t="s">
        <v>16</v>
      </c>
      <c r="J184" s="1" t="s">
        <v>111</v>
      </c>
      <c r="K184" s="1" t="s">
        <v>18</v>
      </c>
      <c r="L184" s="1" t="s">
        <v>490</v>
      </c>
      <c r="M184" s="1">
        <v>0.37</v>
      </c>
      <c r="N184" s="1" t="s">
        <v>8</v>
      </c>
      <c r="O184" s="1" t="s">
        <v>35</v>
      </c>
      <c r="P184" s="1" t="s">
        <v>272</v>
      </c>
      <c r="Q184" s="1" t="s">
        <v>489</v>
      </c>
      <c r="R184" s="1">
        <v>89701</v>
      </c>
      <c r="S184" s="2">
        <v>42019</v>
      </c>
      <c r="T184" s="2">
        <v>42020</v>
      </c>
      <c r="U184" s="1">
        <v>-302.22500000000002</v>
      </c>
      <c r="V184" s="1">
        <v>1</v>
      </c>
      <c r="W184" s="1">
        <v>73.819999999999993</v>
      </c>
      <c r="X184" s="1">
        <v>88479</v>
      </c>
      <c r="Y184" s="1">
        <f>Table1[[#This Row],[Unit Price]]-Table1[[#This Row],[Discount]]</f>
        <v>85.99</v>
      </c>
      <c r="Z184" s="1" t="s">
        <v>3221</v>
      </c>
    </row>
    <row r="185" spans="1:26" ht="14.25" x14ac:dyDescent="0.2">
      <c r="A185" s="3">
        <v>1212</v>
      </c>
      <c r="B185" s="3" t="s">
        <v>491</v>
      </c>
      <c r="C185" s="3" t="s">
        <v>13</v>
      </c>
      <c r="D185" s="3">
        <v>0.08</v>
      </c>
      <c r="E185" s="3">
        <v>4.91</v>
      </c>
      <c r="F185" s="3">
        <v>4.97</v>
      </c>
      <c r="G185" s="3" t="s">
        <v>14</v>
      </c>
      <c r="H185" s="3" t="s">
        <v>70</v>
      </c>
      <c r="I185" s="3" t="s">
        <v>24</v>
      </c>
      <c r="J185" s="3" t="s">
        <v>48</v>
      </c>
      <c r="K185" s="3" t="s">
        <v>49</v>
      </c>
      <c r="L185" s="3" t="s">
        <v>492</v>
      </c>
      <c r="M185" s="3">
        <v>0.38</v>
      </c>
      <c r="N185" s="3" t="s">
        <v>8</v>
      </c>
      <c r="O185" s="3" t="s">
        <v>28</v>
      </c>
      <c r="P185" s="3" t="s">
        <v>29</v>
      </c>
      <c r="Q185" s="3" t="s">
        <v>493</v>
      </c>
      <c r="R185" s="3">
        <v>46404</v>
      </c>
      <c r="S185" s="4">
        <v>42019</v>
      </c>
      <c r="T185" s="4">
        <v>42020</v>
      </c>
      <c r="U185" s="3">
        <v>-99.762500000000003</v>
      </c>
      <c r="V185" s="3">
        <v>12</v>
      </c>
      <c r="W185" s="3">
        <v>58.95</v>
      </c>
      <c r="X185" s="3">
        <v>88600</v>
      </c>
      <c r="Y185" s="3">
        <f>Table1[[#This Row],[Unit Price]]-Table1[[#This Row],[Discount]]</f>
        <v>4.83</v>
      </c>
      <c r="Z185" s="3" t="s">
        <v>3220</v>
      </c>
    </row>
    <row r="186" spans="1:26" ht="14.25" x14ac:dyDescent="0.2">
      <c r="A186" s="1">
        <v>1212</v>
      </c>
      <c r="B186" s="1" t="s">
        <v>491</v>
      </c>
      <c r="C186" s="1" t="s">
        <v>13</v>
      </c>
      <c r="D186" s="1">
        <v>0.01</v>
      </c>
      <c r="E186" s="1">
        <v>3499.99</v>
      </c>
      <c r="F186" s="1">
        <v>24.49</v>
      </c>
      <c r="G186" s="1" t="s">
        <v>14</v>
      </c>
      <c r="H186" s="1" t="s">
        <v>70</v>
      </c>
      <c r="I186" s="1" t="s">
        <v>16</v>
      </c>
      <c r="J186" s="1" t="s">
        <v>39</v>
      </c>
      <c r="K186" s="1" t="s">
        <v>40</v>
      </c>
      <c r="L186" s="1" t="s">
        <v>494</v>
      </c>
      <c r="M186" s="1">
        <v>0.37</v>
      </c>
      <c r="N186" s="1" t="s">
        <v>8</v>
      </c>
      <c r="O186" s="1" t="s">
        <v>28</v>
      </c>
      <c r="P186" s="1" t="s">
        <v>29</v>
      </c>
      <c r="Q186" s="1" t="s">
        <v>493</v>
      </c>
      <c r="R186" s="1">
        <v>46404</v>
      </c>
      <c r="S186" s="2">
        <v>42019</v>
      </c>
      <c r="T186" s="2">
        <v>42020</v>
      </c>
      <c r="U186" s="1">
        <v>-3061.82</v>
      </c>
      <c r="V186" s="1">
        <v>1</v>
      </c>
      <c r="W186" s="1">
        <v>3672.89</v>
      </c>
      <c r="X186" s="1">
        <v>88600</v>
      </c>
      <c r="Y186" s="1">
        <f>Table1[[#This Row],[Unit Price]]-Table1[[#This Row],[Discount]]</f>
        <v>3499.9799999999996</v>
      </c>
      <c r="Z186" s="1" t="s">
        <v>3220</v>
      </c>
    </row>
    <row r="187" spans="1:26" ht="14.25" x14ac:dyDescent="0.2">
      <c r="A187" s="3">
        <v>1213</v>
      </c>
      <c r="B187" s="3" t="s">
        <v>495</v>
      </c>
      <c r="C187" s="3" t="s">
        <v>13</v>
      </c>
      <c r="D187" s="3">
        <v>0.03</v>
      </c>
      <c r="E187" s="3">
        <v>5.84</v>
      </c>
      <c r="F187" s="3">
        <v>1.2</v>
      </c>
      <c r="G187" s="3" t="s">
        <v>14</v>
      </c>
      <c r="H187" s="3" t="s">
        <v>70</v>
      </c>
      <c r="I187" s="3" t="s">
        <v>24</v>
      </c>
      <c r="J187" s="3" t="s">
        <v>25</v>
      </c>
      <c r="K187" s="3" t="s">
        <v>26</v>
      </c>
      <c r="L187" s="3" t="s">
        <v>44</v>
      </c>
      <c r="M187" s="3">
        <v>0.55000000000000004</v>
      </c>
      <c r="N187" s="3" t="s">
        <v>8</v>
      </c>
      <c r="O187" s="3" t="s">
        <v>28</v>
      </c>
      <c r="P187" s="3" t="s">
        <v>29</v>
      </c>
      <c r="Q187" s="3" t="s">
        <v>496</v>
      </c>
      <c r="R187" s="3">
        <v>46530</v>
      </c>
      <c r="S187" s="4">
        <v>42019</v>
      </c>
      <c r="T187" s="4">
        <v>42021</v>
      </c>
      <c r="U187" s="3">
        <v>-0.01</v>
      </c>
      <c r="V187" s="3">
        <v>2</v>
      </c>
      <c r="W187" s="3">
        <v>11.74</v>
      </c>
      <c r="X187" s="3">
        <v>88600</v>
      </c>
      <c r="Y187" s="3">
        <f>Table1[[#This Row],[Unit Price]]-Table1[[#This Row],[Discount]]</f>
        <v>5.81</v>
      </c>
      <c r="Z187" s="3" t="s">
        <v>3220</v>
      </c>
    </row>
    <row r="188" spans="1:26" ht="14.25" x14ac:dyDescent="0.2">
      <c r="A188" s="1">
        <v>1632</v>
      </c>
      <c r="B188" s="1" t="s">
        <v>497</v>
      </c>
      <c r="C188" s="1" t="s">
        <v>13</v>
      </c>
      <c r="D188" s="1">
        <v>0.08</v>
      </c>
      <c r="E188" s="1">
        <v>8.09</v>
      </c>
      <c r="F188" s="1">
        <v>7.96</v>
      </c>
      <c r="G188" s="1" t="s">
        <v>63</v>
      </c>
      <c r="H188" s="1" t="s">
        <v>47</v>
      </c>
      <c r="I188" s="1" t="s">
        <v>4</v>
      </c>
      <c r="J188" s="1" t="s">
        <v>102</v>
      </c>
      <c r="K188" s="1" t="s">
        <v>49</v>
      </c>
      <c r="L188" s="1" t="s">
        <v>498</v>
      </c>
      <c r="M188" s="1">
        <v>0.49</v>
      </c>
      <c r="N188" s="1" t="s">
        <v>8</v>
      </c>
      <c r="O188" s="1" t="s">
        <v>9</v>
      </c>
      <c r="P188" s="1" t="s">
        <v>10</v>
      </c>
      <c r="Q188" s="1" t="s">
        <v>499</v>
      </c>
      <c r="R188" s="1">
        <v>39401</v>
      </c>
      <c r="S188" s="2">
        <v>42019</v>
      </c>
      <c r="T188" s="2">
        <v>42020</v>
      </c>
      <c r="U188" s="1">
        <v>15.984</v>
      </c>
      <c r="V188" s="1">
        <v>6</v>
      </c>
      <c r="W188" s="1">
        <v>48.25</v>
      </c>
      <c r="X188" s="1">
        <v>90530</v>
      </c>
      <c r="Y188" s="1">
        <f>Table1[[#This Row],[Unit Price]]-Table1[[#This Row],[Discount]]</f>
        <v>8.01</v>
      </c>
      <c r="Z188" s="1" t="s">
        <v>3219</v>
      </c>
    </row>
    <row r="189" spans="1:26" ht="14.25" x14ac:dyDescent="0.2">
      <c r="A189" s="3">
        <v>3035</v>
      </c>
      <c r="B189" s="3" t="s">
        <v>500</v>
      </c>
      <c r="C189" s="3" t="s">
        <v>23</v>
      </c>
      <c r="D189" s="3">
        <v>0.01</v>
      </c>
      <c r="E189" s="3">
        <v>4.9800000000000004</v>
      </c>
      <c r="F189" s="3">
        <v>4.75</v>
      </c>
      <c r="G189" s="3" t="s">
        <v>14</v>
      </c>
      <c r="H189" s="3" t="s">
        <v>47</v>
      </c>
      <c r="I189" s="3" t="s">
        <v>24</v>
      </c>
      <c r="J189" s="3" t="s">
        <v>64</v>
      </c>
      <c r="K189" s="3" t="s">
        <v>49</v>
      </c>
      <c r="L189" s="3" t="s">
        <v>501</v>
      </c>
      <c r="M189" s="3">
        <v>0.36</v>
      </c>
      <c r="N189" s="3" t="s">
        <v>8</v>
      </c>
      <c r="O189" s="3" t="s">
        <v>28</v>
      </c>
      <c r="P189" s="3" t="s">
        <v>79</v>
      </c>
      <c r="Q189" s="3" t="s">
        <v>502</v>
      </c>
      <c r="R189" s="3">
        <v>60148</v>
      </c>
      <c r="S189" s="4">
        <v>42019</v>
      </c>
      <c r="T189" s="4">
        <v>42024</v>
      </c>
      <c r="U189" s="3">
        <v>-75.900400000000005</v>
      </c>
      <c r="V189" s="3">
        <v>10</v>
      </c>
      <c r="W189" s="3">
        <v>52.93</v>
      </c>
      <c r="X189" s="3">
        <v>89128</v>
      </c>
      <c r="Y189" s="3">
        <f>Table1[[#This Row],[Unit Price]]-Table1[[#This Row],[Discount]]</f>
        <v>4.9700000000000006</v>
      </c>
      <c r="Z189" s="3" t="s">
        <v>3220</v>
      </c>
    </row>
    <row r="190" spans="1:26" ht="14.25" x14ac:dyDescent="0.2">
      <c r="A190" s="1">
        <v>3035</v>
      </c>
      <c r="B190" s="1" t="s">
        <v>500</v>
      </c>
      <c r="C190" s="1" t="s">
        <v>23</v>
      </c>
      <c r="D190" s="1">
        <v>0.04</v>
      </c>
      <c r="E190" s="1">
        <v>6.35</v>
      </c>
      <c r="F190" s="1">
        <v>1.02</v>
      </c>
      <c r="G190" s="1" t="s">
        <v>14</v>
      </c>
      <c r="H190" s="1" t="s">
        <v>47</v>
      </c>
      <c r="I190" s="1" t="s">
        <v>24</v>
      </c>
      <c r="J190" s="1" t="s">
        <v>64</v>
      </c>
      <c r="K190" s="1" t="s">
        <v>26</v>
      </c>
      <c r="L190" s="1" t="s">
        <v>503</v>
      </c>
      <c r="M190" s="1">
        <v>0.39</v>
      </c>
      <c r="N190" s="1" t="s">
        <v>8</v>
      </c>
      <c r="O190" s="1" t="s">
        <v>28</v>
      </c>
      <c r="P190" s="1" t="s">
        <v>79</v>
      </c>
      <c r="Q190" s="1" t="s">
        <v>502</v>
      </c>
      <c r="R190" s="1">
        <v>60148</v>
      </c>
      <c r="S190" s="2">
        <v>42019</v>
      </c>
      <c r="T190" s="2">
        <v>42024</v>
      </c>
      <c r="U190" s="1">
        <v>52.170900000000003</v>
      </c>
      <c r="V190" s="1">
        <v>12</v>
      </c>
      <c r="W190" s="1">
        <v>75.61</v>
      </c>
      <c r="X190" s="1">
        <v>89128</v>
      </c>
      <c r="Y190" s="1">
        <f>Table1[[#This Row],[Unit Price]]-Table1[[#This Row],[Discount]]</f>
        <v>6.31</v>
      </c>
      <c r="Z190" s="1" t="s">
        <v>3220</v>
      </c>
    </row>
    <row r="191" spans="1:26" ht="14.25" x14ac:dyDescent="0.2">
      <c r="A191" s="3">
        <v>145</v>
      </c>
      <c r="B191" s="3" t="s">
        <v>504</v>
      </c>
      <c r="C191" s="3" t="s">
        <v>92</v>
      </c>
      <c r="D191" s="3">
        <v>0.06</v>
      </c>
      <c r="E191" s="3">
        <v>7.04</v>
      </c>
      <c r="F191" s="3">
        <v>2.17</v>
      </c>
      <c r="G191" s="3" t="s">
        <v>14</v>
      </c>
      <c r="H191" s="3" t="s">
        <v>3</v>
      </c>
      <c r="I191" s="3" t="s">
        <v>24</v>
      </c>
      <c r="J191" s="3" t="s">
        <v>64</v>
      </c>
      <c r="K191" s="3" t="s">
        <v>26</v>
      </c>
      <c r="L191" s="3" t="s">
        <v>505</v>
      </c>
      <c r="M191" s="3">
        <v>0.38</v>
      </c>
      <c r="N191" s="3" t="s">
        <v>8</v>
      </c>
      <c r="O191" s="3" t="s">
        <v>87</v>
      </c>
      <c r="P191" s="3" t="s">
        <v>296</v>
      </c>
      <c r="Q191" s="3" t="s">
        <v>506</v>
      </c>
      <c r="R191" s="3">
        <v>15122</v>
      </c>
      <c r="S191" s="4">
        <v>42019</v>
      </c>
      <c r="T191" s="4">
        <v>42021</v>
      </c>
      <c r="U191" s="3">
        <v>2.4851999999999999</v>
      </c>
      <c r="V191" s="3">
        <v>2</v>
      </c>
      <c r="W191" s="3">
        <v>14.65</v>
      </c>
      <c r="X191" s="3">
        <v>91086</v>
      </c>
      <c r="Y191" s="3">
        <f>Table1[[#This Row],[Unit Price]]-Table1[[#This Row],[Discount]]</f>
        <v>6.98</v>
      </c>
      <c r="Z191" s="3" t="s">
        <v>3222</v>
      </c>
    </row>
    <row r="192" spans="1:26" ht="14.25" x14ac:dyDescent="0.2">
      <c r="A192" s="1">
        <v>1402</v>
      </c>
      <c r="B192" s="1" t="s">
        <v>507</v>
      </c>
      <c r="C192" s="1" t="s">
        <v>46</v>
      </c>
      <c r="D192" s="1">
        <v>0</v>
      </c>
      <c r="E192" s="1">
        <v>8.6</v>
      </c>
      <c r="F192" s="1">
        <v>6.19</v>
      </c>
      <c r="G192" s="1" t="s">
        <v>14</v>
      </c>
      <c r="H192" s="1" t="s">
        <v>70</v>
      </c>
      <c r="I192" s="1" t="s">
        <v>24</v>
      </c>
      <c r="J192" s="1" t="s">
        <v>48</v>
      </c>
      <c r="K192" s="1" t="s">
        <v>49</v>
      </c>
      <c r="L192" s="1" t="s">
        <v>508</v>
      </c>
      <c r="M192" s="1">
        <v>0.38</v>
      </c>
      <c r="N192" s="1" t="s">
        <v>8</v>
      </c>
      <c r="O192" s="1" t="s">
        <v>28</v>
      </c>
      <c r="P192" s="1" t="s">
        <v>79</v>
      </c>
      <c r="Q192" s="1" t="s">
        <v>509</v>
      </c>
      <c r="R192" s="1">
        <v>60653</v>
      </c>
      <c r="S192" s="2">
        <v>42019</v>
      </c>
      <c r="T192" s="2">
        <v>42019</v>
      </c>
      <c r="U192" s="1">
        <v>-42.8536</v>
      </c>
      <c r="V192" s="1">
        <v>48</v>
      </c>
      <c r="W192" s="1">
        <v>447.89</v>
      </c>
      <c r="X192" s="1">
        <v>37729</v>
      </c>
      <c r="Y192" s="1">
        <f>Table1[[#This Row],[Unit Price]]-Table1[[#This Row],[Discount]]</f>
        <v>8.6</v>
      </c>
      <c r="Z192" s="1" t="s">
        <v>3220</v>
      </c>
    </row>
    <row r="193" spans="1:26" ht="14.25" x14ac:dyDescent="0.2">
      <c r="A193" s="3">
        <v>1405</v>
      </c>
      <c r="B193" s="3" t="s">
        <v>510</v>
      </c>
      <c r="C193" s="3" t="s">
        <v>46</v>
      </c>
      <c r="D193" s="3">
        <v>0</v>
      </c>
      <c r="E193" s="3">
        <v>8.6</v>
      </c>
      <c r="F193" s="3">
        <v>6.19</v>
      </c>
      <c r="G193" s="3" t="s">
        <v>14</v>
      </c>
      <c r="H193" s="3" t="s">
        <v>70</v>
      </c>
      <c r="I193" s="3" t="s">
        <v>24</v>
      </c>
      <c r="J193" s="3" t="s">
        <v>48</v>
      </c>
      <c r="K193" s="3" t="s">
        <v>49</v>
      </c>
      <c r="L193" s="3" t="s">
        <v>508</v>
      </c>
      <c r="M193" s="3">
        <v>0.38</v>
      </c>
      <c r="N193" s="3" t="s">
        <v>8</v>
      </c>
      <c r="O193" s="3" t="s">
        <v>28</v>
      </c>
      <c r="P193" s="3" t="s">
        <v>265</v>
      </c>
      <c r="Q193" s="3" t="s">
        <v>511</v>
      </c>
      <c r="R193" s="3">
        <v>49017</v>
      </c>
      <c r="S193" s="4">
        <v>42019</v>
      </c>
      <c r="T193" s="4">
        <v>42019</v>
      </c>
      <c r="U193" s="3">
        <v>-33.211539999999999</v>
      </c>
      <c r="V193" s="3">
        <v>12</v>
      </c>
      <c r="W193" s="3">
        <v>111.97</v>
      </c>
      <c r="X193" s="3">
        <v>86144</v>
      </c>
      <c r="Y193" s="3">
        <f>Table1[[#This Row],[Unit Price]]-Table1[[#This Row],[Discount]]</f>
        <v>8.6</v>
      </c>
      <c r="Z193" s="3" t="s">
        <v>3220</v>
      </c>
    </row>
    <row r="194" spans="1:26" ht="14.25" x14ac:dyDescent="0.2">
      <c r="A194" s="1">
        <v>288</v>
      </c>
      <c r="B194" s="1" t="s">
        <v>512</v>
      </c>
      <c r="C194" s="1" t="s">
        <v>1</v>
      </c>
      <c r="D194" s="1">
        <v>0.09</v>
      </c>
      <c r="E194" s="1">
        <v>28.48</v>
      </c>
      <c r="F194" s="1">
        <v>1.99</v>
      </c>
      <c r="G194" s="1" t="s">
        <v>14</v>
      </c>
      <c r="H194" s="1" t="s">
        <v>3</v>
      </c>
      <c r="I194" s="1" t="s">
        <v>16</v>
      </c>
      <c r="J194" s="1" t="s">
        <v>17</v>
      </c>
      <c r="K194" s="1" t="s">
        <v>18</v>
      </c>
      <c r="L194" s="1" t="s">
        <v>188</v>
      </c>
      <c r="M194" s="1">
        <v>0.4</v>
      </c>
      <c r="N194" s="1" t="s">
        <v>8</v>
      </c>
      <c r="O194" s="1" t="s">
        <v>28</v>
      </c>
      <c r="P194" s="1" t="s">
        <v>513</v>
      </c>
      <c r="Q194" s="1" t="s">
        <v>514</v>
      </c>
      <c r="R194" s="1">
        <v>67212</v>
      </c>
      <c r="S194" s="2">
        <v>42020</v>
      </c>
      <c r="T194" s="2">
        <v>42023</v>
      </c>
      <c r="U194" s="1">
        <v>132.68700000000001</v>
      </c>
      <c r="V194" s="1">
        <v>7</v>
      </c>
      <c r="W194" s="1">
        <v>192.3</v>
      </c>
      <c r="X194" s="1">
        <v>89762</v>
      </c>
      <c r="Y194" s="1">
        <f>Table1[[#This Row],[Unit Price]]-Table1[[#This Row],[Discount]]</f>
        <v>28.39</v>
      </c>
      <c r="Z194" s="1" t="s">
        <v>3220</v>
      </c>
    </row>
    <row r="195" spans="1:26" ht="14.25" x14ac:dyDescent="0.2">
      <c r="A195" s="3">
        <v>288</v>
      </c>
      <c r="B195" s="3" t="s">
        <v>512</v>
      </c>
      <c r="C195" s="3" t="s">
        <v>1</v>
      </c>
      <c r="D195" s="3">
        <v>0.08</v>
      </c>
      <c r="E195" s="3">
        <v>65.989999999999995</v>
      </c>
      <c r="F195" s="3">
        <v>4.99</v>
      </c>
      <c r="G195" s="3" t="s">
        <v>63</v>
      </c>
      <c r="H195" s="3" t="s">
        <v>3</v>
      </c>
      <c r="I195" s="3" t="s">
        <v>16</v>
      </c>
      <c r="J195" s="3" t="s">
        <v>111</v>
      </c>
      <c r="K195" s="3" t="s">
        <v>49</v>
      </c>
      <c r="L195" s="3" t="s">
        <v>515</v>
      </c>
      <c r="M195" s="3">
        <v>0.57999999999999996</v>
      </c>
      <c r="N195" s="3" t="s">
        <v>8</v>
      </c>
      <c r="O195" s="3" t="s">
        <v>28</v>
      </c>
      <c r="P195" s="3" t="s">
        <v>513</v>
      </c>
      <c r="Q195" s="3" t="s">
        <v>514</v>
      </c>
      <c r="R195" s="3">
        <v>67212</v>
      </c>
      <c r="S195" s="4">
        <v>42020</v>
      </c>
      <c r="T195" s="4">
        <v>42022</v>
      </c>
      <c r="U195" s="3">
        <v>496.89</v>
      </c>
      <c r="V195" s="3">
        <v>14</v>
      </c>
      <c r="W195" s="3">
        <v>748.1</v>
      </c>
      <c r="X195" s="3">
        <v>89762</v>
      </c>
      <c r="Y195" s="3">
        <f>Table1[[#This Row],[Unit Price]]-Table1[[#This Row],[Discount]]</f>
        <v>65.91</v>
      </c>
      <c r="Z195" s="3" t="s">
        <v>3220</v>
      </c>
    </row>
    <row r="196" spans="1:26" ht="14.25" x14ac:dyDescent="0.2">
      <c r="A196" s="1">
        <v>1603</v>
      </c>
      <c r="B196" s="1" t="s">
        <v>516</v>
      </c>
      <c r="C196" s="1" t="s">
        <v>1</v>
      </c>
      <c r="D196" s="1">
        <v>0.09</v>
      </c>
      <c r="E196" s="1">
        <v>2.1800000000000002</v>
      </c>
      <c r="F196" s="1">
        <v>0.78</v>
      </c>
      <c r="G196" s="1" t="s">
        <v>14</v>
      </c>
      <c r="H196" s="1" t="s">
        <v>3</v>
      </c>
      <c r="I196" s="1" t="s">
        <v>24</v>
      </c>
      <c r="J196" s="1" t="s">
        <v>152</v>
      </c>
      <c r="K196" s="1" t="s">
        <v>26</v>
      </c>
      <c r="L196" s="1" t="s">
        <v>517</v>
      </c>
      <c r="M196" s="1">
        <v>0.52</v>
      </c>
      <c r="N196" s="1" t="s">
        <v>8</v>
      </c>
      <c r="O196" s="1" t="s">
        <v>87</v>
      </c>
      <c r="P196" s="1" t="s">
        <v>88</v>
      </c>
      <c r="Q196" s="1" t="s">
        <v>518</v>
      </c>
      <c r="R196" s="1">
        <v>11598</v>
      </c>
      <c r="S196" s="2">
        <v>42020</v>
      </c>
      <c r="T196" s="2">
        <v>42022</v>
      </c>
      <c r="U196" s="1">
        <v>2.4548000000000001</v>
      </c>
      <c r="V196" s="1">
        <v>9</v>
      </c>
      <c r="W196" s="1">
        <v>19.12</v>
      </c>
      <c r="X196" s="1">
        <v>89679</v>
      </c>
      <c r="Y196" s="1">
        <f>Table1[[#This Row],[Unit Price]]-Table1[[#This Row],[Discount]]</f>
        <v>2.0900000000000003</v>
      </c>
      <c r="Z196" s="1" t="s">
        <v>3222</v>
      </c>
    </row>
    <row r="197" spans="1:26" ht="14.25" x14ac:dyDescent="0.2">
      <c r="A197" s="3">
        <v>1603</v>
      </c>
      <c r="B197" s="3" t="s">
        <v>516</v>
      </c>
      <c r="C197" s="3" t="s">
        <v>1</v>
      </c>
      <c r="D197" s="3">
        <v>0.05</v>
      </c>
      <c r="E197" s="3">
        <v>179.29</v>
      </c>
      <c r="F197" s="3">
        <v>29.21</v>
      </c>
      <c r="G197" s="3" t="s">
        <v>2</v>
      </c>
      <c r="H197" s="3" t="s">
        <v>3</v>
      </c>
      <c r="I197" s="3" t="s">
        <v>4</v>
      </c>
      <c r="J197" s="3" t="s">
        <v>5</v>
      </c>
      <c r="K197" s="3" t="s">
        <v>6</v>
      </c>
      <c r="L197" s="3" t="s">
        <v>519</v>
      </c>
      <c r="M197" s="3">
        <v>0.76</v>
      </c>
      <c r="N197" s="3" t="s">
        <v>8</v>
      </c>
      <c r="O197" s="3" t="s">
        <v>87</v>
      </c>
      <c r="P197" s="3" t="s">
        <v>88</v>
      </c>
      <c r="Q197" s="3" t="s">
        <v>518</v>
      </c>
      <c r="R197" s="3">
        <v>11598</v>
      </c>
      <c r="S197" s="4">
        <v>42020</v>
      </c>
      <c r="T197" s="4">
        <v>42022</v>
      </c>
      <c r="U197" s="3">
        <v>-537.27977731999999</v>
      </c>
      <c r="V197" s="3">
        <v>1</v>
      </c>
      <c r="W197" s="3">
        <v>186.64</v>
      </c>
      <c r="X197" s="3">
        <v>89679</v>
      </c>
      <c r="Y197" s="3">
        <f>Table1[[#This Row],[Unit Price]]-Table1[[#This Row],[Discount]]</f>
        <v>179.23999999999998</v>
      </c>
      <c r="Z197" s="3" t="s">
        <v>3222</v>
      </c>
    </row>
    <row r="198" spans="1:26" ht="14.25" x14ac:dyDescent="0.2">
      <c r="A198" s="1">
        <v>2924</v>
      </c>
      <c r="B198" s="1" t="s">
        <v>520</v>
      </c>
      <c r="C198" s="1" t="s">
        <v>1</v>
      </c>
      <c r="D198" s="1">
        <v>0.02</v>
      </c>
      <c r="E198" s="1">
        <v>110.98</v>
      </c>
      <c r="F198" s="1">
        <v>13.99</v>
      </c>
      <c r="G198" s="1" t="s">
        <v>14</v>
      </c>
      <c r="H198" s="1" t="s">
        <v>15</v>
      </c>
      <c r="I198" s="1" t="s">
        <v>4</v>
      </c>
      <c r="J198" s="1" t="s">
        <v>102</v>
      </c>
      <c r="K198" s="1" t="s">
        <v>120</v>
      </c>
      <c r="L198" s="1" t="s">
        <v>521</v>
      </c>
      <c r="M198" s="1">
        <v>0.69</v>
      </c>
      <c r="N198" s="1" t="s">
        <v>8</v>
      </c>
      <c r="O198" s="1" t="s">
        <v>87</v>
      </c>
      <c r="P198" s="1" t="s">
        <v>394</v>
      </c>
      <c r="Q198" s="1" t="s">
        <v>522</v>
      </c>
      <c r="R198" s="1">
        <v>20707</v>
      </c>
      <c r="S198" s="2">
        <v>42020</v>
      </c>
      <c r="T198" s="2">
        <v>42022</v>
      </c>
      <c r="U198" s="1">
        <v>-106.3424</v>
      </c>
      <c r="V198" s="1">
        <v>2</v>
      </c>
      <c r="W198" s="1">
        <v>226.53</v>
      </c>
      <c r="X198" s="1">
        <v>86591</v>
      </c>
      <c r="Y198" s="1">
        <f>Table1[[#This Row],[Unit Price]]-Table1[[#This Row],[Discount]]</f>
        <v>110.96000000000001</v>
      </c>
      <c r="Z198" s="1" t="s">
        <v>3222</v>
      </c>
    </row>
    <row r="199" spans="1:26" ht="14.25" x14ac:dyDescent="0.2">
      <c r="A199" s="3">
        <v>2924</v>
      </c>
      <c r="B199" s="3" t="s">
        <v>520</v>
      </c>
      <c r="C199" s="3" t="s">
        <v>1</v>
      </c>
      <c r="D199" s="3">
        <v>0.01</v>
      </c>
      <c r="E199" s="3">
        <v>8.01</v>
      </c>
      <c r="F199" s="3">
        <v>2.87</v>
      </c>
      <c r="G199" s="3" t="s">
        <v>14</v>
      </c>
      <c r="H199" s="3" t="s">
        <v>15</v>
      </c>
      <c r="I199" s="3" t="s">
        <v>24</v>
      </c>
      <c r="J199" s="3" t="s">
        <v>64</v>
      </c>
      <c r="K199" s="3" t="s">
        <v>26</v>
      </c>
      <c r="L199" s="3" t="s">
        <v>523</v>
      </c>
      <c r="M199" s="3">
        <v>0.4</v>
      </c>
      <c r="N199" s="3" t="s">
        <v>8</v>
      </c>
      <c r="O199" s="3" t="s">
        <v>87</v>
      </c>
      <c r="P199" s="3" t="s">
        <v>394</v>
      </c>
      <c r="Q199" s="3" t="s">
        <v>522</v>
      </c>
      <c r="R199" s="3">
        <v>20707</v>
      </c>
      <c r="S199" s="4">
        <v>42020</v>
      </c>
      <c r="T199" s="4">
        <v>42022</v>
      </c>
      <c r="U199" s="3">
        <v>44.976799999999997</v>
      </c>
      <c r="V199" s="3">
        <v>8</v>
      </c>
      <c r="W199" s="3">
        <v>68.650000000000006</v>
      </c>
      <c r="X199" s="3">
        <v>86591</v>
      </c>
      <c r="Y199" s="3">
        <f>Table1[[#This Row],[Unit Price]]-Table1[[#This Row],[Discount]]</f>
        <v>8</v>
      </c>
      <c r="Z199" s="3" t="s">
        <v>3222</v>
      </c>
    </row>
    <row r="200" spans="1:26" ht="14.25" x14ac:dyDescent="0.2">
      <c r="A200" s="1">
        <v>202</v>
      </c>
      <c r="B200" s="1" t="s">
        <v>524</v>
      </c>
      <c r="C200" s="1" t="s">
        <v>13</v>
      </c>
      <c r="D200" s="1">
        <v>0.03</v>
      </c>
      <c r="E200" s="1">
        <v>7.37</v>
      </c>
      <c r="F200" s="1">
        <v>5.53</v>
      </c>
      <c r="G200" s="1" t="s">
        <v>14</v>
      </c>
      <c r="H200" s="1" t="s">
        <v>70</v>
      </c>
      <c r="I200" s="1" t="s">
        <v>16</v>
      </c>
      <c r="J200" s="1" t="s">
        <v>17</v>
      </c>
      <c r="K200" s="1" t="s">
        <v>18</v>
      </c>
      <c r="L200" s="1" t="s">
        <v>525</v>
      </c>
      <c r="M200" s="1">
        <v>0.69</v>
      </c>
      <c r="N200" s="1" t="s">
        <v>8</v>
      </c>
      <c r="O200" s="1" t="s">
        <v>28</v>
      </c>
      <c r="P200" s="1" t="s">
        <v>183</v>
      </c>
      <c r="Q200" s="1" t="s">
        <v>526</v>
      </c>
      <c r="R200" s="1">
        <v>74006</v>
      </c>
      <c r="S200" s="2">
        <v>42020</v>
      </c>
      <c r="T200" s="2">
        <v>42022</v>
      </c>
      <c r="U200" s="1">
        <v>-133.69999999999999</v>
      </c>
      <c r="V200" s="1">
        <v>11</v>
      </c>
      <c r="W200" s="1">
        <v>85.79</v>
      </c>
      <c r="X200" s="1">
        <v>88972</v>
      </c>
      <c r="Y200" s="1">
        <f>Table1[[#This Row],[Unit Price]]-Table1[[#This Row],[Discount]]</f>
        <v>7.34</v>
      </c>
      <c r="Z200" s="1" t="s">
        <v>3220</v>
      </c>
    </row>
    <row r="201" spans="1:26" ht="14.25" x14ac:dyDescent="0.2">
      <c r="A201" s="3">
        <v>665</v>
      </c>
      <c r="B201" s="3" t="s">
        <v>527</v>
      </c>
      <c r="C201" s="3" t="s">
        <v>23</v>
      </c>
      <c r="D201" s="3">
        <v>0.04</v>
      </c>
      <c r="E201" s="3">
        <v>22.72</v>
      </c>
      <c r="F201" s="3">
        <v>8.99</v>
      </c>
      <c r="G201" s="3" t="s">
        <v>14</v>
      </c>
      <c r="H201" s="3" t="s">
        <v>70</v>
      </c>
      <c r="I201" s="3" t="s">
        <v>4</v>
      </c>
      <c r="J201" s="3" t="s">
        <v>102</v>
      </c>
      <c r="K201" s="3" t="s">
        <v>18</v>
      </c>
      <c r="L201" s="3" t="s">
        <v>304</v>
      </c>
      <c r="M201" s="3">
        <v>0.44</v>
      </c>
      <c r="N201" s="3" t="s">
        <v>8</v>
      </c>
      <c r="O201" s="3" t="s">
        <v>9</v>
      </c>
      <c r="P201" s="3" t="s">
        <v>376</v>
      </c>
      <c r="Q201" s="3" t="s">
        <v>528</v>
      </c>
      <c r="R201" s="3">
        <v>37130</v>
      </c>
      <c r="S201" s="4">
        <v>42020</v>
      </c>
      <c r="T201" s="4">
        <v>42024</v>
      </c>
      <c r="U201" s="3">
        <v>-678.49599999999998</v>
      </c>
      <c r="V201" s="3">
        <v>9</v>
      </c>
      <c r="W201" s="3">
        <v>202.41</v>
      </c>
      <c r="X201" s="3">
        <v>88677</v>
      </c>
      <c r="Y201" s="3">
        <f>Table1[[#This Row],[Unit Price]]-Table1[[#This Row],[Discount]]</f>
        <v>22.68</v>
      </c>
      <c r="Z201" s="3" t="s">
        <v>3219</v>
      </c>
    </row>
    <row r="202" spans="1:26" ht="14.25" x14ac:dyDescent="0.2">
      <c r="A202" s="1">
        <v>667</v>
      </c>
      <c r="B202" s="1" t="s">
        <v>529</v>
      </c>
      <c r="C202" s="1" t="s">
        <v>23</v>
      </c>
      <c r="D202" s="1">
        <v>0.04</v>
      </c>
      <c r="E202" s="1">
        <v>22.72</v>
      </c>
      <c r="F202" s="1">
        <v>8.99</v>
      </c>
      <c r="G202" s="1" t="s">
        <v>14</v>
      </c>
      <c r="H202" s="1" t="s">
        <v>70</v>
      </c>
      <c r="I202" s="1" t="s">
        <v>4</v>
      </c>
      <c r="J202" s="1" t="s">
        <v>102</v>
      </c>
      <c r="K202" s="1" t="s">
        <v>18</v>
      </c>
      <c r="L202" s="1" t="s">
        <v>304</v>
      </c>
      <c r="M202" s="1">
        <v>0.44</v>
      </c>
      <c r="N202" s="1" t="s">
        <v>8</v>
      </c>
      <c r="O202" s="1" t="s">
        <v>28</v>
      </c>
      <c r="P202" s="1" t="s">
        <v>163</v>
      </c>
      <c r="Q202" s="1" t="s">
        <v>530</v>
      </c>
      <c r="R202" s="1">
        <v>75203</v>
      </c>
      <c r="S202" s="2">
        <v>42020</v>
      </c>
      <c r="T202" s="2">
        <v>42024</v>
      </c>
      <c r="U202" s="1">
        <v>70.028000000000006</v>
      </c>
      <c r="V202" s="1">
        <v>37</v>
      </c>
      <c r="W202" s="1">
        <v>832.14</v>
      </c>
      <c r="X202" s="1">
        <v>22147</v>
      </c>
      <c r="Y202" s="1">
        <f>Table1[[#This Row],[Unit Price]]-Table1[[#This Row],[Discount]]</f>
        <v>22.68</v>
      </c>
      <c r="Z202" s="1" t="s">
        <v>3220</v>
      </c>
    </row>
    <row r="203" spans="1:26" ht="14.25" x14ac:dyDescent="0.2">
      <c r="A203" s="3">
        <v>3385</v>
      </c>
      <c r="B203" s="3" t="s">
        <v>531</v>
      </c>
      <c r="C203" s="3" t="s">
        <v>23</v>
      </c>
      <c r="D203" s="3">
        <v>0.04</v>
      </c>
      <c r="E203" s="3">
        <v>2.98</v>
      </c>
      <c r="F203" s="3">
        <v>2.0299999999999998</v>
      </c>
      <c r="G203" s="3" t="s">
        <v>63</v>
      </c>
      <c r="H203" s="3" t="s">
        <v>70</v>
      </c>
      <c r="I203" s="3" t="s">
        <v>24</v>
      </c>
      <c r="J203" s="3" t="s">
        <v>25</v>
      </c>
      <c r="K203" s="3" t="s">
        <v>26</v>
      </c>
      <c r="L203" s="3" t="s">
        <v>532</v>
      </c>
      <c r="M203" s="3">
        <v>0.56999999999999995</v>
      </c>
      <c r="N203" s="3" t="s">
        <v>8</v>
      </c>
      <c r="O203" s="3" t="s">
        <v>87</v>
      </c>
      <c r="P203" s="3" t="s">
        <v>293</v>
      </c>
      <c r="Q203" s="3" t="s">
        <v>533</v>
      </c>
      <c r="R203" s="3">
        <v>44512</v>
      </c>
      <c r="S203" s="4">
        <v>42020</v>
      </c>
      <c r="T203" s="4">
        <v>42020</v>
      </c>
      <c r="U203" s="3">
        <v>-22.01</v>
      </c>
      <c r="V203" s="3">
        <v>5</v>
      </c>
      <c r="W203" s="3">
        <v>15.7</v>
      </c>
      <c r="X203" s="3">
        <v>88745</v>
      </c>
      <c r="Y203" s="3">
        <f>Table1[[#This Row],[Unit Price]]-Table1[[#This Row],[Discount]]</f>
        <v>2.94</v>
      </c>
      <c r="Z203" s="3" t="s">
        <v>3222</v>
      </c>
    </row>
    <row r="204" spans="1:26" ht="14.25" x14ac:dyDescent="0.2">
      <c r="A204" s="1">
        <v>3385</v>
      </c>
      <c r="B204" s="1" t="s">
        <v>531</v>
      </c>
      <c r="C204" s="1" t="s">
        <v>23</v>
      </c>
      <c r="D204" s="1">
        <v>0.01</v>
      </c>
      <c r="E204" s="1">
        <v>125.99</v>
      </c>
      <c r="F204" s="1">
        <v>8.99</v>
      </c>
      <c r="G204" s="1" t="s">
        <v>14</v>
      </c>
      <c r="H204" s="1" t="s">
        <v>70</v>
      </c>
      <c r="I204" s="1" t="s">
        <v>16</v>
      </c>
      <c r="J204" s="1" t="s">
        <v>111</v>
      </c>
      <c r="K204" s="1" t="s">
        <v>49</v>
      </c>
      <c r="L204" s="1" t="s">
        <v>329</v>
      </c>
      <c r="M204" s="1">
        <v>0.59</v>
      </c>
      <c r="N204" s="1" t="s">
        <v>8</v>
      </c>
      <c r="O204" s="1" t="s">
        <v>87</v>
      </c>
      <c r="P204" s="1" t="s">
        <v>293</v>
      </c>
      <c r="Q204" s="1" t="s">
        <v>533</v>
      </c>
      <c r="R204" s="1">
        <v>44512</v>
      </c>
      <c r="S204" s="2">
        <v>42020</v>
      </c>
      <c r="T204" s="2">
        <v>42025</v>
      </c>
      <c r="U204" s="1">
        <v>426.46032000000002</v>
      </c>
      <c r="V204" s="1">
        <v>6</v>
      </c>
      <c r="W204" s="1">
        <v>680.65</v>
      </c>
      <c r="X204" s="1">
        <v>88745</v>
      </c>
      <c r="Y204" s="1">
        <f>Table1[[#This Row],[Unit Price]]-Table1[[#This Row],[Discount]]</f>
        <v>125.97999999999999</v>
      </c>
      <c r="Z204" s="1" t="s">
        <v>3222</v>
      </c>
    </row>
    <row r="205" spans="1:26" ht="14.25" x14ac:dyDescent="0.2">
      <c r="A205" s="3">
        <v>1697</v>
      </c>
      <c r="B205" s="3" t="s">
        <v>534</v>
      </c>
      <c r="C205" s="3" t="s">
        <v>92</v>
      </c>
      <c r="D205" s="3">
        <v>0</v>
      </c>
      <c r="E205" s="3">
        <v>13.43</v>
      </c>
      <c r="F205" s="3">
        <v>5.5</v>
      </c>
      <c r="G205" s="3" t="s">
        <v>14</v>
      </c>
      <c r="H205" s="3" t="s">
        <v>47</v>
      </c>
      <c r="I205" s="3" t="s">
        <v>24</v>
      </c>
      <c r="J205" s="3" t="s">
        <v>54</v>
      </c>
      <c r="K205" s="3" t="s">
        <v>49</v>
      </c>
      <c r="L205" s="3" t="s">
        <v>535</v>
      </c>
      <c r="M205" s="3">
        <v>0.56999999999999995</v>
      </c>
      <c r="N205" s="3" t="s">
        <v>8</v>
      </c>
      <c r="O205" s="3" t="s">
        <v>9</v>
      </c>
      <c r="P205" s="3" t="s">
        <v>20</v>
      </c>
      <c r="Q205" s="3" t="s">
        <v>536</v>
      </c>
      <c r="R205" s="3">
        <v>71901</v>
      </c>
      <c r="S205" s="4">
        <v>42020</v>
      </c>
      <c r="T205" s="4">
        <v>42021</v>
      </c>
      <c r="U205" s="3">
        <v>-253.77799999999999</v>
      </c>
      <c r="V205" s="3">
        <v>9</v>
      </c>
      <c r="W205" s="3">
        <v>129.54</v>
      </c>
      <c r="X205" s="3">
        <v>86338</v>
      </c>
      <c r="Y205" s="3">
        <f>Table1[[#This Row],[Unit Price]]-Table1[[#This Row],[Discount]]</f>
        <v>13.43</v>
      </c>
      <c r="Z205" s="3" t="s">
        <v>3219</v>
      </c>
    </row>
    <row r="206" spans="1:26" ht="14.25" x14ac:dyDescent="0.2">
      <c r="A206" s="1">
        <v>3133</v>
      </c>
      <c r="B206" s="1" t="s">
        <v>537</v>
      </c>
      <c r="C206" s="1" t="s">
        <v>92</v>
      </c>
      <c r="D206" s="1">
        <v>0.1</v>
      </c>
      <c r="E206" s="1">
        <v>5.81</v>
      </c>
      <c r="F206" s="1">
        <v>8.49</v>
      </c>
      <c r="G206" s="1" t="s">
        <v>14</v>
      </c>
      <c r="H206" s="1" t="s">
        <v>70</v>
      </c>
      <c r="I206" s="1" t="s">
        <v>24</v>
      </c>
      <c r="J206" s="1" t="s">
        <v>48</v>
      </c>
      <c r="K206" s="1" t="s">
        <v>49</v>
      </c>
      <c r="L206" s="1" t="s">
        <v>306</v>
      </c>
      <c r="M206" s="1">
        <v>0.39</v>
      </c>
      <c r="N206" s="1" t="s">
        <v>8</v>
      </c>
      <c r="O206" s="1" t="s">
        <v>28</v>
      </c>
      <c r="P206" s="1" t="s">
        <v>79</v>
      </c>
      <c r="Q206" s="1" t="s">
        <v>538</v>
      </c>
      <c r="R206" s="1">
        <v>60540</v>
      </c>
      <c r="S206" s="2">
        <v>42020</v>
      </c>
      <c r="T206" s="2">
        <v>42021</v>
      </c>
      <c r="U206" s="1">
        <v>-350.43950000000001</v>
      </c>
      <c r="V206" s="1">
        <v>12</v>
      </c>
      <c r="W206" s="1">
        <v>64.959999999999994</v>
      </c>
      <c r="X206" s="1">
        <v>86789</v>
      </c>
      <c r="Y206" s="1">
        <f>Table1[[#This Row],[Unit Price]]-Table1[[#This Row],[Discount]]</f>
        <v>5.71</v>
      </c>
      <c r="Z206" s="1" t="s">
        <v>3220</v>
      </c>
    </row>
    <row r="207" spans="1:26" ht="14.25" x14ac:dyDescent="0.2">
      <c r="A207" s="3">
        <v>3133</v>
      </c>
      <c r="B207" s="3" t="s">
        <v>537</v>
      </c>
      <c r="C207" s="3" t="s">
        <v>92</v>
      </c>
      <c r="D207" s="3">
        <v>0.03</v>
      </c>
      <c r="E207" s="3">
        <v>1.81</v>
      </c>
      <c r="F207" s="3">
        <v>0.75</v>
      </c>
      <c r="G207" s="3" t="s">
        <v>14</v>
      </c>
      <c r="H207" s="3" t="s">
        <v>70</v>
      </c>
      <c r="I207" s="3" t="s">
        <v>24</v>
      </c>
      <c r="J207" s="3" t="s">
        <v>152</v>
      </c>
      <c r="K207" s="3" t="s">
        <v>26</v>
      </c>
      <c r="L207" s="3" t="s">
        <v>539</v>
      </c>
      <c r="M207" s="3">
        <v>0.52</v>
      </c>
      <c r="N207" s="3" t="s">
        <v>8</v>
      </c>
      <c r="O207" s="3" t="s">
        <v>28</v>
      </c>
      <c r="P207" s="3" t="s">
        <v>79</v>
      </c>
      <c r="Q207" s="3" t="s">
        <v>538</v>
      </c>
      <c r="R207" s="3">
        <v>60540</v>
      </c>
      <c r="S207" s="4">
        <v>42020</v>
      </c>
      <c r="T207" s="4">
        <v>42021</v>
      </c>
      <c r="U207" s="3">
        <v>4.2027999999999999</v>
      </c>
      <c r="V207" s="3">
        <v>10</v>
      </c>
      <c r="W207" s="3">
        <v>19.14</v>
      </c>
      <c r="X207" s="3">
        <v>86789</v>
      </c>
      <c r="Y207" s="3">
        <f>Table1[[#This Row],[Unit Price]]-Table1[[#This Row],[Discount]]</f>
        <v>1.78</v>
      </c>
      <c r="Z207" s="3" t="s">
        <v>3220</v>
      </c>
    </row>
    <row r="208" spans="1:26" ht="14.25" x14ac:dyDescent="0.2">
      <c r="A208" s="1">
        <v>3036</v>
      </c>
      <c r="B208" s="1" t="s">
        <v>540</v>
      </c>
      <c r="C208" s="1" t="s">
        <v>46</v>
      </c>
      <c r="D208" s="1">
        <v>0.02</v>
      </c>
      <c r="E208" s="1">
        <v>12.99</v>
      </c>
      <c r="F208" s="1">
        <v>14.37</v>
      </c>
      <c r="G208" s="1" t="s">
        <v>14</v>
      </c>
      <c r="H208" s="1" t="s">
        <v>47</v>
      </c>
      <c r="I208" s="1" t="s">
        <v>4</v>
      </c>
      <c r="J208" s="1" t="s">
        <v>102</v>
      </c>
      <c r="K208" s="1" t="s">
        <v>40</v>
      </c>
      <c r="L208" s="1" t="s">
        <v>382</v>
      </c>
      <c r="M208" s="1">
        <v>0.73</v>
      </c>
      <c r="N208" s="1" t="s">
        <v>8</v>
      </c>
      <c r="O208" s="1" t="s">
        <v>28</v>
      </c>
      <c r="P208" s="1" t="s">
        <v>541</v>
      </c>
      <c r="Q208" s="1" t="s">
        <v>542</v>
      </c>
      <c r="R208" s="1">
        <v>58554</v>
      </c>
      <c r="S208" s="2">
        <v>42020</v>
      </c>
      <c r="T208" s="2">
        <v>42022</v>
      </c>
      <c r="U208" s="1">
        <v>-159.86000000000001</v>
      </c>
      <c r="V208" s="1">
        <v>5</v>
      </c>
      <c r="W208" s="1">
        <v>67.64</v>
      </c>
      <c r="X208" s="1">
        <v>89129</v>
      </c>
      <c r="Y208" s="1">
        <f>Table1[[#This Row],[Unit Price]]-Table1[[#This Row],[Discount]]</f>
        <v>12.97</v>
      </c>
      <c r="Z208" s="1" t="s">
        <v>3220</v>
      </c>
    </row>
    <row r="209" spans="1:26" ht="14.25" x14ac:dyDescent="0.2">
      <c r="A209" s="3">
        <v>3036</v>
      </c>
      <c r="B209" s="3" t="s">
        <v>540</v>
      </c>
      <c r="C209" s="3" t="s">
        <v>46</v>
      </c>
      <c r="D209" s="3">
        <v>0.05</v>
      </c>
      <c r="E209" s="3">
        <v>35.44</v>
      </c>
      <c r="F209" s="3">
        <v>7.5</v>
      </c>
      <c r="G209" s="3" t="s">
        <v>14</v>
      </c>
      <c r="H209" s="3" t="s">
        <v>47</v>
      </c>
      <c r="I209" s="3" t="s">
        <v>24</v>
      </c>
      <c r="J209" s="3" t="s">
        <v>64</v>
      </c>
      <c r="K209" s="3" t="s">
        <v>49</v>
      </c>
      <c r="L209" s="3" t="s">
        <v>543</v>
      </c>
      <c r="M209" s="3">
        <v>0.38</v>
      </c>
      <c r="N209" s="3" t="s">
        <v>8</v>
      </c>
      <c r="O209" s="3" t="s">
        <v>28</v>
      </c>
      <c r="P209" s="3" t="s">
        <v>541</v>
      </c>
      <c r="Q209" s="3" t="s">
        <v>542</v>
      </c>
      <c r="R209" s="3">
        <v>58554</v>
      </c>
      <c r="S209" s="4">
        <v>42020</v>
      </c>
      <c r="T209" s="4">
        <v>42022</v>
      </c>
      <c r="U209" s="3">
        <v>165.88980000000001</v>
      </c>
      <c r="V209" s="3">
        <v>7</v>
      </c>
      <c r="W209" s="3">
        <v>240.42</v>
      </c>
      <c r="X209" s="3">
        <v>89129</v>
      </c>
      <c r="Y209" s="3">
        <f>Table1[[#This Row],[Unit Price]]-Table1[[#This Row],[Discount]]</f>
        <v>35.39</v>
      </c>
      <c r="Z209" s="3" t="s">
        <v>3220</v>
      </c>
    </row>
    <row r="210" spans="1:26" ht="14.25" x14ac:dyDescent="0.2">
      <c r="A210" s="1">
        <v>3036</v>
      </c>
      <c r="B210" s="1" t="s">
        <v>540</v>
      </c>
      <c r="C210" s="1" t="s">
        <v>46</v>
      </c>
      <c r="D210" s="1">
        <v>0.02</v>
      </c>
      <c r="E210" s="1">
        <v>12.98</v>
      </c>
      <c r="F210" s="1">
        <v>3.14</v>
      </c>
      <c r="G210" s="1" t="s">
        <v>14</v>
      </c>
      <c r="H210" s="1" t="s">
        <v>47</v>
      </c>
      <c r="I210" s="1" t="s">
        <v>24</v>
      </c>
      <c r="J210" s="1" t="s">
        <v>544</v>
      </c>
      <c r="K210" s="1" t="s">
        <v>18</v>
      </c>
      <c r="L210" s="1" t="s">
        <v>545</v>
      </c>
      <c r="M210" s="1">
        <v>0.6</v>
      </c>
      <c r="N210" s="1" t="s">
        <v>8</v>
      </c>
      <c r="O210" s="1" t="s">
        <v>28</v>
      </c>
      <c r="P210" s="1" t="s">
        <v>541</v>
      </c>
      <c r="Q210" s="1" t="s">
        <v>542</v>
      </c>
      <c r="R210" s="1">
        <v>58554</v>
      </c>
      <c r="S210" s="2">
        <v>42020</v>
      </c>
      <c r="T210" s="2">
        <v>42023</v>
      </c>
      <c r="U210" s="1">
        <v>75.010000000000005</v>
      </c>
      <c r="V210" s="1">
        <v>14</v>
      </c>
      <c r="W210" s="1">
        <v>184.4</v>
      </c>
      <c r="X210" s="1">
        <v>89129</v>
      </c>
      <c r="Y210" s="1">
        <f>Table1[[#This Row],[Unit Price]]-Table1[[#This Row],[Discount]]</f>
        <v>12.96</v>
      </c>
      <c r="Z210" s="1" t="s">
        <v>3220</v>
      </c>
    </row>
    <row r="211" spans="1:26" ht="14.25" x14ac:dyDescent="0.2">
      <c r="A211" s="3">
        <v>592</v>
      </c>
      <c r="B211" s="3" t="s">
        <v>546</v>
      </c>
      <c r="C211" s="3" t="s">
        <v>1</v>
      </c>
      <c r="D211" s="3">
        <v>0.08</v>
      </c>
      <c r="E211" s="3">
        <v>30.53</v>
      </c>
      <c r="F211" s="3">
        <v>19.989999999999998</v>
      </c>
      <c r="G211" s="3" t="s">
        <v>14</v>
      </c>
      <c r="H211" s="3" t="s">
        <v>3</v>
      </c>
      <c r="I211" s="3" t="s">
        <v>24</v>
      </c>
      <c r="J211" s="3" t="s">
        <v>128</v>
      </c>
      <c r="K211" s="3" t="s">
        <v>49</v>
      </c>
      <c r="L211" s="3" t="s">
        <v>547</v>
      </c>
      <c r="M211" s="3">
        <v>0.39</v>
      </c>
      <c r="N211" s="3" t="s">
        <v>8</v>
      </c>
      <c r="O211" s="3" t="s">
        <v>28</v>
      </c>
      <c r="P211" s="3" t="s">
        <v>79</v>
      </c>
      <c r="Q211" s="3" t="s">
        <v>548</v>
      </c>
      <c r="R211" s="3">
        <v>60091</v>
      </c>
      <c r="S211" s="4">
        <v>42021</v>
      </c>
      <c r="T211" s="4">
        <v>42021</v>
      </c>
      <c r="U211" s="3">
        <v>-239.8656</v>
      </c>
      <c r="V211" s="3">
        <v>10</v>
      </c>
      <c r="W211" s="3">
        <v>285.87</v>
      </c>
      <c r="X211" s="3">
        <v>86307</v>
      </c>
      <c r="Y211" s="3">
        <f>Table1[[#This Row],[Unit Price]]-Table1[[#This Row],[Discount]]</f>
        <v>30.450000000000003</v>
      </c>
      <c r="Z211" s="3" t="s">
        <v>3220</v>
      </c>
    </row>
    <row r="212" spans="1:26" ht="14.25" x14ac:dyDescent="0.2">
      <c r="A212" s="1">
        <v>593</v>
      </c>
      <c r="B212" s="1" t="s">
        <v>549</v>
      </c>
      <c r="C212" s="1" t="s">
        <v>1</v>
      </c>
      <c r="D212" s="1">
        <v>0.01</v>
      </c>
      <c r="E212" s="1">
        <v>1.68</v>
      </c>
      <c r="F212" s="1">
        <v>1.57</v>
      </c>
      <c r="G212" s="1" t="s">
        <v>14</v>
      </c>
      <c r="H212" s="1" t="s">
        <v>3</v>
      </c>
      <c r="I212" s="1" t="s">
        <v>24</v>
      </c>
      <c r="J212" s="1" t="s">
        <v>25</v>
      </c>
      <c r="K212" s="1" t="s">
        <v>26</v>
      </c>
      <c r="L212" s="1" t="s">
        <v>550</v>
      </c>
      <c r="M212" s="1">
        <v>0.59</v>
      </c>
      <c r="N212" s="1" t="s">
        <v>8</v>
      </c>
      <c r="O212" s="1" t="s">
        <v>28</v>
      </c>
      <c r="P212" s="1" t="s">
        <v>79</v>
      </c>
      <c r="Q212" s="1" t="s">
        <v>551</v>
      </c>
      <c r="R212" s="1">
        <v>60517</v>
      </c>
      <c r="S212" s="2">
        <v>42021</v>
      </c>
      <c r="T212" s="2">
        <v>42023</v>
      </c>
      <c r="U212" s="1">
        <v>-53.444000000000003</v>
      </c>
      <c r="V212" s="1">
        <v>12</v>
      </c>
      <c r="W212" s="1">
        <v>20.37</v>
      </c>
      <c r="X212" s="1">
        <v>86307</v>
      </c>
      <c r="Y212" s="1">
        <f>Table1[[#This Row],[Unit Price]]-Table1[[#This Row],[Discount]]</f>
        <v>1.67</v>
      </c>
      <c r="Z212" s="1" t="s">
        <v>3220</v>
      </c>
    </row>
    <row r="213" spans="1:26" ht="14.25" x14ac:dyDescent="0.2">
      <c r="A213" s="3">
        <v>1531</v>
      </c>
      <c r="B213" s="3" t="s">
        <v>552</v>
      </c>
      <c r="C213" s="3" t="s">
        <v>1</v>
      </c>
      <c r="D213" s="3">
        <v>7.0000000000000007E-2</v>
      </c>
      <c r="E213" s="3">
        <v>4.91</v>
      </c>
      <c r="F213" s="3">
        <v>0.5</v>
      </c>
      <c r="G213" s="3" t="s">
        <v>14</v>
      </c>
      <c r="H213" s="3" t="s">
        <v>15</v>
      </c>
      <c r="I213" s="3" t="s">
        <v>24</v>
      </c>
      <c r="J213" s="3" t="s">
        <v>128</v>
      </c>
      <c r="K213" s="3" t="s">
        <v>49</v>
      </c>
      <c r="L213" s="3" t="s">
        <v>553</v>
      </c>
      <c r="M213" s="3">
        <v>0.36</v>
      </c>
      <c r="N213" s="3" t="s">
        <v>8</v>
      </c>
      <c r="O213" s="3" t="s">
        <v>9</v>
      </c>
      <c r="P213" s="3" t="s">
        <v>99</v>
      </c>
      <c r="Q213" s="3" t="s">
        <v>554</v>
      </c>
      <c r="R213" s="3">
        <v>32137</v>
      </c>
      <c r="S213" s="4">
        <v>42021</v>
      </c>
      <c r="T213" s="4">
        <v>42022</v>
      </c>
      <c r="U213" s="3">
        <v>-157.696</v>
      </c>
      <c r="V213" s="3">
        <v>6</v>
      </c>
      <c r="W213" s="3">
        <v>28.22</v>
      </c>
      <c r="X213" s="3">
        <v>88852</v>
      </c>
      <c r="Y213" s="3">
        <f>Table1[[#This Row],[Unit Price]]-Table1[[#This Row],[Discount]]</f>
        <v>4.84</v>
      </c>
      <c r="Z213" s="3" t="s">
        <v>3219</v>
      </c>
    </row>
    <row r="214" spans="1:26" ht="14.25" x14ac:dyDescent="0.2">
      <c r="A214" s="1">
        <v>210</v>
      </c>
      <c r="B214" s="1" t="s">
        <v>555</v>
      </c>
      <c r="C214" s="1" t="s">
        <v>23</v>
      </c>
      <c r="D214" s="1">
        <v>0.05</v>
      </c>
      <c r="E214" s="1">
        <v>1.86</v>
      </c>
      <c r="F214" s="1">
        <v>2.58</v>
      </c>
      <c r="G214" s="1" t="s">
        <v>14</v>
      </c>
      <c r="H214" s="1" t="s">
        <v>47</v>
      </c>
      <c r="I214" s="1" t="s">
        <v>24</v>
      </c>
      <c r="J214" s="1" t="s">
        <v>152</v>
      </c>
      <c r="K214" s="1" t="s">
        <v>26</v>
      </c>
      <c r="L214" s="1" t="s">
        <v>556</v>
      </c>
      <c r="M214" s="1">
        <v>0.82</v>
      </c>
      <c r="N214" s="1" t="s">
        <v>8</v>
      </c>
      <c r="O214" s="1" t="s">
        <v>87</v>
      </c>
      <c r="P214" s="1" t="s">
        <v>88</v>
      </c>
      <c r="Q214" s="1" t="s">
        <v>557</v>
      </c>
      <c r="R214" s="1">
        <v>12180</v>
      </c>
      <c r="S214" s="2">
        <v>42021</v>
      </c>
      <c r="T214" s="2">
        <v>42025</v>
      </c>
      <c r="U214" s="1">
        <v>-66.62</v>
      </c>
      <c r="V214" s="1">
        <v>9</v>
      </c>
      <c r="W214" s="1">
        <v>17.61</v>
      </c>
      <c r="X214" s="1">
        <v>85965</v>
      </c>
      <c r="Y214" s="1">
        <f>Table1[[#This Row],[Unit Price]]-Table1[[#This Row],[Discount]]</f>
        <v>1.81</v>
      </c>
      <c r="Z214" s="1" t="s">
        <v>3222</v>
      </c>
    </row>
    <row r="215" spans="1:26" ht="14.25" x14ac:dyDescent="0.2">
      <c r="A215" s="3">
        <v>366</v>
      </c>
      <c r="B215" s="3" t="s">
        <v>558</v>
      </c>
      <c r="C215" s="3" t="s">
        <v>92</v>
      </c>
      <c r="D215" s="3">
        <v>0.05</v>
      </c>
      <c r="E215" s="3">
        <v>328.14</v>
      </c>
      <c r="F215" s="3">
        <v>91.05</v>
      </c>
      <c r="G215" s="3" t="s">
        <v>2</v>
      </c>
      <c r="H215" s="3" t="s">
        <v>3</v>
      </c>
      <c r="I215" s="3" t="s">
        <v>24</v>
      </c>
      <c r="J215" s="3" t="s">
        <v>71</v>
      </c>
      <c r="K215" s="3" t="s">
        <v>33</v>
      </c>
      <c r="L215" s="3" t="s">
        <v>559</v>
      </c>
      <c r="M215" s="3">
        <v>0.56999999999999995</v>
      </c>
      <c r="N215" s="3" t="s">
        <v>8</v>
      </c>
      <c r="O215" s="3" t="s">
        <v>87</v>
      </c>
      <c r="P215" s="3" t="s">
        <v>560</v>
      </c>
      <c r="Q215" s="3" t="s">
        <v>561</v>
      </c>
      <c r="R215" s="3">
        <v>2910</v>
      </c>
      <c r="S215" s="4">
        <v>42021</v>
      </c>
      <c r="T215" s="4">
        <v>42023</v>
      </c>
      <c r="U215" s="3">
        <v>411.5172</v>
      </c>
      <c r="V215" s="3">
        <v>6</v>
      </c>
      <c r="W215" s="3">
        <v>1967.98</v>
      </c>
      <c r="X215" s="3">
        <v>87347</v>
      </c>
      <c r="Y215" s="3">
        <f>Table1[[#This Row],[Unit Price]]-Table1[[#This Row],[Discount]]</f>
        <v>328.09</v>
      </c>
      <c r="Z215" s="3" t="s">
        <v>3222</v>
      </c>
    </row>
    <row r="216" spans="1:26" ht="14.25" x14ac:dyDescent="0.2">
      <c r="A216" s="1">
        <v>744</v>
      </c>
      <c r="B216" s="1" t="s">
        <v>562</v>
      </c>
      <c r="C216" s="1" t="s">
        <v>92</v>
      </c>
      <c r="D216" s="1">
        <v>0.03</v>
      </c>
      <c r="E216" s="1">
        <v>119.99</v>
      </c>
      <c r="F216" s="1">
        <v>56.14</v>
      </c>
      <c r="G216" s="1" t="s">
        <v>2</v>
      </c>
      <c r="H216" s="1" t="s">
        <v>15</v>
      </c>
      <c r="I216" s="1" t="s">
        <v>16</v>
      </c>
      <c r="J216" s="1" t="s">
        <v>32</v>
      </c>
      <c r="K216" s="1" t="s">
        <v>6</v>
      </c>
      <c r="L216" s="1" t="s">
        <v>563</v>
      </c>
      <c r="M216" s="1">
        <v>0.39</v>
      </c>
      <c r="N216" s="1" t="s">
        <v>8</v>
      </c>
      <c r="O216" s="1" t="s">
        <v>35</v>
      </c>
      <c r="P216" s="1" t="s">
        <v>564</v>
      </c>
      <c r="Q216" s="1" t="s">
        <v>565</v>
      </c>
      <c r="R216" s="1">
        <v>85737</v>
      </c>
      <c r="S216" s="2">
        <v>42021</v>
      </c>
      <c r="T216" s="2">
        <v>42023</v>
      </c>
      <c r="U216" s="1">
        <v>1400.1</v>
      </c>
      <c r="V216" s="1">
        <v>13</v>
      </c>
      <c r="W216" s="1">
        <v>1545.58</v>
      </c>
      <c r="X216" s="1">
        <v>87726</v>
      </c>
      <c r="Y216" s="1">
        <f>Table1[[#This Row],[Unit Price]]-Table1[[#This Row],[Discount]]</f>
        <v>119.96</v>
      </c>
      <c r="Z216" s="1" t="s">
        <v>3221</v>
      </c>
    </row>
    <row r="217" spans="1:26" ht="14.25" x14ac:dyDescent="0.2">
      <c r="A217" s="3">
        <v>745</v>
      </c>
      <c r="B217" s="3" t="s">
        <v>566</v>
      </c>
      <c r="C217" s="3" t="s">
        <v>92</v>
      </c>
      <c r="D217" s="3">
        <v>0.05</v>
      </c>
      <c r="E217" s="3">
        <v>115.79</v>
      </c>
      <c r="F217" s="3">
        <v>1.99</v>
      </c>
      <c r="G217" s="3" t="s">
        <v>14</v>
      </c>
      <c r="H217" s="3" t="s">
        <v>15</v>
      </c>
      <c r="I217" s="3" t="s">
        <v>16</v>
      </c>
      <c r="J217" s="3" t="s">
        <v>17</v>
      </c>
      <c r="K217" s="3" t="s">
        <v>18</v>
      </c>
      <c r="L217" s="3" t="s">
        <v>567</v>
      </c>
      <c r="M217" s="3">
        <v>0.49</v>
      </c>
      <c r="N217" s="3" t="s">
        <v>8</v>
      </c>
      <c r="O217" s="3" t="s">
        <v>35</v>
      </c>
      <c r="P217" s="3" t="s">
        <v>564</v>
      </c>
      <c r="Q217" s="3" t="s">
        <v>568</v>
      </c>
      <c r="R217" s="3">
        <v>85345</v>
      </c>
      <c r="S217" s="4">
        <v>42021</v>
      </c>
      <c r="T217" s="4">
        <v>42023</v>
      </c>
      <c r="U217" s="3">
        <v>67.599999999999994</v>
      </c>
      <c r="V217" s="3">
        <v>3</v>
      </c>
      <c r="W217" s="3">
        <v>353.1</v>
      </c>
      <c r="X217" s="3">
        <v>87726</v>
      </c>
      <c r="Y217" s="3">
        <f>Table1[[#This Row],[Unit Price]]-Table1[[#This Row],[Discount]]</f>
        <v>115.74000000000001</v>
      </c>
      <c r="Z217" s="3" t="s">
        <v>3221</v>
      </c>
    </row>
    <row r="218" spans="1:26" ht="14.25" x14ac:dyDescent="0.2">
      <c r="A218" s="1">
        <v>1702</v>
      </c>
      <c r="B218" s="1" t="s">
        <v>569</v>
      </c>
      <c r="C218" s="1" t="s">
        <v>92</v>
      </c>
      <c r="D218" s="1">
        <v>0.05</v>
      </c>
      <c r="E218" s="1">
        <v>14.81</v>
      </c>
      <c r="F218" s="1">
        <v>13.32</v>
      </c>
      <c r="G218" s="1" t="s">
        <v>14</v>
      </c>
      <c r="H218" s="1" t="s">
        <v>47</v>
      </c>
      <c r="I218" s="1" t="s">
        <v>24</v>
      </c>
      <c r="J218" s="1" t="s">
        <v>71</v>
      </c>
      <c r="K218" s="1" t="s">
        <v>49</v>
      </c>
      <c r="L218" s="1" t="s">
        <v>570</v>
      </c>
      <c r="M218" s="1">
        <v>0.43</v>
      </c>
      <c r="N218" s="1" t="s">
        <v>8</v>
      </c>
      <c r="O218" s="1" t="s">
        <v>9</v>
      </c>
      <c r="P218" s="1" t="s">
        <v>10</v>
      </c>
      <c r="Q218" s="1" t="s">
        <v>571</v>
      </c>
      <c r="R218" s="1">
        <v>39301</v>
      </c>
      <c r="S218" s="2">
        <v>42021</v>
      </c>
      <c r="T218" s="2">
        <v>42024</v>
      </c>
      <c r="U218" s="1">
        <v>-220.05199999999999</v>
      </c>
      <c r="V218" s="1">
        <v>3</v>
      </c>
      <c r="W218" s="1">
        <v>45.28</v>
      </c>
      <c r="X218" s="1">
        <v>90473</v>
      </c>
      <c r="Y218" s="1">
        <f>Table1[[#This Row],[Unit Price]]-Table1[[#This Row],[Discount]]</f>
        <v>14.76</v>
      </c>
      <c r="Z218" s="1" t="s">
        <v>3219</v>
      </c>
    </row>
    <row r="219" spans="1:26" ht="14.25" x14ac:dyDescent="0.2">
      <c r="A219" s="3">
        <v>1702</v>
      </c>
      <c r="B219" s="3" t="s">
        <v>569</v>
      </c>
      <c r="C219" s="3" t="s">
        <v>92</v>
      </c>
      <c r="D219" s="3">
        <v>0.05</v>
      </c>
      <c r="E219" s="3">
        <v>4.2</v>
      </c>
      <c r="F219" s="3">
        <v>2.2599999999999998</v>
      </c>
      <c r="G219" s="3" t="s">
        <v>63</v>
      </c>
      <c r="H219" s="3" t="s">
        <v>47</v>
      </c>
      <c r="I219" s="3" t="s">
        <v>24</v>
      </c>
      <c r="J219" s="3" t="s">
        <v>64</v>
      </c>
      <c r="K219" s="3" t="s">
        <v>26</v>
      </c>
      <c r="L219" s="3" t="s">
        <v>572</v>
      </c>
      <c r="M219" s="3">
        <v>0.36</v>
      </c>
      <c r="N219" s="3" t="s">
        <v>8</v>
      </c>
      <c r="O219" s="3" t="s">
        <v>9</v>
      </c>
      <c r="P219" s="3" t="s">
        <v>10</v>
      </c>
      <c r="Q219" s="3" t="s">
        <v>571</v>
      </c>
      <c r="R219" s="3">
        <v>39301</v>
      </c>
      <c r="S219" s="4">
        <v>42021</v>
      </c>
      <c r="T219" s="4">
        <v>42023</v>
      </c>
      <c r="U219" s="3">
        <v>20.393370000000001</v>
      </c>
      <c r="V219" s="3">
        <v>3</v>
      </c>
      <c r="W219" s="3">
        <v>13.57</v>
      </c>
      <c r="X219" s="3">
        <v>90473</v>
      </c>
      <c r="Y219" s="3">
        <f>Table1[[#This Row],[Unit Price]]-Table1[[#This Row],[Discount]]</f>
        <v>4.1500000000000004</v>
      </c>
      <c r="Z219" s="3" t="s">
        <v>3219</v>
      </c>
    </row>
    <row r="220" spans="1:26" ht="14.25" x14ac:dyDescent="0.2">
      <c r="A220" s="1">
        <v>1708</v>
      </c>
      <c r="B220" s="1" t="s">
        <v>573</v>
      </c>
      <c r="C220" s="1" t="s">
        <v>92</v>
      </c>
      <c r="D220" s="1">
        <v>0.05</v>
      </c>
      <c r="E220" s="1">
        <v>5.68</v>
      </c>
      <c r="F220" s="1">
        <v>1.39</v>
      </c>
      <c r="G220" s="1" t="s">
        <v>14</v>
      </c>
      <c r="H220" s="1" t="s">
        <v>3</v>
      </c>
      <c r="I220" s="1" t="s">
        <v>24</v>
      </c>
      <c r="J220" s="1" t="s">
        <v>321</v>
      </c>
      <c r="K220" s="1" t="s">
        <v>49</v>
      </c>
      <c r="L220" s="1" t="s">
        <v>574</v>
      </c>
      <c r="M220" s="1">
        <v>0.38</v>
      </c>
      <c r="N220" s="1" t="s">
        <v>8</v>
      </c>
      <c r="O220" s="1" t="s">
        <v>87</v>
      </c>
      <c r="P220" s="1" t="s">
        <v>293</v>
      </c>
      <c r="Q220" s="1" t="s">
        <v>575</v>
      </c>
      <c r="R220" s="1">
        <v>44118</v>
      </c>
      <c r="S220" s="2">
        <v>42021</v>
      </c>
      <c r="T220" s="2">
        <v>42022</v>
      </c>
      <c r="U220" s="1">
        <v>38.281199999999998</v>
      </c>
      <c r="V220" s="1">
        <v>10</v>
      </c>
      <c r="W220" s="1">
        <v>55.48</v>
      </c>
      <c r="X220" s="1">
        <v>88781</v>
      </c>
      <c r="Y220" s="1">
        <f>Table1[[#This Row],[Unit Price]]-Table1[[#This Row],[Discount]]</f>
        <v>5.63</v>
      </c>
      <c r="Z220" s="1" t="s">
        <v>3222</v>
      </c>
    </row>
    <row r="221" spans="1:26" ht="14.25" x14ac:dyDescent="0.2">
      <c r="A221" s="3">
        <v>1719</v>
      </c>
      <c r="B221" s="3" t="s">
        <v>576</v>
      </c>
      <c r="C221" s="3" t="s">
        <v>92</v>
      </c>
      <c r="D221" s="3">
        <v>0.06</v>
      </c>
      <c r="E221" s="3">
        <v>16.48</v>
      </c>
      <c r="F221" s="3">
        <v>1.99</v>
      </c>
      <c r="G221" s="3" t="s">
        <v>14</v>
      </c>
      <c r="H221" s="3" t="s">
        <v>70</v>
      </c>
      <c r="I221" s="3" t="s">
        <v>16</v>
      </c>
      <c r="J221" s="3" t="s">
        <v>17</v>
      </c>
      <c r="K221" s="3" t="s">
        <v>18</v>
      </c>
      <c r="L221" s="3" t="s">
        <v>577</v>
      </c>
      <c r="M221" s="3">
        <v>0.42</v>
      </c>
      <c r="N221" s="3" t="s">
        <v>8</v>
      </c>
      <c r="O221" s="3" t="s">
        <v>9</v>
      </c>
      <c r="P221" s="3" t="s">
        <v>140</v>
      </c>
      <c r="Q221" s="3" t="s">
        <v>578</v>
      </c>
      <c r="R221" s="3">
        <v>35473</v>
      </c>
      <c r="S221" s="4">
        <v>42021</v>
      </c>
      <c r="T221" s="4">
        <v>42023</v>
      </c>
      <c r="U221" s="3">
        <v>-144.59200000000001</v>
      </c>
      <c r="V221" s="3">
        <v>8</v>
      </c>
      <c r="W221" s="3">
        <v>128.13</v>
      </c>
      <c r="X221" s="3">
        <v>90786</v>
      </c>
      <c r="Y221" s="3">
        <f>Table1[[#This Row],[Unit Price]]-Table1[[#This Row],[Discount]]</f>
        <v>16.420000000000002</v>
      </c>
      <c r="Z221" s="3" t="s">
        <v>3219</v>
      </c>
    </row>
    <row r="222" spans="1:26" ht="14.25" x14ac:dyDescent="0.2">
      <c r="A222" s="1">
        <v>1873</v>
      </c>
      <c r="B222" s="1" t="s">
        <v>579</v>
      </c>
      <c r="C222" s="1" t="s">
        <v>92</v>
      </c>
      <c r="D222" s="1">
        <v>0.03</v>
      </c>
      <c r="E222" s="1">
        <v>90.48</v>
      </c>
      <c r="F222" s="1">
        <v>19.989999999999998</v>
      </c>
      <c r="G222" s="1" t="s">
        <v>14</v>
      </c>
      <c r="H222" s="1" t="s">
        <v>70</v>
      </c>
      <c r="I222" s="1" t="s">
        <v>24</v>
      </c>
      <c r="J222" s="1" t="s">
        <v>321</v>
      </c>
      <c r="K222" s="1" t="s">
        <v>49</v>
      </c>
      <c r="L222" s="1" t="s">
        <v>478</v>
      </c>
      <c r="M222" s="1">
        <v>0.4</v>
      </c>
      <c r="N222" s="1" t="s">
        <v>8</v>
      </c>
      <c r="O222" s="1" t="s">
        <v>9</v>
      </c>
      <c r="P222" s="1" t="s">
        <v>99</v>
      </c>
      <c r="Q222" s="1" t="s">
        <v>580</v>
      </c>
      <c r="R222" s="1">
        <v>33403</v>
      </c>
      <c r="S222" s="2">
        <v>42021</v>
      </c>
      <c r="T222" s="2">
        <v>42023</v>
      </c>
      <c r="U222" s="1">
        <v>15.353999999999999</v>
      </c>
      <c r="V222" s="1">
        <v>1</v>
      </c>
      <c r="W222" s="1">
        <v>99.69</v>
      </c>
      <c r="X222" s="1">
        <v>90099</v>
      </c>
      <c r="Y222" s="1">
        <f>Table1[[#This Row],[Unit Price]]-Table1[[#This Row],[Discount]]</f>
        <v>90.45</v>
      </c>
      <c r="Z222" s="1" t="s">
        <v>3219</v>
      </c>
    </row>
    <row r="223" spans="1:26" ht="14.25" x14ac:dyDescent="0.2">
      <c r="A223" s="3">
        <v>1873</v>
      </c>
      <c r="B223" s="3" t="s">
        <v>579</v>
      </c>
      <c r="C223" s="3" t="s">
        <v>92</v>
      </c>
      <c r="D223" s="3">
        <v>0.06</v>
      </c>
      <c r="E223" s="3">
        <v>22.84</v>
      </c>
      <c r="F223" s="3">
        <v>8.18</v>
      </c>
      <c r="G223" s="3" t="s">
        <v>14</v>
      </c>
      <c r="H223" s="3" t="s">
        <v>70</v>
      </c>
      <c r="I223" s="3" t="s">
        <v>24</v>
      </c>
      <c r="J223" s="3" t="s">
        <v>64</v>
      </c>
      <c r="K223" s="3" t="s">
        <v>49</v>
      </c>
      <c r="L223" s="3" t="s">
        <v>581</v>
      </c>
      <c r="M223" s="3">
        <v>0.39</v>
      </c>
      <c r="N223" s="3" t="s">
        <v>8</v>
      </c>
      <c r="O223" s="3" t="s">
        <v>9</v>
      </c>
      <c r="P223" s="3" t="s">
        <v>99</v>
      </c>
      <c r="Q223" s="3" t="s">
        <v>580</v>
      </c>
      <c r="R223" s="3">
        <v>33403</v>
      </c>
      <c r="S223" s="4">
        <v>42021</v>
      </c>
      <c r="T223" s="4">
        <v>42021</v>
      </c>
      <c r="U223" s="3">
        <v>-357.92399999999998</v>
      </c>
      <c r="V223" s="3">
        <v>7</v>
      </c>
      <c r="W223" s="3">
        <v>152.49</v>
      </c>
      <c r="X223" s="3">
        <v>90099</v>
      </c>
      <c r="Y223" s="3">
        <f>Table1[[#This Row],[Unit Price]]-Table1[[#This Row],[Discount]]</f>
        <v>22.78</v>
      </c>
      <c r="Z223" s="3" t="s">
        <v>3219</v>
      </c>
    </row>
    <row r="224" spans="1:26" ht="14.25" x14ac:dyDescent="0.2">
      <c r="A224" s="1">
        <v>2579</v>
      </c>
      <c r="B224" s="1" t="s">
        <v>138</v>
      </c>
      <c r="C224" s="1" t="s">
        <v>92</v>
      </c>
      <c r="D224" s="1">
        <v>7.0000000000000007E-2</v>
      </c>
      <c r="E224" s="1">
        <v>1.76</v>
      </c>
      <c r="F224" s="1">
        <v>4.8600000000000003</v>
      </c>
      <c r="G224" s="1" t="s">
        <v>14</v>
      </c>
      <c r="H224" s="1" t="s">
        <v>47</v>
      </c>
      <c r="I224" s="1" t="s">
        <v>4</v>
      </c>
      <c r="J224" s="1" t="s">
        <v>102</v>
      </c>
      <c r="K224" s="1" t="s">
        <v>49</v>
      </c>
      <c r="L224" s="1" t="s">
        <v>582</v>
      </c>
      <c r="M224" s="1">
        <v>0.41</v>
      </c>
      <c r="N224" s="1" t="s">
        <v>8</v>
      </c>
      <c r="O224" s="1" t="s">
        <v>9</v>
      </c>
      <c r="P224" s="1" t="s">
        <v>140</v>
      </c>
      <c r="Q224" s="1" t="s">
        <v>141</v>
      </c>
      <c r="R224" s="1">
        <v>36869</v>
      </c>
      <c r="S224" s="2">
        <v>42021</v>
      </c>
      <c r="T224" s="2">
        <v>42021</v>
      </c>
      <c r="U224" s="1">
        <v>0.58799999999999997</v>
      </c>
      <c r="V224" s="1">
        <v>15</v>
      </c>
      <c r="W224" s="1">
        <v>26.01</v>
      </c>
      <c r="X224" s="1">
        <v>88297</v>
      </c>
      <c r="Y224" s="1">
        <f>Table1[[#This Row],[Unit Price]]-Table1[[#This Row],[Discount]]</f>
        <v>1.69</v>
      </c>
      <c r="Z224" s="1" t="s">
        <v>3219</v>
      </c>
    </row>
    <row r="225" spans="1:26" ht="14.25" x14ac:dyDescent="0.2">
      <c r="A225" s="3">
        <v>2618</v>
      </c>
      <c r="B225" s="3" t="s">
        <v>583</v>
      </c>
      <c r="C225" s="3" t="s">
        <v>92</v>
      </c>
      <c r="D225" s="3">
        <v>0.1</v>
      </c>
      <c r="E225" s="3">
        <v>7.64</v>
      </c>
      <c r="F225" s="3">
        <v>1.39</v>
      </c>
      <c r="G225" s="3" t="s">
        <v>14</v>
      </c>
      <c r="H225" s="3" t="s">
        <v>70</v>
      </c>
      <c r="I225" s="3" t="s">
        <v>24</v>
      </c>
      <c r="J225" s="3" t="s">
        <v>321</v>
      </c>
      <c r="K225" s="3" t="s">
        <v>49</v>
      </c>
      <c r="L225" s="3" t="s">
        <v>584</v>
      </c>
      <c r="M225" s="3">
        <v>0.36</v>
      </c>
      <c r="N225" s="3" t="s">
        <v>8</v>
      </c>
      <c r="O225" s="3" t="s">
        <v>87</v>
      </c>
      <c r="P225" s="3" t="s">
        <v>88</v>
      </c>
      <c r="Q225" s="3" t="s">
        <v>89</v>
      </c>
      <c r="R225" s="3">
        <v>10004</v>
      </c>
      <c r="S225" s="4">
        <v>42021</v>
      </c>
      <c r="T225" s="4">
        <v>42023</v>
      </c>
      <c r="U225" s="3">
        <v>16.12</v>
      </c>
      <c r="V225" s="3">
        <v>18</v>
      </c>
      <c r="W225" s="3">
        <v>130.11000000000001</v>
      </c>
      <c r="X225" s="3">
        <v>46884</v>
      </c>
      <c r="Y225" s="3">
        <f>Table1[[#This Row],[Unit Price]]-Table1[[#This Row],[Discount]]</f>
        <v>7.54</v>
      </c>
      <c r="Z225" s="3" t="s">
        <v>3222</v>
      </c>
    </row>
    <row r="226" spans="1:26" ht="14.25" x14ac:dyDescent="0.2">
      <c r="A226" s="1">
        <v>2618</v>
      </c>
      <c r="B226" s="1" t="s">
        <v>583</v>
      </c>
      <c r="C226" s="1" t="s">
        <v>92</v>
      </c>
      <c r="D226" s="1">
        <v>0</v>
      </c>
      <c r="E226" s="1">
        <v>125.99</v>
      </c>
      <c r="F226" s="1">
        <v>2.5</v>
      </c>
      <c r="G226" s="1" t="s">
        <v>14</v>
      </c>
      <c r="H226" s="1" t="s">
        <v>70</v>
      </c>
      <c r="I226" s="1" t="s">
        <v>16</v>
      </c>
      <c r="J226" s="1" t="s">
        <v>111</v>
      </c>
      <c r="K226" s="1" t="s">
        <v>49</v>
      </c>
      <c r="L226" s="1" t="s">
        <v>585</v>
      </c>
      <c r="M226" s="1">
        <v>0.59</v>
      </c>
      <c r="N226" s="1" t="s">
        <v>8</v>
      </c>
      <c r="O226" s="1" t="s">
        <v>87</v>
      </c>
      <c r="P226" s="1" t="s">
        <v>88</v>
      </c>
      <c r="Q226" s="1" t="s">
        <v>89</v>
      </c>
      <c r="R226" s="1">
        <v>10004</v>
      </c>
      <c r="S226" s="2">
        <v>42021</v>
      </c>
      <c r="T226" s="2">
        <v>42023</v>
      </c>
      <c r="U226" s="1">
        <v>-815.9008</v>
      </c>
      <c r="V226" s="1">
        <v>3</v>
      </c>
      <c r="W226" s="1">
        <v>337.34</v>
      </c>
      <c r="X226" s="1">
        <v>46884</v>
      </c>
      <c r="Y226" s="1">
        <f>Table1[[#This Row],[Unit Price]]-Table1[[#This Row],[Discount]]</f>
        <v>125.99</v>
      </c>
      <c r="Z226" s="1" t="s">
        <v>3222</v>
      </c>
    </row>
    <row r="227" spans="1:26" ht="14.25" x14ac:dyDescent="0.2">
      <c r="A227" s="3">
        <v>2618</v>
      </c>
      <c r="B227" s="3" t="s">
        <v>583</v>
      </c>
      <c r="C227" s="3" t="s">
        <v>92</v>
      </c>
      <c r="D227" s="3">
        <v>0.1</v>
      </c>
      <c r="E227" s="3">
        <v>11.55</v>
      </c>
      <c r="F227" s="3">
        <v>2.36</v>
      </c>
      <c r="G227" s="3" t="s">
        <v>14</v>
      </c>
      <c r="H227" s="3" t="s">
        <v>70</v>
      </c>
      <c r="I227" s="3" t="s">
        <v>24</v>
      </c>
      <c r="J227" s="3" t="s">
        <v>25</v>
      </c>
      <c r="K227" s="3" t="s">
        <v>26</v>
      </c>
      <c r="L227" s="3" t="s">
        <v>356</v>
      </c>
      <c r="M227" s="3">
        <v>0.55000000000000004</v>
      </c>
      <c r="N227" s="3" t="s">
        <v>8</v>
      </c>
      <c r="O227" s="3" t="s">
        <v>87</v>
      </c>
      <c r="P227" s="3" t="s">
        <v>88</v>
      </c>
      <c r="Q227" s="3" t="s">
        <v>89</v>
      </c>
      <c r="R227" s="3">
        <v>10004</v>
      </c>
      <c r="S227" s="4">
        <v>42021</v>
      </c>
      <c r="T227" s="4">
        <v>42022</v>
      </c>
      <c r="U227" s="3">
        <v>15.808</v>
      </c>
      <c r="V227" s="3">
        <v>25</v>
      </c>
      <c r="W227" s="3">
        <v>280.43</v>
      </c>
      <c r="X227" s="3">
        <v>46884</v>
      </c>
      <c r="Y227" s="3">
        <f>Table1[[#This Row],[Unit Price]]-Table1[[#This Row],[Discount]]</f>
        <v>11.450000000000001</v>
      </c>
      <c r="Z227" s="3" t="s">
        <v>3222</v>
      </c>
    </row>
    <row r="228" spans="1:26" ht="14.25" x14ac:dyDescent="0.2">
      <c r="A228" s="1">
        <v>2628</v>
      </c>
      <c r="B228" s="1" t="s">
        <v>586</v>
      </c>
      <c r="C228" s="1" t="s">
        <v>92</v>
      </c>
      <c r="D228" s="1">
        <v>0.02</v>
      </c>
      <c r="E228" s="1">
        <v>30.53</v>
      </c>
      <c r="F228" s="1">
        <v>19.989999999999998</v>
      </c>
      <c r="G228" s="1" t="s">
        <v>63</v>
      </c>
      <c r="H228" s="1" t="s">
        <v>70</v>
      </c>
      <c r="I228" s="1" t="s">
        <v>24</v>
      </c>
      <c r="J228" s="1" t="s">
        <v>128</v>
      </c>
      <c r="K228" s="1" t="s">
        <v>49</v>
      </c>
      <c r="L228" s="1" t="s">
        <v>547</v>
      </c>
      <c r="M228" s="1">
        <v>0.39</v>
      </c>
      <c r="N228" s="1" t="s">
        <v>8</v>
      </c>
      <c r="O228" s="1" t="s">
        <v>28</v>
      </c>
      <c r="P228" s="1" t="s">
        <v>183</v>
      </c>
      <c r="Q228" s="1" t="s">
        <v>587</v>
      </c>
      <c r="R228" s="1">
        <v>73160</v>
      </c>
      <c r="S228" s="2">
        <v>42021</v>
      </c>
      <c r="T228" s="2">
        <v>42023</v>
      </c>
      <c r="U228" s="1">
        <v>-54.63</v>
      </c>
      <c r="V228" s="1">
        <v>14</v>
      </c>
      <c r="W228" s="1">
        <v>448.47</v>
      </c>
      <c r="X228" s="1">
        <v>85916</v>
      </c>
      <c r="Y228" s="1">
        <f>Table1[[#This Row],[Unit Price]]-Table1[[#This Row],[Discount]]</f>
        <v>30.51</v>
      </c>
      <c r="Z228" s="1" t="s">
        <v>3220</v>
      </c>
    </row>
    <row r="229" spans="1:26" ht="14.25" x14ac:dyDescent="0.2">
      <c r="A229" s="3">
        <v>526</v>
      </c>
      <c r="B229" s="3" t="s">
        <v>588</v>
      </c>
      <c r="C229" s="3" t="s">
        <v>46</v>
      </c>
      <c r="D229" s="3">
        <v>0</v>
      </c>
      <c r="E229" s="3">
        <v>1.88</v>
      </c>
      <c r="F229" s="3">
        <v>1.49</v>
      </c>
      <c r="G229" s="3" t="s">
        <v>14</v>
      </c>
      <c r="H229" s="3" t="s">
        <v>47</v>
      </c>
      <c r="I229" s="3" t="s">
        <v>24</v>
      </c>
      <c r="J229" s="3" t="s">
        <v>48</v>
      </c>
      <c r="K229" s="3" t="s">
        <v>49</v>
      </c>
      <c r="L229" s="3" t="s">
        <v>589</v>
      </c>
      <c r="M229" s="3">
        <v>0.37</v>
      </c>
      <c r="N229" s="3" t="s">
        <v>8</v>
      </c>
      <c r="O229" s="3" t="s">
        <v>35</v>
      </c>
      <c r="P229" s="3" t="s">
        <v>564</v>
      </c>
      <c r="Q229" s="3" t="s">
        <v>590</v>
      </c>
      <c r="R229" s="3">
        <v>85204</v>
      </c>
      <c r="S229" s="4">
        <v>42021</v>
      </c>
      <c r="T229" s="4">
        <v>42022</v>
      </c>
      <c r="U229" s="3">
        <v>-15.5595</v>
      </c>
      <c r="V229" s="3">
        <v>13</v>
      </c>
      <c r="W229" s="3">
        <v>25.39</v>
      </c>
      <c r="X229" s="3">
        <v>90027</v>
      </c>
      <c r="Y229" s="3">
        <f>Table1[[#This Row],[Unit Price]]-Table1[[#This Row],[Discount]]</f>
        <v>1.88</v>
      </c>
      <c r="Z229" s="3" t="s">
        <v>3221</v>
      </c>
    </row>
    <row r="230" spans="1:26" ht="14.25" x14ac:dyDescent="0.2">
      <c r="A230" s="1">
        <v>526</v>
      </c>
      <c r="B230" s="1" t="s">
        <v>588</v>
      </c>
      <c r="C230" s="1" t="s">
        <v>46</v>
      </c>
      <c r="D230" s="1">
        <v>0.06</v>
      </c>
      <c r="E230" s="1">
        <v>5.78</v>
      </c>
      <c r="F230" s="1">
        <v>5.67</v>
      </c>
      <c r="G230" s="1" t="s">
        <v>14</v>
      </c>
      <c r="H230" s="1" t="s">
        <v>47</v>
      </c>
      <c r="I230" s="1" t="s">
        <v>24</v>
      </c>
      <c r="J230" s="1" t="s">
        <v>64</v>
      </c>
      <c r="K230" s="1" t="s">
        <v>49</v>
      </c>
      <c r="L230" s="1" t="s">
        <v>591</v>
      </c>
      <c r="M230" s="1">
        <v>0.36</v>
      </c>
      <c r="N230" s="1" t="s">
        <v>8</v>
      </c>
      <c r="O230" s="1" t="s">
        <v>35</v>
      </c>
      <c r="P230" s="1" t="s">
        <v>564</v>
      </c>
      <c r="Q230" s="1" t="s">
        <v>590</v>
      </c>
      <c r="R230" s="1">
        <v>85204</v>
      </c>
      <c r="S230" s="2">
        <v>42021</v>
      </c>
      <c r="T230" s="2">
        <v>42022</v>
      </c>
      <c r="U230" s="1">
        <v>-108.19</v>
      </c>
      <c r="V230" s="1">
        <v>15</v>
      </c>
      <c r="W230" s="1">
        <v>87.27</v>
      </c>
      <c r="X230" s="1">
        <v>90027</v>
      </c>
      <c r="Y230" s="1">
        <f>Table1[[#This Row],[Unit Price]]-Table1[[#This Row],[Discount]]</f>
        <v>5.7200000000000006</v>
      </c>
      <c r="Z230" s="1" t="s">
        <v>3221</v>
      </c>
    </row>
    <row r="231" spans="1:26" ht="14.25" x14ac:dyDescent="0.2">
      <c r="A231" s="3">
        <v>2059</v>
      </c>
      <c r="B231" s="3" t="s">
        <v>592</v>
      </c>
      <c r="C231" s="3" t="s">
        <v>46</v>
      </c>
      <c r="D231" s="3">
        <v>0.09</v>
      </c>
      <c r="E231" s="3">
        <v>28.48</v>
      </c>
      <c r="F231" s="3">
        <v>1.99</v>
      </c>
      <c r="G231" s="3" t="s">
        <v>14</v>
      </c>
      <c r="H231" s="3" t="s">
        <v>70</v>
      </c>
      <c r="I231" s="3" t="s">
        <v>16</v>
      </c>
      <c r="J231" s="3" t="s">
        <v>17</v>
      </c>
      <c r="K231" s="3" t="s">
        <v>18</v>
      </c>
      <c r="L231" s="3" t="s">
        <v>188</v>
      </c>
      <c r="M231" s="3">
        <v>0.4</v>
      </c>
      <c r="N231" s="3" t="s">
        <v>8</v>
      </c>
      <c r="O231" s="3" t="s">
        <v>9</v>
      </c>
      <c r="P231" s="3" t="s">
        <v>73</v>
      </c>
      <c r="Q231" s="3" t="s">
        <v>593</v>
      </c>
      <c r="R231" s="3">
        <v>27260</v>
      </c>
      <c r="S231" s="4">
        <v>42021</v>
      </c>
      <c r="T231" s="4">
        <v>42022</v>
      </c>
      <c r="U231" s="3">
        <v>-1250.7460000000001</v>
      </c>
      <c r="V231" s="3">
        <v>13</v>
      </c>
      <c r="W231" s="3">
        <v>336.92</v>
      </c>
      <c r="X231" s="3">
        <v>88039</v>
      </c>
      <c r="Y231" s="3">
        <f>Table1[[#This Row],[Unit Price]]-Table1[[#This Row],[Discount]]</f>
        <v>28.39</v>
      </c>
      <c r="Z231" s="3" t="s">
        <v>3219</v>
      </c>
    </row>
    <row r="232" spans="1:26" ht="14.25" x14ac:dyDescent="0.2">
      <c r="A232" s="1">
        <v>2725</v>
      </c>
      <c r="B232" s="1" t="s">
        <v>594</v>
      </c>
      <c r="C232" s="1" t="s">
        <v>46</v>
      </c>
      <c r="D232" s="1">
        <v>0.05</v>
      </c>
      <c r="E232" s="1">
        <v>28.15</v>
      </c>
      <c r="F232" s="1">
        <v>6.17</v>
      </c>
      <c r="G232" s="1" t="s">
        <v>14</v>
      </c>
      <c r="H232" s="1" t="s">
        <v>47</v>
      </c>
      <c r="I232" s="1" t="s">
        <v>24</v>
      </c>
      <c r="J232" s="1" t="s">
        <v>25</v>
      </c>
      <c r="K232" s="1" t="s">
        <v>18</v>
      </c>
      <c r="L232" s="1" t="s">
        <v>595</v>
      </c>
      <c r="M232" s="1">
        <v>0.55000000000000004</v>
      </c>
      <c r="N232" s="1" t="s">
        <v>8</v>
      </c>
      <c r="O232" s="1" t="s">
        <v>9</v>
      </c>
      <c r="P232" s="1" t="s">
        <v>376</v>
      </c>
      <c r="Q232" s="1" t="s">
        <v>596</v>
      </c>
      <c r="R232" s="1">
        <v>37042</v>
      </c>
      <c r="S232" s="2">
        <v>42021</v>
      </c>
      <c r="T232" s="2">
        <v>42022</v>
      </c>
      <c r="U232" s="1">
        <v>-66.248000000000005</v>
      </c>
      <c r="V232" s="1">
        <v>10</v>
      </c>
      <c r="W232" s="1">
        <v>282.38</v>
      </c>
      <c r="X232" s="1">
        <v>88958</v>
      </c>
      <c r="Y232" s="1">
        <f>Table1[[#This Row],[Unit Price]]-Table1[[#This Row],[Discount]]</f>
        <v>28.099999999999998</v>
      </c>
      <c r="Z232" s="1" t="s">
        <v>3219</v>
      </c>
    </row>
    <row r="233" spans="1:26" ht="14.25" x14ac:dyDescent="0.2">
      <c r="A233" s="3">
        <v>2443</v>
      </c>
      <c r="B233" s="3" t="s">
        <v>597</v>
      </c>
      <c r="C233" s="3" t="s">
        <v>13</v>
      </c>
      <c r="D233" s="3">
        <v>0.05</v>
      </c>
      <c r="E233" s="3">
        <v>58.1</v>
      </c>
      <c r="F233" s="3">
        <v>1.49</v>
      </c>
      <c r="G233" s="3" t="s">
        <v>14</v>
      </c>
      <c r="H233" s="3" t="s">
        <v>70</v>
      </c>
      <c r="I233" s="3" t="s">
        <v>24</v>
      </c>
      <c r="J233" s="3" t="s">
        <v>48</v>
      </c>
      <c r="K233" s="3" t="s">
        <v>49</v>
      </c>
      <c r="L233" s="3" t="s">
        <v>598</v>
      </c>
      <c r="M233" s="3">
        <v>0.38</v>
      </c>
      <c r="N233" s="3" t="s">
        <v>8</v>
      </c>
      <c r="O233" s="3" t="s">
        <v>9</v>
      </c>
      <c r="P233" s="3" t="s">
        <v>99</v>
      </c>
      <c r="Q233" s="3" t="s">
        <v>104</v>
      </c>
      <c r="R233" s="3">
        <v>33142</v>
      </c>
      <c r="S233" s="4">
        <v>42022</v>
      </c>
      <c r="T233" s="4">
        <v>42022</v>
      </c>
      <c r="U233" s="3">
        <v>1633.9860000000001</v>
      </c>
      <c r="V233" s="3">
        <v>13</v>
      </c>
      <c r="W233" s="3">
        <v>739.06</v>
      </c>
      <c r="X233" s="3">
        <v>89299</v>
      </c>
      <c r="Y233" s="3">
        <f>Table1[[#This Row],[Unit Price]]-Table1[[#This Row],[Discount]]</f>
        <v>58.050000000000004</v>
      </c>
      <c r="Z233" s="3" t="s">
        <v>3219</v>
      </c>
    </row>
    <row r="234" spans="1:26" ht="14.25" x14ac:dyDescent="0.2">
      <c r="A234" s="1">
        <v>1971</v>
      </c>
      <c r="B234" s="1" t="s">
        <v>599</v>
      </c>
      <c r="C234" s="1" t="s">
        <v>92</v>
      </c>
      <c r="D234" s="1">
        <v>0.02</v>
      </c>
      <c r="E234" s="1">
        <v>11.58</v>
      </c>
      <c r="F234" s="1">
        <v>5.72</v>
      </c>
      <c r="G234" s="1" t="s">
        <v>14</v>
      </c>
      <c r="H234" s="1" t="s">
        <v>70</v>
      </c>
      <c r="I234" s="1" t="s">
        <v>24</v>
      </c>
      <c r="J234" s="1" t="s">
        <v>321</v>
      </c>
      <c r="K234" s="1" t="s">
        <v>49</v>
      </c>
      <c r="L234" s="1" t="s">
        <v>600</v>
      </c>
      <c r="M234" s="1">
        <v>0.35</v>
      </c>
      <c r="N234" s="1" t="s">
        <v>8</v>
      </c>
      <c r="O234" s="1" t="s">
        <v>9</v>
      </c>
      <c r="P234" s="1" t="s">
        <v>10</v>
      </c>
      <c r="Q234" s="1" t="s">
        <v>601</v>
      </c>
      <c r="R234" s="1">
        <v>38801</v>
      </c>
      <c r="S234" s="2">
        <v>42022</v>
      </c>
      <c r="T234" s="2">
        <v>42023</v>
      </c>
      <c r="U234" s="1">
        <v>-259.75599999999997</v>
      </c>
      <c r="V234" s="1">
        <v>3</v>
      </c>
      <c r="W234" s="1">
        <v>35.479999999999997</v>
      </c>
      <c r="X234" s="1">
        <v>91550</v>
      </c>
      <c r="Y234" s="1">
        <f>Table1[[#This Row],[Unit Price]]-Table1[[#This Row],[Discount]]</f>
        <v>11.56</v>
      </c>
      <c r="Z234" s="1" t="s">
        <v>3219</v>
      </c>
    </row>
    <row r="235" spans="1:26" ht="14.25" x14ac:dyDescent="0.2">
      <c r="A235" s="3">
        <v>1972</v>
      </c>
      <c r="B235" s="3" t="s">
        <v>602</v>
      </c>
      <c r="C235" s="3" t="s">
        <v>92</v>
      </c>
      <c r="D235" s="3">
        <v>0.05</v>
      </c>
      <c r="E235" s="3">
        <v>350.99</v>
      </c>
      <c r="F235" s="3">
        <v>39</v>
      </c>
      <c r="G235" s="3" t="s">
        <v>2</v>
      </c>
      <c r="H235" s="3" t="s">
        <v>70</v>
      </c>
      <c r="I235" s="3" t="s">
        <v>4</v>
      </c>
      <c r="J235" s="3" t="s">
        <v>85</v>
      </c>
      <c r="K235" s="3" t="s">
        <v>33</v>
      </c>
      <c r="L235" s="3" t="s">
        <v>414</v>
      </c>
      <c r="M235" s="3">
        <v>0.55000000000000004</v>
      </c>
      <c r="N235" s="3" t="s">
        <v>8</v>
      </c>
      <c r="O235" s="3" t="s">
        <v>87</v>
      </c>
      <c r="P235" s="3" t="s">
        <v>296</v>
      </c>
      <c r="Q235" s="3" t="s">
        <v>603</v>
      </c>
      <c r="R235" s="3">
        <v>19090</v>
      </c>
      <c r="S235" s="4">
        <v>42022</v>
      </c>
      <c r="T235" s="4">
        <v>42024</v>
      </c>
      <c r="U235" s="3">
        <v>1469.7275999999999</v>
      </c>
      <c r="V235" s="3">
        <v>6</v>
      </c>
      <c r="W235" s="3">
        <v>2130.04</v>
      </c>
      <c r="X235" s="3">
        <v>91550</v>
      </c>
      <c r="Y235" s="3">
        <f>Table1[[#This Row],[Unit Price]]-Table1[[#This Row],[Discount]]</f>
        <v>350.94</v>
      </c>
      <c r="Z235" s="3" t="s">
        <v>3222</v>
      </c>
    </row>
    <row r="236" spans="1:26" ht="14.25" x14ac:dyDescent="0.2">
      <c r="A236" s="1">
        <v>1972</v>
      </c>
      <c r="B236" s="1" t="s">
        <v>602</v>
      </c>
      <c r="C236" s="1" t="s">
        <v>92</v>
      </c>
      <c r="D236" s="1">
        <v>0.04</v>
      </c>
      <c r="E236" s="1">
        <v>15.99</v>
      </c>
      <c r="F236" s="1">
        <v>9.4</v>
      </c>
      <c r="G236" s="1" t="s">
        <v>63</v>
      </c>
      <c r="H236" s="1" t="s">
        <v>70</v>
      </c>
      <c r="I236" s="1" t="s">
        <v>16</v>
      </c>
      <c r="J236" s="1" t="s">
        <v>32</v>
      </c>
      <c r="K236" s="1" t="s">
        <v>49</v>
      </c>
      <c r="L236" s="1" t="s">
        <v>604</v>
      </c>
      <c r="M236" s="1">
        <v>0.49</v>
      </c>
      <c r="N236" s="1" t="s">
        <v>8</v>
      </c>
      <c r="O236" s="1" t="s">
        <v>87</v>
      </c>
      <c r="P236" s="1" t="s">
        <v>296</v>
      </c>
      <c r="Q236" s="1" t="s">
        <v>603</v>
      </c>
      <c r="R236" s="1">
        <v>19090</v>
      </c>
      <c r="S236" s="2">
        <v>42022</v>
      </c>
      <c r="T236" s="2">
        <v>42024</v>
      </c>
      <c r="U236" s="1">
        <v>-83.553060000000002</v>
      </c>
      <c r="V236" s="1">
        <v>5</v>
      </c>
      <c r="W236" s="1">
        <v>82.8</v>
      </c>
      <c r="X236" s="1">
        <v>91550</v>
      </c>
      <c r="Y236" s="1">
        <f>Table1[[#This Row],[Unit Price]]-Table1[[#This Row],[Discount]]</f>
        <v>15.950000000000001</v>
      </c>
      <c r="Z236" s="1" t="s">
        <v>3222</v>
      </c>
    </row>
    <row r="237" spans="1:26" ht="14.25" x14ac:dyDescent="0.2">
      <c r="A237" s="3">
        <v>657</v>
      </c>
      <c r="B237" s="3" t="s">
        <v>605</v>
      </c>
      <c r="C237" s="3" t="s">
        <v>1</v>
      </c>
      <c r="D237" s="3">
        <v>0.1</v>
      </c>
      <c r="E237" s="3">
        <v>18.97</v>
      </c>
      <c r="F237" s="3">
        <v>9.0299999999999994</v>
      </c>
      <c r="G237" s="3" t="s">
        <v>14</v>
      </c>
      <c r="H237" s="3" t="s">
        <v>15</v>
      </c>
      <c r="I237" s="3" t="s">
        <v>24</v>
      </c>
      <c r="J237" s="3" t="s">
        <v>64</v>
      </c>
      <c r="K237" s="3" t="s">
        <v>49</v>
      </c>
      <c r="L237" s="3" t="s">
        <v>606</v>
      </c>
      <c r="M237" s="3">
        <v>0.37</v>
      </c>
      <c r="N237" s="3" t="s">
        <v>8</v>
      </c>
      <c r="O237" s="3" t="s">
        <v>87</v>
      </c>
      <c r="P237" s="3" t="s">
        <v>379</v>
      </c>
      <c r="Q237" s="3" t="s">
        <v>607</v>
      </c>
      <c r="R237" s="3">
        <v>1540</v>
      </c>
      <c r="S237" s="4">
        <v>42023</v>
      </c>
      <c r="T237" s="4">
        <v>42025</v>
      </c>
      <c r="U237" s="3">
        <v>-24.204799999999999</v>
      </c>
      <c r="V237" s="3">
        <v>1</v>
      </c>
      <c r="W237" s="3">
        <v>19.73</v>
      </c>
      <c r="X237" s="3">
        <v>91212</v>
      </c>
      <c r="Y237" s="3">
        <f>Table1[[#This Row],[Unit Price]]-Table1[[#This Row],[Discount]]</f>
        <v>18.869999999999997</v>
      </c>
      <c r="Z237" s="3" t="s">
        <v>3222</v>
      </c>
    </row>
    <row r="238" spans="1:26" ht="14.25" x14ac:dyDescent="0.2">
      <c r="A238" s="1">
        <v>659</v>
      </c>
      <c r="B238" s="1" t="s">
        <v>608</v>
      </c>
      <c r="C238" s="1" t="s">
        <v>1</v>
      </c>
      <c r="D238" s="1">
        <v>0</v>
      </c>
      <c r="E238" s="1">
        <v>119.99</v>
      </c>
      <c r="F238" s="1">
        <v>56.14</v>
      </c>
      <c r="G238" s="1" t="s">
        <v>2</v>
      </c>
      <c r="H238" s="1" t="s">
        <v>15</v>
      </c>
      <c r="I238" s="1" t="s">
        <v>16</v>
      </c>
      <c r="J238" s="1" t="s">
        <v>32</v>
      </c>
      <c r="K238" s="1" t="s">
        <v>6</v>
      </c>
      <c r="L238" s="1" t="s">
        <v>563</v>
      </c>
      <c r="M238" s="1">
        <v>0.39</v>
      </c>
      <c r="N238" s="1" t="s">
        <v>8</v>
      </c>
      <c r="O238" s="1" t="s">
        <v>87</v>
      </c>
      <c r="P238" s="1" t="s">
        <v>609</v>
      </c>
      <c r="Q238" s="1" t="s">
        <v>610</v>
      </c>
      <c r="R238" s="1">
        <v>5403</v>
      </c>
      <c r="S238" s="2">
        <v>42023</v>
      </c>
      <c r="T238" s="2">
        <v>42024</v>
      </c>
      <c r="U238" s="1">
        <v>-126.05777999999999</v>
      </c>
      <c r="V238" s="1">
        <v>5</v>
      </c>
      <c r="W238" s="1">
        <v>615.54</v>
      </c>
      <c r="X238" s="1">
        <v>91212</v>
      </c>
      <c r="Y238" s="1">
        <f>Table1[[#This Row],[Unit Price]]-Table1[[#This Row],[Discount]]</f>
        <v>119.99</v>
      </c>
      <c r="Z238" s="1" t="s">
        <v>3222</v>
      </c>
    </row>
    <row r="239" spans="1:26" ht="14.25" x14ac:dyDescent="0.2">
      <c r="A239" s="3">
        <v>3095</v>
      </c>
      <c r="B239" s="3" t="s">
        <v>611</v>
      </c>
      <c r="C239" s="3" t="s">
        <v>1</v>
      </c>
      <c r="D239" s="3">
        <v>0.09</v>
      </c>
      <c r="E239" s="3">
        <v>207.48</v>
      </c>
      <c r="F239" s="3">
        <v>0.99</v>
      </c>
      <c r="G239" s="3" t="s">
        <v>14</v>
      </c>
      <c r="H239" s="3" t="s">
        <v>15</v>
      </c>
      <c r="I239" s="3" t="s">
        <v>24</v>
      </c>
      <c r="J239" s="3" t="s">
        <v>71</v>
      </c>
      <c r="K239" s="3" t="s">
        <v>49</v>
      </c>
      <c r="L239" s="3" t="s">
        <v>612</v>
      </c>
      <c r="M239" s="3">
        <v>0.55000000000000004</v>
      </c>
      <c r="N239" s="3" t="s">
        <v>8</v>
      </c>
      <c r="O239" s="3" t="s">
        <v>87</v>
      </c>
      <c r="P239" s="3" t="s">
        <v>293</v>
      </c>
      <c r="Q239" s="3" t="s">
        <v>613</v>
      </c>
      <c r="R239" s="3">
        <v>45011</v>
      </c>
      <c r="S239" s="4">
        <v>42023</v>
      </c>
      <c r="T239" s="4">
        <v>42025</v>
      </c>
      <c r="U239" s="3">
        <v>683.9556</v>
      </c>
      <c r="V239" s="3">
        <v>5</v>
      </c>
      <c r="W239" s="3">
        <v>991.24</v>
      </c>
      <c r="X239" s="3">
        <v>86220</v>
      </c>
      <c r="Y239" s="3">
        <f>Table1[[#This Row],[Unit Price]]-Table1[[#This Row],[Discount]]</f>
        <v>207.39</v>
      </c>
      <c r="Z239" s="3" t="s">
        <v>3222</v>
      </c>
    </row>
    <row r="240" spans="1:26" ht="14.25" x14ac:dyDescent="0.2">
      <c r="A240" s="1">
        <v>259</v>
      </c>
      <c r="B240" s="1" t="s">
        <v>614</v>
      </c>
      <c r="C240" s="1" t="s">
        <v>23</v>
      </c>
      <c r="D240" s="1">
        <v>0.09</v>
      </c>
      <c r="E240" s="1">
        <v>2.88</v>
      </c>
      <c r="F240" s="1">
        <v>0.7</v>
      </c>
      <c r="G240" s="1" t="s">
        <v>14</v>
      </c>
      <c r="H240" s="1" t="s">
        <v>15</v>
      </c>
      <c r="I240" s="1" t="s">
        <v>24</v>
      </c>
      <c r="J240" s="1" t="s">
        <v>25</v>
      </c>
      <c r="K240" s="1" t="s">
        <v>26</v>
      </c>
      <c r="L240" s="1" t="s">
        <v>615</v>
      </c>
      <c r="M240" s="1">
        <v>0.56000000000000005</v>
      </c>
      <c r="N240" s="1" t="s">
        <v>8</v>
      </c>
      <c r="O240" s="1" t="s">
        <v>35</v>
      </c>
      <c r="P240" s="1" t="s">
        <v>616</v>
      </c>
      <c r="Q240" s="1" t="s">
        <v>617</v>
      </c>
      <c r="R240" s="1">
        <v>87505</v>
      </c>
      <c r="S240" s="2">
        <v>42023</v>
      </c>
      <c r="T240" s="2">
        <v>42023</v>
      </c>
      <c r="U240" s="1">
        <v>5.7531999999999996</v>
      </c>
      <c r="V240" s="1">
        <v>10</v>
      </c>
      <c r="W240" s="1">
        <v>26.38</v>
      </c>
      <c r="X240" s="1">
        <v>85857</v>
      </c>
      <c r="Y240" s="1">
        <f>Table1[[#This Row],[Unit Price]]-Table1[[#This Row],[Discount]]</f>
        <v>2.79</v>
      </c>
      <c r="Z240" s="1" t="s">
        <v>3221</v>
      </c>
    </row>
    <row r="241" spans="1:26" ht="14.25" x14ac:dyDescent="0.2">
      <c r="A241" s="3">
        <v>3155</v>
      </c>
      <c r="B241" s="3" t="s">
        <v>618</v>
      </c>
      <c r="C241" s="3" t="s">
        <v>1</v>
      </c>
      <c r="D241" s="3">
        <v>0.02</v>
      </c>
      <c r="E241" s="3">
        <v>60.22</v>
      </c>
      <c r="F241" s="3">
        <v>3.5</v>
      </c>
      <c r="G241" s="3" t="s">
        <v>14</v>
      </c>
      <c r="H241" s="3" t="s">
        <v>70</v>
      </c>
      <c r="I241" s="3" t="s">
        <v>24</v>
      </c>
      <c r="J241" s="3" t="s">
        <v>71</v>
      </c>
      <c r="K241" s="3" t="s">
        <v>49</v>
      </c>
      <c r="L241" s="3" t="s">
        <v>619</v>
      </c>
      <c r="M241" s="3">
        <v>0.56999999999999995</v>
      </c>
      <c r="N241" s="3" t="s">
        <v>8</v>
      </c>
      <c r="O241" s="3" t="s">
        <v>9</v>
      </c>
      <c r="P241" s="3" t="s">
        <v>99</v>
      </c>
      <c r="Q241" s="3" t="s">
        <v>308</v>
      </c>
      <c r="R241" s="3">
        <v>32771</v>
      </c>
      <c r="S241" s="4">
        <v>42024</v>
      </c>
      <c r="T241" s="4">
        <v>42025</v>
      </c>
      <c r="U241" s="3">
        <v>-193.91399999999999</v>
      </c>
      <c r="V241" s="3">
        <v>9</v>
      </c>
      <c r="W241" s="3">
        <v>541.76</v>
      </c>
      <c r="X241" s="3">
        <v>86898</v>
      </c>
      <c r="Y241" s="3">
        <f>Table1[[#This Row],[Unit Price]]-Table1[[#This Row],[Discount]]</f>
        <v>60.199999999999996</v>
      </c>
      <c r="Z241" s="3" t="s">
        <v>3219</v>
      </c>
    </row>
    <row r="242" spans="1:26" ht="14.25" x14ac:dyDescent="0.2">
      <c r="A242" s="1">
        <v>32</v>
      </c>
      <c r="B242" s="1" t="s">
        <v>620</v>
      </c>
      <c r="C242" s="1" t="s">
        <v>92</v>
      </c>
      <c r="D242" s="1">
        <v>0.09</v>
      </c>
      <c r="E242" s="1">
        <v>125.99</v>
      </c>
      <c r="F242" s="1">
        <v>7.69</v>
      </c>
      <c r="G242" s="1" t="s">
        <v>63</v>
      </c>
      <c r="H242" s="1" t="s">
        <v>70</v>
      </c>
      <c r="I242" s="1" t="s">
        <v>16</v>
      </c>
      <c r="J242" s="1" t="s">
        <v>111</v>
      </c>
      <c r="K242" s="1" t="s">
        <v>49</v>
      </c>
      <c r="L242" s="1" t="s">
        <v>621</v>
      </c>
      <c r="M242" s="1">
        <v>0.59</v>
      </c>
      <c r="N242" s="1" t="s">
        <v>8</v>
      </c>
      <c r="O242" s="1" t="s">
        <v>35</v>
      </c>
      <c r="P242" s="1" t="s">
        <v>115</v>
      </c>
      <c r="Q242" s="1" t="s">
        <v>622</v>
      </c>
      <c r="R242" s="1">
        <v>97526</v>
      </c>
      <c r="S242" s="2">
        <v>42024</v>
      </c>
      <c r="T242" s="2">
        <v>42026</v>
      </c>
      <c r="U242" s="1">
        <v>209.99700000000001</v>
      </c>
      <c r="V242" s="1">
        <v>8</v>
      </c>
      <c r="W242" s="1">
        <v>783.55</v>
      </c>
      <c r="X242" s="1">
        <v>89202</v>
      </c>
      <c r="Y242" s="1">
        <f>Table1[[#This Row],[Unit Price]]-Table1[[#This Row],[Discount]]</f>
        <v>125.89999999999999</v>
      </c>
      <c r="Z242" s="1" t="s">
        <v>3221</v>
      </c>
    </row>
    <row r="243" spans="1:26" ht="14.25" x14ac:dyDescent="0.2">
      <c r="A243" s="3">
        <v>493</v>
      </c>
      <c r="B243" s="3" t="s">
        <v>623</v>
      </c>
      <c r="C243" s="3" t="s">
        <v>46</v>
      </c>
      <c r="D243" s="3">
        <v>0.02</v>
      </c>
      <c r="E243" s="3">
        <v>6.48</v>
      </c>
      <c r="F243" s="3">
        <v>6.6</v>
      </c>
      <c r="G243" s="3" t="s">
        <v>14</v>
      </c>
      <c r="H243" s="3" t="s">
        <v>15</v>
      </c>
      <c r="I243" s="3" t="s">
        <v>24</v>
      </c>
      <c r="J243" s="3" t="s">
        <v>64</v>
      </c>
      <c r="K243" s="3" t="s">
        <v>49</v>
      </c>
      <c r="L243" s="3" t="s">
        <v>624</v>
      </c>
      <c r="M243" s="3">
        <v>0.37</v>
      </c>
      <c r="N243" s="3" t="s">
        <v>8</v>
      </c>
      <c r="O243" s="3" t="s">
        <v>35</v>
      </c>
      <c r="P243" s="3" t="s">
        <v>42</v>
      </c>
      <c r="Q243" s="3" t="s">
        <v>625</v>
      </c>
      <c r="R243" s="3">
        <v>98158</v>
      </c>
      <c r="S243" s="4">
        <v>42024</v>
      </c>
      <c r="T243" s="4">
        <v>42026</v>
      </c>
      <c r="U243" s="3">
        <v>-92.05</v>
      </c>
      <c r="V243" s="3">
        <v>10</v>
      </c>
      <c r="W243" s="3">
        <v>66.709999999999994</v>
      </c>
      <c r="X243" s="3">
        <v>88906</v>
      </c>
      <c r="Y243" s="3">
        <f>Table1[[#This Row],[Unit Price]]-Table1[[#This Row],[Discount]]</f>
        <v>6.4600000000000009</v>
      </c>
      <c r="Z243" s="3" t="s">
        <v>3221</v>
      </c>
    </row>
    <row r="244" spans="1:26" ht="14.25" x14ac:dyDescent="0.2">
      <c r="A244" s="1">
        <v>493</v>
      </c>
      <c r="B244" s="1" t="s">
        <v>623</v>
      </c>
      <c r="C244" s="1" t="s">
        <v>46</v>
      </c>
      <c r="D244" s="1">
        <v>0.04</v>
      </c>
      <c r="E244" s="1">
        <v>17.149999999999999</v>
      </c>
      <c r="F244" s="1">
        <v>4.96</v>
      </c>
      <c r="G244" s="1" t="s">
        <v>14</v>
      </c>
      <c r="H244" s="1" t="s">
        <v>15</v>
      </c>
      <c r="I244" s="1" t="s">
        <v>24</v>
      </c>
      <c r="J244" s="1" t="s">
        <v>54</v>
      </c>
      <c r="K244" s="1" t="s">
        <v>49</v>
      </c>
      <c r="L244" s="1" t="s">
        <v>626</v>
      </c>
      <c r="M244" s="1">
        <v>0.57999999999999996</v>
      </c>
      <c r="N244" s="1" t="s">
        <v>8</v>
      </c>
      <c r="O244" s="1" t="s">
        <v>35</v>
      </c>
      <c r="P244" s="1" t="s">
        <v>42</v>
      </c>
      <c r="Q244" s="1" t="s">
        <v>625</v>
      </c>
      <c r="R244" s="1">
        <v>98158</v>
      </c>
      <c r="S244" s="2">
        <v>42024</v>
      </c>
      <c r="T244" s="2">
        <v>42025</v>
      </c>
      <c r="U244" s="1">
        <v>6.11</v>
      </c>
      <c r="V244" s="1">
        <v>5</v>
      </c>
      <c r="W244" s="1">
        <v>87.16</v>
      </c>
      <c r="X244" s="1">
        <v>88906</v>
      </c>
      <c r="Y244" s="1">
        <f>Table1[[#This Row],[Unit Price]]-Table1[[#This Row],[Discount]]</f>
        <v>17.11</v>
      </c>
      <c r="Z244" s="1" t="s">
        <v>3221</v>
      </c>
    </row>
    <row r="245" spans="1:26" ht="14.25" x14ac:dyDescent="0.2">
      <c r="A245" s="3">
        <v>524</v>
      </c>
      <c r="B245" s="3" t="s">
        <v>627</v>
      </c>
      <c r="C245" s="3" t="s">
        <v>46</v>
      </c>
      <c r="D245" s="3">
        <v>0.03</v>
      </c>
      <c r="E245" s="3">
        <v>1270.99</v>
      </c>
      <c r="F245" s="3">
        <v>19.989999999999998</v>
      </c>
      <c r="G245" s="3" t="s">
        <v>14</v>
      </c>
      <c r="H245" s="3" t="s">
        <v>15</v>
      </c>
      <c r="I245" s="3" t="s">
        <v>24</v>
      </c>
      <c r="J245" s="3" t="s">
        <v>48</v>
      </c>
      <c r="K245" s="3" t="s">
        <v>49</v>
      </c>
      <c r="L245" s="3" t="s">
        <v>628</v>
      </c>
      <c r="M245" s="3">
        <v>0.35</v>
      </c>
      <c r="N245" s="3" t="s">
        <v>8</v>
      </c>
      <c r="O245" s="3" t="s">
        <v>9</v>
      </c>
      <c r="P245" s="3" t="s">
        <v>376</v>
      </c>
      <c r="Q245" s="3" t="s">
        <v>629</v>
      </c>
      <c r="R245" s="3">
        <v>37922</v>
      </c>
      <c r="S245" s="4">
        <v>42024</v>
      </c>
      <c r="T245" s="4">
        <v>42026</v>
      </c>
      <c r="U245" s="3">
        <v>363.55200000000002</v>
      </c>
      <c r="V245" s="3">
        <v>2</v>
      </c>
      <c r="W245" s="3">
        <v>2589.0100000000002</v>
      </c>
      <c r="X245" s="3">
        <v>91127</v>
      </c>
      <c r="Y245" s="3">
        <f>Table1[[#This Row],[Unit Price]]-Table1[[#This Row],[Discount]]</f>
        <v>1270.96</v>
      </c>
      <c r="Z245" s="3" t="s">
        <v>3219</v>
      </c>
    </row>
    <row r="246" spans="1:26" ht="14.25" x14ac:dyDescent="0.2">
      <c r="A246" s="1">
        <v>524</v>
      </c>
      <c r="B246" s="1" t="s">
        <v>627</v>
      </c>
      <c r="C246" s="1" t="s">
        <v>46</v>
      </c>
      <c r="D246" s="1">
        <v>7.0000000000000007E-2</v>
      </c>
      <c r="E246" s="1">
        <v>2036.48</v>
      </c>
      <c r="F246" s="1">
        <v>14.7</v>
      </c>
      <c r="G246" s="1" t="s">
        <v>2</v>
      </c>
      <c r="H246" s="1" t="s">
        <v>15</v>
      </c>
      <c r="I246" s="1" t="s">
        <v>16</v>
      </c>
      <c r="J246" s="1" t="s">
        <v>32</v>
      </c>
      <c r="K246" s="1" t="s">
        <v>33</v>
      </c>
      <c r="L246" s="1" t="s">
        <v>34</v>
      </c>
      <c r="M246" s="1">
        <v>0.55000000000000004</v>
      </c>
      <c r="N246" s="1" t="s">
        <v>8</v>
      </c>
      <c r="O246" s="1" t="s">
        <v>9</v>
      </c>
      <c r="P246" s="1" t="s">
        <v>376</v>
      </c>
      <c r="Q246" s="1" t="s">
        <v>629</v>
      </c>
      <c r="R246" s="1">
        <v>37922</v>
      </c>
      <c r="S246" s="2">
        <v>42024</v>
      </c>
      <c r="T246" s="2">
        <v>42026</v>
      </c>
      <c r="U246" s="1">
        <v>-11.536</v>
      </c>
      <c r="V246" s="1">
        <v>1</v>
      </c>
      <c r="W246" s="1">
        <v>1893.93</v>
      </c>
      <c r="X246" s="1">
        <v>91127</v>
      </c>
      <c r="Y246" s="1">
        <f>Table1[[#This Row],[Unit Price]]-Table1[[#This Row],[Discount]]</f>
        <v>2036.41</v>
      </c>
      <c r="Z246" s="1" t="s">
        <v>3219</v>
      </c>
    </row>
    <row r="247" spans="1:26" ht="14.25" x14ac:dyDescent="0.2">
      <c r="A247" s="3">
        <v>549</v>
      </c>
      <c r="B247" s="3" t="s">
        <v>630</v>
      </c>
      <c r="C247" s="3" t="s">
        <v>46</v>
      </c>
      <c r="D247" s="3">
        <v>0.02</v>
      </c>
      <c r="E247" s="3">
        <v>7.1</v>
      </c>
      <c r="F247" s="3">
        <v>6.05</v>
      </c>
      <c r="G247" s="3" t="s">
        <v>14</v>
      </c>
      <c r="H247" s="3" t="s">
        <v>70</v>
      </c>
      <c r="I247" s="3" t="s">
        <v>24</v>
      </c>
      <c r="J247" s="3" t="s">
        <v>48</v>
      </c>
      <c r="K247" s="3" t="s">
        <v>49</v>
      </c>
      <c r="L247" s="3" t="s">
        <v>227</v>
      </c>
      <c r="M247" s="3">
        <v>0.39</v>
      </c>
      <c r="N247" s="3" t="s">
        <v>8</v>
      </c>
      <c r="O247" s="3" t="s">
        <v>35</v>
      </c>
      <c r="P247" s="3" t="s">
        <v>616</v>
      </c>
      <c r="Q247" s="3" t="s">
        <v>171</v>
      </c>
      <c r="R247" s="3">
        <v>88201</v>
      </c>
      <c r="S247" s="4">
        <v>42024</v>
      </c>
      <c r="T247" s="4">
        <v>42024</v>
      </c>
      <c r="U247" s="3">
        <v>-66.378</v>
      </c>
      <c r="V247" s="3">
        <v>9</v>
      </c>
      <c r="W247" s="3">
        <v>66.319999999999993</v>
      </c>
      <c r="X247" s="3">
        <v>90908</v>
      </c>
      <c r="Y247" s="3">
        <f>Table1[[#This Row],[Unit Price]]-Table1[[#This Row],[Discount]]</f>
        <v>7.08</v>
      </c>
      <c r="Z247" s="3" t="s">
        <v>3221</v>
      </c>
    </row>
    <row r="248" spans="1:26" ht="14.25" x14ac:dyDescent="0.2">
      <c r="A248" s="1">
        <v>2464</v>
      </c>
      <c r="B248" s="1" t="s">
        <v>631</v>
      </c>
      <c r="C248" s="1" t="s">
        <v>46</v>
      </c>
      <c r="D248" s="1">
        <v>0.05</v>
      </c>
      <c r="E248" s="1">
        <v>6.28</v>
      </c>
      <c r="F248" s="1">
        <v>5.36</v>
      </c>
      <c r="G248" s="1" t="s">
        <v>14</v>
      </c>
      <c r="H248" s="1" t="s">
        <v>15</v>
      </c>
      <c r="I248" s="1" t="s">
        <v>24</v>
      </c>
      <c r="J248" s="1" t="s">
        <v>48</v>
      </c>
      <c r="K248" s="1" t="s">
        <v>49</v>
      </c>
      <c r="L248" s="1" t="s">
        <v>632</v>
      </c>
      <c r="M248" s="1">
        <v>0.4</v>
      </c>
      <c r="N248" s="1" t="s">
        <v>8</v>
      </c>
      <c r="O248" s="1" t="s">
        <v>9</v>
      </c>
      <c r="P248" s="1" t="s">
        <v>144</v>
      </c>
      <c r="Q248" s="1" t="s">
        <v>633</v>
      </c>
      <c r="R248" s="1">
        <v>71111</v>
      </c>
      <c r="S248" s="2">
        <v>42024</v>
      </c>
      <c r="T248" s="2">
        <v>42027</v>
      </c>
      <c r="U248" s="1">
        <v>1.278</v>
      </c>
      <c r="V248" s="1">
        <v>6</v>
      </c>
      <c r="W248" s="1">
        <v>38.04</v>
      </c>
      <c r="X248" s="1">
        <v>88714</v>
      </c>
      <c r="Y248" s="1">
        <f>Table1[[#This Row],[Unit Price]]-Table1[[#This Row],[Discount]]</f>
        <v>6.23</v>
      </c>
      <c r="Z248" s="1" t="s">
        <v>3219</v>
      </c>
    </row>
    <row r="249" spans="1:26" ht="14.25" x14ac:dyDescent="0.2">
      <c r="A249" s="3">
        <v>2464</v>
      </c>
      <c r="B249" s="3" t="s">
        <v>631</v>
      </c>
      <c r="C249" s="3" t="s">
        <v>46</v>
      </c>
      <c r="D249" s="3">
        <v>0.04</v>
      </c>
      <c r="E249" s="3">
        <v>3.08</v>
      </c>
      <c r="F249" s="3">
        <v>0.99</v>
      </c>
      <c r="G249" s="3" t="s">
        <v>14</v>
      </c>
      <c r="H249" s="3" t="s">
        <v>15</v>
      </c>
      <c r="I249" s="3" t="s">
        <v>24</v>
      </c>
      <c r="J249" s="3" t="s">
        <v>128</v>
      </c>
      <c r="K249" s="3" t="s">
        <v>49</v>
      </c>
      <c r="L249" s="3" t="s">
        <v>634</v>
      </c>
      <c r="M249" s="3">
        <v>0.37</v>
      </c>
      <c r="N249" s="3" t="s">
        <v>8</v>
      </c>
      <c r="O249" s="3" t="s">
        <v>9</v>
      </c>
      <c r="P249" s="3" t="s">
        <v>144</v>
      </c>
      <c r="Q249" s="3" t="s">
        <v>633</v>
      </c>
      <c r="R249" s="3">
        <v>71111</v>
      </c>
      <c r="S249" s="4">
        <v>42024</v>
      </c>
      <c r="T249" s="4">
        <v>42025</v>
      </c>
      <c r="U249" s="3">
        <v>424.29</v>
      </c>
      <c r="V249" s="3">
        <v>14</v>
      </c>
      <c r="W249" s="3">
        <v>42.53</v>
      </c>
      <c r="X249" s="3">
        <v>88714</v>
      </c>
      <c r="Y249" s="3">
        <f>Table1[[#This Row],[Unit Price]]-Table1[[#This Row],[Discount]]</f>
        <v>3.04</v>
      </c>
      <c r="Z249" s="3" t="s">
        <v>3219</v>
      </c>
    </row>
    <row r="250" spans="1:26" ht="14.25" x14ac:dyDescent="0.2">
      <c r="A250" s="1">
        <v>1473</v>
      </c>
      <c r="B250" s="1" t="s">
        <v>635</v>
      </c>
      <c r="C250" s="1" t="s">
        <v>1</v>
      </c>
      <c r="D250" s="1">
        <v>0.04</v>
      </c>
      <c r="E250" s="1">
        <v>9.7799999999999994</v>
      </c>
      <c r="F250" s="1">
        <v>1.99</v>
      </c>
      <c r="G250" s="1" t="s">
        <v>63</v>
      </c>
      <c r="H250" s="1" t="s">
        <v>47</v>
      </c>
      <c r="I250" s="1" t="s">
        <v>16</v>
      </c>
      <c r="J250" s="1" t="s">
        <v>17</v>
      </c>
      <c r="K250" s="1" t="s">
        <v>18</v>
      </c>
      <c r="L250" s="1" t="s">
        <v>636</v>
      </c>
      <c r="M250" s="1">
        <v>0.43</v>
      </c>
      <c r="N250" s="1" t="s">
        <v>8</v>
      </c>
      <c r="O250" s="1" t="s">
        <v>87</v>
      </c>
      <c r="P250" s="1" t="s">
        <v>293</v>
      </c>
      <c r="Q250" s="1" t="s">
        <v>637</v>
      </c>
      <c r="R250" s="1">
        <v>44691</v>
      </c>
      <c r="S250" s="2">
        <v>42025</v>
      </c>
      <c r="T250" s="2">
        <v>42026</v>
      </c>
      <c r="U250" s="1">
        <v>61.292700000000004</v>
      </c>
      <c r="V250" s="1">
        <v>9</v>
      </c>
      <c r="W250" s="1">
        <v>88.83</v>
      </c>
      <c r="X250" s="1">
        <v>87076</v>
      </c>
      <c r="Y250" s="1">
        <f>Table1[[#This Row],[Unit Price]]-Table1[[#This Row],[Discount]]</f>
        <v>9.74</v>
      </c>
      <c r="Z250" s="1" t="s">
        <v>3222</v>
      </c>
    </row>
    <row r="251" spans="1:26" ht="14.25" x14ac:dyDescent="0.2">
      <c r="A251" s="3">
        <v>1788</v>
      </c>
      <c r="B251" s="3" t="s">
        <v>638</v>
      </c>
      <c r="C251" s="3" t="s">
        <v>1</v>
      </c>
      <c r="D251" s="3">
        <v>0.04</v>
      </c>
      <c r="E251" s="3">
        <v>205.99</v>
      </c>
      <c r="F251" s="3">
        <v>8.99</v>
      </c>
      <c r="G251" s="3" t="s">
        <v>14</v>
      </c>
      <c r="H251" s="3" t="s">
        <v>15</v>
      </c>
      <c r="I251" s="3" t="s">
        <v>16</v>
      </c>
      <c r="J251" s="3" t="s">
        <v>111</v>
      </c>
      <c r="K251" s="3" t="s">
        <v>49</v>
      </c>
      <c r="L251" s="3" t="s">
        <v>639</v>
      </c>
      <c r="M251" s="3">
        <v>0.56000000000000005</v>
      </c>
      <c r="N251" s="3" t="s">
        <v>8</v>
      </c>
      <c r="O251" s="3" t="s">
        <v>9</v>
      </c>
      <c r="P251" s="3" t="s">
        <v>51</v>
      </c>
      <c r="Q251" s="3" t="s">
        <v>640</v>
      </c>
      <c r="R251" s="3">
        <v>30188</v>
      </c>
      <c r="S251" s="4">
        <v>42025</v>
      </c>
      <c r="T251" s="4">
        <v>42026</v>
      </c>
      <c r="U251" s="3">
        <v>960.98400000000004</v>
      </c>
      <c r="V251" s="3">
        <v>6</v>
      </c>
      <c r="W251" s="3">
        <v>1008.53</v>
      </c>
      <c r="X251" s="3">
        <v>88256</v>
      </c>
      <c r="Y251" s="3">
        <f>Table1[[#This Row],[Unit Price]]-Table1[[#This Row],[Discount]]</f>
        <v>205.95000000000002</v>
      </c>
      <c r="Z251" s="3" t="s">
        <v>3219</v>
      </c>
    </row>
    <row r="252" spans="1:26" ht="14.25" x14ac:dyDescent="0.2">
      <c r="A252" s="1">
        <v>263</v>
      </c>
      <c r="B252" s="1" t="s">
        <v>641</v>
      </c>
      <c r="C252" s="1" t="s">
        <v>13</v>
      </c>
      <c r="D252" s="1">
        <v>0.05</v>
      </c>
      <c r="E252" s="1">
        <v>31.76</v>
      </c>
      <c r="F252" s="1">
        <v>45.51</v>
      </c>
      <c r="G252" s="1" t="s">
        <v>2</v>
      </c>
      <c r="H252" s="1" t="s">
        <v>3</v>
      </c>
      <c r="I252" s="1" t="s">
        <v>4</v>
      </c>
      <c r="J252" s="1" t="s">
        <v>5</v>
      </c>
      <c r="K252" s="1" t="s">
        <v>6</v>
      </c>
      <c r="L252" s="1" t="s">
        <v>642</v>
      </c>
      <c r="M252" s="1">
        <v>0.65</v>
      </c>
      <c r="N252" s="1" t="s">
        <v>8</v>
      </c>
      <c r="O252" s="1" t="s">
        <v>87</v>
      </c>
      <c r="P252" s="1" t="s">
        <v>293</v>
      </c>
      <c r="Q252" s="1" t="s">
        <v>643</v>
      </c>
      <c r="R252" s="1">
        <v>44106</v>
      </c>
      <c r="S252" s="2">
        <v>42025</v>
      </c>
      <c r="T252" s="2">
        <v>42027</v>
      </c>
      <c r="U252" s="1">
        <v>-2177.9860960000001</v>
      </c>
      <c r="V252" s="1">
        <v>9</v>
      </c>
      <c r="W252" s="1">
        <v>304.33999999999997</v>
      </c>
      <c r="X252" s="1">
        <v>86297</v>
      </c>
      <c r="Y252" s="1">
        <f>Table1[[#This Row],[Unit Price]]-Table1[[#This Row],[Discount]]</f>
        <v>31.71</v>
      </c>
      <c r="Z252" s="1" t="s">
        <v>3222</v>
      </c>
    </row>
    <row r="253" spans="1:26" ht="14.25" x14ac:dyDescent="0.2">
      <c r="A253" s="3">
        <v>2423</v>
      </c>
      <c r="B253" s="3" t="s">
        <v>644</v>
      </c>
      <c r="C253" s="3" t="s">
        <v>23</v>
      </c>
      <c r="D253" s="3">
        <v>0.04</v>
      </c>
      <c r="E253" s="3">
        <v>100.98</v>
      </c>
      <c r="F253" s="3">
        <v>7.18</v>
      </c>
      <c r="G253" s="3" t="s">
        <v>14</v>
      </c>
      <c r="H253" s="3" t="s">
        <v>47</v>
      </c>
      <c r="I253" s="3" t="s">
        <v>16</v>
      </c>
      <c r="J253" s="3" t="s">
        <v>17</v>
      </c>
      <c r="K253" s="3" t="s">
        <v>49</v>
      </c>
      <c r="L253" s="3" t="s">
        <v>645</v>
      </c>
      <c r="M253" s="3">
        <v>0.4</v>
      </c>
      <c r="N253" s="3" t="s">
        <v>8</v>
      </c>
      <c r="O253" s="3" t="s">
        <v>28</v>
      </c>
      <c r="P253" s="3" t="s">
        <v>163</v>
      </c>
      <c r="Q253" s="3" t="s">
        <v>646</v>
      </c>
      <c r="R253" s="3">
        <v>76053</v>
      </c>
      <c r="S253" s="4">
        <v>42025</v>
      </c>
      <c r="T253" s="4">
        <v>42030</v>
      </c>
      <c r="U253" s="3">
        <v>269.94</v>
      </c>
      <c r="V253" s="3">
        <v>4</v>
      </c>
      <c r="W253" s="3">
        <v>414.91</v>
      </c>
      <c r="X253" s="3">
        <v>89054</v>
      </c>
      <c r="Y253" s="3">
        <f>Table1[[#This Row],[Unit Price]]-Table1[[#This Row],[Discount]]</f>
        <v>100.94</v>
      </c>
      <c r="Z253" s="3" t="s">
        <v>3220</v>
      </c>
    </row>
    <row r="254" spans="1:26" ht="14.25" x14ac:dyDescent="0.2">
      <c r="A254" s="1">
        <v>2882</v>
      </c>
      <c r="B254" s="1" t="s">
        <v>647</v>
      </c>
      <c r="C254" s="1" t="s">
        <v>23</v>
      </c>
      <c r="D254" s="1">
        <v>0.02</v>
      </c>
      <c r="E254" s="1">
        <v>43.98</v>
      </c>
      <c r="F254" s="1">
        <v>1.99</v>
      </c>
      <c r="G254" s="1" t="s">
        <v>14</v>
      </c>
      <c r="H254" s="1" t="s">
        <v>15</v>
      </c>
      <c r="I254" s="1" t="s">
        <v>16</v>
      </c>
      <c r="J254" s="1" t="s">
        <v>17</v>
      </c>
      <c r="K254" s="1" t="s">
        <v>18</v>
      </c>
      <c r="L254" s="1" t="s">
        <v>648</v>
      </c>
      <c r="M254" s="1">
        <v>0.44</v>
      </c>
      <c r="N254" s="1" t="s">
        <v>8</v>
      </c>
      <c r="O254" s="1" t="s">
        <v>9</v>
      </c>
      <c r="P254" s="1" t="s">
        <v>73</v>
      </c>
      <c r="Q254" s="1" t="s">
        <v>649</v>
      </c>
      <c r="R254" s="1">
        <v>28206</v>
      </c>
      <c r="S254" s="2">
        <v>42025</v>
      </c>
      <c r="T254" s="2">
        <v>42029</v>
      </c>
      <c r="U254" s="1">
        <v>333.76049999999998</v>
      </c>
      <c r="V254" s="1">
        <v>40</v>
      </c>
      <c r="W254" s="1">
        <v>1724.01</v>
      </c>
      <c r="X254" s="1">
        <v>50917</v>
      </c>
      <c r="Y254" s="1">
        <f>Table1[[#This Row],[Unit Price]]-Table1[[#This Row],[Discount]]</f>
        <v>43.959999999999994</v>
      </c>
      <c r="Z254" s="1" t="s">
        <v>3219</v>
      </c>
    </row>
    <row r="255" spans="1:26" ht="14.25" x14ac:dyDescent="0.2">
      <c r="A255" s="3">
        <v>1402</v>
      </c>
      <c r="B255" s="3" t="s">
        <v>507</v>
      </c>
      <c r="C255" s="3" t="s">
        <v>92</v>
      </c>
      <c r="D255" s="3">
        <v>0.04</v>
      </c>
      <c r="E255" s="3">
        <v>30.73</v>
      </c>
      <c r="F255" s="3">
        <v>4</v>
      </c>
      <c r="G255" s="3" t="s">
        <v>14</v>
      </c>
      <c r="H255" s="3" t="s">
        <v>47</v>
      </c>
      <c r="I255" s="3" t="s">
        <v>16</v>
      </c>
      <c r="J255" s="3" t="s">
        <v>17</v>
      </c>
      <c r="K255" s="3" t="s">
        <v>49</v>
      </c>
      <c r="L255" s="3" t="s">
        <v>650</v>
      </c>
      <c r="M255" s="3">
        <v>0.75</v>
      </c>
      <c r="N255" s="3" t="s">
        <v>8</v>
      </c>
      <c r="O255" s="3" t="s">
        <v>28</v>
      </c>
      <c r="P255" s="3" t="s">
        <v>79</v>
      </c>
      <c r="Q255" s="3" t="s">
        <v>509</v>
      </c>
      <c r="R255" s="3">
        <v>60653</v>
      </c>
      <c r="S255" s="4">
        <v>42025</v>
      </c>
      <c r="T255" s="4">
        <v>42026</v>
      </c>
      <c r="U255" s="3">
        <v>-20.79</v>
      </c>
      <c r="V255" s="3">
        <v>48</v>
      </c>
      <c r="W255" s="3">
        <v>1420.84</v>
      </c>
      <c r="X255" s="3">
        <v>43079</v>
      </c>
      <c r="Y255" s="3">
        <f>Table1[[#This Row],[Unit Price]]-Table1[[#This Row],[Discount]]</f>
        <v>30.69</v>
      </c>
      <c r="Z255" s="3" t="s">
        <v>3220</v>
      </c>
    </row>
    <row r="256" spans="1:26" ht="14.25" x14ac:dyDescent="0.2">
      <c r="A256" s="1">
        <v>1405</v>
      </c>
      <c r="B256" s="1" t="s">
        <v>510</v>
      </c>
      <c r="C256" s="1" t="s">
        <v>92</v>
      </c>
      <c r="D256" s="1">
        <v>0.04</v>
      </c>
      <c r="E256" s="1">
        <v>30.73</v>
      </c>
      <c r="F256" s="1">
        <v>4</v>
      </c>
      <c r="G256" s="1" t="s">
        <v>14</v>
      </c>
      <c r="H256" s="1" t="s">
        <v>47</v>
      </c>
      <c r="I256" s="1" t="s">
        <v>16</v>
      </c>
      <c r="J256" s="1" t="s">
        <v>17</v>
      </c>
      <c r="K256" s="1" t="s">
        <v>49</v>
      </c>
      <c r="L256" s="1" t="s">
        <v>650</v>
      </c>
      <c r="M256" s="1">
        <v>0.75</v>
      </c>
      <c r="N256" s="1" t="s">
        <v>8</v>
      </c>
      <c r="O256" s="1" t="s">
        <v>28</v>
      </c>
      <c r="P256" s="1" t="s">
        <v>265</v>
      </c>
      <c r="Q256" s="1" t="s">
        <v>511</v>
      </c>
      <c r="R256" s="1">
        <v>49017</v>
      </c>
      <c r="S256" s="2">
        <v>42025</v>
      </c>
      <c r="T256" s="2">
        <v>42026</v>
      </c>
      <c r="U256" s="1">
        <v>-20.79</v>
      </c>
      <c r="V256" s="1">
        <v>12</v>
      </c>
      <c r="W256" s="1">
        <v>355.21</v>
      </c>
      <c r="X256" s="1">
        <v>86145</v>
      </c>
      <c r="Y256" s="1">
        <f>Table1[[#This Row],[Unit Price]]-Table1[[#This Row],[Discount]]</f>
        <v>30.69</v>
      </c>
      <c r="Z256" s="1" t="s">
        <v>3220</v>
      </c>
    </row>
    <row r="257" spans="1:26" ht="14.25" x14ac:dyDescent="0.2">
      <c r="A257" s="3">
        <v>2796</v>
      </c>
      <c r="B257" s="3" t="s">
        <v>651</v>
      </c>
      <c r="C257" s="3" t="s">
        <v>92</v>
      </c>
      <c r="D257" s="3">
        <v>0.02</v>
      </c>
      <c r="E257" s="3">
        <v>30.44</v>
      </c>
      <c r="F257" s="3">
        <v>1.49</v>
      </c>
      <c r="G257" s="3" t="s">
        <v>14</v>
      </c>
      <c r="H257" s="3" t="s">
        <v>70</v>
      </c>
      <c r="I257" s="3" t="s">
        <v>24</v>
      </c>
      <c r="J257" s="3" t="s">
        <v>48</v>
      </c>
      <c r="K257" s="3" t="s">
        <v>49</v>
      </c>
      <c r="L257" s="3" t="s">
        <v>652</v>
      </c>
      <c r="M257" s="3">
        <v>0.37</v>
      </c>
      <c r="N257" s="3" t="s">
        <v>8</v>
      </c>
      <c r="O257" s="3" t="s">
        <v>28</v>
      </c>
      <c r="P257" s="3" t="s">
        <v>189</v>
      </c>
      <c r="Q257" s="3" t="s">
        <v>653</v>
      </c>
      <c r="R257" s="3">
        <v>51106</v>
      </c>
      <c r="S257" s="4">
        <v>42025</v>
      </c>
      <c r="T257" s="4">
        <v>42027</v>
      </c>
      <c r="U257" s="3">
        <v>266.76089999999999</v>
      </c>
      <c r="V257" s="3">
        <v>12</v>
      </c>
      <c r="W257" s="3">
        <v>386.61</v>
      </c>
      <c r="X257" s="3">
        <v>87553</v>
      </c>
      <c r="Y257" s="3">
        <f>Table1[[#This Row],[Unit Price]]-Table1[[#This Row],[Discount]]</f>
        <v>30.42</v>
      </c>
      <c r="Z257" s="3" t="s">
        <v>3220</v>
      </c>
    </row>
    <row r="258" spans="1:26" ht="14.25" x14ac:dyDescent="0.2">
      <c r="A258" s="1">
        <v>2797</v>
      </c>
      <c r="B258" s="1" t="s">
        <v>366</v>
      </c>
      <c r="C258" s="1" t="s">
        <v>92</v>
      </c>
      <c r="D258" s="1">
        <v>0.02</v>
      </c>
      <c r="E258" s="1">
        <v>4.91</v>
      </c>
      <c r="F258" s="1">
        <v>0.5</v>
      </c>
      <c r="G258" s="1" t="s">
        <v>14</v>
      </c>
      <c r="H258" s="1" t="s">
        <v>70</v>
      </c>
      <c r="I258" s="1" t="s">
        <v>24</v>
      </c>
      <c r="J258" s="1" t="s">
        <v>128</v>
      </c>
      <c r="K258" s="1" t="s">
        <v>49</v>
      </c>
      <c r="L258" s="1" t="s">
        <v>553</v>
      </c>
      <c r="M258" s="1">
        <v>0.36</v>
      </c>
      <c r="N258" s="1" t="s">
        <v>8</v>
      </c>
      <c r="O258" s="1" t="s">
        <v>87</v>
      </c>
      <c r="P258" s="1" t="s">
        <v>296</v>
      </c>
      <c r="Q258" s="1" t="s">
        <v>368</v>
      </c>
      <c r="R258" s="1">
        <v>15122</v>
      </c>
      <c r="S258" s="2">
        <v>42025</v>
      </c>
      <c r="T258" s="2">
        <v>42026</v>
      </c>
      <c r="U258" s="1">
        <v>29.883900000000001</v>
      </c>
      <c r="V258" s="1">
        <v>9</v>
      </c>
      <c r="W258" s="1">
        <v>43.31</v>
      </c>
      <c r="X258" s="1">
        <v>87553</v>
      </c>
      <c r="Y258" s="1">
        <f>Table1[[#This Row],[Unit Price]]-Table1[[#This Row],[Discount]]</f>
        <v>4.8900000000000006</v>
      </c>
      <c r="Z258" s="1" t="s">
        <v>3222</v>
      </c>
    </row>
    <row r="259" spans="1:26" ht="14.25" x14ac:dyDescent="0.2">
      <c r="A259" s="3">
        <v>2855</v>
      </c>
      <c r="B259" s="3" t="s">
        <v>654</v>
      </c>
      <c r="C259" s="3" t="s">
        <v>92</v>
      </c>
      <c r="D259" s="3">
        <v>0.08</v>
      </c>
      <c r="E259" s="3">
        <v>7.84</v>
      </c>
      <c r="F259" s="3">
        <v>4.71</v>
      </c>
      <c r="G259" s="3" t="s">
        <v>14</v>
      </c>
      <c r="H259" s="3" t="s">
        <v>70</v>
      </c>
      <c r="I259" s="3" t="s">
        <v>24</v>
      </c>
      <c r="J259" s="3" t="s">
        <v>48</v>
      </c>
      <c r="K259" s="3" t="s">
        <v>49</v>
      </c>
      <c r="L259" s="3" t="s">
        <v>655</v>
      </c>
      <c r="M259" s="3">
        <v>0.35</v>
      </c>
      <c r="N259" s="3" t="s">
        <v>8</v>
      </c>
      <c r="O259" s="3" t="s">
        <v>35</v>
      </c>
      <c r="P259" s="3" t="s">
        <v>42</v>
      </c>
      <c r="Q259" s="3" t="s">
        <v>656</v>
      </c>
      <c r="R259" s="3">
        <v>98198</v>
      </c>
      <c r="S259" s="4">
        <v>42025</v>
      </c>
      <c r="T259" s="4">
        <v>42026</v>
      </c>
      <c r="U259" s="3">
        <v>-12.87678</v>
      </c>
      <c r="V259" s="3">
        <v>10</v>
      </c>
      <c r="W259" s="3">
        <v>76.16</v>
      </c>
      <c r="X259" s="3">
        <v>87316</v>
      </c>
      <c r="Y259" s="3">
        <f>Table1[[#This Row],[Unit Price]]-Table1[[#This Row],[Discount]]</f>
        <v>7.76</v>
      </c>
      <c r="Z259" s="3" t="s">
        <v>3221</v>
      </c>
    </row>
    <row r="260" spans="1:26" ht="14.25" x14ac:dyDescent="0.2">
      <c r="A260" s="1">
        <v>2855</v>
      </c>
      <c r="B260" s="1" t="s">
        <v>654</v>
      </c>
      <c r="C260" s="1" t="s">
        <v>92</v>
      </c>
      <c r="D260" s="1">
        <v>0.03</v>
      </c>
      <c r="E260" s="1">
        <v>105.34</v>
      </c>
      <c r="F260" s="1">
        <v>24.49</v>
      </c>
      <c r="G260" s="1" t="s">
        <v>14</v>
      </c>
      <c r="H260" s="1" t="s">
        <v>70</v>
      </c>
      <c r="I260" s="1" t="s">
        <v>4</v>
      </c>
      <c r="J260" s="1" t="s">
        <v>102</v>
      </c>
      <c r="K260" s="1" t="s">
        <v>40</v>
      </c>
      <c r="L260" s="1" t="s">
        <v>657</v>
      </c>
      <c r="M260" s="1">
        <v>0.61</v>
      </c>
      <c r="N260" s="1" t="s">
        <v>8</v>
      </c>
      <c r="O260" s="1" t="s">
        <v>35</v>
      </c>
      <c r="P260" s="1" t="s">
        <v>42</v>
      </c>
      <c r="Q260" s="1" t="s">
        <v>656</v>
      </c>
      <c r="R260" s="1">
        <v>98198</v>
      </c>
      <c r="S260" s="2">
        <v>42025</v>
      </c>
      <c r="T260" s="2">
        <v>42026</v>
      </c>
      <c r="U260" s="1">
        <v>618.13080000000002</v>
      </c>
      <c r="V260" s="1">
        <v>10</v>
      </c>
      <c r="W260" s="1">
        <v>1038.1400000000001</v>
      </c>
      <c r="X260" s="1">
        <v>87316</v>
      </c>
      <c r="Y260" s="1">
        <f>Table1[[#This Row],[Unit Price]]-Table1[[#This Row],[Discount]]</f>
        <v>105.31</v>
      </c>
      <c r="Z260" s="1" t="s">
        <v>3221</v>
      </c>
    </row>
    <row r="261" spans="1:26" ht="14.25" x14ac:dyDescent="0.2">
      <c r="A261" s="3">
        <v>584</v>
      </c>
      <c r="B261" s="3" t="s">
        <v>658</v>
      </c>
      <c r="C261" s="3" t="s">
        <v>46</v>
      </c>
      <c r="D261" s="3">
        <v>0.04</v>
      </c>
      <c r="E261" s="3">
        <v>15.51</v>
      </c>
      <c r="F261" s="3">
        <v>17.78</v>
      </c>
      <c r="G261" s="3" t="s">
        <v>14</v>
      </c>
      <c r="H261" s="3" t="s">
        <v>70</v>
      </c>
      <c r="I261" s="3" t="s">
        <v>24</v>
      </c>
      <c r="J261" s="3" t="s">
        <v>54</v>
      </c>
      <c r="K261" s="3" t="s">
        <v>49</v>
      </c>
      <c r="L261" s="3" t="s">
        <v>234</v>
      </c>
      <c r="M261" s="3">
        <v>0.59</v>
      </c>
      <c r="N261" s="3" t="s">
        <v>8</v>
      </c>
      <c r="O261" s="3" t="s">
        <v>87</v>
      </c>
      <c r="P261" s="3" t="s">
        <v>379</v>
      </c>
      <c r="Q261" s="3" t="s">
        <v>659</v>
      </c>
      <c r="R261" s="3">
        <v>1801</v>
      </c>
      <c r="S261" s="4">
        <v>42025</v>
      </c>
      <c r="T261" s="4">
        <v>42027</v>
      </c>
      <c r="U261" s="3">
        <v>-266.22000000000003</v>
      </c>
      <c r="V261" s="3">
        <v>7</v>
      </c>
      <c r="W261" s="3">
        <v>116.93</v>
      </c>
      <c r="X261" s="3">
        <v>88646</v>
      </c>
      <c r="Y261" s="3">
        <f>Table1[[#This Row],[Unit Price]]-Table1[[#This Row],[Discount]]</f>
        <v>15.47</v>
      </c>
      <c r="Z261" s="3" t="s">
        <v>3222</v>
      </c>
    </row>
    <row r="262" spans="1:26" ht="14.25" x14ac:dyDescent="0.2">
      <c r="A262" s="1">
        <v>1709</v>
      </c>
      <c r="B262" s="1" t="s">
        <v>660</v>
      </c>
      <c r="C262" s="1" t="s">
        <v>46</v>
      </c>
      <c r="D262" s="1">
        <v>0.01</v>
      </c>
      <c r="E262" s="1">
        <v>14.28</v>
      </c>
      <c r="F262" s="1">
        <v>2.99</v>
      </c>
      <c r="G262" s="1" t="s">
        <v>14</v>
      </c>
      <c r="H262" s="1" t="s">
        <v>15</v>
      </c>
      <c r="I262" s="1" t="s">
        <v>24</v>
      </c>
      <c r="J262" s="1" t="s">
        <v>48</v>
      </c>
      <c r="K262" s="1" t="s">
        <v>49</v>
      </c>
      <c r="L262" s="1" t="s">
        <v>661</v>
      </c>
      <c r="M262" s="1">
        <v>0.39</v>
      </c>
      <c r="N262" s="1" t="s">
        <v>8</v>
      </c>
      <c r="O262" s="1" t="s">
        <v>87</v>
      </c>
      <c r="P262" s="1" t="s">
        <v>296</v>
      </c>
      <c r="Q262" s="1" t="s">
        <v>662</v>
      </c>
      <c r="R262" s="1">
        <v>19464</v>
      </c>
      <c r="S262" s="2">
        <v>42025</v>
      </c>
      <c r="T262" s="2">
        <v>42026</v>
      </c>
      <c r="U262" s="1">
        <v>21.003499999999999</v>
      </c>
      <c r="V262" s="1">
        <v>2</v>
      </c>
      <c r="W262" s="1">
        <v>30.44</v>
      </c>
      <c r="X262" s="1">
        <v>88782</v>
      </c>
      <c r="Y262" s="1">
        <f>Table1[[#This Row],[Unit Price]]-Table1[[#This Row],[Discount]]</f>
        <v>14.27</v>
      </c>
      <c r="Z262" s="1" t="s">
        <v>3222</v>
      </c>
    </row>
    <row r="263" spans="1:26" ht="14.25" x14ac:dyDescent="0.2">
      <c r="A263" s="3">
        <v>1727</v>
      </c>
      <c r="B263" s="3" t="s">
        <v>663</v>
      </c>
      <c r="C263" s="3" t="s">
        <v>46</v>
      </c>
      <c r="D263" s="3">
        <v>0.1</v>
      </c>
      <c r="E263" s="3">
        <v>14.98</v>
      </c>
      <c r="F263" s="3">
        <v>7.69</v>
      </c>
      <c r="G263" s="3" t="s">
        <v>63</v>
      </c>
      <c r="H263" s="3" t="s">
        <v>3</v>
      </c>
      <c r="I263" s="3" t="s">
        <v>24</v>
      </c>
      <c r="J263" s="3" t="s">
        <v>54</v>
      </c>
      <c r="K263" s="3" t="s">
        <v>49</v>
      </c>
      <c r="L263" s="3" t="s">
        <v>664</v>
      </c>
      <c r="M263" s="3">
        <v>0.56999999999999995</v>
      </c>
      <c r="N263" s="3" t="s">
        <v>8</v>
      </c>
      <c r="O263" s="3" t="s">
        <v>87</v>
      </c>
      <c r="P263" s="3" t="s">
        <v>293</v>
      </c>
      <c r="Q263" s="3" t="s">
        <v>665</v>
      </c>
      <c r="R263" s="3">
        <v>44240</v>
      </c>
      <c r="S263" s="4">
        <v>42025</v>
      </c>
      <c r="T263" s="4">
        <v>42027</v>
      </c>
      <c r="U263" s="3">
        <v>-76.900000000000006</v>
      </c>
      <c r="V263" s="3">
        <v>8</v>
      </c>
      <c r="W263" s="3">
        <v>114.81</v>
      </c>
      <c r="X263" s="3">
        <v>87194</v>
      </c>
      <c r="Y263" s="3">
        <f>Table1[[#This Row],[Unit Price]]-Table1[[#This Row],[Discount]]</f>
        <v>14.88</v>
      </c>
      <c r="Z263" s="3" t="s">
        <v>3222</v>
      </c>
    </row>
    <row r="264" spans="1:26" ht="14.25" x14ac:dyDescent="0.2">
      <c r="A264" s="1">
        <v>1928</v>
      </c>
      <c r="B264" s="1" t="s">
        <v>666</v>
      </c>
      <c r="C264" s="1" t="s">
        <v>46</v>
      </c>
      <c r="D264" s="1">
        <v>0.1</v>
      </c>
      <c r="E264" s="1">
        <v>1889.99</v>
      </c>
      <c r="F264" s="1">
        <v>19.989999999999998</v>
      </c>
      <c r="G264" s="1" t="s">
        <v>14</v>
      </c>
      <c r="H264" s="1" t="s">
        <v>47</v>
      </c>
      <c r="I264" s="1" t="s">
        <v>24</v>
      </c>
      <c r="J264" s="1" t="s">
        <v>48</v>
      </c>
      <c r="K264" s="1" t="s">
        <v>49</v>
      </c>
      <c r="L264" s="1" t="s">
        <v>667</v>
      </c>
      <c r="M264" s="1">
        <v>0.36</v>
      </c>
      <c r="N264" s="1" t="s">
        <v>8</v>
      </c>
      <c r="O264" s="1" t="s">
        <v>9</v>
      </c>
      <c r="P264" s="1" t="s">
        <v>247</v>
      </c>
      <c r="Q264" s="1" t="s">
        <v>668</v>
      </c>
      <c r="R264" s="1">
        <v>29651</v>
      </c>
      <c r="S264" s="2">
        <v>42025</v>
      </c>
      <c r="T264" s="2">
        <v>42025</v>
      </c>
      <c r="U264" s="1">
        <v>-42.545999999999999</v>
      </c>
      <c r="V264" s="1">
        <v>1</v>
      </c>
      <c r="W264" s="1">
        <v>1786.04</v>
      </c>
      <c r="X264" s="1">
        <v>88580</v>
      </c>
      <c r="Y264" s="1">
        <f>Table1[[#This Row],[Unit Price]]-Table1[[#This Row],[Discount]]</f>
        <v>1889.89</v>
      </c>
      <c r="Z264" s="1" t="s">
        <v>3219</v>
      </c>
    </row>
    <row r="265" spans="1:26" ht="14.25" x14ac:dyDescent="0.2">
      <c r="A265" s="3">
        <v>1989</v>
      </c>
      <c r="B265" s="3" t="s">
        <v>669</v>
      </c>
      <c r="C265" s="3" t="s">
        <v>46</v>
      </c>
      <c r="D265" s="3">
        <v>0.04</v>
      </c>
      <c r="E265" s="3">
        <v>355.98</v>
      </c>
      <c r="F265" s="3">
        <v>58.92</v>
      </c>
      <c r="G265" s="3" t="s">
        <v>2</v>
      </c>
      <c r="H265" s="3" t="s">
        <v>47</v>
      </c>
      <c r="I265" s="3" t="s">
        <v>4</v>
      </c>
      <c r="J265" s="3" t="s">
        <v>85</v>
      </c>
      <c r="K265" s="3" t="s">
        <v>33</v>
      </c>
      <c r="L265" s="3" t="s">
        <v>670</v>
      </c>
      <c r="M265" s="3">
        <v>0.64</v>
      </c>
      <c r="N265" s="3" t="s">
        <v>8</v>
      </c>
      <c r="O265" s="3" t="s">
        <v>35</v>
      </c>
      <c r="P265" s="3" t="s">
        <v>122</v>
      </c>
      <c r="Q265" s="3" t="s">
        <v>671</v>
      </c>
      <c r="R265" s="3">
        <v>84117</v>
      </c>
      <c r="S265" s="4">
        <v>42025</v>
      </c>
      <c r="T265" s="4">
        <v>42026</v>
      </c>
      <c r="U265" s="3">
        <v>882.93</v>
      </c>
      <c r="V265" s="3">
        <v>8</v>
      </c>
      <c r="W265" s="3">
        <v>2748.21</v>
      </c>
      <c r="X265" s="3">
        <v>90000</v>
      </c>
      <c r="Y265" s="3">
        <f>Table1[[#This Row],[Unit Price]]-Table1[[#This Row],[Discount]]</f>
        <v>355.94</v>
      </c>
      <c r="Z265" s="3" t="s">
        <v>3221</v>
      </c>
    </row>
    <row r="266" spans="1:26" ht="14.25" x14ac:dyDescent="0.2">
      <c r="A266" s="1">
        <v>1989</v>
      </c>
      <c r="B266" s="1" t="s">
        <v>669</v>
      </c>
      <c r="C266" s="1" t="s">
        <v>46</v>
      </c>
      <c r="D266" s="1">
        <v>0.09</v>
      </c>
      <c r="E266" s="1">
        <v>19.98</v>
      </c>
      <c r="F266" s="1">
        <v>8.68</v>
      </c>
      <c r="G266" s="1" t="s">
        <v>14</v>
      </c>
      <c r="H266" s="1" t="s">
        <v>47</v>
      </c>
      <c r="I266" s="1" t="s">
        <v>24</v>
      </c>
      <c r="J266" s="1" t="s">
        <v>64</v>
      </c>
      <c r="K266" s="1" t="s">
        <v>49</v>
      </c>
      <c r="L266" s="1" t="s">
        <v>672</v>
      </c>
      <c r="M266" s="1">
        <v>0.37</v>
      </c>
      <c r="N266" s="1" t="s">
        <v>8</v>
      </c>
      <c r="O266" s="1" t="s">
        <v>35</v>
      </c>
      <c r="P266" s="1" t="s">
        <v>122</v>
      </c>
      <c r="Q266" s="1" t="s">
        <v>671</v>
      </c>
      <c r="R266" s="1">
        <v>84117</v>
      </c>
      <c r="S266" s="2">
        <v>42025</v>
      </c>
      <c r="T266" s="2">
        <v>42026</v>
      </c>
      <c r="U266" s="1">
        <v>6.6803999999999997</v>
      </c>
      <c r="V266" s="1">
        <v>5</v>
      </c>
      <c r="W266" s="1">
        <v>93.19</v>
      </c>
      <c r="X266" s="1">
        <v>90000</v>
      </c>
      <c r="Y266" s="1">
        <f>Table1[[#This Row],[Unit Price]]-Table1[[#This Row],[Discount]]</f>
        <v>19.89</v>
      </c>
      <c r="Z266" s="1" t="s">
        <v>3221</v>
      </c>
    </row>
    <row r="267" spans="1:26" ht="14.25" x14ac:dyDescent="0.2">
      <c r="A267" s="3">
        <v>3229</v>
      </c>
      <c r="B267" s="3" t="s">
        <v>673</v>
      </c>
      <c r="C267" s="3" t="s">
        <v>46</v>
      </c>
      <c r="D267" s="3">
        <v>0.01</v>
      </c>
      <c r="E267" s="3">
        <v>24.95</v>
      </c>
      <c r="F267" s="3">
        <v>2.99</v>
      </c>
      <c r="G267" s="3" t="s">
        <v>14</v>
      </c>
      <c r="H267" s="3" t="s">
        <v>3</v>
      </c>
      <c r="I267" s="3" t="s">
        <v>24</v>
      </c>
      <c r="J267" s="3" t="s">
        <v>48</v>
      </c>
      <c r="K267" s="3" t="s">
        <v>49</v>
      </c>
      <c r="L267" s="3" t="s">
        <v>674</v>
      </c>
      <c r="M267" s="3">
        <v>0.39</v>
      </c>
      <c r="N267" s="3" t="s">
        <v>8</v>
      </c>
      <c r="O267" s="3" t="s">
        <v>28</v>
      </c>
      <c r="P267" s="3" t="s">
        <v>333</v>
      </c>
      <c r="Q267" s="3" t="s">
        <v>675</v>
      </c>
      <c r="R267" s="3">
        <v>54880</v>
      </c>
      <c r="S267" s="4">
        <v>42025</v>
      </c>
      <c r="T267" s="4">
        <v>42026</v>
      </c>
      <c r="U267" s="3">
        <v>261.38580000000002</v>
      </c>
      <c r="V267" s="3">
        <v>15</v>
      </c>
      <c r="W267" s="3">
        <v>378.82</v>
      </c>
      <c r="X267" s="3">
        <v>87435</v>
      </c>
      <c r="Y267" s="3">
        <f>Table1[[#This Row],[Unit Price]]-Table1[[#This Row],[Discount]]</f>
        <v>24.939999999999998</v>
      </c>
      <c r="Z267" s="3" t="s">
        <v>3220</v>
      </c>
    </row>
    <row r="268" spans="1:26" ht="14.25" x14ac:dyDescent="0.2">
      <c r="A268" s="1">
        <v>3230</v>
      </c>
      <c r="B268" s="1" t="s">
        <v>676</v>
      </c>
      <c r="C268" s="1" t="s">
        <v>46</v>
      </c>
      <c r="D268" s="1">
        <v>0</v>
      </c>
      <c r="E268" s="1">
        <v>15.98</v>
      </c>
      <c r="F268" s="1">
        <v>8.99</v>
      </c>
      <c r="G268" s="1" t="s">
        <v>14</v>
      </c>
      <c r="H268" s="1" t="s">
        <v>3</v>
      </c>
      <c r="I268" s="1" t="s">
        <v>16</v>
      </c>
      <c r="J268" s="1" t="s">
        <v>17</v>
      </c>
      <c r="K268" s="1" t="s">
        <v>18</v>
      </c>
      <c r="L268" s="1" t="s">
        <v>677</v>
      </c>
      <c r="M268" s="1">
        <v>0.64</v>
      </c>
      <c r="N268" s="1" t="s">
        <v>8</v>
      </c>
      <c r="O268" s="1" t="s">
        <v>28</v>
      </c>
      <c r="P268" s="1" t="s">
        <v>333</v>
      </c>
      <c r="Q268" s="1" t="s">
        <v>678</v>
      </c>
      <c r="R268" s="1">
        <v>53186</v>
      </c>
      <c r="S268" s="2">
        <v>42025</v>
      </c>
      <c r="T268" s="2">
        <v>42027</v>
      </c>
      <c r="U268" s="1">
        <v>-135.46</v>
      </c>
      <c r="V268" s="1">
        <v>9</v>
      </c>
      <c r="W268" s="1">
        <v>152.18</v>
      </c>
      <c r="X268" s="1">
        <v>87435</v>
      </c>
      <c r="Y268" s="1">
        <f>Table1[[#This Row],[Unit Price]]-Table1[[#This Row],[Discount]]</f>
        <v>15.98</v>
      </c>
      <c r="Z268" s="1" t="s">
        <v>3220</v>
      </c>
    </row>
    <row r="269" spans="1:26" ht="14.25" x14ac:dyDescent="0.2">
      <c r="A269" s="3">
        <v>151</v>
      </c>
      <c r="B269" s="3" t="s">
        <v>679</v>
      </c>
      <c r="C269" s="3" t="s">
        <v>1</v>
      </c>
      <c r="D269" s="3">
        <v>0.09</v>
      </c>
      <c r="E269" s="3">
        <v>32.979999999999997</v>
      </c>
      <c r="F269" s="3">
        <v>5.5</v>
      </c>
      <c r="G269" s="3" t="s">
        <v>14</v>
      </c>
      <c r="H269" s="3" t="s">
        <v>47</v>
      </c>
      <c r="I269" s="3" t="s">
        <v>16</v>
      </c>
      <c r="J269" s="3" t="s">
        <v>17</v>
      </c>
      <c r="K269" s="3" t="s">
        <v>49</v>
      </c>
      <c r="L269" s="3" t="s">
        <v>680</v>
      </c>
      <c r="M269" s="3">
        <v>0.75</v>
      </c>
      <c r="N269" s="3" t="s">
        <v>8</v>
      </c>
      <c r="O269" s="3" t="s">
        <v>9</v>
      </c>
      <c r="P269" s="3" t="s">
        <v>376</v>
      </c>
      <c r="Q269" s="3" t="s">
        <v>681</v>
      </c>
      <c r="R269" s="3">
        <v>37664</v>
      </c>
      <c r="S269" s="4">
        <v>42026</v>
      </c>
      <c r="T269" s="4">
        <v>42027</v>
      </c>
      <c r="U269" s="3">
        <v>-20.257999999999999</v>
      </c>
      <c r="V269" s="3">
        <v>2</v>
      </c>
      <c r="W269" s="3">
        <v>62.46</v>
      </c>
      <c r="X269" s="3">
        <v>89521</v>
      </c>
      <c r="Y269" s="3">
        <f>Table1[[#This Row],[Unit Price]]-Table1[[#This Row],[Discount]]</f>
        <v>32.889999999999993</v>
      </c>
      <c r="Z269" s="3" t="s">
        <v>3219</v>
      </c>
    </row>
    <row r="270" spans="1:26" ht="14.25" x14ac:dyDescent="0.2">
      <c r="A270" s="1">
        <v>1438</v>
      </c>
      <c r="B270" s="1" t="s">
        <v>682</v>
      </c>
      <c r="C270" s="1" t="s">
        <v>1</v>
      </c>
      <c r="D270" s="1">
        <v>0.01</v>
      </c>
      <c r="E270" s="1">
        <v>80.98</v>
      </c>
      <c r="F270" s="1">
        <v>35</v>
      </c>
      <c r="G270" s="1" t="s">
        <v>14</v>
      </c>
      <c r="H270" s="1" t="s">
        <v>70</v>
      </c>
      <c r="I270" s="1" t="s">
        <v>24</v>
      </c>
      <c r="J270" s="1" t="s">
        <v>54</v>
      </c>
      <c r="K270" s="1" t="s">
        <v>40</v>
      </c>
      <c r="L270" s="1" t="s">
        <v>683</v>
      </c>
      <c r="M270" s="1">
        <v>0.83</v>
      </c>
      <c r="N270" s="1" t="s">
        <v>8</v>
      </c>
      <c r="O270" s="1" t="s">
        <v>87</v>
      </c>
      <c r="P270" s="1" t="s">
        <v>293</v>
      </c>
      <c r="Q270" s="1" t="s">
        <v>684</v>
      </c>
      <c r="R270" s="1">
        <v>44035</v>
      </c>
      <c r="S270" s="2">
        <v>42026</v>
      </c>
      <c r="T270" s="2">
        <v>42028</v>
      </c>
      <c r="U270" s="1">
        <v>-409.37360000000001</v>
      </c>
      <c r="V270" s="1">
        <v>3</v>
      </c>
      <c r="W270" s="1">
        <v>267.83</v>
      </c>
      <c r="X270" s="1">
        <v>90120</v>
      </c>
      <c r="Y270" s="1">
        <f>Table1[[#This Row],[Unit Price]]-Table1[[#This Row],[Discount]]</f>
        <v>80.97</v>
      </c>
      <c r="Z270" s="1" t="s">
        <v>3222</v>
      </c>
    </row>
    <row r="271" spans="1:26" ht="14.25" x14ac:dyDescent="0.2">
      <c r="A271" s="3">
        <v>1959</v>
      </c>
      <c r="B271" s="3" t="s">
        <v>685</v>
      </c>
      <c r="C271" s="3" t="s">
        <v>1</v>
      </c>
      <c r="D271" s="3">
        <v>0</v>
      </c>
      <c r="E271" s="3">
        <v>20.28</v>
      </c>
      <c r="F271" s="3">
        <v>14.39</v>
      </c>
      <c r="G271" s="3" t="s">
        <v>14</v>
      </c>
      <c r="H271" s="3" t="s">
        <v>70</v>
      </c>
      <c r="I271" s="3" t="s">
        <v>4</v>
      </c>
      <c r="J271" s="3" t="s">
        <v>102</v>
      </c>
      <c r="K271" s="3" t="s">
        <v>49</v>
      </c>
      <c r="L271" s="3" t="s">
        <v>686</v>
      </c>
      <c r="M271" s="3">
        <v>0.47</v>
      </c>
      <c r="N271" s="3" t="s">
        <v>8</v>
      </c>
      <c r="O271" s="3" t="s">
        <v>9</v>
      </c>
      <c r="P271" s="3" t="s">
        <v>99</v>
      </c>
      <c r="Q271" s="3" t="s">
        <v>104</v>
      </c>
      <c r="R271" s="3">
        <v>33916</v>
      </c>
      <c r="S271" s="4">
        <v>42026</v>
      </c>
      <c r="T271" s="4">
        <v>42026</v>
      </c>
      <c r="U271" s="3">
        <v>-66.247299999999996</v>
      </c>
      <c r="V271" s="3">
        <v>9</v>
      </c>
      <c r="W271" s="3">
        <v>206.04</v>
      </c>
      <c r="X271" s="3">
        <v>28225</v>
      </c>
      <c r="Y271" s="3">
        <f>Table1[[#This Row],[Unit Price]]-Table1[[#This Row],[Discount]]</f>
        <v>20.28</v>
      </c>
      <c r="Z271" s="3" t="s">
        <v>3219</v>
      </c>
    </row>
    <row r="272" spans="1:26" ht="14.25" x14ac:dyDescent="0.2">
      <c r="A272" s="1">
        <v>1764</v>
      </c>
      <c r="B272" s="1" t="s">
        <v>687</v>
      </c>
      <c r="C272" s="1" t="s">
        <v>13</v>
      </c>
      <c r="D272" s="1">
        <v>0</v>
      </c>
      <c r="E272" s="1">
        <v>115.99</v>
      </c>
      <c r="F272" s="1">
        <v>5.92</v>
      </c>
      <c r="G272" s="1" t="s">
        <v>14</v>
      </c>
      <c r="H272" s="1" t="s">
        <v>15</v>
      </c>
      <c r="I272" s="1" t="s">
        <v>16</v>
      </c>
      <c r="J272" s="1" t="s">
        <v>111</v>
      </c>
      <c r="K272" s="1" t="s">
        <v>49</v>
      </c>
      <c r="L272" s="1" t="s">
        <v>688</v>
      </c>
      <c r="M272" s="1">
        <v>0.57999999999999996</v>
      </c>
      <c r="N272" s="1" t="s">
        <v>8</v>
      </c>
      <c r="O272" s="1" t="s">
        <v>9</v>
      </c>
      <c r="P272" s="1" t="s">
        <v>99</v>
      </c>
      <c r="Q272" s="1" t="s">
        <v>689</v>
      </c>
      <c r="R272" s="1">
        <v>34698</v>
      </c>
      <c r="S272" s="2">
        <v>42026</v>
      </c>
      <c r="T272" s="2">
        <v>42026</v>
      </c>
      <c r="U272" s="1">
        <v>-16.771999999999998</v>
      </c>
      <c r="V272" s="1">
        <v>11</v>
      </c>
      <c r="W272" s="1">
        <v>1160.42</v>
      </c>
      <c r="X272" s="1">
        <v>89775</v>
      </c>
      <c r="Y272" s="1">
        <f>Table1[[#This Row],[Unit Price]]-Table1[[#This Row],[Discount]]</f>
        <v>115.99</v>
      </c>
      <c r="Z272" s="1" t="s">
        <v>3219</v>
      </c>
    </row>
    <row r="273" spans="1:26" ht="14.25" x14ac:dyDescent="0.2">
      <c r="A273" s="3">
        <v>2456</v>
      </c>
      <c r="B273" s="3" t="s">
        <v>690</v>
      </c>
      <c r="C273" s="3" t="s">
        <v>13</v>
      </c>
      <c r="D273" s="3">
        <v>7.0000000000000007E-2</v>
      </c>
      <c r="E273" s="3">
        <v>179.99</v>
      </c>
      <c r="F273" s="3">
        <v>19.989999999999998</v>
      </c>
      <c r="G273" s="3" t="s">
        <v>14</v>
      </c>
      <c r="H273" s="3" t="s">
        <v>47</v>
      </c>
      <c r="I273" s="3" t="s">
        <v>16</v>
      </c>
      <c r="J273" s="3" t="s">
        <v>17</v>
      </c>
      <c r="K273" s="3" t="s">
        <v>49</v>
      </c>
      <c r="L273" s="3" t="s">
        <v>691</v>
      </c>
      <c r="M273" s="3">
        <v>0.48</v>
      </c>
      <c r="N273" s="3" t="s">
        <v>8</v>
      </c>
      <c r="O273" s="3" t="s">
        <v>9</v>
      </c>
      <c r="P273" s="3" t="s">
        <v>140</v>
      </c>
      <c r="Q273" s="3" t="s">
        <v>692</v>
      </c>
      <c r="R273" s="3">
        <v>36608</v>
      </c>
      <c r="S273" s="4">
        <v>42026</v>
      </c>
      <c r="T273" s="4">
        <v>42027</v>
      </c>
      <c r="U273" s="3">
        <v>733.28219999999999</v>
      </c>
      <c r="V273" s="3">
        <v>7</v>
      </c>
      <c r="W273" s="3">
        <v>1188.6300000000001</v>
      </c>
      <c r="X273" s="3">
        <v>89218</v>
      </c>
      <c r="Y273" s="3">
        <f>Table1[[#This Row],[Unit Price]]-Table1[[#This Row],[Discount]]</f>
        <v>179.92000000000002</v>
      </c>
      <c r="Z273" s="3" t="s">
        <v>3219</v>
      </c>
    </row>
    <row r="274" spans="1:26" ht="14.25" x14ac:dyDescent="0.2">
      <c r="A274" s="1">
        <v>2456</v>
      </c>
      <c r="B274" s="1" t="s">
        <v>690</v>
      </c>
      <c r="C274" s="1" t="s">
        <v>13</v>
      </c>
      <c r="D274" s="1">
        <v>0.02</v>
      </c>
      <c r="E274" s="1">
        <v>92.23</v>
      </c>
      <c r="F274" s="1">
        <v>39.61</v>
      </c>
      <c r="G274" s="1" t="s">
        <v>63</v>
      </c>
      <c r="H274" s="1" t="s">
        <v>47</v>
      </c>
      <c r="I274" s="1" t="s">
        <v>4</v>
      </c>
      <c r="J274" s="1" t="s">
        <v>102</v>
      </c>
      <c r="K274" s="1" t="s">
        <v>120</v>
      </c>
      <c r="L274" s="1" t="s">
        <v>693</v>
      </c>
      <c r="M274" s="1">
        <v>0.67</v>
      </c>
      <c r="N274" s="1" t="s">
        <v>8</v>
      </c>
      <c r="O274" s="1" t="s">
        <v>9</v>
      </c>
      <c r="P274" s="1" t="s">
        <v>140</v>
      </c>
      <c r="Q274" s="1" t="s">
        <v>692</v>
      </c>
      <c r="R274" s="1">
        <v>36608</v>
      </c>
      <c r="S274" s="2">
        <v>42026</v>
      </c>
      <c r="T274" s="2">
        <v>42027</v>
      </c>
      <c r="U274" s="1">
        <v>-905.99040000000002</v>
      </c>
      <c r="V274" s="1">
        <v>11</v>
      </c>
      <c r="W274" s="1">
        <v>1009.93</v>
      </c>
      <c r="X274" s="1">
        <v>89218</v>
      </c>
      <c r="Y274" s="1">
        <f>Table1[[#This Row],[Unit Price]]-Table1[[#This Row],[Discount]]</f>
        <v>92.210000000000008</v>
      </c>
      <c r="Z274" s="1" t="s">
        <v>3219</v>
      </c>
    </row>
    <row r="275" spans="1:26" ht="14.25" x14ac:dyDescent="0.2">
      <c r="A275" s="3">
        <v>2457</v>
      </c>
      <c r="B275" s="3" t="s">
        <v>694</v>
      </c>
      <c r="C275" s="3" t="s">
        <v>13</v>
      </c>
      <c r="D275" s="3">
        <v>0.02</v>
      </c>
      <c r="E275" s="3">
        <v>15.22</v>
      </c>
      <c r="F275" s="3">
        <v>9.73</v>
      </c>
      <c r="G275" s="3" t="s">
        <v>14</v>
      </c>
      <c r="H275" s="3" t="s">
        <v>47</v>
      </c>
      <c r="I275" s="3" t="s">
        <v>24</v>
      </c>
      <c r="J275" s="3" t="s">
        <v>48</v>
      </c>
      <c r="K275" s="3" t="s">
        <v>49</v>
      </c>
      <c r="L275" s="3" t="s">
        <v>695</v>
      </c>
      <c r="M275" s="3">
        <v>0.36</v>
      </c>
      <c r="N275" s="3" t="s">
        <v>8</v>
      </c>
      <c r="O275" s="3" t="s">
        <v>28</v>
      </c>
      <c r="P275" s="3" t="s">
        <v>60</v>
      </c>
      <c r="Q275" s="3" t="s">
        <v>696</v>
      </c>
      <c r="R275" s="3">
        <v>55014</v>
      </c>
      <c r="S275" s="4">
        <v>42026</v>
      </c>
      <c r="T275" s="4">
        <v>42026</v>
      </c>
      <c r="U275" s="3">
        <v>-21.63242</v>
      </c>
      <c r="V275" s="3">
        <v>9</v>
      </c>
      <c r="W275" s="3">
        <v>140.69999999999999</v>
      </c>
      <c r="X275" s="3">
        <v>89218</v>
      </c>
      <c r="Y275" s="3">
        <f>Table1[[#This Row],[Unit Price]]-Table1[[#This Row],[Discount]]</f>
        <v>15.200000000000001</v>
      </c>
      <c r="Z275" s="3" t="s">
        <v>3220</v>
      </c>
    </row>
    <row r="276" spans="1:26" ht="14.25" x14ac:dyDescent="0.2">
      <c r="A276" s="1">
        <v>2209</v>
      </c>
      <c r="B276" s="1" t="s">
        <v>697</v>
      </c>
      <c r="C276" s="1" t="s">
        <v>23</v>
      </c>
      <c r="D276" s="1">
        <v>0.06</v>
      </c>
      <c r="E276" s="1">
        <v>6.98</v>
      </c>
      <c r="F276" s="1">
        <v>1.6</v>
      </c>
      <c r="G276" s="1" t="s">
        <v>14</v>
      </c>
      <c r="H276" s="1" t="s">
        <v>47</v>
      </c>
      <c r="I276" s="1" t="s">
        <v>24</v>
      </c>
      <c r="J276" s="1" t="s">
        <v>64</v>
      </c>
      <c r="K276" s="1" t="s">
        <v>26</v>
      </c>
      <c r="L276" s="1" t="s">
        <v>698</v>
      </c>
      <c r="M276" s="1">
        <v>0.38</v>
      </c>
      <c r="N276" s="1" t="s">
        <v>8</v>
      </c>
      <c r="O276" s="1" t="s">
        <v>9</v>
      </c>
      <c r="P276" s="1" t="s">
        <v>51</v>
      </c>
      <c r="Q276" s="1" t="s">
        <v>436</v>
      </c>
      <c r="R276" s="1">
        <v>30337</v>
      </c>
      <c r="S276" s="2">
        <v>42026</v>
      </c>
      <c r="T276" s="2">
        <v>42033</v>
      </c>
      <c r="U276" s="1">
        <v>-98.055999999999997</v>
      </c>
      <c r="V276" s="1">
        <v>12</v>
      </c>
      <c r="W276" s="1">
        <v>83.93</v>
      </c>
      <c r="X276" s="1">
        <v>88030</v>
      </c>
      <c r="Y276" s="1">
        <f>Table1[[#This Row],[Unit Price]]-Table1[[#This Row],[Discount]]</f>
        <v>6.9200000000000008</v>
      </c>
      <c r="Z276" s="1" t="s">
        <v>3219</v>
      </c>
    </row>
    <row r="277" spans="1:26" ht="14.25" x14ac:dyDescent="0.2">
      <c r="A277" s="3">
        <v>2896</v>
      </c>
      <c r="B277" s="3" t="s">
        <v>699</v>
      </c>
      <c r="C277" s="3" t="s">
        <v>23</v>
      </c>
      <c r="D277" s="3">
        <v>0.02</v>
      </c>
      <c r="E277" s="3">
        <v>880.98</v>
      </c>
      <c r="F277" s="3">
        <v>44.55</v>
      </c>
      <c r="G277" s="3" t="s">
        <v>2</v>
      </c>
      <c r="H277" s="3" t="s">
        <v>47</v>
      </c>
      <c r="I277" s="3" t="s">
        <v>4</v>
      </c>
      <c r="J277" s="3" t="s">
        <v>93</v>
      </c>
      <c r="K277" s="3" t="s">
        <v>6</v>
      </c>
      <c r="L277" s="3" t="s">
        <v>214</v>
      </c>
      <c r="M277" s="3">
        <v>0.62</v>
      </c>
      <c r="N277" s="3" t="s">
        <v>8</v>
      </c>
      <c r="O277" s="3" t="s">
        <v>28</v>
      </c>
      <c r="P277" s="3" t="s">
        <v>60</v>
      </c>
      <c r="Q277" s="3" t="s">
        <v>700</v>
      </c>
      <c r="R277" s="3">
        <v>56001</v>
      </c>
      <c r="S277" s="4">
        <v>42026</v>
      </c>
      <c r="T277" s="4">
        <v>42030</v>
      </c>
      <c r="U277" s="3">
        <v>4861.0637999999999</v>
      </c>
      <c r="V277" s="3">
        <v>8</v>
      </c>
      <c r="W277" s="3">
        <v>7045.02</v>
      </c>
      <c r="X277" s="3">
        <v>86925</v>
      </c>
      <c r="Y277" s="3">
        <f>Table1[[#This Row],[Unit Price]]-Table1[[#This Row],[Discount]]</f>
        <v>880.96</v>
      </c>
      <c r="Z277" s="3" t="s">
        <v>3220</v>
      </c>
    </row>
    <row r="278" spans="1:26" ht="14.25" x14ac:dyDescent="0.2">
      <c r="A278" s="1">
        <v>2422</v>
      </c>
      <c r="B278" s="1" t="s">
        <v>701</v>
      </c>
      <c r="C278" s="1" t="s">
        <v>92</v>
      </c>
      <c r="D278" s="1">
        <v>0.09</v>
      </c>
      <c r="E278" s="1">
        <v>3.89</v>
      </c>
      <c r="F278" s="1">
        <v>7.01</v>
      </c>
      <c r="G278" s="1" t="s">
        <v>63</v>
      </c>
      <c r="H278" s="1" t="s">
        <v>47</v>
      </c>
      <c r="I278" s="1" t="s">
        <v>24</v>
      </c>
      <c r="J278" s="1" t="s">
        <v>48</v>
      </c>
      <c r="K278" s="1" t="s">
        <v>49</v>
      </c>
      <c r="L278" s="1" t="s">
        <v>702</v>
      </c>
      <c r="M278" s="1">
        <v>0.37</v>
      </c>
      <c r="N278" s="1" t="s">
        <v>8</v>
      </c>
      <c r="O278" s="1" t="s">
        <v>28</v>
      </c>
      <c r="P278" s="1" t="s">
        <v>163</v>
      </c>
      <c r="Q278" s="1" t="s">
        <v>703</v>
      </c>
      <c r="R278" s="1">
        <v>77340</v>
      </c>
      <c r="S278" s="2">
        <v>42026</v>
      </c>
      <c r="T278" s="2">
        <v>42028</v>
      </c>
      <c r="U278" s="1">
        <v>-154.30699999999999</v>
      </c>
      <c r="V278" s="1">
        <v>10</v>
      </c>
      <c r="W278" s="1">
        <v>42.56</v>
      </c>
      <c r="X278" s="1">
        <v>89055</v>
      </c>
      <c r="Y278" s="1">
        <f>Table1[[#This Row],[Unit Price]]-Table1[[#This Row],[Discount]]</f>
        <v>3.8000000000000003</v>
      </c>
      <c r="Z278" s="1" t="s">
        <v>3220</v>
      </c>
    </row>
    <row r="279" spans="1:26" ht="14.25" x14ac:dyDescent="0.2">
      <c r="A279" s="3">
        <v>2873</v>
      </c>
      <c r="B279" s="3" t="s">
        <v>704</v>
      </c>
      <c r="C279" s="3" t="s">
        <v>92</v>
      </c>
      <c r="D279" s="3">
        <v>7.0000000000000007E-2</v>
      </c>
      <c r="E279" s="3">
        <v>2.89</v>
      </c>
      <c r="F279" s="3">
        <v>0.5</v>
      </c>
      <c r="G279" s="3" t="s">
        <v>14</v>
      </c>
      <c r="H279" s="3" t="s">
        <v>3</v>
      </c>
      <c r="I279" s="3" t="s">
        <v>24</v>
      </c>
      <c r="J279" s="3" t="s">
        <v>128</v>
      </c>
      <c r="K279" s="3" t="s">
        <v>49</v>
      </c>
      <c r="L279" s="3" t="s">
        <v>705</v>
      </c>
      <c r="M279" s="3">
        <v>0.38</v>
      </c>
      <c r="N279" s="3" t="s">
        <v>8</v>
      </c>
      <c r="O279" s="3" t="s">
        <v>9</v>
      </c>
      <c r="P279" s="3" t="s">
        <v>99</v>
      </c>
      <c r="Q279" s="3" t="s">
        <v>706</v>
      </c>
      <c r="R279" s="3">
        <v>33012</v>
      </c>
      <c r="S279" s="4">
        <v>42026</v>
      </c>
      <c r="T279" s="4">
        <v>42028</v>
      </c>
      <c r="U279" s="3">
        <v>441.59399999999999</v>
      </c>
      <c r="V279" s="3">
        <v>12</v>
      </c>
      <c r="W279" s="3">
        <v>33.020000000000003</v>
      </c>
      <c r="X279" s="3">
        <v>89872</v>
      </c>
      <c r="Y279" s="3">
        <f>Table1[[#This Row],[Unit Price]]-Table1[[#This Row],[Discount]]</f>
        <v>2.8200000000000003</v>
      </c>
      <c r="Z279" s="3" t="s">
        <v>3219</v>
      </c>
    </row>
    <row r="280" spans="1:26" ht="14.25" x14ac:dyDescent="0.2">
      <c r="A280" s="1">
        <v>2873</v>
      </c>
      <c r="B280" s="1" t="s">
        <v>704</v>
      </c>
      <c r="C280" s="1" t="s">
        <v>92</v>
      </c>
      <c r="D280" s="1">
        <v>0</v>
      </c>
      <c r="E280" s="1">
        <v>217.85</v>
      </c>
      <c r="F280" s="1">
        <v>29.1</v>
      </c>
      <c r="G280" s="1" t="s">
        <v>2</v>
      </c>
      <c r="H280" s="1" t="s">
        <v>3</v>
      </c>
      <c r="I280" s="1" t="s">
        <v>4</v>
      </c>
      <c r="J280" s="1" t="s">
        <v>5</v>
      </c>
      <c r="K280" s="1" t="s">
        <v>6</v>
      </c>
      <c r="L280" s="1" t="s">
        <v>707</v>
      </c>
      <c r="M280" s="1">
        <v>0.68</v>
      </c>
      <c r="N280" s="1" t="s">
        <v>8</v>
      </c>
      <c r="O280" s="1" t="s">
        <v>9</v>
      </c>
      <c r="P280" s="1" t="s">
        <v>99</v>
      </c>
      <c r="Q280" s="1" t="s">
        <v>706</v>
      </c>
      <c r="R280" s="1">
        <v>33012</v>
      </c>
      <c r="S280" s="2">
        <v>42026</v>
      </c>
      <c r="T280" s="2">
        <v>42027</v>
      </c>
      <c r="U280" s="1">
        <v>394.17</v>
      </c>
      <c r="V280" s="1">
        <v>10</v>
      </c>
      <c r="W280" s="1">
        <v>2273.1</v>
      </c>
      <c r="X280" s="1">
        <v>89872</v>
      </c>
      <c r="Y280" s="1">
        <f>Table1[[#This Row],[Unit Price]]-Table1[[#This Row],[Discount]]</f>
        <v>217.85</v>
      </c>
      <c r="Z280" s="1" t="s">
        <v>3219</v>
      </c>
    </row>
    <row r="281" spans="1:26" ht="14.25" x14ac:dyDescent="0.2">
      <c r="A281" s="3">
        <v>3350</v>
      </c>
      <c r="B281" s="3" t="s">
        <v>708</v>
      </c>
      <c r="C281" s="3" t="s">
        <v>92</v>
      </c>
      <c r="D281" s="3">
        <v>0.01</v>
      </c>
      <c r="E281" s="3">
        <v>73.98</v>
      </c>
      <c r="F281" s="3">
        <v>12.14</v>
      </c>
      <c r="G281" s="3" t="s">
        <v>14</v>
      </c>
      <c r="H281" s="3" t="s">
        <v>3</v>
      </c>
      <c r="I281" s="3" t="s">
        <v>16</v>
      </c>
      <c r="J281" s="3" t="s">
        <v>17</v>
      </c>
      <c r="K281" s="3" t="s">
        <v>49</v>
      </c>
      <c r="L281" s="3" t="s">
        <v>709</v>
      </c>
      <c r="M281" s="3">
        <v>0.67</v>
      </c>
      <c r="N281" s="3" t="s">
        <v>8</v>
      </c>
      <c r="O281" s="3" t="s">
        <v>35</v>
      </c>
      <c r="P281" s="3" t="s">
        <v>42</v>
      </c>
      <c r="Q281" s="3" t="s">
        <v>710</v>
      </c>
      <c r="R281" s="3">
        <v>98444</v>
      </c>
      <c r="S281" s="4">
        <v>42027</v>
      </c>
      <c r="T281" s="4">
        <v>42029</v>
      </c>
      <c r="U281" s="3">
        <v>-29.0656</v>
      </c>
      <c r="V281" s="3">
        <v>5</v>
      </c>
      <c r="W281" s="3">
        <v>384.22</v>
      </c>
      <c r="X281" s="3">
        <v>91296</v>
      </c>
      <c r="Y281" s="3">
        <f>Table1[[#This Row],[Unit Price]]-Table1[[#This Row],[Discount]]</f>
        <v>73.97</v>
      </c>
      <c r="Z281" s="3" t="s">
        <v>3221</v>
      </c>
    </row>
    <row r="282" spans="1:26" ht="14.25" x14ac:dyDescent="0.2">
      <c r="A282" s="1">
        <v>1692</v>
      </c>
      <c r="B282" s="1" t="s">
        <v>711</v>
      </c>
      <c r="C282" s="1" t="s">
        <v>46</v>
      </c>
      <c r="D282" s="1">
        <v>0</v>
      </c>
      <c r="E282" s="1">
        <v>6.84</v>
      </c>
      <c r="F282" s="1">
        <v>8.3699999999999992</v>
      </c>
      <c r="G282" s="1" t="s">
        <v>14</v>
      </c>
      <c r="H282" s="1" t="s">
        <v>15</v>
      </c>
      <c r="I282" s="1" t="s">
        <v>24</v>
      </c>
      <c r="J282" s="1" t="s">
        <v>544</v>
      </c>
      <c r="K282" s="1" t="s">
        <v>18</v>
      </c>
      <c r="L282" s="1" t="s">
        <v>712</v>
      </c>
      <c r="M282" s="1">
        <v>0.57999999999999996</v>
      </c>
      <c r="N282" s="1" t="s">
        <v>8</v>
      </c>
      <c r="O282" s="1" t="s">
        <v>28</v>
      </c>
      <c r="P282" s="1" t="s">
        <v>513</v>
      </c>
      <c r="Q282" s="1" t="s">
        <v>713</v>
      </c>
      <c r="R282" s="1">
        <v>67114</v>
      </c>
      <c r="S282" s="2">
        <v>42027</v>
      </c>
      <c r="T282" s="2">
        <v>42028</v>
      </c>
      <c r="U282" s="1">
        <v>-123.1816</v>
      </c>
      <c r="V282" s="1">
        <v>5</v>
      </c>
      <c r="W282" s="1">
        <v>37.89</v>
      </c>
      <c r="X282" s="1">
        <v>90189</v>
      </c>
      <c r="Y282" s="1">
        <f>Table1[[#This Row],[Unit Price]]-Table1[[#This Row],[Discount]]</f>
        <v>6.84</v>
      </c>
      <c r="Z282" s="1" t="s">
        <v>3220</v>
      </c>
    </row>
    <row r="283" spans="1:26" ht="14.25" x14ac:dyDescent="0.2">
      <c r="A283" s="3">
        <v>1693</v>
      </c>
      <c r="B283" s="3" t="s">
        <v>714</v>
      </c>
      <c r="C283" s="3" t="s">
        <v>46</v>
      </c>
      <c r="D283" s="3">
        <v>7.0000000000000007E-2</v>
      </c>
      <c r="E283" s="3">
        <v>30.98</v>
      </c>
      <c r="F283" s="3">
        <v>5.76</v>
      </c>
      <c r="G283" s="3" t="s">
        <v>14</v>
      </c>
      <c r="H283" s="3" t="s">
        <v>15</v>
      </c>
      <c r="I283" s="3" t="s">
        <v>24</v>
      </c>
      <c r="J283" s="3" t="s">
        <v>64</v>
      </c>
      <c r="K283" s="3" t="s">
        <v>49</v>
      </c>
      <c r="L283" s="3" t="s">
        <v>715</v>
      </c>
      <c r="M283" s="3">
        <v>0.4</v>
      </c>
      <c r="N283" s="3" t="s">
        <v>8</v>
      </c>
      <c r="O283" s="3" t="s">
        <v>9</v>
      </c>
      <c r="P283" s="3" t="s">
        <v>218</v>
      </c>
      <c r="Q283" s="3" t="s">
        <v>716</v>
      </c>
      <c r="R283" s="3">
        <v>20190</v>
      </c>
      <c r="S283" s="4">
        <v>42027</v>
      </c>
      <c r="T283" s="4">
        <v>42029</v>
      </c>
      <c r="U283" s="3">
        <v>-28.797999999999998</v>
      </c>
      <c r="V283" s="3">
        <v>11</v>
      </c>
      <c r="W283" s="3">
        <v>343.79</v>
      </c>
      <c r="X283" s="3">
        <v>90189</v>
      </c>
      <c r="Y283" s="3">
        <f>Table1[[#This Row],[Unit Price]]-Table1[[#This Row],[Discount]]</f>
        <v>30.91</v>
      </c>
      <c r="Z283" s="3" t="s">
        <v>3219</v>
      </c>
    </row>
    <row r="284" spans="1:26" ht="14.25" x14ac:dyDescent="0.2">
      <c r="A284" s="1">
        <v>604</v>
      </c>
      <c r="B284" s="1" t="s">
        <v>717</v>
      </c>
      <c r="C284" s="1" t="s">
        <v>1</v>
      </c>
      <c r="D284" s="1">
        <v>0.03</v>
      </c>
      <c r="E284" s="1">
        <v>1.88</v>
      </c>
      <c r="F284" s="1">
        <v>1.49</v>
      </c>
      <c r="G284" s="1" t="s">
        <v>14</v>
      </c>
      <c r="H284" s="1" t="s">
        <v>47</v>
      </c>
      <c r="I284" s="1" t="s">
        <v>24</v>
      </c>
      <c r="J284" s="1" t="s">
        <v>48</v>
      </c>
      <c r="K284" s="1" t="s">
        <v>49</v>
      </c>
      <c r="L284" s="1" t="s">
        <v>589</v>
      </c>
      <c r="M284" s="1">
        <v>0.37</v>
      </c>
      <c r="N284" s="1" t="s">
        <v>8</v>
      </c>
      <c r="O284" s="1" t="s">
        <v>35</v>
      </c>
      <c r="P284" s="1" t="s">
        <v>66</v>
      </c>
      <c r="Q284" s="1" t="s">
        <v>76</v>
      </c>
      <c r="R284" s="1">
        <v>90045</v>
      </c>
      <c r="S284" s="2">
        <v>42028</v>
      </c>
      <c r="T284" s="2">
        <v>42029</v>
      </c>
      <c r="U284" s="1">
        <v>-15.099500000000001</v>
      </c>
      <c r="V284" s="1">
        <v>52</v>
      </c>
      <c r="W284" s="1">
        <v>102.32</v>
      </c>
      <c r="X284" s="1">
        <v>34882</v>
      </c>
      <c r="Y284" s="1">
        <f>Table1[[#This Row],[Unit Price]]-Table1[[#This Row],[Discount]]</f>
        <v>1.8499999999999999</v>
      </c>
      <c r="Z284" s="1" t="s">
        <v>3221</v>
      </c>
    </row>
    <row r="285" spans="1:26" ht="14.25" x14ac:dyDescent="0.2">
      <c r="A285" s="3">
        <v>830</v>
      </c>
      <c r="B285" s="3" t="s">
        <v>718</v>
      </c>
      <c r="C285" s="3" t="s">
        <v>13</v>
      </c>
      <c r="D285" s="3">
        <v>0.01</v>
      </c>
      <c r="E285" s="3">
        <v>14.42</v>
      </c>
      <c r="F285" s="3">
        <v>6.75</v>
      </c>
      <c r="G285" s="3" t="s">
        <v>14</v>
      </c>
      <c r="H285" s="3" t="s">
        <v>70</v>
      </c>
      <c r="I285" s="3" t="s">
        <v>24</v>
      </c>
      <c r="J285" s="3" t="s">
        <v>71</v>
      </c>
      <c r="K285" s="3" t="s">
        <v>120</v>
      </c>
      <c r="L285" s="3" t="s">
        <v>385</v>
      </c>
      <c r="M285" s="3">
        <v>0.52</v>
      </c>
      <c r="N285" s="3" t="s">
        <v>8</v>
      </c>
      <c r="O285" s="3" t="s">
        <v>35</v>
      </c>
      <c r="P285" s="3" t="s">
        <v>36</v>
      </c>
      <c r="Q285" s="3" t="s">
        <v>719</v>
      </c>
      <c r="R285" s="3">
        <v>80033</v>
      </c>
      <c r="S285" s="4">
        <v>42028</v>
      </c>
      <c r="T285" s="4">
        <v>42028</v>
      </c>
      <c r="U285" s="3">
        <v>-13.826000000000001</v>
      </c>
      <c r="V285" s="3">
        <v>6</v>
      </c>
      <c r="W285" s="3">
        <v>89.91</v>
      </c>
      <c r="X285" s="3">
        <v>90270</v>
      </c>
      <c r="Y285" s="3">
        <f>Table1[[#This Row],[Unit Price]]-Table1[[#This Row],[Discount]]</f>
        <v>14.41</v>
      </c>
      <c r="Z285" s="3" t="s">
        <v>3221</v>
      </c>
    </row>
    <row r="286" spans="1:26" ht="14.25" x14ac:dyDescent="0.2">
      <c r="A286" s="1">
        <v>997</v>
      </c>
      <c r="B286" s="1" t="s">
        <v>720</v>
      </c>
      <c r="C286" s="1" t="s">
        <v>23</v>
      </c>
      <c r="D286" s="1">
        <v>0.08</v>
      </c>
      <c r="E286" s="1">
        <v>67.84</v>
      </c>
      <c r="F286" s="1">
        <v>0.99</v>
      </c>
      <c r="G286" s="1" t="s">
        <v>14</v>
      </c>
      <c r="H286" s="1" t="s">
        <v>3</v>
      </c>
      <c r="I286" s="1" t="s">
        <v>24</v>
      </c>
      <c r="J286" s="1" t="s">
        <v>71</v>
      </c>
      <c r="K286" s="1" t="s">
        <v>49</v>
      </c>
      <c r="L286" s="1" t="s">
        <v>721</v>
      </c>
      <c r="M286" s="1">
        <v>0.57999999999999996</v>
      </c>
      <c r="N286" s="1" t="s">
        <v>8</v>
      </c>
      <c r="O286" s="1" t="s">
        <v>87</v>
      </c>
      <c r="P286" s="1" t="s">
        <v>373</v>
      </c>
      <c r="Q286" s="1" t="s">
        <v>374</v>
      </c>
      <c r="R286" s="1">
        <v>7002</v>
      </c>
      <c r="S286" s="2">
        <v>42028</v>
      </c>
      <c r="T286" s="2">
        <v>42033</v>
      </c>
      <c r="U286" s="1">
        <v>-23.634399999999999</v>
      </c>
      <c r="V286" s="1">
        <v>1</v>
      </c>
      <c r="W286" s="1">
        <v>63.66</v>
      </c>
      <c r="X286" s="1">
        <v>89431</v>
      </c>
      <c r="Y286" s="1">
        <f>Table1[[#This Row],[Unit Price]]-Table1[[#This Row],[Discount]]</f>
        <v>67.760000000000005</v>
      </c>
      <c r="Z286" s="1" t="s">
        <v>3222</v>
      </c>
    </row>
    <row r="287" spans="1:26" ht="14.25" x14ac:dyDescent="0.2">
      <c r="A287" s="3">
        <v>1281</v>
      </c>
      <c r="B287" s="3" t="s">
        <v>722</v>
      </c>
      <c r="C287" s="3" t="s">
        <v>23</v>
      </c>
      <c r="D287" s="3">
        <v>0.03</v>
      </c>
      <c r="E287" s="3">
        <v>199.99</v>
      </c>
      <c r="F287" s="3">
        <v>24.49</v>
      </c>
      <c r="G287" s="3" t="s">
        <v>63</v>
      </c>
      <c r="H287" s="3" t="s">
        <v>3</v>
      </c>
      <c r="I287" s="3" t="s">
        <v>16</v>
      </c>
      <c r="J287" s="3" t="s">
        <v>39</v>
      </c>
      <c r="K287" s="3" t="s">
        <v>40</v>
      </c>
      <c r="L287" s="3" t="s">
        <v>723</v>
      </c>
      <c r="M287" s="3">
        <v>0.46</v>
      </c>
      <c r="N287" s="3" t="s">
        <v>8</v>
      </c>
      <c r="O287" s="3" t="s">
        <v>28</v>
      </c>
      <c r="P287" s="3" t="s">
        <v>29</v>
      </c>
      <c r="Q287" s="3" t="s">
        <v>724</v>
      </c>
      <c r="R287" s="3">
        <v>47591</v>
      </c>
      <c r="S287" s="4">
        <v>42028</v>
      </c>
      <c r="T287" s="4">
        <v>42030</v>
      </c>
      <c r="U287" s="3">
        <v>727.73609999999996</v>
      </c>
      <c r="V287" s="3">
        <v>5</v>
      </c>
      <c r="W287" s="3">
        <v>1054.69</v>
      </c>
      <c r="X287" s="3">
        <v>89112</v>
      </c>
      <c r="Y287" s="3">
        <f>Table1[[#This Row],[Unit Price]]-Table1[[#This Row],[Discount]]</f>
        <v>199.96</v>
      </c>
      <c r="Z287" s="3" t="s">
        <v>3220</v>
      </c>
    </row>
    <row r="288" spans="1:26" ht="14.25" x14ac:dyDescent="0.2">
      <c r="A288" s="1">
        <v>1282</v>
      </c>
      <c r="B288" s="1" t="s">
        <v>725</v>
      </c>
      <c r="C288" s="1" t="s">
        <v>23</v>
      </c>
      <c r="D288" s="1">
        <v>0.03</v>
      </c>
      <c r="E288" s="1">
        <v>199.99</v>
      </c>
      <c r="F288" s="1">
        <v>24.49</v>
      </c>
      <c r="G288" s="1" t="s">
        <v>63</v>
      </c>
      <c r="H288" s="1" t="s">
        <v>3</v>
      </c>
      <c r="I288" s="1" t="s">
        <v>16</v>
      </c>
      <c r="J288" s="1" t="s">
        <v>39</v>
      </c>
      <c r="K288" s="1" t="s">
        <v>40</v>
      </c>
      <c r="L288" s="1" t="s">
        <v>723</v>
      </c>
      <c r="M288" s="1">
        <v>0.46</v>
      </c>
      <c r="N288" s="1" t="s">
        <v>8</v>
      </c>
      <c r="O288" s="1" t="s">
        <v>87</v>
      </c>
      <c r="P288" s="1" t="s">
        <v>296</v>
      </c>
      <c r="Q288" s="1" t="s">
        <v>297</v>
      </c>
      <c r="R288" s="1">
        <v>19134</v>
      </c>
      <c r="S288" s="2">
        <v>42028</v>
      </c>
      <c r="T288" s="2">
        <v>42030</v>
      </c>
      <c r="U288" s="1">
        <v>393.42</v>
      </c>
      <c r="V288" s="1">
        <v>21</v>
      </c>
      <c r="W288" s="1">
        <v>4429.6899999999996</v>
      </c>
      <c r="X288" s="1">
        <v>29319</v>
      </c>
      <c r="Y288" s="1">
        <f>Table1[[#This Row],[Unit Price]]-Table1[[#This Row],[Discount]]</f>
        <v>199.96</v>
      </c>
      <c r="Z288" s="1" t="s">
        <v>3222</v>
      </c>
    </row>
    <row r="289" spans="1:26" ht="14.25" x14ac:dyDescent="0.2">
      <c r="A289" s="3">
        <v>1690</v>
      </c>
      <c r="B289" s="3" t="s">
        <v>726</v>
      </c>
      <c r="C289" s="3" t="s">
        <v>23</v>
      </c>
      <c r="D289" s="3">
        <v>0.05</v>
      </c>
      <c r="E289" s="3">
        <v>115.99</v>
      </c>
      <c r="F289" s="3">
        <v>5.26</v>
      </c>
      <c r="G289" s="3" t="s">
        <v>14</v>
      </c>
      <c r="H289" s="3" t="s">
        <v>70</v>
      </c>
      <c r="I289" s="3" t="s">
        <v>16</v>
      </c>
      <c r="J289" s="3" t="s">
        <v>111</v>
      </c>
      <c r="K289" s="3" t="s">
        <v>49</v>
      </c>
      <c r="L289" s="3" t="s">
        <v>727</v>
      </c>
      <c r="M289" s="3">
        <v>0.56999999999999995</v>
      </c>
      <c r="N289" s="3" t="s">
        <v>8</v>
      </c>
      <c r="O289" s="3" t="s">
        <v>87</v>
      </c>
      <c r="P289" s="3" t="s">
        <v>296</v>
      </c>
      <c r="Q289" s="3" t="s">
        <v>728</v>
      </c>
      <c r="R289" s="3">
        <v>17112</v>
      </c>
      <c r="S289" s="4">
        <v>42028</v>
      </c>
      <c r="T289" s="4">
        <v>42032</v>
      </c>
      <c r="U289" s="3">
        <v>616.53570000000002</v>
      </c>
      <c r="V289" s="3">
        <v>9</v>
      </c>
      <c r="W289" s="3">
        <v>893.53</v>
      </c>
      <c r="X289" s="3">
        <v>91076</v>
      </c>
      <c r="Y289" s="3">
        <f>Table1[[#This Row],[Unit Price]]-Table1[[#This Row],[Discount]]</f>
        <v>115.94</v>
      </c>
      <c r="Z289" s="3" t="s">
        <v>3222</v>
      </c>
    </row>
    <row r="290" spans="1:26" ht="14.25" x14ac:dyDescent="0.2">
      <c r="A290" s="1">
        <v>2613</v>
      </c>
      <c r="B290" s="1" t="s">
        <v>729</v>
      </c>
      <c r="C290" s="1" t="s">
        <v>23</v>
      </c>
      <c r="D290" s="1">
        <v>0.02</v>
      </c>
      <c r="E290" s="1">
        <v>50.98</v>
      </c>
      <c r="F290" s="1">
        <v>13.66</v>
      </c>
      <c r="G290" s="1" t="s">
        <v>63</v>
      </c>
      <c r="H290" s="1" t="s">
        <v>70</v>
      </c>
      <c r="I290" s="1" t="s">
        <v>24</v>
      </c>
      <c r="J290" s="1" t="s">
        <v>71</v>
      </c>
      <c r="K290" s="1" t="s">
        <v>49</v>
      </c>
      <c r="L290" s="1" t="s">
        <v>730</v>
      </c>
      <c r="M290" s="1">
        <v>0.57999999999999996</v>
      </c>
      <c r="N290" s="1" t="s">
        <v>8</v>
      </c>
      <c r="O290" s="1" t="s">
        <v>87</v>
      </c>
      <c r="P290" s="1" t="s">
        <v>373</v>
      </c>
      <c r="Q290" s="1" t="s">
        <v>731</v>
      </c>
      <c r="R290" s="1">
        <v>8863</v>
      </c>
      <c r="S290" s="2">
        <v>42028</v>
      </c>
      <c r="T290" s="2">
        <v>42028</v>
      </c>
      <c r="U290" s="1">
        <v>-25.76</v>
      </c>
      <c r="V290" s="1">
        <v>1</v>
      </c>
      <c r="W290" s="1">
        <v>68.45</v>
      </c>
      <c r="X290" s="1">
        <v>86119</v>
      </c>
      <c r="Y290" s="1">
        <f>Table1[[#This Row],[Unit Price]]-Table1[[#This Row],[Discount]]</f>
        <v>50.959999999999994</v>
      </c>
      <c r="Z290" s="1" t="s">
        <v>3222</v>
      </c>
    </row>
    <row r="291" spans="1:26" ht="14.25" x14ac:dyDescent="0.2">
      <c r="A291" s="3">
        <v>3089</v>
      </c>
      <c r="B291" s="3" t="s">
        <v>732</v>
      </c>
      <c r="C291" s="3" t="s">
        <v>23</v>
      </c>
      <c r="D291" s="3">
        <v>7.0000000000000007E-2</v>
      </c>
      <c r="E291" s="3">
        <v>49.43</v>
      </c>
      <c r="F291" s="3">
        <v>19.989999999999998</v>
      </c>
      <c r="G291" s="3" t="s">
        <v>14</v>
      </c>
      <c r="H291" s="3" t="s">
        <v>70</v>
      </c>
      <c r="I291" s="3" t="s">
        <v>24</v>
      </c>
      <c r="J291" s="3" t="s">
        <v>71</v>
      </c>
      <c r="K291" s="3" t="s">
        <v>49</v>
      </c>
      <c r="L291" s="3" t="s">
        <v>733</v>
      </c>
      <c r="M291" s="3">
        <v>0.56999999999999995</v>
      </c>
      <c r="N291" s="3" t="s">
        <v>8</v>
      </c>
      <c r="O291" s="3" t="s">
        <v>28</v>
      </c>
      <c r="P291" s="3" t="s">
        <v>513</v>
      </c>
      <c r="Q291" s="3" t="s">
        <v>734</v>
      </c>
      <c r="R291" s="3">
        <v>66209</v>
      </c>
      <c r="S291" s="4">
        <v>42028</v>
      </c>
      <c r="T291" s="4">
        <v>42033</v>
      </c>
      <c r="U291" s="3">
        <v>-122.77</v>
      </c>
      <c r="V291" s="3">
        <v>6</v>
      </c>
      <c r="W291" s="3">
        <v>281.82</v>
      </c>
      <c r="X291" s="3">
        <v>91219</v>
      </c>
      <c r="Y291" s="3">
        <f>Table1[[#This Row],[Unit Price]]-Table1[[#This Row],[Discount]]</f>
        <v>49.36</v>
      </c>
      <c r="Z291" s="3" t="s">
        <v>3220</v>
      </c>
    </row>
    <row r="292" spans="1:26" ht="14.25" x14ac:dyDescent="0.2">
      <c r="A292" s="1">
        <v>2283</v>
      </c>
      <c r="B292" s="1" t="s">
        <v>735</v>
      </c>
      <c r="C292" s="1" t="s">
        <v>92</v>
      </c>
      <c r="D292" s="1">
        <v>0.01</v>
      </c>
      <c r="E292" s="1">
        <v>11.7</v>
      </c>
      <c r="F292" s="1">
        <v>6.96</v>
      </c>
      <c r="G292" s="1" t="s">
        <v>14</v>
      </c>
      <c r="H292" s="1" t="s">
        <v>47</v>
      </c>
      <c r="I292" s="1" t="s">
        <v>24</v>
      </c>
      <c r="J292" s="1" t="s">
        <v>71</v>
      </c>
      <c r="K292" s="1" t="s">
        <v>120</v>
      </c>
      <c r="L292" s="1" t="s">
        <v>736</v>
      </c>
      <c r="M292" s="1">
        <v>0.5</v>
      </c>
      <c r="N292" s="1" t="s">
        <v>8</v>
      </c>
      <c r="O292" s="1" t="s">
        <v>28</v>
      </c>
      <c r="P292" s="1" t="s">
        <v>333</v>
      </c>
      <c r="Q292" s="1" t="s">
        <v>737</v>
      </c>
      <c r="R292" s="1">
        <v>53132</v>
      </c>
      <c r="S292" s="2">
        <v>42028</v>
      </c>
      <c r="T292" s="2">
        <v>42030</v>
      </c>
      <c r="U292" s="1">
        <v>-28.954000000000001</v>
      </c>
      <c r="V292" s="1">
        <v>6</v>
      </c>
      <c r="W292" s="1">
        <v>76.87</v>
      </c>
      <c r="X292" s="1">
        <v>85947</v>
      </c>
      <c r="Y292" s="1">
        <f>Table1[[#This Row],[Unit Price]]-Table1[[#This Row],[Discount]]</f>
        <v>11.69</v>
      </c>
      <c r="Z292" s="1" t="s">
        <v>3220</v>
      </c>
    </row>
    <row r="293" spans="1:26" ht="14.25" x14ac:dyDescent="0.2">
      <c r="A293" s="3">
        <v>275</v>
      </c>
      <c r="B293" s="3" t="s">
        <v>738</v>
      </c>
      <c r="C293" s="3" t="s">
        <v>46</v>
      </c>
      <c r="D293" s="3">
        <v>0.09</v>
      </c>
      <c r="E293" s="3">
        <v>15.28</v>
      </c>
      <c r="F293" s="3">
        <v>10.91</v>
      </c>
      <c r="G293" s="3" t="s">
        <v>14</v>
      </c>
      <c r="H293" s="3" t="s">
        <v>70</v>
      </c>
      <c r="I293" s="3" t="s">
        <v>24</v>
      </c>
      <c r="J293" s="3" t="s">
        <v>48</v>
      </c>
      <c r="K293" s="3" t="s">
        <v>49</v>
      </c>
      <c r="L293" s="3" t="s">
        <v>739</v>
      </c>
      <c r="M293" s="3">
        <v>0.36</v>
      </c>
      <c r="N293" s="3" t="s">
        <v>8</v>
      </c>
      <c r="O293" s="3" t="s">
        <v>87</v>
      </c>
      <c r="P293" s="3" t="s">
        <v>224</v>
      </c>
      <c r="Q293" s="3" t="s">
        <v>740</v>
      </c>
      <c r="R293" s="3">
        <v>6824</v>
      </c>
      <c r="S293" s="4">
        <v>42028</v>
      </c>
      <c r="T293" s="4">
        <v>42029</v>
      </c>
      <c r="U293" s="3">
        <v>-51.75</v>
      </c>
      <c r="V293" s="3">
        <v>4</v>
      </c>
      <c r="W293" s="3">
        <v>61.52</v>
      </c>
      <c r="X293" s="3">
        <v>89292</v>
      </c>
      <c r="Y293" s="3">
        <f>Table1[[#This Row],[Unit Price]]-Table1[[#This Row],[Discount]]</f>
        <v>15.19</v>
      </c>
      <c r="Z293" s="3" t="s">
        <v>3222</v>
      </c>
    </row>
    <row r="294" spans="1:26" ht="14.25" x14ac:dyDescent="0.2">
      <c r="A294" s="1">
        <v>1653</v>
      </c>
      <c r="B294" s="1" t="s">
        <v>741</v>
      </c>
      <c r="C294" s="1" t="s">
        <v>46</v>
      </c>
      <c r="D294" s="1">
        <v>0</v>
      </c>
      <c r="E294" s="1">
        <v>101.41</v>
      </c>
      <c r="F294" s="1">
        <v>35</v>
      </c>
      <c r="G294" s="1" t="s">
        <v>63</v>
      </c>
      <c r="H294" s="1" t="s">
        <v>70</v>
      </c>
      <c r="I294" s="1" t="s">
        <v>24</v>
      </c>
      <c r="J294" s="1" t="s">
        <v>54</v>
      </c>
      <c r="K294" s="1" t="s">
        <v>40</v>
      </c>
      <c r="L294" s="1" t="s">
        <v>742</v>
      </c>
      <c r="M294" s="1">
        <v>0.82</v>
      </c>
      <c r="N294" s="1" t="s">
        <v>8</v>
      </c>
      <c r="O294" s="1" t="s">
        <v>35</v>
      </c>
      <c r="P294" s="1" t="s">
        <v>66</v>
      </c>
      <c r="Q294" s="1" t="s">
        <v>743</v>
      </c>
      <c r="R294" s="1">
        <v>91360</v>
      </c>
      <c r="S294" s="2">
        <v>42028</v>
      </c>
      <c r="T294" s="2">
        <v>42029</v>
      </c>
      <c r="U294" s="1">
        <v>-457.73</v>
      </c>
      <c r="V294" s="1">
        <v>10</v>
      </c>
      <c r="W294" s="1">
        <v>1104.32</v>
      </c>
      <c r="X294" s="1">
        <v>89885</v>
      </c>
      <c r="Y294" s="1">
        <f>Table1[[#This Row],[Unit Price]]-Table1[[#This Row],[Discount]]</f>
        <v>101.41</v>
      </c>
      <c r="Z294" s="1" t="s">
        <v>3221</v>
      </c>
    </row>
    <row r="295" spans="1:26" ht="14.25" x14ac:dyDescent="0.2">
      <c r="A295" s="3">
        <v>1653</v>
      </c>
      <c r="B295" s="3" t="s">
        <v>741</v>
      </c>
      <c r="C295" s="3" t="s">
        <v>46</v>
      </c>
      <c r="D295" s="3">
        <v>0.1</v>
      </c>
      <c r="E295" s="3">
        <v>95.99</v>
      </c>
      <c r="F295" s="3">
        <v>4.9000000000000004</v>
      </c>
      <c r="G295" s="3" t="s">
        <v>14</v>
      </c>
      <c r="H295" s="3" t="s">
        <v>70</v>
      </c>
      <c r="I295" s="3" t="s">
        <v>16</v>
      </c>
      <c r="J295" s="3" t="s">
        <v>111</v>
      </c>
      <c r="K295" s="3" t="s">
        <v>49</v>
      </c>
      <c r="L295" s="3" t="s">
        <v>744</v>
      </c>
      <c r="M295" s="3">
        <v>0.56000000000000005</v>
      </c>
      <c r="N295" s="3" t="s">
        <v>8</v>
      </c>
      <c r="O295" s="3" t="s">
        <v>35</v>
      </c>
      <c r="P295" s="3" t="s">
        <v>66</v>
      </c>
      <c r="Q295" s="3" t="s">
        <v>743</v>
      </c>
      <c r="R295" s="3">
        <v>91360</v>
      </c>
      <c r="S295" s="4">
        <v>42028</v>
      </c>
      <c r="T295" s="4">
        <v>42029</v>
      </c>
      <c r="U295" s="3">
        <v>-268.66399999999999</v>
      </c>
      <c r="V295" s="3">
        <v>2</v>
      </c>
      <c r="W295" s="3">
        <v>149.80000000000001</v>
      </c>
      <c r="X295" s="3">
        <v>89885</v>
      </c>
      <c r="Y295" s="3">
        <f>Table1[[#This Row],[Unit Price]]-Table1[[#This Row],[Discount]]</f>
        <v>95.89</v>
      </c>
      <c r="Z295" s="3" t="s">
        <v>3221</v>
      </c>
    </row>
    <row r="296" spans="1:26" ht="14.25" x14ac:dyDescent="0.2">
      <c r="A296" s="1">
        <v>1389</v>
      </c>
      <c r="B296" s="1" t="s">
        <v>745</v>
      </c>
      <c r="C296" s="1" t="s">
        <v>1</v>
      </c>
      <c r="D296" s="1">
        <v>0.06</v>
      </c>
      <c r="E296" s="1">
        <v>1.74</v>
      </c>
      <c r="F296" s="1">
        <v>4.08</v>
      </c>
      <c r="G296" s="1" t="s">
        <v>14</v>
      </c>
      <c r="H296" s="1" t="s">
        <v>70</v>
      </c>
      <c r="I296" s="1" t="s">
        <v>4</v>
      </c>
      <c r="J296" s="1" t="s">
        <v>102</v>
      </c>
      <c r="K296" s="1" t="s">
        <v>18</v>
      </c>
      <c r="L296" s="1" t="s">
        <v>746</v>
      </c>
      <c r="M296" s="1">
        <v>0.53</v>
      </c>
      <c r="N296" s="1" t="s">
        <v>8</v>
      </c>
      <c r="O296" s="1" t="s">
        <v>35</v>
      </c>
      <c r="P296" s="1" t="s">
        <v>66</v>
      </c>
      <c r="Q296" s="1" t="s">
        <v>747</v>
      </c>
      <c r="R296" s="1">
        <v>94025</v>
      </c>
      <c r="S296" s="2">
        <v>42029</v>
      </c>
      <c r="T296" s="2">
        <v>42030</v>
      </c>
      <c r="U296" s="1">
        <v>-11.0732</v>
      </c>
      <c r="V296" s="1">
        <v>1</v>
      </c>
      <c r="W296" s="1">
        <v>2.77</v>
      </c>
      <c r="X296" s="1">
        <v>88726</v>
      </c>
      <c r="Y296" s="1">
        <f>Table1[[#This Row],[Unit Price]]-Table1[[#This Row],[Discount]]</f>
        <v>1.68</v>
      </c>
      <c r="Z296" s="1" t="s">
        <v>3221</v>
      </c>
    </row>
    <row r="297" spans="1:26" ht="14.25" x14ac:dyDescent="0.2">
      <c r="A297" s="3">
        <v>156</v>
      </c>
      <c r="B297" s="3" t="s">
        <v>748</v>
      </c>
      <c r="C297" s="3" t="s">
        <v>13</v>
      </c>
      <c r="D297" s="3">
        <v>0.03</v>
      </c>
      <c r="E297" s="3">
        <v>10.89</v>
      </c>
      <c r="F297" s="3">
        <v>4.5</v>
      </c>
      <c r="G297" s="3" t="s">
        <v>14</v>
      </c>
      <c r="H297" s="3" t="s">
        <v>70</v>
      </c>
      <c r="I297" s="3" t="s">
        <v>24</v>
      </c>
      <c r="J297" s="3" t="s">
        <v>71</v>
      </c>
      <c r="K297" s="3" t="s">
        <v>49</v>
      </c>
      <c r="L297" s="3" t="s">
        <v>749</v>
      </c>
      <c r="M297" s="3">
        <v>0.59</v>
      </c>
      <c r="N297" s="3" t="s">
        <v>8</v>
      </c>
      <c r="O297" s="3" t="s">
        <v>35</v>
      </c>
      <c r="P297" s="3" t="s">
        <v>36</v>
      </c>
      <c r="Q297" s="3" t="s">
        <v>37</v>
      </c>
      <c r="R297" s="3">
        <v>80525</v>
      </c>
      <c r="S297" s="4">
        <v>42029</v>
      </c>
      <c r="T297" s="4">
        <v>42030</v>
      </c>
      <c r="U297" s="3">
        <v>-18.64</v>
      </c>
      <c r="V297" s="3">
        <v>3</v>
      </c>
      <c r="W297" s="3">
        <v>33.82</v>
      </c>
      <c r="X297" s="3">
        <v>87672</v>
      </c>
      <c r="Y297" s="3">
        <f>Table1[[#This Row],[Unit Price]]-Table1[[#This Row],[Discount]]</f>
        <v>10.860000000000001</v>
      </c>
      <c r="Z297" s="3" t="s">
        <v>3221</v>
      </c>
    </row>
    <row r="298" spans="1:26" ht="14.25" x14ac:dyDescent="0.2">
      <c r="A298" s="1">
        <v>1997</v>
      </c>
      <c r="B298" s="1" t="s">
        <v>750</v>
      </c>
      <c r="C298" s="1" t="s">
        <v>46</v>
      </c>
      <c r="D298" s="1">
        <v>0.1</v>
      </c>
      <c r="E298" s="1">
        <v>125.99</v>
      </c>
      <c r="F298" s="1">
        <v>8.99</v>
      </c>
      <c r="G298" s="1" t="s">
        <v>14</v>
      </c>
      <c r="H298" s="1" t="s">
        <v>15</v>
      </c>
      <c r="I298" s="1" t="s">
        <v>16</v>
      </c>
      <c r="J298" s="1" t="s">
        <v>111</v>
      </c>
      <c r="K298" s="1" t="s">
        <v>49</v>
      </c>
      <c r="L298" s="1" t="s">
        <v>751</v>
      </c>
      <c r="M298" s="1">
        <v>0.56999999999999995</v>
      </c>
      <c r="N298" s="1" t="s">
        <v>8</v>
      </c>
      <c r="O298" s="1" t="s">
        <v>9</v>
      </c>
      <c r="P298" s="1" t="s">
        <v>247</v>
      </c>
      <c r="Q298" s="1" t="s">
        <v>248</v>
      </c>
      <c r="R298" s="1">
        <v>29915</v>
      </c>
      <c r="S298" s="2">
        <v>42029</v>
      </c>
      <c r="T298" s="2">
        <v>42032</v>
      </c>
      <c r="U298" s="1">
        <v>17.652000000000001</v>
      </c>
      <c r="V298" s="1">
        <v>4</v>
      </c>
      <c r="W298" s="1">
        <v>408.66</v>
      </c>
      <c r="X298" s="1">
        <v>90333</v>
      </c>
      <c r="Y298" s="1">
        <f>Table1[[#This Row],[Unit Price]]-Table1[[#This Row],[Discount]]</f>
        <v>125.89</v>
      </c>
      <c r="Z298" s="1" t="s">
        <v>3219</v>
      </c>
    </row>
    <row r="299" spans="1:26" ht="14.25" x14ac:dyDescent="0.2">
      <c r="A299" s="3">
        <v>1360</v>
      </c>
      <c r="B299" s="3" t="s">
        <v>752</v>
      </c>
      <c r="C299" s="3" t="s">
        <v>13</v>
      </c>
      <c r="D299" s="3">
        <v>0.03</v>
      </c>
      <c r="E299" s="3">
        <v>14.34</v>
      </c>
      <c r="F299" s="3">
        <v>5</v>
      </c>
      <c r="G299" s="3" t="s">
        <v>14</v>
      </c>
      <c r="H299" s="3" t="s">
        <v>15</v>
      </c>
      <c r="I299" s="3" t="s">
        <v>4</v>
      </c>
      <c r="J299" s="3" t="s">
        <v>102</v>
      </c>
      <c r="K299" s="3" t="s">
        <v>18</v>
      </c>
      <c r="L299" s="3" t="s">
        <v>753</v>
      </c>
      <c r="M299" s="3">
        <v>0.49</v>
      </c>
      <c r="N299" s="3" t="s">
        <v>8</v>
      </c>
      <c r="O299" s="3" t="s">
        <v>28</v>
      </c>
      <c r="P299" s="3" t="s">
        <v>189</v>
      </c>
      <c r="Q299" s="3" t="s">
        <v>754</v>
      </c>
      <c r="R299" s="3">
        <v>52761</v>
      </c>
      <c r="S299" s="4">
        <v>42030</v>
      </c>
      <c r="T299" s="4">
        <v>42031</v>
      </c>
      <c r="U299" s="3">
        <v>82.310100000000006</v>
      </c>
      <c r="V299" s="3">
        <v>8</v>
      </c>
      <c r="W299" s="3">
        <v>119.29</v>
      </c>
      <c r="X299" s="3">
        <v>89595</v>
      </c>
      <c r="Y299" s="3">
        <f>Table1[[#This Row],[Unit Price]]-Table1[[#This Row],[Discount]]</f>
        <v>14.31</v>
      </c>
      <c r="Z299" s="3" t="s">
        <v>3220</v>
      </c>
    </row>
    <row r="300" spans="1:26" ht="14.25" x14ac:dyDescent="0.2">
      <c r="A300" s="1">
        <v>1361</v>
      </c>
      <c r="B300" s="1" t="s">
        <v>755</v>
      </c>
      <c r="C300" s="1" t="s">
        <v>13</v>
      </c>
      <c r="D300" s="1">
        <v>0.01</v>
      </c>
      <c r="E300" s="1">
        <v>2.89</v>
      </c>
      <c r="F300" s="1">
        <v>0.5</v>
      </c>
      <c r="G300" s="1" t="s">
        <v>14</v>
      </c>
      <c r="H300" s="1" t="s">
        <v>15</v>
      </c>
      <c r="I300" s="1" t="s">
        <v>24</v>
      </c>
      <c r="J300" s="1" t="s">
        <v>128</v>
      </c>
      <c r="K300" s="1" t="s">
        <v>49</v>
      </c>
      <c r="L300" s="1" t="s">
        <v>705</v>
      </c>
      <c r="M300" s="1">
        <v>0.38</v>
      </c>
      <c r="N300" s="1" t="s">
        <v>8</v>
      </c>
      <c r="O300" s="1" t="s">
        <v>28</v>
      </c>
      <c r="P300" s="1" t="s">
        <v>265</v>
      </c>
      <c r="Q300" s="1" t="s">
        <v>756</v>
      </c>
      <c r="R300" s="1">
        <v>48101</v>
      </c>
      <c r="S300" s="2">
        <v>42030</v>
      </c>
      <c r="T300" s="2">
        <v>42032</v>
      </c>
      <c r="U300" s="1">
        <v>1.2236</v>
      </c>
      <c r="V300" s="1">
        <v>1</v>
      </c>
      <c r="W300" s="1">
        <v>3.08</v>
      </c>
      <c r="X300" s="1">
        <v>89595</v>
      </c>
      <c r="Y300" s="1">
        <f>Table1[[#This Row],[Unit Price]]-Table1[[#This Row],[Discount]]</f>
        <v>2.8800000000000003</v>
      </c>
      <c r="Z300" s="1" t="s">
        <v>3220</v>
      </c>
    </row>
    <row r="301" spans="1:26" ht="14.25" x14ac:dyDescent="0.2">
      <c r="A301" s="3">
        <v>3154</v>
      </c>
      <c r="B301" s="3" t="s">
        <v>757</v>
      </c>
      <c r="C301" s="3" t="s">
        <v>13</v>
      </c>
      <c r="D301" s="3">
        <v>0.08</v>
      </c>
      <c r="E301" s="3">
        <v>150.97999999999999</v>
      </c>
      <c r="F301" s="3">
        <v>13.99</v>
      </c>
      <c r="G301" s="3" t="s">
        <v>63</v>
      </c>
      <c r="H301" s="3" t="s">
        <v>70</v>
      </c>
      <c r="I301" s="3" t="s">
        <v>16</v>
      </c>
      <c r="J301" s="3" t="s">
        <v>32</v>
      </c>
      <c r="K301" s="3" t="s">
        <v>120</v>
      </c>
      <c r="L301" s="3" t="s">
        <v>758</v>
      </c>
      <c r="M301" s="3">
        <v>0.38</v>
      </c>
      <c r="N301" s="3" t="s">
        <v>8</v>
      </c>
      <c r="O301" s="3" t="s">
        <v>9</v>
      </c>
      <c r="P301" s="3" t="s">
        <v>99</v>
      </c>
      <c r="Q301" s="3" t="s">
        <v>759</v>
      </c>
      <c r="R301" s="3">
        <v>33710</v>
      </c>
      <c r="S301" s="4">
        <v>42030</v>
      </c>
      <c r="T301" s="4">
        <v>42031</v>
      </c>
      <c r="U301" s="3">
        <v>-3.948</v>
      </c>
      <c r="V301" s="3">
        <v>8</v>
      </c>
      <c r="W301" s="3">
        <v>1183.82</v>
      </c>
      <c r="X301" s="3">
        <v>86899</v>
      </c>
      <c r="Y301" s="3">
        <f>Table1[[#This Row],[Unit Price]]-Table1[[#This Row],[Discount]]</f>
        <v>150.89999999999998</v>
      </c>
      <c r="Z301" s="3" t="s">
        <v>3219</v>
      </c>
    </row>
    <row r="302" spans="1:26" ht="14.25" x14ac:dyDescent="0.2">
      <c r="A302" s="1">
        <v>3155</v>
      </c>
      <c r="B302" s="1" t="s">
        <v>618</v>
      </c>
      <c r="C302" s="1" t="s">
        <v>13</v>
      </c>
      <c r="D302" s="1">
        <v>0.03</v>
      </c>
      <c r="E302" s="1">
        <v>25.98</v>
      </c>
      <c r="F302" s="1">
        <v>14.36</v>
      </c>
      <c r="G302" s="1" t="s">
        <v>2</v>
      </c>
      <c r="H302" s="1" t="s">
        <v>70</v>
      </c>
      <c r="I302" s="1" t="s">
        <v>4</v>
      </c>
      <c r="J302" s="1" t="s">
        <v>85</v>
      </c>
      <c r="K302" s="1" t="s">
        <v>33</v>
      </c>
      <c r="L302" s="1" t="s">
        <v>760</v>
      </c>
      <c r="M302" s="1">
        <v>0.6</v>
      </c>
      <c r="N302" s="1" t="s">
        <v>8</v>
      </c>
      <c r="O302" s="1" t="s">
        <v>9</v>
      </c>
      <c r="P302" s="1" t="s">
        <v>99</v>
      </c>
      <c r="Q302" s="1" t="s">
        <v>308</v>
      </c>
      <c r="R302" s="1">
        <v>32771</v>
      </c>
      <c r="S302" s="2">
        <v>42030</v>
      </c>
      <c r="T302" s="2">
        <v>42031</v>
      </c>
      <c r="U302" s="1">
        <v>57.545999999999999</v>
      </c>
      <c r="V302" s="1">
        <v>4</v>
      </c>
      <c r="W302" s="1">
        <v>107.66</v>
      </c>
      <c r="X302" s="1">
        <v>86899</v>
      </c>
      <c r="Y302" s="1">
        <f>Table1[[#This Row],[Unit Price]]-Table1[[#This Row],[Discount]]</f>
        <v>25.95</v>
      </c>
      <c r="Z302" s="1" t="s">
        <v>3219</v>
      </c>
    </row>
    <row r="303" spans="1:26" ht="14.25" x14ac:dyDescent="0.2">
      <c r="A303" s="3">
        <v>3155</v>
      </c>
      <c r="B303" s="3" t="s">
        <v>618</v>
      </c>
      <c r="C303" s="3" t="s">
        <v>13</v>
      </c>
      <c r="D303" s="3">
        <v>0.1</v>
      </c>
      <c r="E303" s="3">
        <v>32.479999999999997</v>
      </c>
      <c r="F303" s="3">
        <v>35</v>
      </c>
      <c r="G303" s="3" t="s">
        <v>14</v>
      </c>
      <c r="H303" s="3" t="s">
        <v>70</v>
      </c>
      <c r="I303" s="3" t="s">
        <v>24</v>
      </c>
      <c r="J303" s="3" t="s">
        <v>54</v>
      </c>
      <c r="K303" s="3" t="s">
        <v>40</v>
      </c>
      <c r="L303" s="3" t="s">
        <v>761</v>
      </c>
      <c r="M303" s="3">
        <v>0.81</v>
      </c>
      <c r="N303" s="3" t="s">
        <v>8</v>
      </c>
      <c r="O303" s="3" t="s">
        <v>9</v>
      </c>
      <c r="P303" s="3" t="s">
        <v>99</v>
      </c>
      <c r="Q303" s="3" t="s">
        <v>308</v>
      </c>
      <c r="R303" s="3">
        <v>32771</v>
      </c>
      <c r="S303" s="4">
        <v>42030</v>
      </c>
      <c r="T303" s="4">
        <v>42031</v>
      </c>
      <c r="U303" s="3">
        <v>-333.42540000000002</v>
      </c>
      <c r="V303" s="3">
        <v>10</v>
      </c>
      <c r="W303" s="3">
        <v>318.83</v>
      </c>
      <c r="X303" s="3">
        <v>86899</v>
      </c>
      <c r="Y303" s="3">
        <f>Table1[[#This Row],[Unit Price]]-Table1[[#This Row],[Discount]]</f>
        <v>32.379999999999995</v>
      </c>
      <c r="Z303" s="3" t="s">
        <v>3219</v>
      </c>
    </row>
    <row r="304" spans="1:26" ht="14.25" x14ac:dyDescent="0.2">
      <c r="A304" s="1">
        <v>1129</v>
      </c>
      <c r="B304" s="1" t="s">
        <v>762</v>
      </c>
      <c r="C304" s="1" t="s">
        <v>23</v>
      </c>
      <c r="D304" s="1">
        <v>0.02</v>
      </c>
      <c r="E304" s="1">
        <v>4.9800000000000004</v>
      </c>
      <c r="F304" s="1">
        <v>6.07</v>
      </c>
      <c r="G304" s="1" t="s">
        <v>14</v>
      </c>
      <c r="H304" s="1" t="s">
        <v>47</v>
      </c>
      <c r="I304" s="1" t="s">
        <v>24</v>
      </c>
      <c r="J304" s="1" t="s">
        <v>64</v>
      </c>
      <c r="K304" s="1" t="s">
        <v>49</v>
      </c>
      <c r="L304" s="1" t="s">
        <v>763</v>
      </c>
      <c r="M304" s="1">
        <v>0.36</v>
      </c>
      <c r="N304" s="1" t="s">
        <v>8</v>
      </c>
      <c r="O304" s="1" t="s">
        <v>87</v>
      </c>
      <c r="P304" s="1" t="s">
        <v>379</v>
      </c>
      <c r="Q304" s="1" t="s">
        <v>764</v>
      </c>
      <c r="R304" s="1">
        <v>2118</v>
      </c>
      <c r="S304" s="2">
        <v>42030</v>
      </c>
      <c r="T304" s="2">
        <v>42032</v>
      </c>
      <c r="U304" s="1">
        <v>-46.92</v>
      </c>
      <c r="V304" s="1">
        <v>19</v>
      </c>
      <c r="W304" s="1">
        <v>105.5</v>
      </c>
      <c r="X304" s="1">
        <v>57794</v>
      </c>
      <c r="Y304" s="1">
        <f>Table1[[#This Row],[Unit Price]]-Table1[[#This Row],[Discount]]</f>
        <v>4.9600000000000009</v>
      </c>
      <c r="Z304" s="1" t="s">
        <v>3222</v>
      </c>
    </row>
    <row r="305" spans="1:26" ht="14.25" x14ac:dyDescent="0.2">
      <c r="A305" s="3">
        <v>1133</v>
      </c>
      <c r="B305" s="3" t="s">
        <v>765</v>
      </c>
      <c r="C305" s="3" t="s">
        <v>23</v>
      </c>
      <c r="D305" s="3">
        <v>0.02</v>
      </c>
      <c r="E305" s="3">
        <v>4.9800000000000004</v>
      </c>
      <c r="F305" s="3">
        <v>6.07</v>
      </c>
      <c r="G305" s="3" t="s">
        <v>14</v>
      </c>
      <c r="H305" s="3" t="s">
        <v>47</v>
      </c>
      <c r="I305" s="3" t="s">
        <v>24</v>
      </c>
      <c r="J305" s="3" t="s">
        <v>64</v>
      </c>
      <c r="K305" s="3" t="s">
        <v>49</v>
      </c>
      <c r="L305" s="3" t="s">
        <v>763</v>
      </c>
      <c r="M305" s="3">
        <v>0.36</v>
      </c>
      <c r="N305" s="3" t="s">
        <v>8</v>
      </c>
      <c r="O305" s="3" t="s">
        <v>28</v>
      </c>
      <c r="P305" s="3" t="s">
        <v>163</v>
      </c>
      <c r="Q305" s="3" t="s">
        <v>766</v>
      </c>
      <c r="R305" s="3">
        <v>75234</v>
      </c>
      <c r="S305" s="4">
        <v>42030</v>
      </c>
      <c r="T305" s="4">
        <v>42032</v>
      </c>
      <c r="U305" s="3">
        <v>-46.92</v>
      </c>
      <c r="V305" s="3">
        <v>5</v>
      </c>
      <c r="W305" s="3">
        <v>27.76</v>
      </c>
      <c r="X305" s="3">
        <v>88105</v>
      </c>
      <c r="Y305" s="3">
        <f>Table1[[#This Row],[Unit Price]]-Table1[[#This Row],[Discount]]</f>
        <v>4.9600000000000009</v>
      </c>
      <c r="Z305" s="3" t="s">
        <v>3220</v>
      </c>
    </row>
    <row r="306" spans="1:26" ht="14.25" x14ac:dyDescent="0.2">
      <c r="A306" s="1">
        <v>2795</v>
      </c>
      <c r="B306" s="1" t="s">
        <v>767</v>
      </c>
      <c r="C306" s="1" t="s">
        <v>23</v>
      </c>
      <c r="D306" s="1">
        <v>0.04</v>
      </c>
      <c r="E306" s="1">
        <v>3.57</v>
      </c>
      <c r="F306" s="1">
        <v>4.17</v>
      </c>
      <c r="G306" s="1" t="s">
        <v>14</v>
      </c>
      <c r="H306" s="1" t="s">
        <v>70</v>
      </c>
      <c r="I306" s="1" t="s">
        <v>24</v>
      </c>
      <c r="J306" s="1" t="s">
        <v>25</v>
      </c>
      <c r="K306" s="1" t="s">
        <v>18</v>
      </c>
      <c r="L306" s="1" t="s">
        <v>768</v>
      </c>
      <c r="M306" s="1">
        <v>0.59</v>
      </c>
      <c r="N306" s="1" t="s">
        <v>8</v>
      </c>
      <c r="O306" s="1" t="s">
        <v>28</v>
      </c>
      <c r="P306" s="1" t="s">
        <v>189</v>
      </c>
      <c r="Q306" s="1" t="s">
        <v>769</v>
      </c>
      <c r="R306" s="1">
        <v>50401</v>
      </c>
      <c r="S306" s="2">
        <v>42030</v>
      </c>
      <c r="T306" s="2">
        <v>42032</v>
      </c>
      <c r="U306" s="1">
        <v>-69.91</v>
      </c>
      <c r="V306" s="1">
        <v>8</v>
      </c>
      <c r="W306" s="1">
        <v>30.9</v>
      </c>
      <c r="X306" s="1">
        <v>87556</v>
      </c>
      <c r="Y306" s="1">
        <f>Table1[[#This Row],[Unit Price]]-Table1[[#This Row],[Discount]]</f>
        <v>3.53</v>
      </c>
      <c r="Z306" s="1" t="s">
        <v>3220</v>
      </c>
    </row>
    <row r="307" spans="1:26" ht="14.25" x14ac:dyDescent="0.2">
      <c r="A307" s="3">
        <v>2795</v>
      </c>
      <c r="B307" s="3" t="s">
        <v>767</v>
      </c>
      <c r="C307" s="3" t="s">
        <v>23</v>
      </c>
      <c r="D307" s="3">
        <v>0.05</v>
      </c>
      <c r="E307" s="3">
        <v>200.99</v>
      </c>
      <c r="F307" s="3">
        <v>4.2</v>
      </c>
      <c r="G307" s="3" t="s">
        <v>14</v>
      </c>
      <c r="H307" s="3" t="s">
        <v>70</v>
      </c>
      <c r="I307" s="3" t="s">
        <v>16</v>
      </c>
      <c r="J307" s="3" t="s">
        <v>111</v>
      </c>
      <c r="K307" s="3" t="s">
        <v>49</v>
      </c>
      <c r="L307" s="3" t="s">
        <v>770</v>
      </c>
      <c r="M307" s="3">
        <v>0.59</v>
      </c>
      <c r="N307" s="3" t="s">
        <v>8</v>
      </c>
      <c r="O307" s="3" t="s">
        <v>28</v>
      </c>
      <c r="P307" s="3" t="s">
        <v>189</v>
      </c>
      <c r="Q307" s="3" t="s">
        <v>769</v>
      </c>
      <c r="R307" s="3">
        <v>50401</v>
      </c>
      <c r="S307" s="4">
        <v>42030</v>
      </c>
      <c r="T307" s="4">
        <v>42034</v>
      </c>
      <c r="U307" s="3">
        <v>1630.5252</v>
      </c>
      <c r="V307" s="3">
        <v>14</v>
      </c>
      <c r="W307" s="3">
        <v>2363.08</v>
      </c>
      <c r="X307" s="3">
        <v>87556</v>
      </c>
      <c r="Y307" s="3">
        <f>Table1[[#This Row],[Unit Price]]-Table1[[#This Row],[Discount]]</f>
        <v>200.94</v>
      </c>
      <c r="Z307" s="3" t="s">
        <v>3220</v>
      </c>
    </row>
    <row r="308" spans="1:26" ht="14.25" x14ac:dyDescent="0.2">
      <c r="A308" s="1">
        <v>2795</v>
      </c>
      <c r="B308" s="1" t="s">
        <v>767</v>
      </c>
      <c r="C308" s="1" t="s">
        <v>23</v>
      </c>
      <c r="D308" s="1">
        <v>7.0000000000000007E-2</v>
      </c>
      <c r="E308" s="1">
        <v>195.99</v>
      </c>
      <c r="F308" s="1">
        <v>8.99</v>
      </c>
      <c r="G308" s="1" t="s">
        <v>14</v>
      </c>
      <c r="H308" s="1" t="s">
        <v>70</v>
      </c>
      <c r="I308" s="1" t="s">
        <v>16</v>
      </c>
      <c r="J308" s="1" t="s">
        <v>111</v>
      </c>
      <c r="K308" s="1" t="s">
        <v>49</v>
      </c>
      <c r="L308" s="1" t="s">
        <v>771</v>
      </c>
      <c r="M308" s="1">
        <v>0.57999999999999996</v>
      </c>
      <c r="N308" s="1" t="s">
        <v>8</v>
      </c>
      <c r="O308" s="1" t="s">
        <v>28</v>
      </c>
      <c r="P308" s="1" t="s">
        <v>189</v>
      </c>
      <c r="Q308" s="1" t="s">
        <v>769</v>
      </c>
      <c r="R308" s="1">
        <v>50401</v>
      </c>
      <c r="S308" s="2">
        <v>42030</v>
      </c>
      <c r="T308" s="2">
        <v>42030</v>
      </c>
      <c r="U308" s="1">
        <v>-457.16</v>
      </c>
      <c r="V308" s="1">
        <v>2</v>
      </c>
      <c r="W308" s="1">
        <v>328.45</v>
      </c>
      <c r="X308" s="1">
        <v>87556</v>
      </c>
      <c r="Y308" s="1">
        <f>Table1[[#This Row],[Unit Price]]-Table1[[#This Row],[Discount]]</f>
        <v>195.92000000000002</v>
      </c>
      <c r="Z308" s="1" t="s">
        <v>3220</v>
      </c>
    </row>
    <row r="309" spans="1:26" ht="14.25" x14ac:dyDescent="0.2">
      <c r="A309" s="3">
        <v>3000</v>
      </c>
      <c r="B309" s="3" t="s">
        <v>772</v>
      </c>
      <c r="C309" s="3" t="s">
        <v>23</v>
      </c>
      <c r="D309" s="3">
        <v>0.01</v>
      </c>
      <c r="E309" s="3">
        <v>10.14</v>
      </c>
      <c r="F309" s="3">
        <v>2.27</v>
      </c>
      <c r="G309" s="3" t="s">
        <v>14</v>
      </c>
      <c r="H309" s="3" t="s">
        <v>15</v>
      </c>
      <c r="I309" s="3" t="s">
        <v>24</v>
      </c>
      <c r="J309" s="3" t="s">
        <v>64</v>
      </c>
      <c r="K309" s="3" t="s">
        <v>26</v>
      </c>
      <c r="L309" s="3" t="s">
        <v>147</v>
      </c>
      <c r="M309" s="3">
        <v>0.36</v>
      </c>
      <c r="N309" s="3" t="s">
        <v>8</v>
      </c>
      <c r="O309" s="3" t="s">
        <v>28</v>
      </c>
      <c r="P309" s="3" t="s">
        <v>265</v>
      </c>
      <c r="Q309" s="3" t="s">
        <v>773</v>
      </c>
      <c r="R309" s="3">
        <v>48342</v>
      </c>
      <c r="S309" s="4">
        <v>42030</v>
      </c>
      <c r="T309" s="4">
        <v>42032</v>
      </c>
      <c r="U309" s="3">
        <v>28.152000000000001</v>
      </c>
      <c r="V309" s="3">
        <v>4</v>
      </c>
      <c r="W309" s="3">
        <v>40.799999999999997</v>
      </c>
      <c r="X309" s="3">
        <v>87042</v>
      </c>
      <c r="Y309" s="3">
        <f>Table1[[#This Row],[Unit Price]]-Table1[[#This Row],[Discount]]</f>
        <v>10.130000000000001</v>
      </c>
      <c r="Z309" s="3" t="s">
        <v>3220</v>
      </c>
    </row>
    <row r="310" spans="1:26" ht="14.25" x14ac:dyDescent="0.2">
      <c r="A310" s="1">
        <v>3307</v>
      </c>
      <c r="B310" s="1" t="s">
        <v>774</v>
      </c>
      <c r="C310" s="1" t="s">
        <v>23</v>
      </c>
      <c r="D310" s="1">
        <v>7.0000000000000007E-2</v>
      </c>
      <c r="E310" s="1">
        <v>16.739999999999998</v>
      </c>
      <c r="F310" s="1">
        <v>7.04</v>
      </c>
      <c r="G310" s="1" t="s">
        <v>14</v>
      </c>
      <c r="H310" s="1" t="s">
        <v>3</v>
      </c>
      <c r="I310" s="1" t="s">
        <v>24</v>
      </c>
      <c r="J310" s="1" t="s">
        <v>54</v>
      </c>
      <c r="K310" s="1" t="s">
        <v>49</v>
      </c>
      <c r="L310" s="1" t="s">
        <v>775</v>
      </c>
      <c r="M310" s="1">
        <v>0.81</v>
      </c>
      <c r="N310" s="1" t="s">
        <v>8</v>
      </c>
      <c r="O310" s="1" t="s">
        <v>87</v>
      </c>
      <c r="P310" s="1" t="s">
        <v>379</v>
      </c>
      <c r="Q310" s="1" t="s">
        <v>776</v>
      </c>
      <c r="R310" s="1">
        <v>1001</v>
      </c>
      <c r="S310" s="2">
        <v>42030</v>
      </c>
      <c r="T310" s="2">
        <v>42037</v>
      </c>
      <c r="U310" s="1">
        <v>-114.2</v>
      </c>
      <c r="V310" s="1">
        <v>5</v>
      </c>
      <c r="W310" s="1">
        <v>80.58</v>
      </c>
      <c r="X310" s="1">
        <v>90462</v>
      </c>
      <c r="Y310" s="1">
        <f>Table1[[#This Row],[Unit Price]]-Table1[[#This Row],[Discount]]</f>
        <v>16.669999999999998</v>
      </c>
      <c r="Z310" s="1" t="s">
        <v>3222</v>
      </c>
    </row>
    <row r="311" spans="1:26" ht="14.25" x14ac:dyDescent="0.2">
      <c r="A311" s="3">
        <v>3311</v>
      </c>
      <c r="B311" s="3" t="s">
        <v>777</v>
      </c>
      <c r="C311" s="3" t="s">
        <v>23</v>
      </c>
      <c r="D311" s="3">
        <v>0.06</v>
      </c>
      <c r="E311" s="3">
        <v>6.45</v>
      </c>
      <c r="F311" s="3">
        <v>1.34</v>
      </c>
      <c r="G311" s="3" t="s">
        <v>14</v>
      </c>
      <c r="H311" s="3" t="s">
        <v>3</v>
      </c>
      <c r="I311" s="3" t="s">
        <v>24</v>
      </c>
      <c r="J311" s="3" t="s">
        <v>64</v>
      </c>
      <c r="K311" s="3" t="s">
        <v>26</v>
      </c>
      <c r="L311" s="3" t="s">
        <v>462</v>
      </c>
      <c r="M311" s="3">
        <v>0.36</v>
      </c>
      <c r="N311" s="3" t="s">
        <v>8</v>
      </c>
      <c r="O311" s="3" t="s">
        <v>87</v>
      </c>
      <c r="P311" s="3" t="s">
        <v>379</v>
      </c>
      <c r="Q311" s="3" t="s">
        <v>778</v>
      </c>
      <c r="R311" s="3">
        <v>1890</v>
      </c>
      <c r="S311" s="4">
        <v>42030</v>
      </c>
      <c r="T311" s="4">
        <v>42035</v>
      </c>
      <c r="U311" s="3">
        <v>39.426600000000001</v>
      </c>
      <c r="V311" s="3">
        <v>9</v>
      </c>
      <c r="W311" s="3">
        <v>57.14</v>
      </c>
      <c r="X311" s="3">
        <v>90462</v>
      </c>
      <c r="Y311" s="3">
        <f>Table1[[#This Row],[Unit Price]]-Table1[[#This Row],[Discount]]</f>
        <v>6.3900000000000006</v>
      </c>
      <c r="Z311" s="3" t="s">
        <v>3222</v>
      </c>
    </row>
    <row r="312" spans="1:26" ht="14.25" x14ac:dyDescent="0.2">
      <c r="A312" s="1">
        <v>3314</v>
      </c>
      <c r="B312" s="1" t="s">
        <v>779</v>
      </c>
      <c r="C312" s="1" t="s">
        <v>23</v>
      </c>
      <c r="D312" s="1">
        <v>0.05</v>
      </c>
      <c r="E312" s="1">
        <v>122.99</v>
      </c>
      <c r="F312" s="1">
        <v>70.2</v>
      </c>
      <c r="G312" s="1" t="s">
        <v>2</v>
      </c>
      <c r="H312" s="1" t="s">
        <v>3</v>
      </c>
      <c r="I312" s="1" t="s">
        <v>4</v>
      </c>
      <c r="J312" s="1" t="s">
        <v>85</v>
      </c>
      <c r="K312" s="1" t="s">
        <v>33</v>
      </c>
      <c r="L312" s="1" t="s">
        <v>780</v>
      </c>
      <c r="M312" s="1">
        <v>0.74</v>
      </c>
      <c r="N312" s="1" t="s">
        <v>8</v>
      </c>
      <c r="O312" s="1" t="s">
        <v>87</v>
      </c>
      <c r="P312" s="1" t="s">
        <v>373</v>
      </c>
      <c r="Q312" s="1" t="s">
        <v>781</v>
      </c>
      <c r="R312" s="1">
        <v>7024</v>
      </c>
      <c r="S312" s="2">
        <v>42030</v>
      </c>
      <c r="T312" s="2">
        <v>42034</v>
      </c>
      <c r="U312" s="1">
        <v>-722.23</v>
      </c>
      <c r="V312" s="1">
        <v>4</v>
      </c>
      <c r="W312" s="1">
        <v>498.31</v>
      </c>
      <c r="X312" s="1">
        <v>90462</v>
      </c>
      <c r="Y312" s="1">
        <f>Table1[[#This Row],[Unit Price]]-Table1[[#This Row],[Discount]]</f>
        <v>122.94</v>
      </c>
      <c r="Z312" s="1" t="s">
        <v>3222</v>
      </c>
    </row>
    <row r="313" spans="1:26" ht="14.25" x14ac:dyDescent="0.2">
      <c r="A313" s="3">
        <v>1946</v>
      </c>
      <c r="B313" s="3" t="s">
        <v>782</v>
      </c>
      <c r="C313" s="3" t="s">
        <v>92</v>
      </c>
      <c r="D313" s="3">
        <v>0.08</v>
      </c>
      <c r="E313" s="3">
        <v>90.98</v>
      </c>
      <c r="F313" s="3">
        <v>56.2</v>
      </c>
      <c r="G313" s="3" t="s">
        <v>14</v>
      </c>
      <c r="H313" s="3" t="s">
        <v>15</v>
      </c>
      <c r="I313" s="3" t="s">
        <v>4</v>
      </c>
      <c r="J313" s="3" t="s">
        <v>102</v>
      </c>
      <c r="K313" s="3" t="s">
        <v>120</v>
      </c>
      <c r="L313" s="3" t="s">
        <v>783</v>
      </c>
      <c r="M313" s="3">
        <v>0.74</v>
      </c>
      <c r="N313" s="3" t="s">
        <v>8</v>
      </c>
      <c r="O313" s="3" t="s">
        <v>87</v>
      </c>
      <c r="P313" s="3" t="s">
        <v>296</v>
      </c>
      <c r="Q313" s="3" t="s">
        <v>784</v>
      </c>
      <c r="R313" s="3">
        <v>15228</v>
      </c>
      <c r="S313" s="4">
        <v>42030</v>
      </c>
      <c r="T313" s="4">
        <v>42032</v>
      </c>
      <c r="U313" s="3">
        <v>-1920.9336000000001</v>
      </c>
      <c r="V313" s="3">
        <v>12</v>
      </c>
      <c r="W313" s="3">
        <v>1058.3599999999999</v>
      </c>
      <c r="X313" s="3">
        <v>86331</v>
      </c>
      <c r="Y313" s="3">
        <f>Table1[[#This Row],[Unit Price]]-Table1[[#This Row],[Discount]]</f>
        <v>90.9</v>
      </c>
      <c r="Z313" s="3" t="s">
        <v>3222</v>
      </c>
    </row>
    <row r="314" spans="1:26" ht="14.25" x14ac:dyDescent="0.2">
      <c r="A314" s="1">
        <v>1946</v>
      </c>
      <c r="B314" s="1" t="s">
        <v>782</v>
      </c>
      <c r="C314" s="1" t="s">
        <v>92</v>
      </c>
      <c r="D314" s="1">
        <v>7.0000000000000007E-2</v>
      </c>
      <c r="E314" s="1">
        <v>5.98</v>
      </c>
      <c r="F314" s="1">
        <v>5.35</v>
      </c>
      <c r="G314" s="1" t="s">
        <v>14</v>
      </c>
      <c r="H314" s="1" t="s">
        <v>15</v>
      </c>
      <c r="I314" s="1" t="s">
        <v>24</v>
      </c>
      <c r="J314" s="1" t="s">
        <v>64</v>
      </c>
      <c r="K314" s="1" t="s">
        <v>49</v>
      </c>
      <c r="L314" s="1" t="s">
        <v>785</v>
      </c>
      <c r="M314" s="1">
        <v>0.4</v>
      </c>
      <c r="N314" s="1" t="s">
        <v>8</v>
      </c>
      <c r="O314" s="1" t="s">
        <v>87</v>
      </c>
      <c r="P314" s="1" t="s">
        <v>296</v>
      </c>
      <c r="Q314" s="1" t="s">
        <v>784</v>
      </c>
      <c r="R314" s="1">
        <v>15228</v>
      </c>
      <c r="S314" s="2">
        <v>42030</v>
      </c>
      <c r="T314" s="2">
        <v>42032</v>
      </c>
      <c r="U314" s="1">
        <v>-37.175199999999997</v>
      </c>
      <c r="V314" s="1">
        <v>3</v>
      </c>
      <c r="W314" s="1">
        <v>18.309999999999999</v>
      </c>
      <c r="X314" s="1">
        <v>86331</v>
      </c>
      <c r="Y314" s="1">
        <f>Table1[[#This Row],[Unit Price]]-Table1[[#This Row],[Discount]]</f>
        <v>5.91</v>
      </c>
      <c r="Z314" s="1" t="s">
        <v>3222</v>
      </c>
    </row>
    <row r="315" spans="1:26" ht="14.25" x14ac:dyDescent="0.2">
      <c r="A315" s="3">
        <v>3361</v>
      </c>
      <c r="B315" s="3" t="s">
        <v>786</v>
      </c>
      <c r="C315" s="3" t="s">
        <v>92</v>
      </c>
      <c r="D315" s="3">
        <v>0.04</v>
      </c>
      <c r="E315" s="3">
        <v>7.96</v>
      </c>
      <c r="F315" s="3">
        <v>4.95</v>
      </c>
      <c r="G315" s="3" t="s">
        <v>14</v>
      </c>
      <c r="H315" s="3" t="s">
        <v>47</v>
      </c>
      <c r="I315" s="3" t="s">
        <v>4</v>
      </c>
      <c r="J315" s="3" t="s">
        <v>102</v>
      </c>
      <c r="K315" s="3" t="s">
        <v>49</v>
      </c>
      <c r="L315" s="3" t="s">
        <v>787</v>
      </c>
      <c r="M315" s="3">
        <v>0.41</v>
      </c>
      <c r="N315" s="3" t="s">
        <v>8</v>
      </c>
      <c r="O315" s="3" t="s">
        <v>28</v>
      </c>
      <c r="P315" s="3" t="s">
        <v>333</v>
      </c>
      <c r="Q315" s="3" t="s">
        <v>788</v>
      </c>
      <c r="R315" s="3">
        <v>53095</v>
      </c>
      <c r="S315" s="4">
        <v>42030</v>
      </c>
      <c r="T315" s="4">
        <v>42030</v>
      </c>
      <c r="U315" s="3">
        <v>-7.73</v>
      </c>
      <c r="V315" s="3">
        <v>15</v>
      </c>
      <c r="W315" s="3">
        <v>116.11</v>
      </c>
      <c r="X315" s="3">
        <v>91436</v>
      </c>
      <c r="Y315" s="3">
        <f>Table1[[#This Row],[Unit Price]]-Table1[[#This Row],[Discount]]</f>
        <v>7.92</v>
      </c>
      <c r="Z315" s="3" t="s">
        <v>3220</v>
      </c>
    </row>
    <row r="316" spans="1:26" ht="14.25" x14ac:dyDescent="0.2">
      <c r="A316" s="1">
        <v>2264</v>
      </c>
      <c r="B316" s="1" t="s">
        <v>789</v>
      </c>
      <c r="C316" s="1" t="s">
        <v>46</v>
      </c>
      <c r="D316" s="1">
        <v>0.09</v>
      </c>
      <c r="E316" s="1">
        <v>207.48</v>
      </c>
      <c r="F316" s="1">
        <v>0.99</v>
      </c>
      <c r="G316" s="1" t="s">
        <v>14</v>
      </c>
      <c r="H316" s="1" t="s">
        <v>70</v>
      </c>
      <c r="I316" s="1" t="s">
        <v>24</v>
      </c>
      <c r="J316" s="1" t="s">
        <v>71</v>
      </c>
      <c r="K316" s="1" t="s">
        <v>49</v>
      </c>
      <c r="L316" s="1" t="s">
        <v>612</v>
      </c>
      <c r="M316" s="1">
        <v>0.55000000000000004</v>
      </c>
      <c r="N316" s="1" t="s">
        <v>8</v>
      </c>
      <c r="O316" s="1" t="s">
        <v>28</v>
      </c>
      <c r="P316" s="1" t="s">
        <v>56</v>
      </c>
      <c r="Q316" s="1" t="s">
        <v>790</v>
      </c>
      <c r="R316" s="1">
        <v>64804</v>
      </c>
      <c r="S316" s="2">
        <v>42030</v>
      </c>
      <c r="T316" s="2">
        <v>42033</v>
      </c>
      <c r="U316" s="1">
        <v>359.83</v>
      </c>
      <c r="V316" s="1">
        <v>3</v>
      </c>
      <c r="W316" s="1">
        <v>577.75</v>
      </c>
      <c r="X316" s="1">
        <v>86611</v>
      </c>
      <c r="Y316" s="1">
        <f>Table1[[#This Row],[Unit Price]]-Table1[[#This Row],[Discount]]</f>
        <v>207.39</v>
      </c>
      <c r="Z316" s="1" t="s">
        <v>3220</v>
      </c>
    </row>
    <row r="317" spans="1:26" ht="14.25" x14ac:dyDescent="0.2">
      <c r="A317" s="3">
        <v>483</v>
      </c>
      <c r="B317" s="3" t="s">
        <v>791</v>
      </c>
      <c r="C317" s="3" t="s">
        <v>1</v>
      </c>
      <c r="D317" s="3">
        <v>0.03</v>
      </c>
      <c r="E317" s="3">
        <v>11.97</v>
      </c>
      <c r="F317" s="3">
        <v>4.9800000000000004</v>
      </c>
      <c r="G317" s="3" t="s">
        <v>14</v>
      </c>
      <c r="H317" s="3" t="s">
        <v>70</v>
      </c>
      <c r="I317" s="3" t="s">
        <v>24</v>
      </c>
      <c r="J317" s="3" t="s">
        <v>71</v>
      </c>
      <c r="K317" s="3" t="s">
        <v>49</v>
      </c>
      <c r="L317" s="3" t="s">
        <v>792</v>
      </c>
      <c r="M317" s="3">
        <v>0.57999999999999996</v>
      </c>
      <c r="N317" s="3" t="s">
        <v>8</v>
      </c>
      <c r="O317" s="3" t="s">
        <v>28</v>
      </c>
      <c r="P317" s="3" t="s">
        <v>79</v>
      </c>
      <c r="Q317" s="3" t="s">
        <v>793</v>
      </c>
      <c r="R317" s="3">
        <v>60543</v>
      </c>
      <c r="S317" s="4">
        <v>42031</v>
      </c>
      <c r="T317" s="4">
        <v>42032</v>
      </c>
      <c r="U317" s="3">
        <v>-18.190000000000001</v>
      </c>
      <c r="V317" s="3">
        <v>6</v>
      </c>
      <c r="W317" s="3">
        <v>73.180000000000007</v>
      </c>
      <c r="X317" s="3">
        <v>90353</v>
      </c>
      <c r="Y317" s="3">
        <f>Table1[[#This Row],[Unit Price]]-Table1[[#This Row],[Discount]]</f>
        <v>11.940000000000001</v>
      </c>
      <c r="Z317" s="3" t="s">
        <v>3220</v>
      </c>
    </row>
    <row r="318" spans="1:26" ht="14.25" x14ac:dyDescent="0.2">
      <c r="A318" s="1">
        <v>2979</v>
      </c>
      <c r="B318" s="1" t="s">
        <v>794</v>
      </c>
      <c r="C318" s="1" t="s">
        <v>1</v>
      </c>
      <c r="D318" s="1">
        <v>0.09</v>
      </c>
      <c r="E318" s="1">
        <v>2.94</v>
      </c>
      <c r="F318" s="1">
        <v>0.7</v>
      </c>
      <c r="G318" s="1" t="s">
        <v>14</v>
      </c>
      <c r="H318" s="1" t="s">
        <v>70</v>
      </c>
      <c r="I318" s="1" t="s">
        <v>24</v>
      </c>
      <c r="J318" s="1" t="s">
        <v>25</v>
      </c>
      <c r="K318" s="1" t="s">
        <v>26</v>
      </c>
      <c r="L318" s="1" t="s">
        <v>795</v>
      </c>
      <c r="M318" s="1">
        <v>0.57999999999999996</v>
      </c>
      <c r="N318" s="1" t="s">
        <v>8</v>
      </c>
      <c r="O318" s="1" t="s">
        <v>28</v>
      </c>
      <c r="P318" s="1" t="s">
        <v>541</v>
      </c>
      <c r="Q318" s="1" t="s">
        <v>796</v>
      </c>
      <c r="R318" s="1">
        <v>58601</v>
      </c>
      <c r="S318" s="2">
        <v>42031</v>
      </c>
      <c r="T318" s="2">
        <v>42032</v>
      </c>
      <c r="U318" s="1">
        <v>6.3840000000000003</v>
      </c>
      <c r="V318" s="1">
        <v>9</v>
      </c>
      <c r="W318" s="1">
        <v>25.22</v>
      </c>
      <c r="X318" s="1">
        <v>86544</v>
      </c>
      <c r="Y318" s="1">
        <f>Table1[[#This Row],[Unit Price]]-Table1[[#This Row],[Discount]]</f>
        <v>2.85</v>
      </c>
      <c r="Z318" s="1" t="s">
        <v>3220</v>
      </c>
    </row>
    <row r="319" spans="1:26" ht="14.25" x14ac:dyDescent="0.2">
      <c r="A319" s="3">
        <v>2980</v>
      </c>
      <c r="B319" s="3" t="s">
        <v>797</v>
      </c>
      <c r="C319" s="3" t="s">
        <v>1</v>
      </c>
      <c r="D319" s="3">
        <v>0.03</v>
      </c>
      <c r="E319" s="3">
        <v>43.98</v>
      </c>
      <c r="F319" s="3">
        <v>8.99</v>
      </c>
      <c r="G319" s="3" t="s">
        <v>14</v>
      </c>
      <c r="H319" s="3" t="s">
        <v>70</v>
      </c>
      <c r="I319" s="3" t="s">
        <v>24</v>
      </c>
      <c r="J319" s="3" t="s">
        <v>25</v>
      </c>
      <c r="K319" s="3" t="s">
        <v>18</v>
      </c>
      <c r="L319" s="3" t="s">
        <v>798</v>
      </c>
      <c r="M319" s="3">
        <v>0.57999999999999996</v>
      </c>
      <c r="N319" s="3" t="s">
        <v>8</v>
      </c>
      <c r="O319" s="3" t="s">
        <v>87</v>
      </c>
      <c r="P319" s="3" t="s">
        <v>293</v>
      </c>
      <c r="Q319" s="3" t="s">
        <v>799</v>
      </c>
      <c r="R319" s="3">
        <v>44870</v>
      </c>
      <c r="S319" s="4">
        <v>42031</v>
      </c>
      <c r="T319" s="4">
        <v>42033</v>
      </c>
      <c r="U319" s="3">
        <v>274.0788</v>
      </c>
      <c r="V319" s="3">
        <v>10</v>
      </c>
      <c r="W319" s="3">
        <v>454.4</v>
      </c>
      <c r="X319" s="3">
        <v>86544</v>
      </c>
      <c r="Y319" s="3">
        <f>Table1[[#This Row],[Unit Price]]-Table1[[#This Row],[Discount]]</f>
        <v>43.949999999999996</v>
      </c>
      <c r="Z319" s="3" t="s">
        <v>3222</v>
      </c>
    </row>
    <row r="320" spans="1:26" ht="14.25" x14ac:dyDescent="0.2">
      <c r="A320" s="1">
        <v>2980</v>
      </c>
      <c r="B320" s="1" t="s">
        <v>797</v>
      </c>
      <c r="C320" s="1" t="s">
        <v>1</v>
      </c>
      <c r="D320" s="1">
        <v>0.06</v>
      </c>
      <c r="E320" s="1">
        <v>1.1399999999999999</v>
      </c>
      <c r="F320" s="1">
        <v>0.7</v>
      </c>
      <c r="G320" s="1" t="s">
        <v>14</v>
      </c>
      <c r="H320" s="1" t="s">
        <v>70</v>
      </c>
      <c r="I320" s="1" t="s">
        <v>24</v>
      </c>
      <c r="J320" s="1" t="s">
        <v>152</v>
      </c>
      <c r="K320" s="1" t="s">
        <v>26</v>
      </c>
      <c r="L320" s="1" t="s">
        <v>800</v>
      </c>
      <c r="M320" s="1">
        <v>0.38</v>
      </c>
      <c r="N320" s="1" t="s">
        <v>8</v>
      </c>
      <c r="O320" s="1" t="s">
        <v>87</v>
      </c>
      <c r="P320" s="1" t="s">
        <v>293</v>
      </c>
      <c r="Q320" s="1" t="s">
        <v>799</v>
      </c>
      <c r="R320" s="1">
        <v>44870</v>
      </c>
      <c r="S320" s="2">
        <v>42031</v>
      </c>
      <c r="T320" s="2">
        <v>42034</v>
      </c>
      <c r="U320" s="1">
        <v>-3.782</v>
      </c>
      <c r="V320" s="1">
        <v>13</v>
      </c>
      <c r="W320" s="1">
        <v>14.53</v>
      </c>
      <c r="X320" s="1">
        <v>86544</v>
      </c>
      <c r="Y320" s="1">
        <f>Table1[[#This Row],[Unit Price]]-Table1[[#This Row],[Discount]]</f>
        <v>1.0799999999999998</v>
      </c>
      <c r="Z320" s="1" t="s">
        <v>3222</v>
      </c>
    </row>
    <row r="321" spans="1:26" ht="14.25" x14ac:dyDescent="0.2">
      <c r="A321" s="3">
        <v>2254</v>
      </c>
      <c r="B321" s="3" t="s">
        <v>801</v>
      </c>
      <c r="C321" s="3" t="s">
        <v>23</v>
      </c>
      <c r="D321" s="3">
        <v>0.1</v>
      </c>
      <c r="E321" s="3">
        <v>6.3</v>
      </c>
      <c r="F321" s="3">
        <v>0.5</v>
      </c>
      <c r="G321" s="3" t="s">
        <v>14</v>
      </c>
      <c r="H321" s="3" t="s">
        <v>70</v>
      </c>
      <c r="I321" s="3" t="s">
        <v>24</v>
      </c>
      <c r="J321" s="3" t="s">
        <v>128</v>
      </c>
      <c r="K321" s="3" t="s">
        <v>49</v>
      </c>
      <c r="L321" s="3" t="s">
        <v>802</v>
      </c>
      <c r="M321" s="3">
        <v>0.39</v>
      </c>
      <c r="N321" s="3" t="s">
        <v>8</v>
      </c>
      <c r="O321" s="3" t="s">
        <v>9</v>
      </c>
      <c r="P321" s="3" t="s">
        <v>364</v>
      </c>
      <c r="Q321" s="3" t="s">
        <v>803</v>
      </c>
      <c r="R321" s="3">
        <v>42003</v>
      </c>
      <c r="S321" s="4">
        <v>42031</v>
      </c>
      <c r="T321" s="4">
        <v>42036</v>
      </c>
      <c r="U321" s="3">
        <v>-464.28199999999998</v>
      </c>
      <c r="V321" s="3">
        <v>12</v>
      </c>
      <c r="W321" s="3">
        <v>68.72</v>
      </c>
      <c r="X321" s="3">
        <v>89278</v>
      </c>
      <c r="Y321" s="3">
        <f>Table1[[#This Row],[Unit Price]]-Table1[[#This Row],[Discount]]</f>
        <v>6.2</v>
      </c>
      <c r="Z321" s="3" t="s">
        <v>3219</v>
      </c>
    </row>
    <row r="322" spans="1:26" ht="14.25" x14ac:dyDescent="0.2">
      <c r="A322" s="1">
        <v>2178</v>
      </c>
      <c r="B322" s="1" t="s">
        <v>804</v>
      </c>
      <c r="C322" s="1" t="s">
        <v>92</v>
      </c>
      <c r="D322" s="1">
        <v>0.08</v>
      </c>
      <c r="E322" s="1">
        <v>2.94</v>
      </c>
      <c r="F322" s="1">
        <v>0.96</v>
      </c>
      <c r="G322" s="1" t="s">
        <v>14</v>
      </c>
      <c r="H322" s="1" t="s">
        <v>3</v>
      </c>
      <c r="I322" s="1" t="s">
        <v>24</v>
      </c>
      <c r="J322" s="1" t="s">
        <v>25</v>
      </c>
      <c r="K322" s="1" t="s">
        <v>26</v>
      </c>
      <c r="L322" s="1" t="s">
        <v>805</v>
      </c>
      <c r="M322" s="1">
        <v>0.57999999999999996</v>
      </c>
      <c r="N322" s="1" t="s">
        <v>8</v>
      </c>
      <c r="O322" s="1" t="s">
        <v>87</v>
      </c>
      <c r="P322" s="1" t="s">
        <v>379</v>
      </c>
      <c r="Q322" s="1" t="s">
        <v>806</v>
      </c>
      <c r="R322" s="1">
        <v>1610</v>
      </c>
      <c r="S322" s="2">
        <v>42031</v>
      </c>
      <c r="T322" s="2">
        <v>42033</v>
      </c>
      <c r="U322" s="1">
        <v>-1.18</v>
      </c>
      <c r="V322" s="1">
        <v>9</v>
      </c>
      <c r="W322" s="1">
        <v>25.35</v>
      </c>
      <c r="X322" s="1">
        <v>89465</v>
      </c>
      <c r="Y322" s="1">
        <f>Table1[[#This Row],[Unit Price]]-Table1[[#This Row],[Discount]]</f>
        <v>2.86</v>
      </c>
      <c r="Z322" s="1" t="s">
        <v>3222</v>
      </c>
    </row>
    <row r="323" spans="1:26" ht="14.25" x14ac:dyDescent="0.2">
      <c r="A323" s="3">
        <v>3347</v>
      </c>
      <c r="B323" s="3" t="s">
        <v>241</v>
      </c>
      <c r="C323" s="3" t="s">
        <v>92</v>
      </c>
      <c r="D323" s="3">
        <v>0.02</v>
      </c>
      <c r="E323" s="3">
        <v>110.99</v>
      </c>
      <c r="F323" s="3">
        <v>2.5</v>
      </c>
      <c r="G323" s="3" t="s">
        <v>14</v>
      </c>
      <c r="H323" s="3" t="s">
        <v>15</v>
      </c>
      <c r="I323" s="3" t="s">
        <v>16</v>
      </c>
      <c r="J323" s="3" t="s">
        <v>111</v>
      </c>
      <c r="K323" s="3" t="s">
        <v>49</v>
      </c>
      <c r="L323" s="3" t="s">
        <v>112</v>
      </c>
      <c r="M323" s="3">
        <v>0.56999999999999995</v>
      </c>
      <c r="N323" s="3" t="s">
        <v>8</v>
      </c>
      <c r="O323" s="3" t="s">
        <v>9</v>
      </c>
      <c r="P323" s="3" t="s">
        <v>99</v>
      </c>
      <c r="Q323" s="3" t="s">
        <v>243</v>
      </c>
      <c r="R323" s="3">
        <v>33411</v>
      </c>
      <c r="S323" s="4">
        <v>42031</v>
      </c>
      <c r="T323" s="4">
        <v>42033</v>
      </c>
      <c r="U323" s="3">
        <v>-39.808999999999997</v>
      </c>
      <c r="V323" s="3">
        <v>1</v>
      </c>
      <c r="W323" s="3">
        <v>94.3</v>
      </c>
      <c r="X323" s="3">
        <v>89356</v>
      </c>
      <c r="Y323" s="3">
        <f>Table1[[#This Row],[Unit Price]]-Table1[[#This Row],[Discount]]</f>
        <v>110.97</v>
      </c>
      <c r="Z323" s="3" t="s">
        <v>3219</v>
      </c>
    </row>
    <row r="324" spans="1:26" ht="14.25" x14ac:dyDescent="0.2">
      <c r="A324" s="1">
        <v>129</v>
      </c>
      <c r="B324" s="1" t="s">
        <v>807</v>
      </c>
      <c r="C324" s="1" t="s">
        <v>46</v>
      </c>
      <c r="D324" s="1">
        <v>0.02</v>
      </c>
      <c r="E324" s="1">
        <v>1.74</v>
      </c>
      <c r="F324" s="1">
        <v>4.08</v>
      </c>
      <c r="G324" s="1" t="s">
        <v>14</v>
      </c>
      <c r="H324" s="1" t="s">
        <v>3</v>
      </c>
      <c r="I324" s="1" t="s">
        <v>4</v>
      </c>
      <c r="J324" s="1" t="s">
        <v>102</v>
      </c>
      <c r="K324" s="1" t="s">
        <v>18</v>
      </c>
      <c r="L324" s="1" t="s">
        <v>746</v>
      </c>
      <c r="M324" s="1">
        <v>0.53</v>
      </c>
      <c r="N324" s="1" t="s">
        <v>8</v>
      </c>
      <c r="O324" s="1" t="s">
        <v>28</v>
      </c>
      <c r="P324" s="1" t="s">
        <v>79</v>
      </c>
      <c r="Q324" s="1" t="s">
        <v>808</v>
      </c>
      <c r="R324" s="1">
        <v>62002</v>
      </c>
      <c r="S324" s="2">
        <v>42031</v>
      </c>
      <c r="T324" s="2">
        <v>42032</v>
      </c>
      <c r="U324" s="1">
        <v>-37.39</v>
      </c>
      <c r="V324" s="1">
        <v>5</v>
      </c>
      <c r="W324" s="1">
        <v>10.23</v>
      </c>
      <c r="X324" s="1">
        <v>86693</v>
      </c>
      <c r="Y324" s="1">
        <f>Table1[[#This Row],[Unit Price]]-Table1[[#This Row],[Discount]]</f>
        <v>1.72</v>
      </c>
      <c r="Z324" s="1" t="s">
        <v>3220</v>
      </c>
    </row>
    <row r="325" spans="1:26" ht="14.25" x14ac:dyDescent="0.2">
      <c r="A325" s="3">
        <v>898</v>
      </c>
      <c r="B325" s="3" t="s">
        <v>400</v>
      </c>
      <c r="C325" s="3" t="s">
        <v>46</v>
      </c>
      <c r="D325" s="3">
        <v>0.02</v>
      </c>
      <c r="E325" s="3">
        <v>12.53</v>
      </c>
      <c r="F325" s="3">
        <v>0.49</v>
      </c>
      <c r="G325" s="3" t="s">
        <v>14</v>
      </c>
      <c r="H325" s="3" t="s">
        <v>3</v>
      </c>
      <c r="I325" s="3" t="s">
        <v>24</v>
      </c>
      <c r="J325" s="3" t="s">
        <v>128</v>
      </c>
      <c r="K325" s="3" t="s">
        <v>49</v>
      </c>
      <c r="L325" s="3" t="s">
        <v>129</v>
      </c>
      <c r="M325" s="3">
        <v>0.38</v>
      </c>
      <c r="N325" s="3" t="s">
        <v>8</v>
      </c>
      <c r="O325" s="3" t="s">
        <v>87</v>
      </c>
      <c r="P325" s="3" t="s">
        <v>88</v>
      </c>
      <c r="Q325" s="3" t="s">
        <v>89</v>
      </c>
      <c r="R325" s="3">
        <v>10039</v>
      </c>
      <c r="S325" s="4">
        <v>42031</v>
      </c>
      <c r="T325" s="4">
        <v>42031</v>
      </c>
      <c r="U325" s="3">
        <v>263.39999999999998</v>
      </c>
      <c r="V325" s="3">
        <v>47</v>
      </c>
      <c r="W325" s="3">
        <v>594.44000000000005</v>
      </c>
      <c r="X325" s="3">
        <v>9606</v>
      </c>
      <c r="Y325" s="3">
        <f>Table1[[#This Row],[Unit Price]]-Table1[[#This Row],[Discount]]</f>
        <v>12.51</v>
      </c>
      <c r="Z325" s="3" t="s">
        <v>3222</v>
      </c>
    </row>
    <row r="326" spans="1:26" ht="14.25" x14ac:dyDescent="0.2">
      <c r="A326" s="1">
        <v>898</v>
      </c>
      <c r="B326" s="1" t="s">
        <v>400</v>
      </c>
      <c r="C326" s="1" t="s">
        <v>46</v>
      </c>
      <c r="D326" s="1">
        <v>7.0000000000000007E-2</v>
      </c>
      <c r="E326" s="1">
        <v>5.18</v>
      </c>
      <c r="F326" s="1">
        <v>2.04</v>
      </c>
      <c r="G326" s="1" t="s">
        <v>63</v>
      </c>
      <c r="H326" s="1" t="s">
        <v>3</v>
      </c>
      <c r="I326" s="1" t="s">
        <v>24</v>
      </c>
      <c r="J326" s="1" t="s">
        <v>64</v>
      </c>
      <c r="K326" s="1" t="s">
        <v>26</v>
      </c>
      <c r="L326" s="1" t="s">
        <v>809</v>
      </c>
      <c r="M326" s="1">
        <v>0.36</v>
      </c>
      <c r="N326" s="1" t="s">
        <v>8</v>
      </c>
      <c r="O326" s="1" t="s">
        <v>87</v>
      </c>
      <c r="P326" s="1" t="s">
        <v>88</v>
      </c>
      <c r="Q326" s="1" t="s">
        <v>89</v>
      </c>
      <c r="R326" s="1">
        <v>10039</v>
      </c>
      <c r="S326" s="2">
        <v>42031</v>
      </c>
      <c r="T326" s="2">
        <v>42033</v>
      </c>
      <c r="U326" s="1">
        <v>37.31</v>
      </c>
      <c r="V326" s="1">
        <v>44</v>
      </c>
      <c r="W326" s="1">
        <v>228.5</v>
      </c>
      <c r="X326" s="1">
        <v>9606</v>
      </c>
      <c r="Y326" s="1">
        <f>Table1[[#This Row],[Unit Price]]-Table1[[#This Row],[Discount]]</f>
        <v>5.1099999999999994</v>
      </c>
      <c r="Z326" s="1" t="s">
        <v>3222</v>
      </c>
    </row>
    <row r="327" spans="1:26" ht="14.25" x14ac:dyDescent="0.2">
      <c r="A327" s="3">
        <v>899</v>
      </c>
      <c r="B327" s="3" t="s">
        <v>402</v>
      </c>
      <c r="C327" s="3" t="s">
        <v>46</v>
      </c>
      <c r="D327" s="3">
        <v>0.02</v>
      </c>
      <c r="E327" s="3">
        <v>12.53</v>
      </c>
      <c r="F327" s="3">
        <v>0.49</v>
      </c>
      <c r="G327" s="3" t="s">
        <v>14</v>
      </c>
      <c r="H327" s="3" t="s">
        <v>3</v>
      </c>
      <c r="I327" s="3" t="s">
        <v>24</v>
      </c>
      <c r="J327" s="3" t="s">
        <v>128</v>
      </c>
      <c r="K327" s="3" t="s">
        <v>49</v>
      </c>
      <c r="L327" s="3" t="s">
        <v>129</v>
      </c>
      <c r="M327" s="3">
        <v>0.38</v>
      </c>
      <c r="N327" s="3" t="s">
        <v>8</v>
      </c>
      <c r="O327" s="3" t="s">
        <v>87</v>
      </c>
      <c r="P327" s="3" t="s">
        <v>296</v>
      </c>
      <c r="Q327" s="3" t="s">
        <v>403</v>
      </c>
      <c r="R327" s="3">
        <v>16602</v>
      </c>
      <c r="S327" s="4">
        <v>42031</v>
      </c>
      <c r="T327" s="4">
        <v>42031</v>
      </c>
      <c r="U327" s="3">
        <v>104.7213</v>
      </c>
      <c r="V327" s="3">
        <v>12</v>
      </c>
      <c r="W327" s="3">
        <v>151.77000000000001</v>
      </c>
      <c r="X327" s="3">
        <v>86264</v>
      </c>
      <c r="Y327" s="3">
        <f>Table1[[#This Row],[Unit Price]]-Table1[[#This Row],[Discount]]</f>
        <v>12.51</v>
      </c>
      <c r="Z327" s="3" t="s">
        <v>3222</v>
      </c>
    </row>
    <row r="328" spans="1:26" ht="14.25" x14ac:dyDescent="0.2">
      <c r="A328" s="1">
        <v>899</v>
      </c>
      <c r="B328" s="1" t="s">
        <v>402</v>
      </c>
      <c r="C328" s="1" t="s">
        <v>46</v>
      </c>
      <c r="D328" s="1">
        <v>7.0000000000000007E-2</v>
      </c>
      <c r="E328" s="1">
        <v>5.18</v>
      </c>
      <c r="F328" s="1">
        <v>2.04</v>
      </c>
      <c r="G328" s="1" t="s">
        <v>63</v>
      </c>
      <c r="H328" s="1" t="s">
        <v>3</v>
      </c>
      <c r="I328" s="1" t="s">
        <v>24</v>
      </c>
      <c r="J328" s="1" t="s">
        <v>64</v>
      </c>
      <c r="K328" s="1" t="s">
        <v>26</v>
      </c>
      <c r="L328" s="1" t="s">
        <v>809</v>
      </c>
      <c r="M328" s="1">
        <v>0.36</v>
      </c>
      <c r="N328" s="1" t="s">
        <v>8</v>
      </c>
      <c r="O328" s="1" t="s">
        <v>87</v>
      </c>
      <c r="P328" s="1" t="s">
        <v>296</v>
      </c>
      <c r="Q328" s="1" t="s">
        <v>403</v>
      </c>
      <c r="R328" s="1">
        <v>16602</v>
      </c>
      <c r="S328" s="2">
        <v>42031</v>
      </c>
      <c r="T328" s="2">
        <v>42033</v>
      </c>
      <c r="U328" s="1">
        <v>37.31</v>
      </c>
      <c r="V328" s="1">
        <v>11</v>
      </c>
      <c r="W328" s="1">
        <v>57.13</v>
      </c>
      <c r="X328" s="1">
        <v>86264</v>
      </c>
      <c r="Y328" s="1">
        <f>Table1[[#This Row],[Unit Price]]-Table1[[#This Row],[Discount]]</f>
        <v>5.1099999999999994</v>
      </c>
      <c r="Z328" s="1" t="s">
        <v>3222</v>
      </c>
    </row>
    <row r="329" spans="1:26" ht="14.25" x14ac:dyDescent="0.2">
      <c r="A329" s="3">
        <v>1351</v>
      </c>
      <c r="B329" s="3" t="s">
        <v>810</v>
      </c>
      <c r="C329" s="3" t="s">
        <v>46</v>
      </c>
      <c r="D329" s="3">
        <v>0.1</v>
      </c>
      <c r="E329" s="3">
        <v>110.99</v>
      </c>
      <c r="F329" s="3">
        <v>8.99</v>
      </c>
      <c r="G329" s="3" t="s">
        <v>63</v>
      </c>
      <c r="H329" s="3" t="s">
        <v>47</v>
      </c>
      <c r="I329" s="3" t="s">
        <v>16</v>
      </c>
      <c r="J329" s="3" t="s">
        <v>111</v>
      </c>
      <c r="K329" s="3" t="s">
        <v>49</v>
      </c>
      <c r="L329" s="3" t="s">
        <v>811</v>
      </c>
      <c r="M329" s="3">
        <v>0.56999999999999995</v>
      </c>
      <c r="N329" s="3" t="s">
        <v>8</v>
      </c>
      <c r="O329" s="3" t="s">
        <v>9</v>
      </c>
      <c r="P329" s="3" t="s">
        <v>99</v>
      </c>
      <c r="Q329" s="3" t="s">
        <v>812</v>
      </c>
      <c r="R329" s="3">
        <v>33063</v>
      </c>
      <c r="S329" s="4">
        <v>42031</v>
      </c>
      <c r="T329" s="4">
        <v>42033</v>
      </c>
      <c r="U329" s="3">
        <v>3285.48</v>
      </c>
      <c r="V329" s="3">
        <v>7</v>
      </c>
      <c r="W329" s="3">
        <v>627.78</v>
      </c>
      <c r="X329" s="3">
        <v>88232</v>
      </c>
      <c r="Y329" s="3">
        <f>Table1[[#This Row],[Unit Price]]-Table1[[#This Row],[Discount]]</f>
        <v>110.89</v>
      </c>
      <c r="Z329" s="3" t="s">
        <v>3219</v>
      </c>
    </row>
    <row r="330" spans="1:26" ht="14.25" x14ac:dyDescent="0.2">
      <c r="A330" s="1">
        <v>2281</v>
      </c>
      <c r="B330" s="1" t="s">
        <v>813</v>
      </c>
      <c r="C330" s="1" t="s">
        <v>46</v>
      </c>
      <c r="D330" s="1">
        <v>0.08</v>
      </c>
      <c r="E330" s="1">
        <v>205.99</v>
      </c>
      <c r="F330" s="1">
        <v>2.5</v>
      </c>
      <c r="G330" s="1" t="s">
        <v>14</v>
      </c>
      <c r="H330" s="1" t="s">
        <v>47</v>
      </c>
      <c r="I330" s="1" t="s">
        <v>16</v>
      </c>
      <c r="J330" s="1" t="s">
        <v>111</v>
      </c>
      <c r="K330" s="1" t="s">
        <v>49</v>
      </c>
      <c r="L330" s="1" t="s">
        <v>814</v>
      </c>
      <c r="M330" s="1">
        <v>0.59</v>
      </c>
      <c r="N330" s="1" t="s">
        <v>8</v>
      </c>
      <c r="O330" s="1" t="s">
        <v>28</v>
      </c>
      <c r="P330" s="1" t="s">
        <v>333</v>
      </c>
      <c r="Q330" s="1" t="s">
        <v>815</v>
      </c>
      <c r="R330" s="1">
        <v>54703</v>
      </c>
      <c r="S330" s="2">
        <v>42031</v>
      </c>
      <c r="T330" s="2">
        <v>42032</v>
      </c>
      <c r="U330" s="1">
        <v>997.38144</v>
      </c>
      <c r="V330" s="1">
        <v>10</v>
      </c>
      <c r="W330" s="1">
        <v>1610.84</v>
      </c>
      <c r="X330" s="1">
        <v>85948</v>
      </c>
      <c r="Y330" s="1">
        <f>Table1[[#This Row],[Unit Price]]-Table1[[#This Row],[Discount]]</f>
        <v>205.91</v>
      </c>
      <c r="Z330" s="1" t="s">
        <v>3220</v>
      </c>
    </row>
    <row r="331" spans="1:26" ht="14.25" x14ac:dyDescent="0.2">
      <c r="A331" s="3">
        <v>53</v>
      </c>
      <c r="B331" s="3" t="s">
        <v>816</v>
      </c>
      <c r="C331" s="3" t="s">
        <v>1</v>
      </c>
      <c r="D331" s="3">
        <v>7.0000000000000007E-2</v>
      </c>
      <c r="E331" s="3">
        <v>3502.14</v>
      </c>
      <c r="F331" s="3">
        <v>8.73</v>
      </c>
      <c r="G331" s="3" t="s">
        <v>2</v>
      </c>
      <c r="H331" s="3" t="s">
        <v>70</v>
      </c>
      <c r="I331" s="3" t="s">
        <v>16</v>
      </c>
      <c r="J331" s="3" t="s">
        <v>32</v>
      </c>
      <c r="K331" s="3" t="s">
        <v>6</v>
      </c>
      <c r="L331" s="3" t="s">
        <v>817</v>
      </c>
      <c r="M331" s="3">
        <v>0.56999999999999995</v>
      </c>
      <c r="N331" s="3" t="s">
        <v>8</v>
      </c>
      <c r="O331" s="3" t="s">
        <v>35</v>
      </c>
      <c r="P331" s="3" t="s">
        <v>42</v>
      </c>
      <c r="Q331" s="3" t="s">
        <v>818</v>
      </c>
      <c r="R331" s="3">
        <v>98052</v>
      </c>
      <c r="S331" s="4">
        <v>42032</v>
      </c>
      <c r="T331" s="4">
        <v>42034</v>
      </c>
      <c r="U331" s="3">
        <v>-6923.5991999999997</v>
      </c>
      <c r="V331" s="3">
        <v>1</v>
      </c>
      <c r="W331" s="3">
        <v>3267.55</v>
      </c>
      <c r="X331" s="3">
        <v>88425</v>
      </c>
      <c r="Y331" s="3">
        <f>Table1[[#This Row],[Unit Price]]-Table1[[#This Row],[Discount]]</f>
        <v>3502.0699999999997</v>
      </c>
      <c r="Z331" s="3" t="s">
        <v>3221</v>
      </c>
    </row>
    <row r="332" spans="1:26" ht="14.25" x14ac:dyDescent="0.2">
      <c r="A332" s="1">
        <v>3266</v>
      </c>
      <c r="B332" s="1" t="s">
        <v>819</v>
      </c>
      <c r="C332" s="1" t="s">
        <v>1</v>
      </c>
      <c r="D332" s="1">
        <v>0</v>
      </c>
      <c r="E332" s="1">
        <v>122.99</v>
      </c>
      <c r="F332" s="1">
        <v>70.2</v>
      </c>
      <c r="G332" s="1" t="s">
        <v>2</v>
      </c>
      <c r="H332" s="1" t="s">
        <v>70</v>
      </c>
      <c r="I332" s="1" t="s">
        <v>4</v>
      </c>
      <c r="J332" s="1" t="s">
        <v>85</v>
      </c>
      <c r="K332" s="1" t="s">
        <v>33</v>
      </c>
      <c r="L332" s="1" t="s">
        <v>780</v>
      </c>
      <c r="M332" s="1">
        <v>0.74</v>
      </c>
      <c r="N332" s="1" t="s">
        <v>8</v>
      </c>
      <c r="O332" s="1" t="s">
        <v>87</v>
      </c>
      <c r="P332" s="1" t="s">
        <v>307</v>
      </c>
      <c r="Q332" s="1" t="s">
        <v>308</v>
      </c>
      <c r="R332" s="1">
        <v>4073</v>
      </c>
      <c r="S332" s="2">
        <v>42032</v>
      </c>
      <c r="T332" s="2">
        <v>42033</v>
      </c>
      <c r="U332" s="1">
        <v>-1764.29</v>
      </c>
      <c r="V332" s="1">
        <v>14</v>
      </c>
      <c r="W332" s="1">
        <v>1794.88</v>
      </c>
      <c r="X332" s="1">
        <v>89836</v>
      </c>
      <c r="Y332" s="1">
        <f>Table1[[#This Row],[Unit Price]]-Table1[[#This Row],[Discount]]</f>
        <v>122.99</v>
      </c>
      <c r="Z332" s="1" t="s">
        <v>3222</v>
      </c>
    </row>
    <row r="333" spans="1:26" ht="14.25" x14ac:dyDescent="0.2">
      <c r="A333" s="3">
        <v>3269</v>
      </c>
      <c r="B333" s="3" t="s">
        <v>820</v>
      </c>
      <c r="C333" s="3" t="s">
        <v>1</v>
      </c>
      <c r="D333" s="3">
        <v>0.01</v>
      </c>
      <c r="E333" s="3">
        <v>60.97</v>
      </c>
      <c r="F333" s="3">
        <v>4.5</v>
      </c>
      <c r="G333" s="3" t="s">
        <v>63</v>
      </c>
      <c r="H333" s="3" t="s">
        <v>70</v>
      </c>
      <c r="I333" s="3" t="s">
        <v>24</v>
      </c>
      <c r="J333" s="3" t="s">
        <v>71</v>
      </c>
      <c r="K333" s="3" t="s">
        <v>49</v>
      </c>
      <c r="L333" s="3" t="s">
        <v>72</v>
      </c>
      <c r="M333" s="3">
        <v>0.56000000000000005</v>
      </c>
      <c r="N333" s="3" t="s">
        <v>8</v>
      </c>
      <c r="O333" s="3" t="s">
        <v>87</v>
      </c>
      <c r="P333" s="3" t="s">
        <v>373</v>
      </c>
      <c r="Q333" s="3" t="s">
        <v>821</v>
      </c>
      <c r="R333" s="3">
        <v>7060</v>
      </c>
      <c r="S333" s="4">
        <v>42032</v>
      </c>
      <c r="T333" s="4">
        <v>42034</v>
      </c>
      <c r="U333" s="3">
        <v>527.87760000000003</v>
      </c>
      <c r="V333" s="3">
        <v>12</v>
      </c>
      <c r="W333" s="3">
        <v>765.04</v>
      </c>
      <c r="X333" s="3">
        <v>89836</v>
      </c>
      <c r="Y333" s="3">
        <f>Table1[[#This Row],[Unit Price]]-Table1[[#This Row],[Discount]]</f>
        <v>60.96</v>
      </c>
      <c r="Z333" s="3" t="s">
        <v>3222</v>
      </c>
    </row>
    <row r="334" spans="1:26" ht="14.25" x14ac:dyDescent="0.2">
      <c r="A334" s="1">
        <v>24</v>
      </c>
      <c r="B334" s="1" t="s">
        <v>822</v>
      </c>
      <c r="C334" s="1" t="s">
        <v>13</v>
      </c>
      <c r="D334" s="1">
        <v>0.06</v>
      </c>
      <c r="E334" s="1">
        <v>55.48</v>
      </c>
      <c r="F334" s="1">
        <v>14.3</v>
      </c>
      <c r="G334" s="1" t="s">
        <v>14</v>
      </c>
      <c r="H334" s="1" t="s">
        <v>70</v>
      </c>
      <c r="I334" s="1" t="s">
        <v>24</v>
      </c>
      <c r="J334" s="1" t="s">
        <v>64</v>
      </c>
      <c r="K334" s="1" t="s">
        <v>49</v>
      </c>
      <c r="L334" s="1" t="s">
        <v>823</v>
      </c>
      <c r="M334" s="1">
        <v>0.37</v>
      </c>
      <c r="N334" s="1" t="s">
        <v>8</v>
      </c>
      <c r="O334" s="1" t="s">
        <v>35</v>
      </c>
      <c r="P334" s="1" t="s">
        <v>66</v>
      </c>
      <c r="Q334" s="1" t="s">
        <v>824</v>
      </c>
      <c r="R334" s="1">
        <v>92677</v>
      </c>
      <c r="S334" s="2">
        <v>42032</v>
      </c>
      <c r="T334" s="2">
        <v>42033</v>
      </c>
      <c r="U334" s="1">
        <v>-28.296800000000001</v>
      </c>
      <c r="V334" s="1">
        <v>1</v>
      </c>
      <c r="W334" s="1">
        <v>67.489999999999995</v>
      </c>
      <c r="X334" s="1">
        <v>87651</v>
      </c>
      <c r="Y334" s="1">
        <f>Table1[[#This Row],[Unit Price]]-Table1[[#This Row],[Discount]]</f>
        <v>55.419999999999995</v>
      </c>
      <c r="Z334" s="1" t="s">
        <v>3221</v>
      </c>
    </row>
    <row r="335" spans="1:26" ht="14.25" x14ac:dyDescent="0.2">
      <c r="A335" s="3">
        <v>24</v>
      </c>
      <c r="B335" s="3" t="s">
        <v>822</v>
      </c>
      <c r="C335" s="3" t="s">
        <v>13</v>
      </c>
      <c r="D335" s="3">
        <v>0.02</v>
      </c>
      <c r="E335" s="3">
        <v>1.68</v>
      </c>
      <c r="F335" s="3">
        <v>1.57</v>
      </c>
      <c r="G335" s="3" t="s">
        <v>14</v>
      </c>
      <c r="H335" s="3" t="s">
        <v>70</v>
      </c>
      <c r="I335" s="3" t="s">
        <v>24</v>
      </c>
      <c r="J335" s="3" t="s">
        <v>25</v>
      </c>
      <c r="K335" s="3" t="s">
        <v>26</v>
      </c>
      <c r="L335" s="3" t="s">
        <v>550</v>
      </c>
      <c r="M335" s="3">
        <v>0.59</v>
      </c>
      <c r="N335" s="3" t="s">
        <v>8</v>
      </c>
      <c r="O335" s="3" t="s">
        <v>35</v>
      </c>
      <c r="P335" s="3" t="s">
        <v>66</v>
      </c>
      <c r="Q335" s="3" t="s">
        <v>824</v>
      </c>
      <c r="R335" s="3">
        <v>92677</v>
      </c>
      <c r="S335" s="4">
        <v>42032</v>
      </c>
      <c r="T335" s="4">
        <v>42034</v>
      </c>
      <c r="U335" s="3">
        <v>-5.3071999999999999</v>
      </c>
      <c r="V335" s="3">
        <v>1</v>
      </c>
      <c r="W335" s="3">
        <v>2.25</v>
      </c>
      <c r="X335" s="3">
        <v>87651</v>
      </c>
      <c r="Y335" s="3">
        <f>Table1[[#This Row],[Unit Price]]-Table1[[#This Row],[Discount]]</f>
        <v>1.66</v>
      </c>
      <c r="Z335" s="3" t="s">
        <v>3221</v>
      </c>
    </row>
    <row r="336" spans="1:26" ht="14.25" x14ac:dyDescent="0.2">
      <c r="A336" s="1">
        <v>744</v>
      </c>
      <c r="B336" s="1" t="s">
        <v>562</v>
      </c>
      <c r="C336" s="1" t="s">
        <v>23</v>
      </c>
      <c r="D336" s="1">
        <v>0.02</v>
      </c>
      <c r="E336" s="1">
        <v>59.98</v>
      </c>
      <c r="F336" s="1">
        <v>3.99</v>
      </c>
      <c r="G336" s="1" t="s">
        <v>14</v>
      </c>
      <c r="H336" s="1" t="s">
        <v>70</v>
      </c>
      <c r="I336" s="1" t="s">
        <v>24</v>
      </c>
      <c r="J336" s="1" t="s">
        <v>71</v>
      </c>
      <c r="K336" s="1" t="s">
        <v>49</v>
      </c>
      <c r="L336" s="1" t="s">
        <v>825</v>
      </c>
      <c r="M336" s="1">
        <v>0.56999999999999995</v>
      </c>
      <c r="N336" s="1" t="s">
        <v>8</v>
      </c>
      <c r="O336" s="1" t="s">
        <v>35</v>
      </c>
      <c r="P336" s="1" t="s">
        <v>564</v>
      </c>
      <c r="Q336" s="1" t="s">
        <v>565</v>
      </c>
      <c r="R336" s="1">
        <v>85737</v>
      </c>
      <c r="S336" s="2">
        <v>42032</v>
      </c>
      <c r="T336" s="2">
        <v>42041</v>
      </c>
      <c r="U336" s="1">
        <v>-54.622</v>
      </c>
      <c r="V336" s="1">
        <v>1</v>
      </c>
      <c r="W336" s="1">
        <v>63.48</v>
      </c>
      <c r="X336" s="1">
        <v>87725</v>
      </c>
      <c r="Y336" s="1">
        <f>Table1[[#This Row],[Unit Price]]-Table1[[#This Row],[Discount]]</f>
        <v>59.959999999999994</v>
      </c>
      <c r="Z336" s="1" t="s">
        <v>3221</v>
      </c>
    </row>
    <row r="337" spans="1:26" ht="14.25" x14ac:dyDescent="0.2">
      <c r="A337" s="3">
        <v>744</v>
      </c>
      <c r="B337" s="3" t="s">
        <v>562</v>
      </c>
      <c r="C337" s="3" t="s">
        <v>23</v>
      </c>
      <c r="D337" s="3">
        <v>0.03</v>
      </c>
      <c r="E337" s="3">
        <v>5.18</v>
      </c>
      <c r="F337" s="3">
        <v>5.74</v>
      </c>
      <c r="G337" s="3" t="s">
        <v>14</v>
      </c>
      <c r="H337" s="3" t="s">
        <v>70</v>
      </c>
      <c r="I337" s="3" t="s">
        <v>24</v>
      </c>
      <c r="J337" s="3" t="s">
        <v>48</v>
      </c>
      <c r="K337" s="3" t="s">
        <v>49</v>
      </c>
      <c r="L337" s="3" t="s">
        <v>826</v>
      </c>
      <c r="M337" s="3">
        <v>0.36</v>
      </c>
      <c r="N337" s="3" t="s">
        <v>8</v>
      </c>
      <c r="O337" s="3" t="s">
        <v>35</v>
      </c>
      <c r="P337" s="3" t="s">
        <v>564</v>
      </c>
      <c r="Q337" s="3" t="s">
        <v>565</v>
      </c>
      <c r="R337" s="3">
        <v>85737</v>
      </c>
      <c r="S337" s="4">
        <v>42032</v>
      </c>
      <c r="T337" s="4">
        <v>42036</v>
      </c>
      <c r="U337" s="3">
        <v>-126.81417999999999</v>
      </c>
      <c r="V337" s="3">
        <v>9</v>
      </c>
      <c r="W337" s="3">
        <v>47.64</v>
      </c>
      <c r="X337" s="3">
        <v>87725</v>
      </c>
      <c r="Y337" s="3">
        <f>Table1[[#This Row],[Unit Price]]-Table1[[#This Row],[Discount]]</f>
        <v>5.1499999999999995</v>
      </c>
      <c r="Z337" s="3" t="s">
        <v>3221</v>
      </c>
    </row>
    <row r="338" spans="1:26" ht="14.25" x14ac:dyDescent="0.2">
      <c r="A338" s="1">
        <v>553</v>
      </c>
      <c r="B338" s="1" t="s">
        <v>827</v>
      </c>
      <c r="C338" s="1" t="s">
        <v>92</v>
      </c>
      <c r="D338" s="1">
        <v>0</v>
      </c>
      <c r="E338" s="1">
        <v>6.88</v>
      </c>
      <c r="F338" s="1">
        <v>2</v>
      </c>
      <c r="G338" s="1" t="s">
        <v>63</v>
      </c>
      <c r="H338" s="1" t="s">
        <v>47</v>
      </c>
      <c r="I338" s="1" t="s">
        <v>24</v>
      </c>
      <c r="J338" s="1" t="s">
        <v>64</v>
      </c>
      <c r="K338" s="1" t="s">
        <v>26</v>
      </c>
      <c r="L338" s="1" t="s">
        <v>828</v>
      </c>
      <c r="M338" s="1">
        <v>0.39</v>
      </c>
      <c r="N338" s="1" t="s">
        <v>8</v>
      </c>
      <c r="O338" s="1" t="s">
        <v>35</v>
      </c>
      <c r="P338" s="1" t="s">
        <v>66</v>
      </c>
      <c r="Q338" s="1" t="s">
        <v>76</v>
      </c>
      <c r="R338" s="1">
        <v>90008</v>
      </c>
      <c r="S338" s="2">
        <v>42032</v>
      </c>
      <c r="T338" s="2">
        <v>42033</v>
      </c>
      <c r="U338" s="1">
        <v>34.067999999999998</v>
      </c>
      <c r="V338" s="1">
        <v>36</v>
      </c>
      <c r="W338" s="1">
        <v>267.52999999999997</v>
      </c>
      <c r="X338" s="1">
        <v>17155</v>
      </c>
      <c r="Y338" s="1">
        <f>Table1[[#This Row],[Unit Price]]-Table1[[#This Row],[Discount]]</f>
        <v>6.88</v>
      </c>
      <c r="Z338" s="1" t="s">
        <v>3221</v>
      </c>
    </row>
    <row r="339" spans="1:26" ht="14.25" x14ac:dyDescent="0.2">
      <c r="A339" s="3">
        <v>556</v>
      </c>
      <c r="B339" s="3" t="s">
        <v>829</v>
      </c>
      <c r="C339" s="3" t="s">
        <v>92</v>
      </c>
      <c r="D339" s="3">
        <v>0</v>
      </c>
      <c r="E339" s="3">
        <v>6.88</v>
      </c>
      <c r="F339" s="3">
        <v>2</v>
      </c>
      <c r="G339" s="3" t="s">
        <v>63</v>
      </c>
      <c r="H339" s="3" t="s">
        <v>47</v>
      </c>
      <c r="I339" s="3" t="s">
        <v>24</v>
      </c>
      <c r="J339" s="3" t="s">
        <v>64</v>
      </c>
      <c r="K339" s="3" t="s">
        <v>26</v>
      </c>
      <c r="L339" s="3" t="s">
        <v>828</v>
      </c>
      <c r="M339" s="3">
        <v>0.39</v>
      </c>
      <c r="N339" s="3" t="s">
        <v>8</v>
      </c>
      <c r="O339" s="3" t="s">
        <v>35</v>
      </c>
      <c r="P339" s="3" t="s">
        <v>122</v>
      </c>
      <c r="Q339" s="3" t="s">
        <v>830</v>
      </c>
      <c r="R339" s="3">
        <v>84604</v>
      </c>
      <c r="S339" s="4">
        <v>42032</v>
      </c>
      <c r="T339" s="4">
        <v>42033</v>
      </c>
      <c r="U339" s="3">
        <v>46.147199999999998</v>
      </c>
      <c r="V339" s="3">
        <v>9</v>
      </c>
      <c r="W339" s="3">
        <v>66.88</v>
      </c>
      <c r="X339" s="3">
        <v>86189</v>
      </c>
      <c r="Y339" s="3">
        <f>Table1[[#This Row],[Unit Price]]-Table1[[#This Row],[Discount]]</f>
        <v>6.88</v>
      </c>
      <c r="Z339" s="3" t="s">
        <v>3221</v>
      </c>
    </row>
    <row r="340" spans="1:26" ht="14.25" x14ac:dyDescent="0.2">
      <c r="A340" s="1">
        <v>556</v>
      </c>
      <c r="B340" s="1" t="s">
        <v>829</v>
      </c>
      <c r="C340" s="1" t="s">
        <v>92</v>
      </c>
      <c r="D340" s="1">
        <v>0.03</v>
      </c>
      <c r="E340" s="1">
        <v>32.479999999999997</v>
      </c>
      <c r="F340" s="1">
        <v>35</v>
      </c>
      <c r="G340" s="1" t="s">
        <v>63</v>
      </c>
      <c r="H340" s="1" t="s">
        <v>47</v>
      </c>
      <c r="I340" s="1" t="s">
        <v>24</v>
      </c>
      <c r="J340" s="1" t="s">
        <v>54</v>
      </c>
      <c r="K340" s="1" t="s">
        <v>40</v>
      </c>
      <c r="L340" s="1" t="s">
        <v>761</v>
      </c>
      <c r="M340" s="1">
        <v>0.81</v>
      </c>
      <c r="N340" s="1" t="s">
        <v>8</v>
      </c>
      <c r="O340" s="1" t="s">
        <v>35</v>
      </c>
      <c r="P340" s="1" t="s">
        <v>122</v>
      </c>
      <c r="Q340" s="1" t="s">
        <v>830</v>
      </c>
      <c r="R340" s="1">
        <v>84604</v>
      </c>
      <c r="S340" s="2">
        <v>42032</v>
      </c>
      <c r="T340" s="2">
        <v>42032</v>
      </c>
      <c r="U340" s="1">
        <v>-1116.3348000000001</v>
      </c>
      <c r="V340" s="1">
        <v>8</v>
      </c>
      <c r="W340" s="1">
        <v>274.91000000000003</v>
      </c>
      <c r="X340" s="1">
        <v>86189</v>
      </c>
      <c r="Y340" s="1">
        <f>Table1[[#This Row],[Unit Price]]-Table1[[#This Row],[Discount]]</f>
        <v>32.449999999999996</v>
      </c>
      <c r="Z340" s="1" t="s">
        <v>3221</v>
      </c>
    </row>
    <row r="341" spans="1:26" ht="14.25" x14ac:dyDescent="0.2">
      <c r="A341" s="3">
        <v>1875</v>
      </c>
      <c r="B341" s="3" t="s">
        <v>831</v>
      </c>
      <c r="C341" s="3" t="s">
        <v>1</v>
      </c>
      <c r="D341" s="3">
        <v>0.09</v>
      </c>
      <c r="E341" s="3">
        <v>95.99</v>
      </c>
      <c r="F341" s="3">
        <v>4.9000000000000004</v>
      </c>
      <c r="G341" s="3" t="s">
        <v>14</v>
      </c>
      <c r="H341" s="3" t="s">
        <v>15</v>
      </c>
      <c r="I341" s="3" t="s">
        <v>16</v>
      </c>
      <c r="J341" s="3" t="s">
        <v>111</v>
      </c>
      <c r="K341" s="3" t="s">
        <v>49</v>
      </c>
      <c r="L341" s="3" t="s">
        <v>744</v>
      </c>
      <c r="M341" s="3">
        <v>0.56000000000000005</v>
      </c>
      <c r="N341" s="3" t="s">
        <v>8</v>
      </c>
      <c r="O341" s="3" t="s">
        <v>9</v>
      </c>
      <c r="P341" s="3" t="s">
        <v>218</v>
      </c>
      <c r="Q341" s="3" t="s">
        <v>832</v>
      </c>
      <c r="R341" s="3">
        <v>23320</v>
      </c>
      <c r="S341" s="4">
        <v>42033</v>
      </c>
      <c r="T341" s="4">
        <v>42035</v>
      </c>
      <c r="U341" s="3">
        <v>34.302</v>
      </c>
      <c r="V341" s="3">
        <v>4</v>
      </c>
      <c r="W341" s="3">
        <v>320.75</v>
      </c>
      <c r="X341" s="3">
        <v>90899</v>
      </c>
      <c r="Y341" s="3">
        <f>Table1[[#This Row],[Unit Price]]-Table1[[#This Row],[Discount]]</f>
        <v>95.899999999999991</v>
      </c>
      <c r="Z341" s="3" t="s">
        <v>3219</v>
      </c>
    </row>
    <row r="342" spans="1:26" ht="14.25" x14ac:dyDescent="0.2">
      <c r="A342" s="1">
        <v>2265</v>
      </c>
      <c r="B342" s="1" t="s">
        <v>833</v>
      </c>
      <c r="C342" s="1" t="s">
        <v>1</v>
      </c>
      <c r="D342" s="1">
        <v>0.1</v>
      </c>
      <c r="E342" s="1">
        <v>7.45</v>
      </c>
      <c r="F342" s="1">
        <v>6.28</v>
      </c>
      <c r="G342" s="1" t="s">
        <v>14</v>
      </c>
      <c r="H342" s="1" t="s">
        <v>70</v>
      </c>
      <c r="I342" s="1" t="s">
        <v>24</v>
      </c>
      <c r="J342" s="1" t="s">
        <v>48</v>
      </c>
      <c r="K342" s="1" t="s">
        <v>49</v>
      </c>
      <c r="L342" s="1" t="s">
        <v>834</v>
      </c>
      <c r="M342" s="1">
        <v>0.4</v>
      </c>
      <c r="N342" s="1" t="s">
        <v>8</v>
      </c>
      <c r="O342" s="1" t="s">
        <v>28</v>
      </c>
      <c r="P342" s="1" t="s">
        <v>56</v>
      </c>
      <c r="Q342" s="1" t="s">
        <v>835</v>
      </c>
      <c r="R342" s="1">
        <v>64130</v>
      </c>
      <c r="S342" s="2">
        <v>42033</v>
      </c>
      <c r="T342" s="2">
        <v>42036</v>
      </c>
      <c r="U342" s="1">
        <v>-69.873999999999995</v>
      </c>
      <c r="V342" s="1">
        <v>8</v>
      </c>
      <c r="W342" s="1">
        <v>59.4</v>
      </c>
      <c r="X342" s="1">
        <v>86612</v>
      </c>
      <c r="Y342" s="1">
        <f>Table1[[#This Row],[Unit Price]]-Table1[[#This Row],[Discount]]</f>
        <v>7.3500000000000005</v>
      </c>
      <c r="Z342" s="1" t="s">
        <v>3220</v>
      </c>
    </row>
    <row r="343" spans="1:26" ht="14.25" x14ac:dyDescent="0.2">
      <c r="A343" s="3">
        <v>2265</v>
      </c>
      <c r="B343" s="3" t="s">
        <v>833</v>
      </c>
      <c r="C343" s="3" t="s">
        <v>1</v>
      </c>
      <c r="D343" s="3">
        <v>0.01</v>
      </c>
      <c r="E343" s="3">
        <v>6.48</v>
      </c>
      <c r="F343" s="3">
        <v>7.86</v>
      </c>
      <c r="G343" s="3" t="s">
        <v>14</v>
      </c>
      <c r="H343" s="3" t="s">
        <v>70</v>
      </c>
      <c r="I343" s="3" t="s">
        <v>24</v>
      </c>
      <c r="J343" s="3" t="s">
        <v>64</v>
      </c>
      <c r="K343" s="3" t="s">
        <v>49</v>
      </c>
      <c r="L343" s="3" t="s">
        <v>836</v>
      </c>
      <c r="M343" s="3">
        <v>0.37</v>
      </c>
      <c r="N343" s="3" t="s">
        <v>8</v>
      </c>
      <c r="O343" s="3" t="s">
        <v>28</v>
      </c>
      <c r="P343" s="3" t="s">
        <v>56</v>
      </c>
      <c r="Q343" s="3" t="s">
        <v>835</v>
      </c>
      <c r="R343" s="3">
        <v>64130</v>
      </c>
      <c r="S343" s="4">
        <v>42033</v>
      </c>
      <c r="T343" s="4">
        <v>42035</v>
      </c>
      <c r="U343" s="3">
        <v>-135.74</v>
      </c>
      <c r="V343" s="3">
        <v>10</v>
      </c>
      <c r="W343" s="3">
        <v>66.459999999999994</v>
      </c>
      <c r="X343" s="3">
        <v>86612</v>
      </c>
      <c r="Y343" s="3">
        <f>Table1[[#This Row],[Unit Price]]-Table1[[#This Row],[Discount]]</f>
        <v>6.4700000000000006</v>
      </c>
      <c r="Z343" s="3" t="s">
        <v>3220</v>
      </c>
    </row>
    <row r="344" spans="1:26" ht="14.25" x14ac:dyDescent="0.2">
      <c r="A344" s="1">
        <v>699</v>
      </c>
      <c r="B344" s="1" t="s">
        <v>837</v>
      </c>
      <c r="C344" s="1" t="s">
        <v>92</v>
      </c>
      <c r="D344" s="1">
        <v>7.0000000000000007E-2</v>
      </c>
      <c r="E344" s="1">
        <v>5.0199999999999996</v>
      </c>
      <c r="F344" s="1">
        <v>5.14</v>
      </c>
      <c r="G344" s="1" t="s">
        <v>14</v>
      </c>
      <c r="H344" s="1" t="s">
        <v>15</v>
      </c>
      <c r="I344" s="1" t="s">
        <v>16</v>
      </c>
      <c r="J344" s="1" t="s">
        <v>17</v>
      </c>
      <c r="K344" s="1" t="s">
        <v>18</v>
      </c>
      <c r="L344" s="1" t="s">
        <v>367</v>
      </c>
      <c r="M344" s="1">
        <v>0.79</v>
      </c>
      <c r="N344" s="1" t="s">
        <v>8</v>
      </c>
      <c r="O344" s="1" t="s">
        <v>35</v>
      </c>
      <c r="P344" s="1" t="s">
        <v>66</v>
      </c>
      <c r="Q344" s="1" t="s">
        <v>76</v>
      </c>
      <c r="R344" s="1">
        <v>90041</v>
      </c>
      <c r="S344" s="2">
        <v>42033</v>
      </c>
      <c r="T344" s="2">
        <v>42035</v>
      </c>
      <c r="U344" s="1">
        <v>-168.72</v>
      </c>
      <c r="V344" s="1">
        <v>42</v>
      </c>
      <c r="W344" s="1">
        <v>210.1</v>
      </c>
      <c r="X344" s="1">
        <v>32420</v>
      </c>
      <c r="Y344" s="1">
        <f>Table1[[#This Row],[Unit Price]]-Table1[[#This Row],[Discount]]</f>
        <v>4.9499999999999993</v>
      </c>
      <c r="Z344" s="1" t="s">
        <v>3221</v>
      </c>
    </row>
    <row r="345" spans="1:26" ht="14.25" x14ac:dyDescent="0.2">
      <c r="A345" s="3">
        <v>699</v>
      </c>
      <c r="B345" s="3" t="s">
        <v>837</v>
      </c>
      <c r="C345" s="3" t="s">
        <v>92</v>
      </c>
      <c r="D345" s="3">
        <v>7.0000000000000007E-2</v>
      </c>
      <c r="E345" s="3">
        <v>280.98</v>
      </c>
      <c r="F345" s="3">
        <v>57</v>
      </c>
      <c r="G345" s="3" t="s">
        <v>2</v>
      </c>
      <c r="H345" s="3" t="s">
        <v>15</v>
      </c>
      <c r="I345" s="3" t="s">
        <v>4</v>
      </c>
      <c r="J345" s="3" t="s">
        <v>85</v>
      </c>
      <c r="K345" s="3" t="s">
        <v>33</v>
      </c>
      <c r="L345" s="3" t="s">
        <v>838</v>
      </c>
      <c r="M345" s="3">
        <v>0.78</v>
      </c>
      <c r="N345" s="3" t="s">
        <v>8</v>
      </c>
      <c r="O345" s="3" t="s">
        <v>35</v>
      </c>
      <c r="P345" s="3" t="s">
        <v>66</v>
      </c>
      <c r="Q345" s="3" t="s">
        <v>76</v>
      </c>
      <c r="R345" s="3">
        <v>90041</v>
      </c>
      <c r="S345" s="4">
        <v>42033</v>
      </c>
      <c r="T345" s="4">
        <v>42035</v>
      </c>
      <c r="U345" s="3">
        <v>-439.62</v>
      </c>
      <c r="V345" s="3">
        <v>23</v>
      </c>
      <c r="W345" s="3">
        <v>6499.87</v>
      </c>
      <c r="X345" s="3">
        <v>32420</v>
      </c>
      <c r="Y345" s="3">
        <f>Table1[[#This Row],[Unit Price]]-Table1[[#This Row],[Discount]]</f>
        <v>280.91000000000003</v>
      </c>
      <c r="Z345" s="3" t="s">
        <v>3221</v>
      </c>
    </row>
    <row r="346" spans="1:26" ht="14.25" x14ac:dyDescent="0.2">
      <c r="A346" s="1">
        <v>2061</v>
      </c>
      <c r="B346" s="1" t="s">
        <v>839</v>
      </c>
      <c r="C346" s="1" t="s">
        <v>92</v>
      </c>
      <c r="D346" s="1">
        <v>0.02</v>
      </c>
      <c r="E346" s="1">
        <v>240.98</v>
      </c>
      <c r="F346" s="1">
        <v>60.2</v>
      </c>
      <c r="G346" s="1" t="s">
        <v>2</v>
      </c>
      <c r="H346" s="1" t="s">
        <v>70</v>
      </c>
      <c r="I346" s="1" t="s">
        <v>4</v>
      </c>
      <c r="J346" s="1" t="s">
        <v>93</v>
      </c>
      <c r="K346" s="1" t="s">
        <v>6</v>
      </c>
      <c r="L346" s="1" t="s">
        <v>840</v>
      </c>
      <c r="M346" s="1">
        <v>0.56000000000000005</v>
      </c>
      <c r="N346" s="1" t="s">
        <v>8</v>
      </c>
      <c r="O346" s="1" t="s">
        <v>28</v>
      </c>
      <c r="P346" s="1" t="s">
        <v>109</v>
      </c>
      <c r="Q346" s="1" t="s">
        <v>841</v>
      </c>
      <c r="R346" s="1">
        <v>69101</v>
      </c>
      <c r="S346" s="2">
        <v>42033</v>
      </c>
      <c r="T346" s="2">
        <v>42035</v>
      </c>
      <c r="U346" s="1">
        <v>-272.71319999999997</v>
      </c>
      <c r="V346" s="1">
        <v>1</v>
      </c>
      <c r="W346" s="1">
        <v>260.66000000000003</v>
      </c>
      <c r="X346" s="1">
        <v>87146</v>
      </c>
      <c r="Y346" s="1">
        <f>Table1[[#This Row],[Unit Price]]-Table1[[#This Row],[Discount]]</f>
        <v>240.95999999999998</v>
      </c>
      <c r="Z346" s="1" t="s">
        <v>3220</v>
      </c>
    </row>
    <row r="347" spans="1:26" ht="14.25" x14ac:dyDescent="0.2">
      <c r="A347" s="3">
        <v>2062</v>
      </c>
      <c r="B347" s="3" t="s">
        <v>842</v>
      </c>
      <c r="C347" s="3" t="s">
        <v>92</v>
      </c>
      <c r="D347" s="3">
        <v>0.02</v>
      </c>
      <c r="E347" s="3">
        <v>420.98</v>
      </c>
      <c r="F347" s="3">
        <v>19.989999999999998</v>
      </c>
      <c r="G347" s="3" t="s">
        <v>14</v>
      </c>
      <c r="H347" s="3" t="s">
        <v>70</v>
      </c>
      <c r="I347" s="3" t="s">
        <v>24</v>
      </c>
      <c r="J347" s="3" t="s">
        <v>48</v>
      </c>
      <c r="K347" s="3" t="s">
        <v>49</v>
      </c>
      <c r="L347" s="3" t="s">
        <v>843</v>
      </c>
      <c r="M347" s="3">
        <v>0.35</v>
      </c>
      <c r="N347" s="3" t="s">
        <v>8</v>
      </c>
      <c r="O347" s="3" t="s">
        <v>9</v>
      </c>
      <c r="P347" s="3" t="s">
        <v>218</v>
      </c>
      <c r="Q347" s="3" t="s">
        <v>844</v>
      </c>
      <c r="R347" s="3">
        <v>23111</v>
      </c>
      <c r="S347" s="4">
        <v>42033</v>
      </c>
      <c r="T347" s="4">
        <v>42036</v>
      </c>
      <c r="U347" s="3">
        <v>-162.69399999999999</v>
      </c>
      <c r="V347" s="3">
        <v>10</v>
      </c>
      <c r="W347" s="3">
        <v>4249.37</v>
      </c>
      <c r="X347" s="3">
        <v>87146</v>
      </c>
      <c r="Y347" s="3">
        <f>Table1[[#This Row],[Unit Price]]-Table1[[#This Row],[Discount]]</f>
        <v>420.96000000000004</v>
      </c>
      <c r="Z347" s="3" t="s">
        <v>3219</v>
      </c>
    </row>
    <row r="348" spans="1:26" ht="14.25" x14ac:dyDescent="0.2">
      <c r="A348" s="1">
        <v>767</v>
      </c>
      <c r="B348" s="1" t="s">
        <v>845</v>
      </c>
      <c r="C348" s="1" t="s">
        <v>1</v>
      </c>
      <c r="D348" s="1">
        <v>0.1</v>
      </c>
      <c r="E348" s="1">
        <v>31.78</v>
      </c>
      <c r="F348" s="1">
        <v>1.99</v>
      </c>
      <c r="G348" s="1" t="s">
        <v>14</v>
      </c>
      <c r="H348" s="1" t="s">
        <v>70</v>
      </c>
      <c r="I348" s="1" t="s">
        <v>16</v>
      </c>
      <c r="J348" s="1" t="s">
        <v>17</v>
      </c>
      <c r="K348" s="1" t="s">
        <v>18</v>
      </c>
      <c r="L348" s="1" t="s">
        <v>846</v>
      </c>
      <c r="M348" s="1">
        <v>0.42</v>
      </c>
      <c r="N348" s="1" t="s">
        <v>8</v>
      </c>
      <c r="O348" s="1" t="s">
        <v>28</v>
      </c>
      <c r="P348" s="1" t="s">
        <v>79</v>
      </c>
      <c r="Q348" s="1" t="s">
        <v>847</v>
      </c>
      <c r="R348" s="1">
        <v>61201</v>
      </c>
      <c r="S348" s="2">
        <v>42034</v>
      </c>
      <c r="T348" s="2">
        <v>42036</v>
      </c>
      <c r="U348" s="1">
        <v>232.2816</v>
      </c>
      <c r="V348" s="1">
        <v>11</v>
      </c>
      <c r="W348" s="1">
        <v>336.64</v>
      </c>
      <c r="X348" s="1">
        <v>86279</v>
      </c>
      <c r="Y348" s="1">
        <f>Table1[[#This Row],[Unit Price]]-Table1[[#This Row],[Discount]]</f>
        <v>31.68</v>
      </c>
      <c r="Z348" s="1" t="s">
        <v>3220</v>
      </c>
    </row>
    <row r="349" spans="1:26" ht="14.25" x14ac:dyDescent="0.2">
      <c r="A349" s="3">
        <v>550</v>
      </c>
      <c r="B349" s="3" t="s">
        <v>848</v>
      </c>
      <c r="C349" s="3" t="s">
        <v>13</v>
      </c>
      <c r="D349" s="3">
        <v>0.05</v>
      </c>
      <c r="E349" s="3">
        <v>1.68</v>
      </c>
      <c r="F349" s="3">
        <v>1.57</v>
      </c>
      <c r="G349" s="3" t="s">
        <v>14</v>
      </c>
      <c r="H349" s="3" t="s">
        <v>70</v>
      </c>
      <c r="I349" s="3" t="s">
        <v>24</v>
      </c>
      <c r="J349" s="3" t="s">
        <v>25</v>
      </c>
      <c r="K349" s="3" t="s">
        <v>26</v>
      </c>
      <c r="L349" s="3" t="s">
        <v>550</v>
      </c>
      <c r="M349" s="3">
        <v>0.59</v>
      </c>
      <c r="N349" s="3" t="s">
        <v>8</v>
      </c>
      <c r="O349" s="3" t="s">
        <v>28</v>
      </c>
      <c r="P349" s="3" t="s">
        <v>163</v>
      </c>
      <c r="Q349" s="3" t="s">
        <v>849</v>
      </c>
      <c r="R349" s="3">
        <v>78155</v>
      </c>
      <c r="S349" s="4">
        <v>42034</v>
      </c>
      <c r="T349" s="4">
        <v>42035</v>
      </c>
      <c r="U349" s="3">
        <v>-33.340000000000003</v>
      </c>
      <c r="V349" s="3">
        <v>11</v>
      </c>
      <c r="W349" s="3">
        <v>18.75</v>
      </c>
      <c r="X349" s="3">
        <v>90909</v>
      </c>
      <c r="Y349" s="3">
        <f>Table1[[#This Row],[Unit Price]]-Table1[[#This Row],[Discount]]</f>
        <v>1.63</v>
      </c>
      <c r="Z349" s="3" t="s">
        <v>3220</v>
      </c>
    </row>
    <row r="350" spans="1:26" ht="14.25" x14ac:dyDescent="0.2">
      <c r="A350" s="1">
        <v>550</v>
      </c>
      <c r="B350" s="1" t="s">
        <v>848</v>
      </c>
      <c r="C350" s="1" t="s">
        <v>13</v>
      </c>
      <c r="D350" s="1">
        <v>0.1</v>
      </c>
      <c r="E350" s="1">
        <v>218.75</v>
      </c>
      <c r="F350" s="1">
        <v>69.64</v>
      </c>
      <c r="G350" s="1" t="s">
        <v>2</v>
      </c>
      <c r="H350" s="1" t="s">
        <v>70</v>
      </c>
      <c r="I350" s="1" t="s">
        <v>4</v>
      </c>
      <c r="J350" s="1" t="s">
        <v>5</v>
      </c>
      <c r="K350" s="1" t="s">
        <v>6</v>
      </c>
      <c r="L350" s="1" t="s">
        <v>850</v>
      </c>
      <c r="M350" s="1">
        <v>0.77</v>
      </c>
      <c r="N350" s="1" t="s">
        <v>8</v>
      </c>
      <c r="O350" s="1" t="s">
        <v>28</v>
      </c>
      <c r="P350" s="1" t="s">
        <v>163</v>
      </c>
      <c r="Q350" s="1" t="s">
        <v>849</v>
      </c>
      <c r="R350" s="1">
        <v>78155</v>
      </c>
      <c r="S350" s="2">
        <v>42034</v>
      </c>
      <c r="T350" s="2">
        <v>42036</v>
      </c>
      <c r="U350" s="1">
        <v>-201.27600000000001</v>
      </c>
      <c r="V350" s="1">
        <v>1</v>
      </c>
      <c r="W350" s="1">
        <v>188.51</v>
      </c>
      <c r="X350" s="1">
        <v>90909</v>
      </c>
      <c r="Y350" s="1">
        <f>Table1[[#This Row],[Unit Price]]-Table1[[#This Row],[Discount]]</f>
        <v>218.65</v>
      </c>
      <c r="Z350" s="1" t="s">
        <v>3220</v>
      </c>
    </row>
    <row r="351" spans="1:26" ht="14.25" x14ac:dyDescent="0.2">
      <c r="A351" s="3">
        <v>551</v>
      </c>
      <c r="B351" s="3" t="s">
        <v>851</v>
      </c>
      <c r="C351" s="3" t="s">
        <v>13</v>
      </c>
      <c r="D351" s="3">
        <v>0</v>
      </c>
      <c r="E351" s="3">
        <v>15.04</v>
      </c>
      <c r="F351" s="3">
        <v>1.97</v>
      </c>
      <c r="G351" s="3" t="s">
        <v>14</v>
      </c>
      <c r="H351" s="3" t="s">
        <v>70</v>
      </c>
      <c r="I351" s="3" t="s">
        <v>24</v>
      </c>
      <c r="J351" s="3" t="s">
        <v>64</v>
      </c>
      <c r="K351" s="3" t="s">
        <v>26</v>
      </c>
      <c r="L351" s="3" t="s">
        <v>68</v>
      </c>
      <c r="M351" s="3">
        <v>0.39</v>
      </c>
      <c r="N351" s="3" t="s">
        <v>8</v>
      </c>
      <c r="O351" s="3" t="s">
        <v>28</v>
      </c>
      <c r="P351" s="3" t="s">
        <v>163</v>
      </c>
      <c r="Q351" s="3" t="s">
        <v>852</v>
      </c>
      <c r="R351" s="3">
        <v>75090</v>
      </c>
      <c r="S351" s="4">
        <v>42034</v>
      </c>
      <c r="T351" s="4">
        <v>42036</v>
      </c>
      <c r="U351" s="3">
        <v>21.514199999999999</v>
      </c>
      <c r="V351" s="3">
        <v>2</v>
      </c>
      <c r="W351" s="3">
        <v>31.18</v>
      </c>
      <c r="X351" s="3">
        <v>90909</v>
      </c>
      <c r="Y351" s="3">
        <f>Table1[[#This Row],[Unit Price]]-Table1[[#This Row],[Discount]]</f>
        <v>15.04</v>
      </c>
      <c r="Z351" s="3" t="s">
        <v>3220</v>
      </c>
    </row>
    <row r="352" spans="1:26" ht="14.25" x14ac:dyDescent="0.2">
      <c r="A352" s="1">
        <v>1442</v>
      </c>
      <c r="B352" s="1" t="s">
        <v>853</v>
      </c>
      <c r="C352" s="1" t="s">
        <v>23</v>
      </c>
      <c r="D352" s="1">
        <v>0.02</v>
      </c>
      <c r="E352" s="1">
        <v>15.99</v>
      </c>
      <c r="F352" s="1">
        <v>13.18</v>
      </c>
      <c r="G352" s="1" t="s">
        <v>63</v>
      </c>
      <c r="H352" s="1" t="s">
        <v>70</v>
      </c>
      <c r="I352" s="1" t="s">
        <v>24</v>
      </c>
      <c r="J352" s="1" t="s">
        <v>48</v>
      </c>
      <c r="K352" s="1" t="s">
        <v>49</v>
      </c>
      <c r="L352" s="1" t="s">
        <v>271</v>
      </c>
      <c r="M352" s="1">
        <v>0.37</v>
      </c>
      <c r="N352" s="1" t="s">
        <v>8</v>
      </c>
      <c r="O352" s="1" t="s">
        <v>28</v>
      </c>
      <c r="P352" s="1" t="s">
        <v>56</v>
      </c>
      <c r="Q352" s="1" t="s">
        <v>854</v>
      </c>
      <c r="R352" s="1">
        <v>65807</v>
      </c>
      <c r="S352" s="2">
        <v>42034</v>
      </c>
      <c r="T352" s="2">
        <v>42038</v>
      </c>
      <c r="U352" s="1">
        <v>-76.992500000000007</v>
      </c>
      <c r="V352" s="1">
        <v>7</v>
      </c>
      <c r="W352" s="1">
        <v>123.03</v>
      </c>
      <c r="X352" s="1">
        <v>89077</v>
      </c>
      <c r="Y352" s="1">
        <f>Table1[[#This Row],[Unit Price]]-Table1[[#This Row],[Discount]]</f>
        <v>15.97</v>
      </c>
      <c r="Z352" s="1" t="s">
        <v>3220</v>
      </c>
    </row>
    <row r="353" spans="1:26" ht="14.25" x14ac:dyDescent="0.2">
      <c r="A353" s="3">
        <v>1442</v>
      </c>
      <c r="B353" s="3" t="s">
        <v>853</v>
      </c>
      <c r="C353" s="3" t="s">
        <v>23</v>
      </c>
      <c r="D353" s="3">
        <v>0.09</v>
      </c>
      <c r="E353" s="3">
        <v>46.94</v>
      </c>
      <c r="F353" s="3">
        <v>6.77</v>
      </c>
      <c r="G353" s="3" t="s">
        <v>63</v>
      </c>
      <c r="H353" s="3" t="s">
        <v>70</v>
      </c>
      <c r="I353" s="3" t="s">
        <v>4</v>
      </c>
      <c r="J353" s="3" t="s">
        <v>102</v>
      </c>
      <c r="K353" s="3" t="s">
        <v>49</v>
      </c>
      <c r="L353" s="3" t="s">
        <v>855</v>
      </c>
      <c r="M353" s="3">
        <v>0.44</v>
      </c>
      <c r="N353" s="3" t="s">
        <v>8</v>
      </c>
      <c r="O353" s="3" t="s">
        <v>28</v>
      </c>
      <c r="P353" s="3" t="s">
        <v>56</v>
      </c>
      <c r="Q353" s="3" t="s">
        <v>854</v>
      </c>
      <c r="R353" s="3">
        <v>65807</v>
      </c>
      <c r="S353" s="4">
        <v>42034</v>
      </c>
      <c r="T353" s="4">
        <v>42034</v>
      </c>
      <c r="U353" s="3">
        <v>297.96960000000001</v>
      </c>
      <c r="V353" s="3">
        <v>10</v>
      </c>
      <c r="W353" s="3">
        <v>431.84</v>
      </c>
      <c r="X353" s="3">
        <v>89077</v>
      </c>
      <c r="Y353" s="3">
        <f>Table1[[#This Row],[Unit Price]]-Table1[[#This Row],[Discount]]</f>
        <v>46.849999999999994</v>
      </c>
      <c r="Z353" s="3" t="s">
        <v>3220</v>
      </c>
    </row>
    <row r="354" spans="1:26" ht="14.25" x14ac:dyDescent="0.2">
      <c r="A354" s="1">
        <v>2775</v>
      </c>
      <c r="B354" s="1" t="s">
        <v>856</v>
      </c>
      <c r="C354" s="1" t="s">
        <v>23</v>
      </c>
      <c r="D354" s="1">
        <v>7.0000000000000007E-2</v>
      </c>
      <c r="E354" s="1">
        <v>574.74</v>
      </c>
      <c r="F354" s="1">
        <v>24.49</v>
      </c>
      <c r="G354" s="1" t="s">
        <v>14</v>
      </c>
      <c r="H354" s="1" t="s">
        <v>15</v>
      </c>
      <c r="I354" s="1" t="s">
        <v>16</v>
      </c>
      <c r="J354" s="1" t="s">
        <v>32</v>
      </c>
      <c r="K354" s="1" t="s">
        <v>40</v>
      </c>
      <c r="L354" s="1" t="s">
        <v>146</v>
      </c>
      <c r="M354" s="1">
        <v>0.37</v>
      </c>
      <c r="N354" s="1" t="s">
        <v>8</v>
      </c>
      <c r="O354" s="1" t="s">
        <v>28</v>
      </c>
      <c r="P354" s="1" t="s">
        <v>79</v>
      </c>
      <c r="Q354" s="1" t="s">
        <v>857</v>
      </c>
      <c r="R354" s="1">
        <v>60131</v>
      </c>
      <c r="S354" s="2">
        <v>42034</v>
      </c>
      <c r="T354" s="2">
        <v>42039</v>
      </c>
      <c r="U354" s="1">
        <v>2860.9331999999999</v>
      </c>
      <c r="V354" s="1">
        <v>8</v>
      </c>
      <c r="W354" s="1">
        <v>4146.28</v>
      </c>
      <c r="X354" s="1">
        <v>91229</v>
      </c>
      <c r="Y354" s="1">
        <f>Table1[[#This Row],[Unit Price]]-Table1[[#This Row],[Discount]]</f>
        <v>574.66999999999996</v>
      </c>
      <c r="Z354" s="1" t="s">
        <v>3220</v>
      </c>
    </row>
    <row r="355" spans="1:26" ht="14.25" x14ac:dyDescent="0.2">
      <c r="A355" s="3">
        <v>256</v>
      </c>
      <c r="B355" s="3" t="s">
        <v>858</v>
      </c>
      <c r="C355" s="3" t="s">
        <v>1</v>
      </c>
      <c r="D355" s="3">
        <v>0.03</v>
      </c>
      <c r="E355" s="3">
        <v>8.34</v>
      </c>
      <c r="F355" s="3">
        <v>2.64</v>
      </c>
      <c r="G355" s="3" t="s">
        <v>14</v>
      </c>
      <c r="H355" s="3" t="s">
        <v>47</v>
      </c>
      <c r="I355" s="3" t="s">
        <v>24</v>
      </c>
      <c r="J355" s="3" t="s">
        <v>544</v>
      </c>
      <c r="K355" s="3" t="s">
        <v>18</v>
      </c>
      <c r="L355" s="3" t="s">
        <v>859</v>
      </c>
      <c r="M355" s="3">
        <v>0.59</v>
      </c>
      <c r="N355" s="3" t="s">
        <v>8</v>
      </c>
      <c r="O355" s="3" t="s">
        <v>87</v>
      </c>
      <c r="P355" s="3" t="s">
        <v>296</v>
      </c>
      <c r="Q355" s="3" t="s">
        <v>860</v>
      </c>
      <c r="R355" s="3">
        <v>17331</v>
      </c>
      <c r="S355" s="4">
        <v>42035</v>
      </c>
      <c r="T355" s="4">
        <v>42037</v>
      </c>
      <c r="U355" s="3">
        <v>0.68400000000000005</v>
      </c>
      <c r="V355" s="3">
        <v>4</v>
      </c>
      <c r="W355" s="3">
        <v>34.64</v>
      </c>
      <c r="X355" s="3">
        <v>86267</v>
      </c>
      <c r="Y355" s="3">
        <f>Table1[[#This Row],[Unit Price]]-Table1[[#This Row],[Discount]]</f>
        <v>8.31</v>
      </c>
      <c r="Z355" s="3" t="s">
        <v>3222</v>
      </c>
    </row>
    <row r="356" spans="1:26" ht="14.25" x14ac:dyDescent="0.2">
      <c r="A356" s="1">
        <v>343</v>
      </c>
      <c r="B356" s="1" t="s">
        <v>861</v>
      </c>
      <c r="C356" s="1" t="s">
        <v>1</v>
      </c>
      <c r="D356" s="1">
        <v>0.03</v>
      </c>
      <c r="E356" s="1">
        <v>15.23</v>
      </c>
      <c r="F356" s="1">
        <v>27.75</v>
      </c>
      <c r="G356" s="1" t="s">
        <v>2</v>
      </c>
      <c r="H356" s="1" t="s">
        <v>70</v>
      </c>
      <c r="I356" s="1" t="s">
        <v>4</v>
      </c>
      <c r="J356" s="1" t="s">
        <v>5</v>
      </c>
      <c r="K356" s="1" t="s">
        <v>6</v>
      </c>
      <c r="L356" s="1" t="s">
        <v>862</v>
      </c>
      <c r="M356" s="1">
        <v>0.76</v>
      </c>
      <c r="N356" s="1" t="s">
        <v>8</v>
      </c>
      <c r="O356" s="1" t="s">
        <v>87</v>
      </c>
      <c r="P356" s="1" t="s">
        <v>307</v>
      </c>
      <c r="Q356" s="1" t="s">
        <v>863</v>
      </c>
      <c r="R356" s="1">
        <v>4401</v>
      </c>
      <c r="S356" s="2">
        <v>42035</v>
      </c>
      <c r="T356" s="2">
        <v>42036</v>
      </c>
      <c r="U356" s="1">
        <v>11.65095</v>
      </c>
      <c r="V356" s="1">
        <v>7</v>
      </c>
      <c r="W356" s="1">
        <v>111.86</v>
      </c>
      <c r="X356" s="1">
        <v>88151</v>
      </c>
      <c r="Y356" s="1">
        <f>Table1[[#This Row],[Unit Price]]-Table1[[#This Row],[Discount]]</f>
        <v>15.200000000000001</v>
      </c>
      <c r="Z356" s="1" t="s">
        <v>3222</v>
      </c>
    </row>
    <row r="357" spans="1:26" ht="14.25" x14ac:dyDescent="0.2">
      <c r="A357" s="3">
        <v>1723</v>
      </c>
      <c r="B357" s="3" t="s">
        <v>864</v>
      </c>
      <c r="C357" s="3" t="s">
        <v>23</v>
      </c>
      <c r="D357" s="3">
        <v>0.1</v>
      </c>
      <c r="E357" s="3">
        <v>49.99</v>
      </c>
      <c r="F357" s="3">
        <v>19.989999999999998</v>
      </c>
      <c r="G357" s="3" t="s">
        <v>63</v>
      </c>
      <c r="H357" s="3" t="s">
        <v>70</v>
      </c>
      <c r="I357" s="3" t="s">
        <v>16</v>
      </c>
      <c r="J357" s="3" t="s">
        <v>17</v>
      </c>
      <c r="K357" s="3" t="s">
        <v>49</v>
      </c>
      <c r="L357" s="3" t="s">
        <v>865</v>
      </c>
      <c r="M357" s="3">
        <v>0.45</v>
      </c>
      <c r="N357" s="3" t="s">
        <v>8</v>
      </c>
      <c r="O357" s="3" t="s">
        <v>35</v>
      </c>
      <c r="P357" s="3" t="s">
        <v>66</v>
      </c>
      <c r="Q357" s="3" t="s">
        <v>866</v>
      </c>
      <c r="R357" s="3">
        <v>92037</v>
      </c>
      <c r="S357" s="4">
        <v>42035</v>
      </c>
      <c r="T357" s="4">
        <v>42040</v>
      </c>
      <c r="U357" s="3">
        <v>13.507999999999999</v>
      </c>
      <c r="V357" s="3">
        <v>46</v>
      </c>
      <c r="W357" s="3">
        <v>2188.06</v>
      </c>
      <c r="X357" s="3">
        <v>40101</v>
      </c>
      <c r="Y357" s="3">
        <f>Table1[[#This Row],[Unit Price]]-Table1[[#This Row],[Discount]]</f>
        <v>49.89</v>
      </c>
      <c r="Z357" s="3" t="s">
        <v>3221</v>
      </c>
    </row>
    <row r="358" spans="1:26" ht="14.25" x14ac:dyDescent="0.2">
      <c r="A358" s="1">
        <v>2202</v>
      </c>
      <c r="B358" s="1" t="s">
        <v>867</v>
      </c>
      <c r="C358" s="1" t="s">
        <v>23</v>
      </c>
      <c r="D358" s="1">
        <v>0.09</v>
      </c>
      <c r="E358" s="1">
        <v>160.97999999999999</v>
      </c>
      <c r="F358" s="1">
        <v>30</v>
      </c>
      <c r="G358" s="1" t="s">
        <v>2</v>
      </c>
      <c r="H358" s="1" t="s">
        <v>47</v>
      </c>
      <c r="I358" s="1" t="s">
        <v>4</v>
      </c>
      <c r="J358" s="1" t="s">
        <v>85</v>
      </c>
      <c r="K358" s="1" t="s">
        <v>33</v>
      </c>
      <c r="L358" s="1" t="s">
        <v>868</v>
      </c>
      <c r="M358" s="1">
        <v>0.62</v>
      </c>
      <c r="N358" s="1" t="s">
        <v>8</v>
      </c>
      <c r="O358" s="1" t="s">
        <v>28</v>
      </c>
      <c r="P358" s="1" t="s">
        <v>60</v>
      </c>
      <c r="Q358" s="1" t="s">
        <v>869</v>
      </c>
      <c r="R358" s="1">
        <v>55429</v>
      </c>
      <c r="S358" s="2">
        <v>42035</v>
      </c>
      <c r="T358" s="2">
        <v>42035</v>
      </c>
      <c r="U358" s="1">
        <v>357.428</v>
      </c>
      <c r="V358" s="1">
        <v>11</v>
      </c>
      <c r="W358" s="1">
        <v>1635.38</v>
      </c>
      <c r="X358" s="1">
        <v>86050</v>
      </c>
      <c r="Y358" s="1">
        <f>Table1[[#This Row],[Unit Price]]-Table1[[#This Row],[Discount]]</f>
        <v>160.88999999999999</v>
      </c>
      <c r="Z358" s="1" t="s">
        <v>3220</v>
      </c>
    </row>
    <row r="359" spans="1:26" ht="14.25" x14ac:dyDescent="0.2">
      <c r="A359" s="3">
        <v>2202</v>
      </c>
      <c r="B359" s="3" t="s">
        <v>867</v>
      </c>
      <c r="C359" s="3" t="s">
        <v>23</v>
      </c>
      <c r="D359" s="3">
        <v>0.09</v>
      </c>
      <c r="E359" s="3">
        <v>6.3</v>
      </c>
      <c r="F359" s="3">
        <v>0.5</v>
      </c>
      <c r="G359" s="3" t="s">
        <v>14</v>
      </c>
      <c r="H359" s="3" t="s">
        <v>47</v>
      </c>
      <c r="I359" s="3" t="s">
        <v>24</v>
      </c>
      <c r="J359" s="3" t="s">
        <v>128</v>
      </c>
      <c r="K359" s="3" t="s">
        <v>49</v>
      </c>
      <c r="L359" s="3" t="s">
        <v>398</v>
      </c>
      <c r="M359" s="3">
        <v>0.39</v>
      </c>
      <c r="N359" s="3" t="s">
        <v>8</v>
      </c>
      <c r="O359" s="3" t="s">
        <v>28</v>
      </c>
      <c r="P359" s="3" t="s">
        <v>60</v>
      </c>
      <c r="Q359" s="3" t="s">
        <v>869</v>
      </c>
      <c r="R359" s="3">
        <v>55429</v>
      </c>
      <c r="S359" s="4">
        <v>42035</v>
      </c>
      <c r="T359" s="4">
        <v>42035</v>
      </c>
      <c r="U359" s="3">
        <v>40.351199999999999</v>
      </c>
      <c r="V359" s="3">
        <v>10</v>
      </c>
      <c r="W359" s="3">
        <v>58.48</v>
      </c>
      <c r="X359" s="3">
        <v>86050</v>
      </c>
      <c r="Y359" s="3">
        <f>Table1[[#This Row],[Unit Price]]-Table1[[#This Row],[Discount]]</f>
        <v>6.21</v>
      </c>
      <c r="Z359" s="3" t="s">
        <v>3220</v>
      </c>
    </row>
    <row r="360" spans="1:26" ht="14.25" x14ac:dyDescent="0.2">
      <c r="A360" s="1">
        <v>2202</v>
      </c>
      <c r="B360" s="1" t="s">
        <v>867</v>
      </c>
      <c r="C360" s="1" t="s">
        <v>23</v>
      </c>
      <c r="D360" s="1">
        <v>0</v>
      </c>
      <c r="E360" s="1">
        <v>4.9800000000000004</v>
      </c>
      <c r="F360" s="1">
        <v>0.8</v>
      </c>
      <c r="G360" s="1" t="s">
        <v>14</v>
      </c>
      <c r="H360" s="1" t="s">
        <v>47</v>
      </c>
      <c r="I360" s="1" t="s">
        <v>24</v>
      </c>
      <c r="J360" s="1" t="s">
        <v>64</v>
      </c>
      <c r="K360" s="1" t="s">
        <v>26</v>
      </c>
      <c r="L360" s="1" t="s">
        <v>870</v>
      </c>
      <c r="M360" s="1">
        <v>0.36</v>
      </c>
      <c r="N360" s="1" t="s">
        <v>8</v>
      </c>
      <c r="O360" s="1" t="s">
        <v>28</v>
      </c>
      <c r="P360" s="1" t="s">
        <v>60</v>
      </c>
      <c r="Q360" s="1" t="s">
        <v>869</v>
      </c>
      <c r="R360" s="1">
        <v>55429</v>
      </c>
      <c r="S360" s="2">
        <v>42035</v>
      </c>
      <c r="T360" s="2">
        <v>42042</v>
      </c>
      <c r="U360" s="1">
        <v>27.634499999999999</v>
      </c>
      <c r="V360" s="1">
        <v>8</v>
      </c>
      <c r="W360" s="1">
        <v>40.049999999999997</v>
      </c>
      <c r="X360" s="1">
        <v>86050</v>
      </c>
      <c r="Y360" s="1">
        <f>Table1[[#This Row],[Unit Price]]-Table1[[#This Row],[Discount]]</f>
        <v>4.9800000000000004</v>
      </c>
      <c r="Z360" s="1" t="s">
        <v>3220</v>
      </c>
    </row>
    <row r="361" spans="1:26" ht="14.25" x14ac:dyDescent="0.2">
      <c r="A361" s="3">
        <v>2781</v>
      </c>
      <c r="B361" s="3" t="s">
        <v>871</v>
      </c>
      <c r="C361" s="3" t="s">
        <v>23</v>
      </c>
      <c r="D361" s="3">
        <v>0.09</v>
      </c>
      <c r="E361" s="3">
        <v>2.16</v>
      </c>
      <c r="F361" s="3">
        <v>6.05</v>
      </c>
      <c r="G361" s="3" t="s">
        <v>14</v>
      </c>
      <c r="H361" s="3" t="s">
        <v>15</v>
      </c>
      <c r="I361" s="3" t="s">
        <v>24</v>
      </c>
      <c r="J361" s="3" t="s">
        <v>48</v>
      </c>
      <c r="K361" s="3" t="s">
        <v>49</v>
      </c>
      <c r="L361" s="3" t="s">
        <v>872</v>
      </c>
      <c r="M361" s="3">
        <v>0.37</v>
      </c>
      <c r="N361" s="3" t="s">
        <v>8</v>
      </c>
      <c r="O361" s="3" t="s">
        <v>35</v>
      </c>
      <c r="P361" s="3" t="s">
        <v>115</v>
      </c>
      <c r="Q361" s="3" t="s">
        <v>873</v>
      </c>
      <c r="R361" s="3">
        <v>97071</v>
      </c>
      <c r="S361" s="4">
        <v>42035</v>
      </c>
      <c r="T361" s="4">
        <v>42039</v>
      </c>
      <c r="U361" s="3">
        <v>-37.789000000000001</v>
      </c>
      <c r="V361" s="3">
        <v>2</v>
      </c>
      <c r="W361" s="3">
        <v>5.48</v>
      </c>
      <c r="X361" s="3">
        <v>87162</v>
      </c>
      <c r="Y361" s="3">
        <f>Table1[[#This Row],[Unit Price]]-Table1[[#This Row],[Discount]]</f>
        <v>2.0700000000000003</v>
      </c>
      <c r="Z361" s="3" t="s">
        <v>3221</v>
      </c>
    </row>
    <row r="362" spans="1:26" ht="14.25" x14ac:dyDescent="0.2">
      <c r="A362" s="1">
        <v>2781</v>
      </c>
      <c r="B362" s="1" t="s">
        <v>871</v>
      </c>
      <c r="C362" s="1" t="s">
        <v>23</v>
      </c>
      <c r="D362" s="1">
        <v>0.03</v>
      </c>
      <c r="E362" s="1">
        <v>808.49</v>
      </c>
      <c r="F362" s="1">
        <v>55.3</v>
      </c>
      <c r="G362" s="1" t="s">
        <v>2</v>
      </c>
      <c r="H362" s="1" t="s">
        <v>15</v>
      </c>
      <c r="I362" s="1" t="s">
        <v>16</v>
      </c>
      <c r="J362" s="1" t="s">
        <v>32</v>
      </c>
      <c r="K362" s="1" t="s">
        <v>33</v>
      </c>
      <c r="L362" s="1" t="s">
        <v>874</v>
      </c>
      <c r="M362" s="1">
        <v>0.4</v>
      </c>
      <c r="N362" s="1" t="s">
        <v>8</v>
      </c>
      <c r="O362" s="1" t="s">
        <v>35</v>
      </c>
      <c r="P362" s="1" t="s">
        <v>115</v>
      </c>
      <c r="Q362" s="1" t="s">
        <v>873</v>
      </c>
      <c r="R362" s="1">
        <v>97071</v>
      </c>
      <c r="S362" s="2">
        <v>42035</v>
      </c>
      <c r="T362" s="2">
        <v>42042</v>
      </c>
      <c r="U362" s="1">
        <v>7576.11</v>
      </c>
      <c r="V362" s="1">
        <v>11</v>
      </c>
      <c r="W362" s="1">
        <v>8201.33</v>
      </c>
      <c r="X362" s="1">
        <v>87162</v>
      </c>
      <c r="Y362" s="1">
        <f>Table1[[#This Row],[Unit Price]]-Table1[[#This Row],[Discount]]</f>
        <v>808.46</v>
      </c>
      <c r="Z362" s="1" t="s">
        <v>3221</v>
      </c>
    </row>
    <row r="363" spans="1:26" ht="14.25" x14ac:dyDescent="0.2">
      <c r="A363" s="3">
        <v>2781</v>
      </c>
      <c r="B363" s="3" t="s">
        <v>871</v>
      </c>
      <c r="C363" s="3" t="s">
        <v>23</v>
      </c>
      <c r="D363" s="3">
        <v>0</v>
      </c>
      <c r="E363" s="3">
        <v>6.48</v>
      </c>
      <c r="F363" s="3">
        <v>8.19</v>
      </c>
      <c r="G363" s="3" t="s">
        <v>14</v>
      </c>
      <c r="H363" s="3" t="s">
        <v>15</v>
      </c>
      <c r="I363" s="3" t="s">
        <v>24</v>
      </c>
      <c r="J363" s="3" t="s">
        <v>64</v>
      </c>
      <c r="K363" s="3" t="s">
        <v>49</v>
      </c>
      <c r="L363" s="3" t="s">
        <v>875</v>
      </c>
      <c r="M363" s="3">
        <v>0.37</v>
      </c>
      <c r="N363" s="3" t="s">
        <v>8</v>
      </c>
      <c r="O363" s="3" t="s">
        <v>35</v>
      </c>
      <c r="P363" s="3" t="s">
        <v>115</v>
      </c>
      <c r="Q363" s="3" t="s">
        <v>873</v>
      </c>
      <c r="R363" s="3">
        <v>97071</v>
      </c>
      <c r="S363" s="4">
        <v>42035</v>
      </c>
      <c r="T363" s="4">
        <v>42042</v>
      </c>
      <c r="U363" s="3">
        <v>-43.26</v>
      </c>
      <c r="V363" s="3">
        <v>3</v>
      </c>
      <c r="W363" s="3">
        <v>22.67</v>
      </c>
      <c r="X363" s="3">
        <v>87162</v>
      </c>
      <c r="Y363" s="3">
        <f>Table1[[#This Row],[Unit Price]]-Table1[[#This Row],[Discount]]</f>
        <v>6.48</v>
      </c>
      <c r="Z363" s="3" t="s">
        <v>3221</v>
      </c>
    </row>
    <row r="364" spans="1:26" ht="14.25" x14ac:dyDescent="0.2">
      <c r="A364" s="1">
        <v>1238</v>
      </c>
      <c r="B364" s="1" t="s">
        <v>876</v>
      </c>
      <c r="C364" s="1" t="s">
        <v>92</v>
      </c>
      <c r="D364" s="1">
        <v>0.01</v>
      </c>
      <c r="E364" s="1">
        <v>160.97999999999999</v>
      </c>
      <c r="F364" s="1">
        <v>30</v>
      </c>
      <c r="G364" s="1" t="s">
        <v>2</v>
      </c>
      <c r="H364" s="1" t="s">
        <v>70</v>
      </c>
      <c r="I364" s="1" t="s">
        <v>4</v>
      </c>
      <c r="J364" s="1" t="s">
        <v>85</v>
      </c>
      <c r="K364" s="1" t="s">
        <v>33</v>
      </c>
      <c r="L364" s="1" t="s">
        <v>868</v>
      </c>
      <c r="M364" s="1">
        <v>0.62</v>
      </c>
      <c r="N364" s="1" t="s">
        <v>8</v>
      </c>
      <c r="O364" s="1" t="s">
        <v>28</v>
      </c>
      <c r="P364" s="1" t="s">
        <v>163</v>
      </c>
      <c r="Q364" s="1" t="s">
        <v>877</v>
      </c>
      <c r="R364" s="1">
        <v>75104</v>
      </c>
      <c r="S364" s="2">
        <v>42035</v>
      </c>
      <c r="T364" s="2">
        <v>42037</v>
      </c>
      <c r="U364" s="1">
        <v>788.79</v>
      </c>
      <c r="V364" s="1">
        <v>10</v>
      </c>
      <c r="W364" s="1">
        <v>1634.67</v>
      </c>
      <c r="X364" s="1">
        <v>86075</v>
      </c>
      <c r="Y364" s="1">
        <f>Table1[[#This Row],[Unit Price]]-Table1[[#This Row],[Discount]]</f>
        <v>160.97</v>
      </c>
      <c r="Z364" s="1" t="s">
        <v>3220</v>
      </c>
    </row>
    <row r="365" spans="1:26" ht="14.25" x14ac:dyDescent="0.2">
      <c r="A365" s="3">
        <v>911</v>
      </c>
      <c r="B365" s="3" t="s">
        <v>878</v>
      </c>
      <c r="C365" s="3" t="s">
        <v>46</v>
      </c>
      <c r="D365" s="3">
        <v>0.05</v>
      </c>
      <c r="E365" s="3">
        <v>7.64</v>
      </c>
      <c r="F365" s="3">
        <v>5.83</v>
      </c>
      <c r="G365" s="3" t="s">
        <v>14</v>
      </c>
      <c r="H365" s="3" t="s">
        <v>70</v>
      </c>
      <c r="I365" s="3" t="s">
        <v>24</v>
      </c>
      <c r="J365" s="3" t="s">
        <v>64</v>
      </c>
      <c r="K365" s="3" t="s">
        <v>26</v>
      </c>
      <c r="L365" s="3" t="s">
        <v>208</v>
      </c>
      <c r="M365" s="3">
        <v>0.36</v>
      </c>
      <c r="N365" s="3" t="s">
        <v>8</v>
      </c>
      <c r="O365" s="3" t="s">
        <v>87</v>
      </c>
      <c r="P365" s="3" t="s">
        <v>879</v>
      </c>
      <c r="Q365" s="3" t="s">
        <v>880</v>
      </c>
      <c r="R365" s="3">
        <v>26003</v>
      </c>
      <c r="S365" s="4">
        <v>42035</v>
      </c>
      <c r="T365" s="4">
        <v>42037</v>
      </c>
      <c r="U365" s="3">
        <v>-21.018000000000001</v>
      </c>
      <c r="V365" s="3">
        <v>2</v>
      </c>
      <c r="W365" s="3">
        <v>16.600000000000001</v>
      </c>
      <c r="X365" s="3">
        <v>90185</v>
      </c>
      <c r="Y365" s="3">
        <f>Table1[[#This Row],[Unit Price]]-Table1[[#This Row],[Discount]]</f>
        <v>7.59</v>
      </c>
      <c r="Z365" s="3" t="s">
        <v>3222</v>
      </c>
    </row>
    <row r="366" spans="1:26" ht="14.25" x14ac:dyDescent="0.2">
      <c r="A366" s="1">
        <v>911</v>
      </c>
      <c r="B366" s="1" t="s">
        <v>878</v>
      </c>
      <c r="C366" s="1" t="s">
        <v>46</v>
      </c>
      <c r="D366" s="1">
        <v>0.04</v>
      </c>
      <c r="E366" s="1">
        <v>218.75</v>
      </c>
      <c r="F366" s="1">
        <v>69.64</v>
      </c>
      <c r="G366" s="1" t="s">
        <v>2</v>
      </c>
      <c r="H366" s="1" t="s">
        <v>70</v>
      </c>
      <c r="I366" s="1" t="s">
        <v>4</v>
      </c>
      <c r="J366" s="1" t="s">
        <v>5</v>
      </c>
      <c r="K366" s="1" t="s">
        <v>6</v>
      </c>
      <c r="L366" s="1" t="s">
        <v>850</v>
      </c>
      <c r="M366" s="1">
        <v>0.72</v>
      </c>
      <c r="N366" s="1" t="s">
        <v>8</v>
      </c>
      <c r="O366" s="1" t="s">
        <v>87</v>
      </c>
      <c r="P366" s="1" t="s">
        <v>879</v>
      </c>
      <c r="Q366" s="1" t="s">
        <v>880</v>
      </c>
      <c r="R366" s="1">
        <v>26003</v>
      </c>
      <c r="S366" s="2">
        <v>42035</v>
      </c>
      <c r="T366" s="2">
        <v>42036</v>
      </c>
      <c r="U366" s="1">
        <v>-655.52987499999995</v>
      </c>
      <c r="V366" s="1">
        <v>10</v>
      </c>
      <c r="W366" s="1">
        <v>2285.41</v>
      </c>
      <c r="X366" s="1">
        <v>90185</v>
      </c>
      <c r="Y366" s="1">
        <f>Table1[[#This Row],[Unit Price]]-Table1[[#This Row],[Discount]]</f>
        <v>218.71</v>
      </c>
      <c r="Z366" s="1" t="s">
        <v>3222</v>
      </c>
    </row>
    <row r="367" spans="1:26" ht="14.25" x14ac:dyDescent="0.2">
      <c r="A367" s="3">
        <v>2137</v>
      </c>
      <c r="B367" s="3" t="s">
        <v>881</v>
      </c>
      <c r="C367" s="3" t="s">
        <v>46</v>
      </c>
      <c r="D367" s="3">
        <v>0</v>
      </c>
      <c r="E367" s="3">
        <v>6.98</v>
      </c>
      <c r="F367" s="3">
        <v>1.6</v>
      </c>
      <c r="G367" s="3" t="s">
        <v>14</v>
      </c>
      <c r="H367" s="3" t="s">
        <v>70</v>
      </c>
      <c r="I367" s="3" t="s">
        <v>24</v>
      </c>
      <c r="J367" s="3" t="s">
        <v>64</v>
      </c>
      <c r="K367" s="3" t="s">
        <v>26</v>
      </c>
      <c r="L367" s="3" t="s">
        <v>698</v>
      </c>
      <c r="M367" s="3">
        <v>0.38</v>
      </c>
      <c r="N367" s="3" t="s">
        <v>8</v>
      </c>
      <c r="O367" s="3" t="s">
        <v>9</v>
      </c>
      <c r="P367" s="3" t="s">
        <v>99</v>
      </c>
      <c r="Q367" s="3" t="s">
        <v>882</v>
      </c>
      <c r="R367" s="3">
        <v>33407</v>
      </c>
      <c r="S367" s="4">
        <v>42035</v>
      </c>
      <c r="T367" s="4">
        <v>42037</v>
      </c>
      <c r="U367" s="3">
        <v>-343.86799999999999</v>
      </c>
      <c r="V367" s="3">
        <v>9</v>
      </c>
      <c r="W367" s="3">
        <v>64.48</v>
      </c>
      <c r="X367" s="3">
        <v>86002</v>
      </c>
      <c r="Y367" s="3">
        <f>Table1[[#This Row],[Unit Price]]-Table1[[#This Row],[Discount]]</f>
        <v>6.98</v>
      </c>
      <c r="Z367" s="3" t="s">
        <v>3219</v>
      </c>
    </row>
    <row r="368" spans="1:26" ht="14.25" x14ac:dyDescent="0.2">
      <c r="A368" s="1">
        <v>510</v>
      </c>
      <c r="B368" s="1" t="s">
        <v>437</v>
      </c>
      <c r="C368" s="1" t="s">
        <v>1</v>
      </c>
      <c r="D368" s="1">
        <v>0.03</v>
      </c>
      <c r="E368" s="1">
        <v>6.37</v>
      </c>
      <c r="F368" s="1">
        <v>5.19</v>
      </c>
      <c r="G368" s="1" t="s">
        <v>14</v>
      </c>
      <c r="H368" s="1" t="s">
        <v>70</v>
      </c>
      <c r="I368" s="1" t="s">
        <v>24</v>
      </c>
      <c r="J368" s="1" t="s">
        <v>48</v>
      </c>
      <c r="K368" s="1" t="s">
        <v>49</v>
      </c>
      <c r="L368" s="1" t="s">
        <v>883</v>
      </c>
      <c r="M368" s="1">
        <v>0.38</v>
      </c>
      <c r="N368" s="1" t="s">
        <v>8</v>
      </c>
      <c r="O368" s="1" t="s">
        <v>35</v>
      </c>
      <c r="P368" s="1" t="s">
        <v>66</v>
      </c>
      <c r="Q368" s="1" t="s">
        <v>439</v>
      </c>
      <c r="R368" s="1">
        <v>95336</v>
      </c>
      <c r="S368" s="2">
        <v>42036</v>
      </c>
      <c r="T368" s="2">
        <v>42037</v>
      </c>
      <c r="U368" s="1">
        <v>-29.092700000000001</v>
      </c>
      <c r="V368" s="1">
        <v>14</v>
      </c>
      <c r="W368" s="1">
        <v>89.79</v>
      </c>
      <c r="X368" s="1">
        <v>90059</v>
      </c>
      <c r="Y368" s="1">
        <f>Table1[[#This Row],[Unit Price]]-Table1[[#This Row],[Discount]]</f>
        <v>6.34</v>
      </c>
      <c r="Z368" s="1" t="s">
        <v>3221</v>
      </c>
    </row>
    <row r="369" spans="1:26" ht="14.25" x14ac:dyDescent="0.2">
      <c r="A369" s="3">
        <v>2122</v>
      </c>
      <c r="B369" s="3" t="s">
        <v>884</v>
      </c>
      <c r="C369" s="3" t="s">
        <v>1</v>
      </c>
      <c r="D369" s="3">
        <v>0.06</v>
      </c>
      <c r="E369" s="3">
        <v>80.97</v>
      </c>
      <c r="F369" s="3">
        <v>33.6</v>
      </c>
      <c r="G369" s="3" t="s">
        <v>2</v>
      </c>
      <c r="H369" s="3" t="s">
        <v>15</v>
      </c>
      <c r="I369" s="3" t="s">
        <v>16</v>
      </c>
      <c r="J369" s="3" t="s">
        <v>32</v>
      </c>
      <c r="K369" s="3" t="s">
        <v>33</v>
      </c>
      <c r="L369" s="3" t="s">
        <v>885</v>
      </c>
      <c r="M369" s="3">
        <v>0.37</v>
      </c>
      <c r="N369" s="3" t="s">
        <v>8</v>
      </c>
      <c r="O369" s="3" t="s">
        <v>9</v>
      </c>
      <c r="P369" s="3" t="s">
        <v>20</v>
      </c>
      <c r="Q369" s="3" t="s">
        <v>886</v>
      </c>
      <c r="R369" s="3">
        <v>72116</v>
      </c>
      <c r="S369" s="4">
        <v>42036</v>
      </c>
      <c r="T369" s="4">
        <v>42038</v>
      </c>
      <c r="U369" s="3">
        <v>-15.1844</v>
      </c>
      <c r="V369" s="3">
        <v>10</v>
      </c>
      <c r="W369" s="3">
        <v>799.76</v>
      </c>
      <c r="X369" s="3">
        <v>89664</v>
      </c>
      <c r="Y369" s="3">
        <f>Table1[[#This Row],[Unit Price]]-Table1[[#This Row],[Discount]]</f>
        <v>80.91</v>
      </c>
      <c r="Z369" s="3" t="s">
        <v>3219</v>
      </c>
    </row>
    <row r="370" spans="1:26" ht="14.25" x14ac:dyDescent="0.2">
      <c r="A370" s="1">
        <v>1211</v>
      </c>
      <c r="B370" s="1" t="s">
        <v>887</v>
      </c>
      <c r="C370" s="1" t="s">
        <v>23</v>
      </c>
      <c r="D370" s="1">
        <v>0.01</v>
      </c>
      <c r="E370" s="1">
        <v>3.08</v>
      </c>
      <c r="F370" s="1">
        <v>0.5</v>
      </c>
      <c r="G370" s="1" t="s">
        <v>14</v>
      </c>
      <c r="H370" s="1" t="s">
        <v>70</v>
      </c>
      <c r="I370" s="1" t="s">
        <v>24</v>
      </c>
      <c r="J370" s="1" t="s">
        <v>128</v>
      </c>
      <c r="K370" s="1" t="s">
        <v>49</v>
      </c>
      <c r="L370" s="1" t="s">
        <v>888</v>
      </c>
      <c r="M370" s="1">
        <v>0.37</v>
      </c>
      <c r="N370" s="1" t="s">
        <v>8</v>
      </c>
      <c r="O370" s="1" t="s">
        <v>28</v>
      </c>
      <c r="P370" s="1" t="s">
        <v>29</v>
      </c>
      <c r="Q370" s="1" t="s">
        <v>889</v>
      </c>
      <c r="R370" s="1">
        <v>46806</v>
      </c>
      <c r="S370" s="2">
        <v>42036</v>
      </c>
      <c r="T370" s="2">
        <v>42041</v>
      </c>
      <c r="U370" s="1">
        <v>9.0045000000000002</v>
      </c>
      <c r="V370" s="1">
        <v>4</v>
      </c>
      <c r="W370" s="1">
        <v>13.05</v>
      </c>
      <c r="X370" s="1">
        <v>88598</v>
      </c>
      <c r="Y370" s="1">
        <f>Table1[[#This Row],[Unit Price]]-Table1[[#This Row],[Discount]]</f>
        <v>3.0700000000000003</v>
      </c>
      <c r="Z370" s="1" t="s">
        <v>3220</v>
      </c>
    </row>
    <row r="371" spans="1:26" ht="14.25" x14ac:dyDescent="0.2">
      <c r="A371" s="3">
        <v>1949</v>
      </c>
      <c r="B371" s="3" t="s">
        <v>890</v>
      </c>
      <c r="C371" s="3" t="s">
        <v>23</v>
      </c>
      <c r="D371" s="3">
        <v>0.05</v>
      </c>
      <c r="E371" s="3">
        <v>424.21</v>
      </c>
      <c r="F371" s="3">
        <v>110.2</v>
      </c>
      <c r="G371" s="3" t="s">
        <v>2</v>
      </c>
      <c r="H371" s="3" t="s">
        <v>3</v>
      </c>
      <c r="I371" s="3" t="s">
        <v>4</v>
      </c>
      <c r="J371" s="3" t="s">
        <v>5</v>
      </c>
      <c r="K371" s="3" t="s">
        <v>6</v>
      </c>
      <c r="L371" s="3" t="s">
        <v>891</v>
      </c>
      <c r="M371" s="3">
        <v>0.67</v>
      </c>
      <c r="N371" s="3" t="s">
        <v>8</v>
      </c>
      <c r="O371" s="3" t="s">
        <v>35</v>
      </c>
      <c r="P371" s="3" t="s">
        <v>253</v>
      </c>
      <c r="Q371" s="3" t="s">
        <v>892</v>
      </c>
      <c r="R371" s="3">
        <v>59715</v>
      </c>
      <c r="S371" s="4">
        <v>42036</v>
      </c>
      <c r="T371" s="4">
        <v>42040</v>
      </c>
      <c r="U371" s="3">
        <v>-213.40280000000001</v>
      </c>
      <c r="V371" s="3">
        <v>12</v>
      </c>
      <c r="W371" s="3">
        <v>4935.22</v>
      </c>
      <c r="X371" s="3">
        <v>90415</v>
      </c>
      <c r="Y371" s="3">
        <f>Table1[[#This Row],[Unit Price]]-Table1[[#This Row],[Discount]]</f>
        <v>424.15999999999997</v>
      </c>
      <c r="Z371" s="3" t="s">
        <v>3221</v>
      </c>
    </row>
    <row r="372" spans="1:26" ht="14.25" x14ac:dyDescent="0.2">
      <c r="A372" s="1">
        <v>2071</v>
      </c>
      <c r="B372" s="1" t="s">
        <v>893</v>
      </c>
      <c r="C372" s="1" t="s">
        <v>46</v>
      </c>
      <c r="D372" s="1">
        <v>0.03</v>
      </c>
      <c r="E372" s="1">
        <v>60.98</v>
      </c>
      <c r="F372" s="1">
        <v>1.99</v>
      </c>
      <c r="G372" s="1" t="s">
        <v>14</v>
      </c>
      <c r="H372" s="1" t="s">
        <v>70</v>
      </c>
      <c r="I372" s="1" t="s">
        <v>16</v>
      </c>
      <c r="J372" s="1" t="s">
        <v>17</v>
      </c>
      <c r="K372" s="1" t="s">
        <v>18</v>
      </c>
      <c r="L372" s="1" t="s">
        <v>894</v>
      </c>
      <c r="M372" s="1">
        <v>0.5</v>
      </c>
      <c r="N372" s="1" t="s">
        <v>8</v>
      </c>
      <c r="O372" s="1" t="s">
        <v>28</v>
      </c>
      <c r="P372" s="1" t="s">
        <v>265</v>
      </c>
      <c r="Q372" s="1" t="s">
        <v>895</v>
      </c>
      <c r="R372" s="1">
        <v>48336</v>
      </c>
      <c r="S372" s="2">
        <v>42036</v>
      </c>
      <c r="T372" s="2">
        <v>42036</v>
      </c>
      <c r="U372" s="1">
        <v>976.2672</v>
      </c>
      <c r="V372" s="1">
        <v>23</v>
      </c>
      <c r="W372" s="1">
        <v>1414.88</v>
      </c>
      <c r="X372" s="1">
        <v>88555</v>
      </c>
      <c r="Y372" s="1">
        <f>Table1[[#This Row],[Unit Price]]-Table1[[#This Row],[Discount]]</f>
        <v>60.949999999999996</v>
      </c>
      <c r="Z372" s="1" t="s">
        <v>3220</v>
      </c>
    </row>
    <row r="373" spans="1:26" ht="14.25" x14ac:dyDescent="0.2">
      <c r="A373" s="3">
        <v>2071</v>
      </c>
      <c r="B373" s="3" t="s">
        <v>893</v>
      </c>
      <c r="C373" s="3" t="s">
        <v>46</v>
      </c>
      <c r="D373" s="3">
        <v>0.04</v>
      </c>
      <c r="E373" s="3">
        <v>3.08</v>
      </c>
      <c r="F373" s="3">
        <v>0.99</v>
      </c>
      <c r="G373" s="3" t="s">
        <v>14</v>
      </c>
      <c r="H373" s="3" t="s">
        <v>70</v>
      </c>
      <c r="I373" s="3" t="s">
        <v>24</v>
      </c>
      <c r="J373" s="3" t="s">
        <v>128</v>
      </c>
      <c r="K373" s="3" t="s">
        <v>49</v>
      </c>
      <c r="L373" s="3" t="s">
        <v>634</v>
      </c>
      <c r="M373" s="3">
        <v>0.37</v>
      </c>
      <c r="N373" s="3" t="s">
        <v>8</v>
      </c>
      <c r="O373" s="3" t="s">
        <v>28</v>
      </c>
      <c r="P373" s="3" t="s">
        <v>265</v>
      </c>
      <c r="Q373" s="3" t="s">
        <v>895</v>
      </c>
      <c r="R373" s="3">
        <v>48336</v>
      </c>
      <c r="S373" s="4">
        <v>42036</v>
      </c>
      <c r="T373" s="4">
        <v>42037</v>
      </c>
      <c r="U373" s="3">
        <v>23.204699999999999</v>
      </c>
      <c r="V373" s="3">
        <v>11</v>
      </c>
      <c r="W373" s="3">
        <v>33.630000000000003</v>
      </c>
      <c r="X373" s="3">
        <v>88555</v>
      </c>
      <c r="Y373" s="3">
        <f>Table1[[#This Row],[Unit Price]]-Table1[[#This Row],[Discount]]</f>
        <v>3.04</v>
      </c>
      <c r="Z373" s="3" t="s">
        <v>3220</v>
      </c>
    </row>
    <row r="374" spans="1:26" ht="14.25" x14ac:dyDescent="0.2">
      <c r="A374" s="1">
        <v>2072</v>
      </c>
      <c r="B374" s="1" t="s">
        <v>896</v>
      </c>
      <c r="C374" s="1" t="s">
        <v>46</v>
      </c>
      <c r="D374" s="1">
        <v>0</v>
      </c>
      <c r="E374" s="1">
        <v>10.31</v>
      </c>
      <c r="F374" s="1">
        <v>1.79</v>
      </c>
      <c r="G374" s="1" t="s">
        <v>14</v>
      </c>
      <c r="H374" s="1" t="s">
        <v>70</v>
      </c>
      <c r="I374" s="1" t="s">
        <v>24</v>
      </c>
      <c r="J374" s="1" t="s">
        <v>64</v>
      </c>
      <c r="K374" s="1" t="s">
        <v>26</v>
      </c>
      <c r="L374" s="1" t="s">
        <v>897</v>
      </c>
      <c r="M374" s="1">
        <v>0.38</v>
      </c>
      <c r="N374" s="1" t="s">
        <v>8</v>
      </c>
      <c r="O374" s="1" t="s">
        <v>28</v>
      </c>
      <c r="P374" s="1" t="s">
        <v>265</v>
      </c>
      <c r="Q374" s="1" t="s">
        <v>898</v>
      </c>
      <c r="R374" s="1">
        <v>48505</v>
      </c>
      <c r="S374" s="2">
        <v>42036</v>
      </c>
      <c r="T374" s="2">
        <v>42038</v>
      </c>
      <c r="U374" s="1">
        <v>167.46299999999999</v>
      </c>
      <c r="V374" s="1">
        <v>23</v>
      </c>
      <c r="W374" s="1">
        <v>242.7</v>
      </c>
      <c r="X374" s="1">
        <v>88555</v>
      </c>
      <c r="Y374" s="1">
        <f>Table1[[#This Row],[Unit Price]]-Table1[[#This Row],[Discount]]</f>
        <v>10.31</v>
      </c>
      <c r="Z374" s="1" t="s">
        <v>3220</v>
      </c>
    </row>
    <row r="375" spans="1:26" ht="14.25" x14ac:dyDescent="0.2">
      <c r="A375" s="3">
        <v>397</v>
      </c>
      <c r="B375" s="3" t="s">
        <v>899</v>
      </c>
      <c r="C375" s="3" t="s">
        <v>1</v>
      </c>
      <c r="D375" s="3">
        <v>0.1</v>
      </c>
      <c r="E375" s="3">
        <v>154.13</v>
      </c>
      <c r="F375" s="3">
        <v>69</v>
      </c>
      <c r="G375" s="3" t="s">
        <v>14</v>
      </c>
      <c r="H375" s="3" t="s">
        <v>70</v>
      </c>
      <c r="I375" s="3" t="s">
        <v>4</v>
      </c>
      <c r="J375" s="3" t="s">
        <v>5</v>
      </c>
      <c r="K375" s="3" t="s">
        <v>40</v>
      </c>
      <c r="L375" s="3" t="s">
        <v>900</v>
      </c>
      <c r="M375" s="3">
        <v>0.68</v>
      </c>
      <c r="N375" s="3" t="s">
        <v>8</v>
      </c>
      <c r="O375" s="3" t="s">
        <v>87</v>
      </c>
      <c r="P375" s="3" t="s">
        <v>293</v>
      </c>
      <c r="Q375" s="3" t="s">
        <v>901</v>
      </c>
      <c r="R375" s="3">
        <v>44221</v>
      </c>
      <c r="S375" s="4">
        <v>42037</v>
      </c>
      <c r="T375" s="4">
        <v>42038</v>
      </c>
      <c r="U375" s="3">
        <v>-372.48597100000001</v>
      </c>
      <c r="V375" s="3">
        <v>8</v>
      </c>
      <c r="W375" s="3">
        <v>1216.32</v>
      </c>
      <c r="X375" s="3">
        <v>89319</v>
      </c>
      <c r="Y375" s="3">
        <f>Table1[[#This Row],[Unit Price]]-Table1[[#This Row],[Discount]]</f>
        <v>154.03</v>
      </c>
      <c r="Z375" s="3" t="s">
        <v>3222</v>
      </c>
    </row>
    <row r="376" spans="1:26" ht="14.25" x14ac:dyDescent="0.2">
      <c r="A376" s="1">
        <v>2555</v>
      </c>
      <c r="B376" s="1" t="s">
        <v>331</v>
      </c>
      <c r="C376" s="1" t="s">
        <v>1</v>
      </c>
      <c r="D376" s="1">
        <v>0</v>
      </c>
      <c r="E376" s="1">
        <v>12.97</v>
      </c>
      <c r="F376" s="1">
        <v>1.49</v>
      </c>
      <c r="G376" s="1" t="s">
        <v>14</v>
      </c>
      <c r="H376" s="1" t="s">
        <v>47</v>
      </c>
      <c r="I376" s="1" t="s">
        <v>24</v>
      </c>
      <c r="J376" s="1" t="s">
        <v>48</v>
      </c>
      <c r="K376" s="1" t="s">
        <v>49</v>
      </c>
      <c r="L376" s="1" t="s">
        <v>902</v>
      </c>
      <c r="M376" s="1">
        <v>0.35</v>
      </c>
      <c r="N376" s="1" t="s">
        <v>8</v>
      </c>
      <c r="O376" s="1" t="s">
        <v>28</v>
      </c>
      <c r="P376" s="1" t="s">
        <v>333</v>
      </c>
      <c r="Q376" s="1" t="s">
        <v>334</v>
      </c>
      <c r="R376" s="1">
        <v>53711</v>
      </c>
      <c r="S376" s="2">
        <v>42037</v>
      </c>
      <c r="T376" s="2">
        <v>42038</v>
      </c>
      <c r="U376" s="1">
        <v>180.23490000000001</v>
      </c>
      <c r="V376" s="1">
        <v>19</v>
      </c>
      <c r="W376" s="1">
        <v>261.20999999999998</v>
      </c>
      <c r="X376" s="1">
        <v>86529</v>
      </c>
      <c r="Y376" s="1">
        <f>Table1[[#This Row],[Unit Price]]-Table1[[#This Row],[Discount]]</f>
        <v>12.97</v>
      </c>
      <c r="Z376" s="1" t="s">
        <v>3220</v>
      </c>
    </row>
    <row r="377" spans="1:26" ht="14.25" x14ac:dyDescent="0.2">
      <c r="A377" s="3">
        <v>2555</v>
      </c>
      <c r="B377" s="3" t="s">
        <v>331</v>
      </c>
      <c r="C377" s="3" t="s">
        <v>1</v>
      </c>
      <c r="D377" s="3">
        <v>0.06</v>
      </c>
      <c r="E377" s="3">
        <v>4.91</v>
      </c>
      <c r="F377" s="3">
        <v>0.5</v>
      </c>
      <c r="G377" s="3" t="s">
        <v>14</v>
      </c>
      <c r="H377" s="3" t="s">
        <v>47</v>
      </c>
      <c r="I377" s="3" t="s">
        <v>24</v>
      </c>
      <c r="J377" s="3" t="s">
        <v>128</v>
      </c>
      <c r="K377" s="3" t="s">
        <v>49</v>
      </c>
      <c r="L377" s="3" t="s">
        <v>553</v>
      </c>
      <c r="M377" s="3">
        <v>0.36</v>
      </c>
      <c r="N377" s="3" t="s">
        <v>8</v>
      </c>
      <c r="O377" s="3" t="s">
        <v>28</v>
      </c>
      <c r="P377" s="3" t="s">
        <v>333</v>
      </c>
      <c r="Q377" s="3" t="s">
        <v>334</v>
      </c>
      <c r="R377" s="3">
        <v>53711</v>
      </c>
      <c r="S377" s="4">
        <v>42037</v>
      </c>
      <c r="T377" s="4">
        <v>42037</v>
      </c>
      <c r="U377" s="3">
        <v>29.525099999999998</v>
      </c>
      <c r="V377" s="3">
        <v>9</v>
      </c>
      <c r="W377" s="3">
        <v>42.79</v>
      </c>
      <c r="X377" s="3">
        <v>86529</v>
      </c>
      <c r="Y377" s="3">
        <f>Table1[[#This Row],[Unit Price]]-Table1[[#This Row],[Discount]]</f>
        <v>4.8500000000000005</v>
      </c>
      <c r="Z377" s="3" t="s">
        <v>3220</v>
      </c>
    </row>
    <row r="378" spans="1:26" ht="14.25" x14ac:dyDescent="0.2">
      <c r="A378" s="1">
        <v>68</v>
      </c>
      <c r="B378" s="1" t="s">
        <v>84</v>
      </c>
      <c r="C378" s="1" t="s">
        <v>13</v>
      </c>
      <c r="D378" s="1">
        <v>0.09</v>
      </c>
      <c r="E378" s="1">
        <v>122.99</v>
      </c>
      <c r="F378" s="1">
        <v>70.2</v>
      </c>
      <c r="G378" s="1" t="s">
        <v>2</v>
      </c>
      <c r="H378" s="1" t="s">
        <v>70</v>
      </c>
      <c r="I378" s="1" t="s">
        <v>4</v>
      </c>
      <c r="J378" s="1" t="s">
        <v>85</v>
      </c>
      <c r="K378" s="1" t="s">
        <v>33</v>
      </c>
      <c r="L378" s="1" t="s">
        <v>780</v>
      </c>
      <c r="M378" s="1">
        <v>0.74</v>
      </c>
      <c r="N378" s="1" t="s">
        <v>8</v>
      </c>
      <c r="O378" s="1" t="s">
        <v>87</v>
      </c>
      <c r="P378" s="1" t="s">
        <v>88</v>
      </c>
      <c r="Q378" s="1" t="s">
        <v>89</v>
      </c>
      <c r="R378" s="1">
        <v>10177</v>
      </c>
      <c r="S378" s="2">
        <v>42037</v>
      </c>
      <c r="T378" s="2">
        <v>42039</v>
      </c>
      <c r="U378" s="1">
        <v>-2426.5500000000002</v>
      </c>
      <c r="V378" s="1">
        <v>49</v>
      </c>
      <c r="W378" s="1">
        <v>5718.85</v>
      </c>
      <c r="X378" s="1">
        <v>55713</v>
      </c>
      <c r="Y378" s="1">
        <f>Table1[[#This Row],[Unit Price]]-Table1[[#This Row],[Discount]]</f>
        <v>122.89999999999999</v>
      </c>
      <c r="Z378" s="1" t="s">
        <v>3222</v>
      </c>
    </row>
    <row r="379" spans="1:26" ht="14.25" x14ac:dyDescent="0.2">
      <c r="A379" s="3">
        <v>70</v>
      </c>
      <c r="B379" s="3" t="s">
        <v>903</v>
      </c>
      <c r="C379" s="3" t="s">
        <v>13</v>
      </c>
      <c r="D379" s="3">
        <v>0.09</v>
      </c>
      <c r="E379" s="3">
        <v>122.99</v>
      </c>
      <c r="F379" s="3">
        <v>70.2</v>
      </c>
      <c r="G379" s="3" t="s">
        <v>2</v>
      </c>
      <c r="H379" s="3" t="s">
        <v>70</v>
      </c>
      <c r="I379" s="3" t="s">
        <v>4</v>
      </c>
      <c r="J379" s="3" t="s">
        <v>85</v>
      </c>
      <c r="K379" s="3" t="s">
        <v>33</v>
      </c>
      <c r="L379" s="3" t="s">
        <v>780</v>
      </c>
      <c r="M379" s="3">
        <v>0.74</v>
      </c>
      <c r="N379" s="3" t="s">
        <v>8</v>
      </c>
      <c r="O379" s="3" t="s">
        <v>87</v>
      </c>
      <c r="P379" s="3" t="s">
        <v>609</v>
      </c>
      <c r="Q379" s="3" t="s">
        <v>904</v>
      </c>
      <c r="R379" s="3">
        <v>5401</v>
      </c>
      <c r="S379" s="4">
        <v>42037</v>
      </c>
      <c r="T379" s="4">
        <v>42039</v>
      </c>
      <c r="U379" s="3">
        <v>-2426.5500000000002</v>
      </c>
      <c r="V379" s="3">
        <v>12</v>
      </c>
      <c r="W379" s="3">
        <v>1400.53</v>
      </c>
      <c r="X379" s="3">
        <v>87947</v>
      </c>
      <c r="Y379" s="3">
        <f>Table1[[#This Row],[Unit Price]]-Table1[[#This Row],[Discount]]</f>
        <v>122.89999999999999</v>
      </c>
      <c r="Z379" s="3" t="s">
        <v>3222</v>
      </c>
    </row>
    <row r="380" spans="1:26" ht="14.25" x14ac:dyDescent="0.2">
      <c r="A380" s="1">
        <v>894</v>
      </c>
      <c r="B380" s="1" t="s">
        <v>348</v>
      </c>
      <c r="C380" s="1" t="s">
        <v>23</v>
      </c>
      <c r="D380" s="1">
        <v>0.02</v>
      </c>
      <c r="E380" s="1">
        <v>1.1399999999999999</v>
      </c>
      <c r="F380" s="1">
        <v>0.7</v>
      </c>
      <c r="G380" s="1" t="s">
        <v>14</v>
      </c>
      <c r="H380" s="1" t="s">
        <v>70</v>
      </c>
      <c r="I380" s="1" t="s">
        <v>24</v>
      </c>
      <c r="J380" s="1" t="s">
        <v>152</v>
      </c>
      <c r="K380" s="1" t="s">
        <v>26</v>
      </c>
      <c r="L380" s="1" t="s">
        <v>800</v>
      </c>
      <c r="M380" s="1">
        <v>0.38</v>
      </c>
      <c r="N380" s="1" t="s">
        <v>8</v>
      </c>
      <c r="O380" s="1" t="s">
        <v>87</v>
      </c>
      <c r="P380" s="1" t="s">
        <v>350</v>
      </c>
      <c r="Q380" s="1" t="s">
        <v>42</v>
      </c>
      <c r="R380" s="1">
        <v>20024</v>
      </c>
      <c r="S380" s="2">
        <v>42037</v>
      </c>
      <c r="T380" s="2">
        <v>42037</v>
      </c>
      <c r="U380" s="1">
        <v>-0.49</v>
      </c>
      <c r="V380" s="1">
        <v>38</v>
      </c>
      <c r="W380" s="1">
        <v>44.85</v>
      </c>
      <c r="X380" s="1">
        <v>38529</v>
      </c>
      <c r="Y380" s="1">
        <f>Table1[[#This Row],[Unit Price]]-Table1[[#This Row],[Discount]]</f>
        <v>1.1199999999999999</v>
      </c>
      <c r="Z380" s="1" t="s">
        <v>3222</v>
      </c>
    </row>
    <row r="381" spans="1:26" ht="14.25" x14ac:dyDescent="0.2">
      <c r="A381" s="3">
        <v>2498</v>
      </c>
      <c r="B381" s="3" t="s">
        <v>905</v>
      </c>
      <c r="C381" s="3" t="s">
        <v>92</v>
      </c>
      <c r="D381" s="3">
        <v>0.09</v>
      </c>
      <c r="E381" s="3">
        <v>6.28</v>
      </c>
      <c r="F381" s="3">
        <v>5.41</v>
      </c>
      <c r="G381" s="3" t="s">
        <v>14</v>
      </c>
      <c r="H381" s="3" t="s">
        <v>3</v>
      </c>
      <c r="I381" s="3" t="s">
        <v>4</v>
      </c>
      <c r="J381" s="3" t="s">
        <v>102</v>
      </c>
      <c r="K381" s="3" t="s">
        <v>49</v>
      </c>
      <c r="L381" s="3" t="s">
        <v>906</v>
      </c>
      <c r="M381" s="3">
        <v>0.53</v>
      </c>
      <c r="N381" s="3" t="s">
        <v>8</v>
      </c>
      <c r="O381" s="3" t="s">
        <v>35</v>
      </c>
      <c r="P381" s="3" t="s">
        <v>66</v>
      </c>
      <c r="Q381" s="3" t="s">
        <v>866</v>
      </c>
      <c r="R381" s="3">
        <v>92024</v>
      </c>
      <c r="S381" s="4">
        <v>42037</v>
      </c>
      <c r="T381" s="4">
        <v>42039</v>
      </c>
      <c r="U381" s="3">
        <v>-61.59</v>
      </c>
      <c r="V381" s="3">
        <v>56</v>
      </c>
      <c r="W381" s="3">
        <v>355.4</v>
      </c>
      <c r="X381" s="3">
        <v>54567</v>
      </c>
      <c r="Y381" s="3">
        <f>Table1[[#This Row],[Unit Price]]-Table1[[#This Row],[Discount]]</f>
        <v>6.19</v>
      </c>
      <c r="Z381" s="3" t="s">
        <v>3221</v>
      </c>
    </row>
    <row r="382" spans="1:26" ht="14.25" x14ac:dyDescent="0.2">
      <c r="A382" s="1">
        <v>2500</v>
      </c>
      <c r="B382" s="1" t="s">
        <v>907</v>
      </c>
      <c r="C382" s="1" t="s">
        <v>92</v>
      </c>
      <c r="D382" s="1">
        <v>0.09</v>
      </c>
      <c r="E382" s="1">
        <v>6.28</v>
      </c>
      <c r="F382" s="1">
        <v>5.41</v>
      </c>
      <c r="G382" s="1" t="s">
        <v>14</v>
      </c>
      <c r="H382" s="1" t="s">
        <v>3</v>
      </c>
      <c r="I382" s="1" t="s">
        <v>4</v>
      </c>
      <c r="J382" s="1" t="s">
        <v>102</v>
      </c>
      <c r="K382" s="1" t="s">
        <v>49</v>
      </c>
      <c r="L382" s="1" t="s">
        <v>906</v>
      </c>
      <c r="M382" s="1">
        <v>0.53</v>
      </c>
      <c r="N382" s="1" t="s">
        <v>8</v>
      </c>
      <c r="O382" s="1" t="s">
        <v>28</v>
      </c>
      <c r="P382" s="1" t="s">
        <v>79</v>
      </c>
      <c r="Q382" s="1" t="s">
        <v>908</v>
      </c>
      <c r="R382" s="1">
        <v>60102</v>
      </c>
      <c r="S382" s="2">
        <v>42037</v>
      </c>
      <c r="T382" s="2">
        <v>42039</v>
      </c>
      <c r="U382" s="1">
        <v>-32.026800000000001</v>
      </c>
      <c r="V382" s="1">
        <v>14</v>
      </c>
      <c r="W382" s="1">
        <v>88.85</v>
      </c>
      <c r="X382" s="1">
        <v>88320</v>
      </c>
      <c r="Y382" s="1">
        <f>Table1[[#This Row],[Unit Price]]-Table1[[#This Row],[Discount]]</f>
        <v>6.19</v>
      </c>
      <c r="Z382" s="1" t="s">
        <v>3220</v>
      </c>
    </row>
    <row r="383" spans="1:26" ht="14.25" x14ac:dyDescent="0.2">
      <c r="A383" s="3">
        <v>84</v>
      </c>
      <c r="B383" s="3" t="s">
        <v>909</v>
      </c>
      <c r="C383" s="3" t="s">
        <v>46</v>
      </c>
      <c r="D383" s="3">
        <v>0</v>
      </c>
      <c r="E383" s="3">
        <v>8.09</v>
      </c>
      <c r="F383" s="3">
        <v>7.96</v>
      </c>
      <c r="G383" s="3" t="s">
        <v>14</v>
      </c>
      <c r="H383" s="3" t="s">
        <v>15</v>
      </c>
      <c r="I383" s="3" t="s">
        <v>4</v>
      </c>
      <c r="J383" s="3" t="s">
        <v>102</v>
      </c>
      <c r="K383" s="3" t="s">
        <v>49</v>
      </c>
      <c r="L383" s="3" t="s">
        <v>498</v>
      </c>
      <c r="M383" s="3">
        <v>0.49</v>
      </c>
      <c r="N383" s="3" t="s">
        <v>8</v>
      </c>
      <c r="O383" s="3" t="s">
        <v>87</v>
      </c>
      <c r="P383" s="3" t="s">
        <v>293</v>
      </c>
      <c r="Q383" s="3" t="s">
        <v>910</v>
      </c>
      <c r="R383" s="3">
        <v>45231</v>
      </c>
      <c r="S383" s="4">
        <v>42037</v>
      </c>
      <c r="T383" s="4">
        <v>42038</v>
      </c>
      <c r="U383" s="3">
        <v>-144.56</v>
      </c>
      <c r="V383" s="3">
        <v>11</v>
      </c>
      <c r="W383" s="3">
        <v>90.98</v>
      </c>
      <c r="X383" s="3">
        <v>87364</v>
      </c>
      <c r="Y383" s="3">
        <f>Table1[[#This Row],[Unit Price]]-Table1[[#This Row],[Discount]]</f>
        <v>8.09</v>
      </c>
      <c r="Z383" s="3" t="s">
        <v>3222</v>
      </c>
    </row>
    <row r="384" spans="1:26" ht="14.25" x14ac:dyDescent="0.2">
      <c r="A384" s="1">
        <v>1412</v>
      </c>
      <c r="B384" s="1" t="s">
        <v>911</v>
      </c>
      <c r="C384" s="1" t="s">
        <v>46</v>
      </c>
      <c r="D384" s="1">
        <v>0.08</v>
      </c>
      <c r="E384" s="1">
        <v>3.38</v>
      </c>
      <c r="F384" s="1">
        <v>0.85</v>
      </c>
      <c r="G384" s="1" t="s">
        <v>14</v>
      </c>
      <c r="H384" s="1" t="s">
        <v>70</v>
      </c>
      <c r="I384" s="1" t="s">
        <v>24</v>
      </c>
      <c r="J384" s="1" t="s">
        <v>25</v>
      </c>
      <c r="K384" s="1" t="s">
        <v>26</v>
      </c>
      <c r="L384" s="1" t="s">
        <v>912</v>
      </c>
      <c r="M384" s="1">
        <v>0.48</v>
      </c>
      <c r="N384" s="1" t="s">
        <v>8</v>
      </c>
      <c r="O384" s="1" t="s">
        <v>35</v>
      </c>
      <c r="P384" s="1" t="s">
        <v>66</v>
      </c>
      <c r="Q384" s="1" t="s">
        <v>913</v>
      </c>
      <c r="R384" s="1">
        <v>94043</v>
      </c>
      <c r="S384" s="2">
        <v>42037</v>
      </c>
      <c r="T384" s="2">
        <v>42039</v>
      </c>
      <c r="U384" s="1">
        <v>20.453600000000002</v>
      </c>
      <c r="V384" s="1">
        <v>12</v>
      </c>
      <c r="W384" s="1">
        <v>38.81</v>
      </c>
      <c r="X384" s="1">
        <v>87087</v>
      </c>
      <c r="Y384" s="1">
        <f>Table1[[#This Row],[Unit Price]]-Table1[[#This Row],[Discount]]</f>
        <v>3.3</v>
      </c>
      <c r="Z384" s="1" t="s">
        <v>3221</v>
      </c>
    </row>
    <row r="385" spans="1:26" ht="14.25" x14ac:dyDescent="0.2">
      <c r="A385" s="3">
        <v>1413</v>
      </c>
      <c r="B385" s="3" t="s">
        <v>914</v>
      </c>
      <c r="C385" s="3" t="s">
        <v>46</v>
      </c>
      <c r="D385" s="3">
        <v>0.02</v>
      </c>
      <c r="E385" s="3">
        <v>16.48</v>
      </c>
      <c r="F385" s="3">
        <v>1.99</v>
      </c>
      <c r="G385" s="3" t="s">
        <v>63</v>
      </c>
      <c r="H385" s="3" t="s">
        <v>70</v>
      </c>
      <c r="I385" s="3" t="s">
        <v>16</v>
      </c>
      <c r="J385" s="3" t="s">
        <v>17</v>
      </c>
      <c r="K385" s="3" t="s">
        <v>18</v>
      </c>
      <c r="L385" s="3" t="s">
        <v>577</v>
      </c>
      <c r="M385" s="3">
        <v>0.42</v>
      </c>
      <c r="N385" s="3" t="s">
        <v>8</v>
      </c>
      <c r="O385" s="3" t="s">
        <v>87</v>
      </c>
      <c r="P385" s="3" t="s">
        <v>379</v>
      </c>
      <c r="Q385" s="3" t="s">
        <v>764</v>
      </c>
      <c r="R385" s="3">
        <v>2113</v>
      </c>
      <c r="S385" s="4">
        <v>42037</v>
      </c>
      <c r="T385" s="4">
        <v>42039</v>
      </c>
      <c r="U385" s="3">
        <v>69.61</v>
      </c>
      <c r="V385" s="3">
        <v>27</v>
      </c>
      <c r="W385" s="3">
        <v>484.56</v>
      </c>
      <c r="X385" s="3">
        <v>45539</v>
      </c>
      <c r="Y385" s="3">
        <f>Table1[[#This Row],[Unit Price]]-Table1[[#This Row],[Discount]]</f>
        <v>16.46</v>
      </c>
      <c r="Z385" s="3" t="s">
        <v>3222</v>
      </c>
    </row>
    <row r="386" spans="1:26" ht="14.25" x14ac:dyDescent="0.2">
      <c r="A386" s="1">
        <v>3196</v>
      </c>
      <c r="B386" s="1" t="s">
        <v>915</v>
      </c>
      <c r="C386" s="1" t="s">
        <v>46</v>
      </c>
      <c r="D386" s="1">
        <v>0.03</v>
      </c>
      <c r="E386" s="1">
        <v>200.97</v>
      </c>
      <c r="F386" s="1">
        <v>15.59</v>
      </c>
      <c r="G386" s="1" t="s">
        <v>2</v>
      </c>
      <c r="H386" s="1" t="s">
        <v>47</v>
      </c>
      <c r="I386" s="1" t="s">
        <v>16</v>
      </c>
      <c r="J386" s="1" t="s">
        <v>32</v>
      </c>
      <c r="K386" s="1" t="s">
        <v>33</v>
      </c>
      <c r="L386" s="1" t="s">
        <v>916</v>
      </c>
      <c r="M386" s="1">
        <v>0.36</v>
      </c>
      <c r="N386" s="1" t="s">
        <v>8</v>
      </c>
      <c r="O386" s="1" t="s">
        <v>35</v>
      </c>
      <c r="P386" s="1" t="s">
        <v>66</v>
      </c>
      <c r="Q386" s="1" t="s">
        <v>917</v>
      </c>
      <c r="R386" s="1">
        <v>94109</v>
      </c>
      <c r="S386" s="2">
        <v>42037</v>
      </c>
      <c r="T386" s="2">
        <v>42038</v>
      </c>
      <c r="U386" s="1">
        <v>1951.3</v>
      </c>
      <c r="V386" s="1">
        <v>43</v>
      </c>
      <c r="W386" s="1">
        <v>8717.75</v>
      </c>
      <c r="X386" s="1">
        <v>24294</v>
      </c>
      <c r="Y386" s="1">
        <f>Table1[[#This Row],[Unit Price]]-Table1[[#This Row],[Discount]]</f>
        <v>200.94</v>
      </c>
      <c r="Z386" s="1" t="s">
        <v>3221</v>
      </c>
    </row>
    <row r="387" spans="1:26" ht="14.25" x14ac:dyDescent="0.2">
      <c r="A387" s="3">
        <v>3197</v>
      </c>
      <c r="B387" s="3" t="s">
        <v>918</v>
      </c>
      <c r="C387" s="3" t="s">
        <v>46</v>
      </c>
      <c r="D387" s="3">
        <v>0.03</v>
      </c>
      <c r="E387" s="3">
        <v>200.97</v>
      </c>
      <c r="F387" s="3">
        <v>15.59</v>
      </c>
      <c r="G387" s="3" t="s">
        <v>2</v>
      </c>
      <c r="H387" s="3" t="s">
        <v>47</v>
      </c>
      <c r="I387" s="3" t="s">
        <v>16</v>
      </c>
      <c r="J387" s="3" t="s">
        <v>32</v>
      </c>
      <c r="K387" s="3" t="s">
        <v>33</v>
      </c>
      <c r="L387" s="3" t="s">
        <v>916</v>
      </c>
      <c r="M387" s="3">
        <v>0.36</v>
      </c>
      <c r="N387" s="3" t="s">
        <v>8</v>
      </c>
      <c r="O387" s="3" t="s">
        <v>28</v>
      </c>
      <c r="P387" s="3" t="s">
        <v>79</v>
      </c>
      <c r="Q387" s="3" t="s">
        <v>919</v>
      </c>
      <c r="R387" s="3">
        <v>60062</v>
      </c>
      <c r="S387" s="4">
        <v>42037</v>
      </c>
      <c r="T387" s="4">
        <v>42038</v>
      </c>
      <c r="U387" s="3">
        <v>1538.7828</v>
      </c>
      <c r="V387" s="3">
        <v>11</v>
      </c>
      <c r="W387" s="3">
        <v>2230.12</v>
      </c>
      <c r="X387" s="3">
        <v>90850</v>
      </c>
      <c r="Y387" s="3">
        <f>Table1[[#This Row],[Unit Price]]-Table1[[#This Row],[Discount]]</f>
        <v>200.94</v>
      </c>
      <c r="Z387" s="3" t="s">
        <v>3220</v>
      </c>
    </row>
    <row r="388" spans="1:26" ht="14.25" x14ac:dyDescent="0.2">
      <c r="A388" s="1">
        <v>2486</v>
      </c>
      <c r="B388" s="1" t="s">
        <v>920</v>
      </c>
      <c r="C388" s="1" t="s">
        <v>23</v>
      </c>
      <c r="D388" s="1">
        <v>0</v>
      </c>
      <c r="E388" s="1">
        <v>180.98</v>
      </c>
      <c r="F388" s="1">
        <v>30</v>
      </c>
      <c r="G388" s="1" t="s">
        <v>2</v>
      </c>
      <c r="H388" s="1" t="s">
        <v>3</v>
      </c>
      <c r="I388" s="1" t="s">
        <v>4</v>
      </c>
      <c r="J388" s="1" t="s">
        <v>85</v>
      </c>
      <c r="K388" s="1" t="s">
        <v>33</v>
      </c>
      <c r="L388" s="1" t="s">
        <v>921</v>
      </c>
      <c r="M388" s="1">
        <v>0.69</v>
      </c>
      <c r="N388" s="1" t="s">
        <v>8</v>
      </c>
      <c r="O388" s="1" t="s">
        <v>9</v>
      </c>
      <c r="P388" s="1" t="s">
        <v>51</v>
      </c>
      <c r="Q388" s="1" t="s">
        <v>922</v>
      </c>
      <c r="R388" s="1">
        <v>30458</v>
      </c>
      <c r="S388" s="2">
        <v>42038</v>
      </c>
      <c r="T388" s="2">
        <v>42040</v>
      </c>
      <c r="U388" s="1">
        <v>9.2040000000000006</v>
      </c>
      <c r="V388" s="1">
        <v>11</v>
      </c>
      <c r="W388" s="1">
        <v>2084.16</v>
      </c>
      <c r="X388" s="1">
        <v>91416</v>
      </c>
      <c r="Y388" s="1">
        <f>Table1[[#This Row],[Unit Price]]-Table1[[#This Row],[Discount]]</f>
        <v>180.98</v>
      </c>
      <c r="Z388" s="1" t="s">
        <v>3219</v>
      </c>
    </row>
    <row r="389" spans="1:26" ht="14.25" x14ac:dyDescent="0.2">
      <c r="A389" s="3">
        <v>3053</v>
      </c>
      <c r="B389" s="3" t="s">
        <v>923</v>
      </c>
      <c r="C389" s="3" t="s">
        <v>92</v>
      </c>
      <c r="D389" s="3">
        <v>0.06</v>
      </c>
      <c r="E389" s="3">
        <v>125.99</v>
      </c>
      <c r="F389" s="3">
        <v>2.5</v>
      </c>
      <c r="G389" s="3" t="s">
        <v>14</v>
      </c>
      <c r="H389" s="3" t="s">
        <v>70</v>
      </c>
      <c r="I389" s="3" t="s">
        <v>16</v>
      </c>
      <c r="J389" s="3" t="s">
        <v>111</v>
      </c>
      <c r="K389" s="3" t="s">
        <v>49</v>
      </c>
      <c r="L389" s="3" t="s">
        <v>924</v>
      </c>
      <c r="M389" s="3">
        <v>0.6</v>
      </c>
      <c r="N389" s="3" t="s">
        <v>8</v>
      </c>
      <c r="O389" s="3" t="s">
        <v>9</v>
      </c>
      <c r="P389" s="3" t="s">
        <v>364</v>
      </c>
      <c r="Q389" s="3" t="s">
        <v>925</v>
      </c>
      <c r="R389" s="3">
        <v>42071</v>
      </c>
      <c r="S389" s="4">
        <v>42038</v>
      </c>
      <c r="T389" s="4">
        <v>42040</v>
      </c>
      <c r="U389" s="3">
        <v>402.06599999999997</v>
      </c>
      <c r="V389" s="3">
        <v>11</v>
      </c>
      <c r="W389" s="3">
        <v>1173.76</v>
      </c>
      <c r="X389" s="3">
        <v>86662</v>
      </c>
      <c r="Y389" s="3">
        <f>Table1[[#This Row],[Unit Price]]-Table1[[#This Row],[Discount]]</f>
        <v>125.92999999999999</v>
      </c>
      <c r="Z389" s="3" t="s">
        <v>3219</v>
      </c>
    </row>
    <row r="390" spans="1:26" ht="14.25" x14ac:dyDescent="0.2">
      <c r="A390" s="1">
        <v>603</v>
      </c>
      <c r="B390" s="1" t="s">
        <v>926</v>
      </c>
      <c r="C390" s="1" t="s">
        <v>46</v>
      </c>
      <c r="D390" s="1">
        <v>0.02</v>
      </c>
      <c r="E390" s="1">
        <v>35.99</v>
      </c>
      <c r="F390" s="1">
        <v>5</v>
      </c>
      <c r="G390" s="1" t="s">
        <v>14</v>
      </c>
      <c r="H390" s="1" t="s">
        <v>47</v>
      </c>
      <c r="I390" s="1" t="s">
        <v>16</v>
      </c>
      <c r="J390" s="1" t="s">
        <v>111</v>
      </c>
      <c r="K390" s="1" t="s">
        <v>49</v>
      </c>
      <c r="L390" s="1" t="s">
        <v>927</v>
      </c>
      <c r="M390" s="1">
        <v>0.85</v>
      </c>
      <c r="N390" s="1" t="s">
        <v>8</v>
      </c>
      <c r="O390" s="1" t="s">
        <v>35</v>
      </c>
      <c r="P390" s="1" t="s">
        <v>36</v>
      </c>
      <c r="Q390" s="1" t="s">
        <v>928</v>
      </c>
      <c r="R390" s="1">
        <v>81001</v>
      </c>
      <c r="S390" s="2">
        <v>42038</v>
      </c>
      <c r="T390" s="2">
        <v>42040</v>
      </c>
      <c r="U390" s="1">
        <v>-120.934</v>
      </c>
      <c r="V390" s="1">
        <v>7</v>
      </c>
      <c r="W390" s="1">
        <v>227.79</v>
      </c>
      <c r="X390" s="1">
        <v>87020</v>
      </c>
      <c r="Y390" s="1">
        <f>Table1[[#This Row],[Unit Price]]-Table1[[#This Row],[Discount]]</f>
        <v>35.97</v>
      </c>
      <c r="Z390" s="1" t="s">
        <v>3221</v>
      </c>
    </row>
    <row r="391" spans="1:26" ht="14.25" x14ac:dyDescent="0.2">
      <c r="A391" s="3">
        <v>3151</v>
      </c>
      <c r="B391" s="3" t="s">
        <v>929</v>
      </c>
      <c r="C391" s="3" t="s">
        <v>1</v>
      </c>
      <c r="D391" s="3">
        <v>0.01</v>
      </c>
      <c r="E391" s="3">
        <v>3502.14</v>
      </c>
      <c r="F391" s="3">
        <v>8.73</v>
      </c>
      <c r="G391" s="3" t="s">
        <v>2</v>
      </c>
      <c r="H391" s="3" t="s">
        <v>70</v>
      </c>
      <c r="I391" s="3" t="s">
        <v>16</v>
      </c>
      <c r="J391" s="3" t="s">
        <v>32</v>
      </c>
      <c r="K391" s="3" t="s">
        <v>6</v>
      </c>
      <c r="L391" s="3" t="s">
        <v>817</v>
      </c>
      <c r="M391" s="3">
        <v>0.56999999999999995</v>
      </c>
      <c r="N391" s="3" t="s">
        <v>8</v>
      </c>
      <c r="O391" s="3" t="s">
        <v>35</v>
      </c>
      <c r="P391" s="3" t="s">
        <v>66</v>
      </c>
      <c r="Q391" s="3" t="s">
        <v>930</v>
      </c>
      <c r="R391" s="3">
        <v>92277</v>
      </c>
      <c r="S391" s="4">
        <v>42039</v>
      </c>
      <c r="T391" s="4">
        <v>42040</v>
      </c>
      <c r="U391" s="3">
        <v>-4075.9339920000002</v>
      </c>
      <c r="V391" s="3">
        <v>1</v>
      </c>
      <c r="W391" s="3">
        <v>3501.79</v>
      </c>
      <c r="X391" s="3">
        <v>88544</v>
      </c>
      <c r="Y391" s="3">
        <f>Table1[[#This Row],[Unit Price]]-Table1[[#This Row],[Discount]]</f>
        <v>3502.1299999999997</v>
      </c>
      <c r="Z391" s="3" t="s">
        <v>3221</v>
      </c>
    </row>
    <row r="392" spans="1:26" ht="14.25" x14ac:dyDescent="0.2">
      <c r="A392" s="1">
        <v>3151</v>
      </c>
      <c r="B392" s="1" t="s">
        <v>929</v>
      </c>
      <c r="C392" s="1" t="s">
        <v>1</v>
      </c>
      <c r="D392" s="1">
        <v>0.06</v>
      </c>
      <c r="E392" s="1">
        <v>15.73</v>
      </c>
      <c r="F392" s="1">
        <v>7.42</v>
      </c>
      <c r="G392" s="1" t="s">
        <v>14</v>
      </c>
      <c r="H392" s="1" t="s">
        <v>70</v>
      </c>
      <c r="I392" s="1" t="s">
        <v>24</v>
      </c>
      <c r="J392" s="1" t="s">
        <v>544</v>
      </c>
      <c r="K392" s="1" t="s">
        <v>18</v>
      </c>
      <c r="L392" s="1" t="s">
        <v>931</v>
      </c>
      <c r="M392" s="1">
        <v>0.56000000000000005</v>
      </c>
      <c r="N392" s="1" t="s">
        <v>8</v>
      </c>
      <c r="O392" s="1" t="s">
        <v>35</v>
      </c>
      <c r="P392" s="1" t="s">
        <v>66</v>
      </c>
      <c r="Q392" s="1" t="s">
        <v>930</v>
      </c>
      <c r="R392" s="1">
        <v>92277</v>
      </c>
      <c r="S392" s="2">
        <v>42039</v>
      </c>
      <c r="T392" s="2">
        <v>42040</v>
      </c>
      <c r="U392" s="1">
        <v>-18.558800000000002</v>
      </c>
      <c r="V392" s="1">
        <v>4</v>
      </c>
      <c r="W392" s="1">
        <v>63.04</v>
      </c>
      <c r="X392" s="1">
        <v>88544</v>
      </c>
      <c r="Y392" s="1">
        <f>Table1[[#This Row],[Unit Price]]-Table1[[#This Row],[Discount]]</f>
        <v>15.67</v>
      </c>
      <c r="Z392" s="1" t="s">
        <v>3221</v>
      </c>
    </row>
    <row r="393" spans="1:26" ht="14.25" x14ac:dyDescent="0.2">
      <c r="A393" s="3">
        <v>3351</v>
      </c>
      <c r="B393" s="3" t="s">
        <v>932</v>
      </c>
      <c r="C393" s="3" t="s">
        <v>1</v>
      </c>
      <c r="D393" s="3">
        <v>0.1</v>
      </c>
      <c r="E393" s="3">
        <v>10.89</v>
      </c>
      <c r="F393" s="3">
        <v>4.5</v>
      </c>
      <c r="G393" s="3" t="s">
        <v>14</v>
      </c>
      <c r="H393" s="3" t="s">
        <v>3</v>
      </c>
      <c r="I393" s="3" t="s">
        <v>24</v>
      </c>
      <c r="J393" s="3" t="s">
        <v>71</v>
      </c>
      <c r="K393" s="3" t="s">
        <v>49</v>
      </c>
      <c r="L393" s="3" t="s">
        <v>749</v>
      </c>
      <c r="M393" s="3">
        <v>0.59</v>
      </c>
      <c r="N393" s="3" t="s">
        <v>8</v>
      </c>
      <c r="O393" s="3" t="s">
        <v>35</v>
      </c>
      <c r="P393" s="3" t="s">
        <v>42</v>
      </c>
      <c r="Q393" s="3" t="s">
        <v>933</v>
      </c>
      <c r="R393" s="3">
        <v>99301</v>
      </c>
      <c r="S393" s="4">
        <v>42039</v>
      </c>
      <c r="T393" s="4">
        <v>42041</v>
      </c>
      <c r="U393" s="3">
        <v>-19.2972</v>
      </c>
      <c r="V393" s="3">
        <v>17</v>
      </c>
      <c r="W393" s="3">
        <v>178.68</v>
      </c>
      <c r="X393" s="3">
        <v>91297</v>
      </c>
      <c r="Y393" s="3">
        <f>Table1[[#This Row],[Unit Price]]-Table1[[#This Row],[Discount]]</f>
        <v>10.790000000000001</v>
      </c>
      <c r="Z393" s="3" t="s">
        <v>3221</v>
      </c>
    </row>
    <row r="394" spans="1:26" ht="14.25" x14ac:dyDescent="0.2">
      <c r="A394" s="1">
        <v>960</v>
      </c>
      <c r="B394" s="1" t="s">
        <v>934</v>
      </c>
      <c r="C394" s="1" t="s">
        <v>23</v>
      </c>
      <c r="D394" s="1">
        <v>0.03</v>
      </c>
      <c r="E394" s="1">
        <v>2.94</v>
      </c>
      <c r="F394" s="1">
        <v>0.96</v>
      </c>
      <c r="G394" s="1" t="s">
        <v>14</v>
      </c>
      <c r="H394" s="1" t="s">
        <v>47</v>
      </c>
      <c r="I394" s="1" t="s">
        <v>24</v>
      </c>
      <c r="J394" s="1" t="s">
        <v>25</v>
      </c>
      <c r="K394" s="1" t="s">
        <v>26</v>
      </c>
      <c r="L394" s="1" t="s">
        <v>805</v>
      </c>
      <c r="M394" s="1">
        <v>0.57999999999999996</v>
      </c>
      <c r="N394" s="1" t="s">
        <v>8</v>
      </c>
      <c r="O394" s="1" t="s">
        <v>35</v>
      </c>
      <c r="P394" s="1" t="s">
        <v>66</v>
      </c>
      <c r="Q394" s="1" t="s">
        <v>935</v>
      </c>
      <c r="R394" s="1">
        <v>90278</v>
      </c>
      <c r="S394" s="2">
        <v>42039</v>
      </c>
      <c r="T394" s="2">
        <v>42043</v>
      </c>
      <c r="U394" s="1">
        <v>-4.2</v>
      </c>
      <c r="V394" s="1">
        <v>1</v>
      </c>
      <c r="W394" s="1">
        <v>3.51</v>
      </c>
      <c r="X394" s="1">
        <v>89401</v>
      </c>
      <c r="Y394" s="1">
        <f>Table1[[#This Row],[Unit Price]]-Table1[[#This Row],[Discount]]</f>
        <v>2.91</v>
      </c>
      <c r="Z394" s="1" t="s">
        <v>3221</v>
      </c>
    </row>
    <row r="395" spans="1:26" ht="14.25" x14ac:dyDescent="0.2">
      <c r="A395" s="3">
        <v>962</v>
      </c>
      <c r="B395" s="3" t="s">
        <v>936</v>
      </c>
      <c r="C395" s="3" t="s">
        <v>23</v>
      </c>
      <c r="D395" s="3">
        <v>0.03</v>
      </c>
      <c r="E395" s="3">
        <v>2.94</v>
      </c>
      <c r="F395" s="3">
        <v>0.96</v>
      </c>
      <c r="G395" s="3" t="s">
        <v>14</v>
      </c>
      <c r="H395" s="3" t="s">
        <v>47</v>
      </c>
      <c r="I395" s="3" t="s">
        <v>24</v>
      </c>
      <c r="J395" s="3" t="s">
        <v>25</v>
      </c>
      <c r="K395" s="3" t="s">
        <v>26</v>
      </c>
      <c r="L395" s="3" t="s">
        <v>805</v>
      </c>
      <c r="M395" s="3">
        <v>0.57999999999999996</v>
      </c>
      <c r="N395" s="3" t="s">
        <v>8</v>
      </c>
      <c r="O395" s="3" t="s">
        <v>28</v>
      </c>
      <c r="P395" s="3" t="s">
        <v>79</v>
      </c>
      <c r="Q395" s="3" t="s">
        <v>509</v>
      </c>
      <c r="R395" s="3">
        <v>60610</v>
      </c>
      <c r="S395" s="4">
        <v>42039</v>
      </c>
      <c r="T395" s="4">
        <v>42043</v>
      </c>
      <c r="U395" s="3">
        <v>-4.2</v>
      </c>
      <c r="V395" s="3">
        <v>2</v>
      </c>
      <c r="W395" s="3">
        <v>7.01</v>
      </c>
      <c r="X395" s="3">
        <v>17636</v>
      </c>
      <c r="Y395" s="3">
        <f>Table1[[#This Row],[Unit Price]]-Table1[[#This Row],[Discount]]</f>
        <v>2.91</v>
      </c>
      <c r="Z395" s="3" t="s">
        <v>3220</v>
      </c>
    </row>
    <row r="396" spans="1:26" ht="14.25" x14ac:dyDescent="0.2">
      <c r="A396" s="1">
        <v>1213</v>
      </c>
      <c r="B396" s="1" t="s">
        <v>495</v>
      </c>
      <c r="C396" s="1" t="s">
        <v>23</v>
      </c>
      <c r="D396" s="1">
        <v>7.0000000000000007E-2</v>
      </c>
      <c r="E396" s="1">
        <v>29.89</v>
      </c>
      <c r="F396" s="1">
        <v>1.99</v>
      </c>
      <c r="G396" s="1" t="s">
        <v>63</v>
      </c>
      <c r="H396" s="1" t="s">
        <v>70</v>
      </c>
      <c r="I396" s="1" t="s">
        <v>16</v>
      </c>
      <c r="J396" s="1" t="s">
        <v>17</v>
      </c>
      <c r="K396" s="1" t="s">
        <v>18</v>
      </c>
      <c r="L396" s="1" t="s">
        <v>419</v>
      </c>
      <c r="M396" s="1">
        <v>0.5</v>
      </c>
      <c r="N396" s="1" t="s">
        <v>8</v>
      </c>
      <c r="O396" s="1" t="s">
        <v>28</v>
      </c>
      <c r="P396" s="1" t="s">
        <v>29</v>
      </c>
      <c r="Q396" s="1" t="s">
        <v>496</v>
      </c>
      <c r="R396" s="1">
        <v>46530</v>
      </c>
      <c r="S396" s="2">
        <v>42039</v>
      </c>
      <c r="T396" s="2">
        <v>42044</v>
      </c>
      <c r="U396" s="1">
        <v>258.6189</v>
      </c>
      <c r="V396" s="1">
        <v>13</v>
      </c>
      <c r="W396" s="1">
        <v>374.81</v>
      </c>
      <c r="X396" s="1">
        <v>88599</v>
      </c>
      <c r="Y396" s="1">
        <f>Table1[[#This Row],[Unit Price]]-Table1[[#This Row],[Discount]]</f>
        <v>29.82</v>
      </c>
      <c r="Z396" s="1" t="s">
        <v>3220</v>
      </c>
    </row>
    <row r="397" spans="1:26" ht="14.25" x14ac:dyDescent="0.2">
      <c r="A397" s="3">
        <v>1213</v>
      </c>
      <c r="B397" s="3" t="s">
        <v>495</v>
      </c>
      <c r="C397" s="3" t="s">
        <v>23</v>
      </c>
      <c r="D397" s="3">
        <v>0.03</v>
      </c>
      <c r="E397" s="3">
        <v>8.34</v>
      </c>
      <c r="F397" s="3">
        <v>4.82</v>
      </c>
      <c r="G397" s="3" t="s">
        <v>14</v>
      </c>
      <c r="H397" s="3" t="s">
        <v>70</v>
      </c>
      <c r="I397" s="3" t="s">
        <v>24</v>
      </c>
      <c r="J397" s="3" t="s">
        <v>64</v>
      </c>
      <c r="K397" s="3" t="s">
        <v>49</v>
      </c>
      <c r="L397" s="3" t="s">
        <v>937</v>
      </c>
      <c r="M397" s="3">
        <v>0.4</v>
      </c>
      <c r="N397" s="3" t="s">
        <v>8</v>
      </c>
      <c r="O397" s="3" t="s">
        <v>28</v>
      </c>
      <c r="P397" s="3" t="s">
        <v>29</v>
      </c>
      <c r="Q397" s="3" t="s">
        <v>496</v>
      </c>
      <c r="R397" s="3">
        <v>46530</v>
      </c>
      <c r="S397" s="4">
        <v>42039</v>
      </c>
      <c r="T397" s="4">
        <v>42043</v>
      </c>
      <c r="U397" s="3">
        <v>-6.71</v>
      </c>
      <c r="V397" s="3">
        <v>5</v>
      </c>
      <c r="W397" s="3">
        <v>43.27</v>
      </c>
      <c r="X397" s="3">
        <v>88599</v>
      </c>
      <c r="Y397" s="3">
        <f>Table1[[#This Row],[Unit Price]]-Table1[[#This Row],[Discount]]</f>
        <v>8.31</v>
      </c>
      <c r="Z397" s="3" t="s">
        <v>3220</v>
      </c>
    </row>
    <row r="398" spans="1:26" ht="14.25" x14ac:dyDescent="0.2">
      <c r="A398" s="1">
        <v>2203</v>
      </c>
      <c r="B398" s="1" t="s">
        <v>158</v>
      </c>
      <c r="C398" s="1" t="s">
        <v>23</v>
      </c>
      <c r="D398" s="1">
        <v>0.08</v>
      </c>
      <c r="E398" s="1">
        <v>145.44999999999999</v>
      </c>
      <c r="F398" s="1">
        <v>17.850000000000001</v>
      </c>
      <c r="G398" s="1" t="s">
        <v>2</v>
      </c>
      <c r="H398" s="1" t="s">
        <v>47</v>
      </c>
      <c r="I398" s="1" t="s">
        <v>16</v>
      </c>
      <c r="J398" s="1" t="s">
        <v>32</v>
      </c>
      <c r="K398" s="1" t="s">
        <v>33</v>
      </c>
      <c r="L398" s="1" t="s">
        <v>186</v>
      </c>
      <c r="M398" s="1">
        <v>0.56000000000000005</v>
      </c>
      <c r="N398" s="1" t="s">
        <v>8</v>
      </c>
      <c r="O398" s="1" t="s">
        <v>28</v>
      </c>
      <c r="P398" s="1" t="s">
        <v>60</v>
      </c>
      <c r="Q398" s="1" t="s">
        <v>160</v>
      </c>
      <c r="R398" s="1">
        <v>55445</v>
      </c>
      <c r="S398" s="2">
        <v>42039</v>
      </c>
      <c r="T398" s="2">
        <v>42039</v>
      </c>
      <c r="U398" s="1">
        <v>751.58</v>
      </c>
      <c r="V398" s="1">
        <v>8</v>
      </c>
      <c r="W398" s="1">
        <v>1117.6600000000001</v>
      </c>
      <c r="X398" s="1">
        <v>86051</v>
      </c>
      <c r="Y398" s="1">
        <f>Table1[[#This Row],[Unit Price]]-Table1[[#This Row],[Discount]]</f>
        <v>145.36999999999998</v>
      </c>
      <c r="Z398" s="1" t="s">
        <v>3220</v>
      </c>
    </row>
    <row r="399" spans="1:26" ht="14.25" x14ac:dyDescent="0.2">
      <c r="A399" s="3">
        <v>2204</v>
      </c>
      <c r="B399" s="3" t="s">
        <v>938</v>
      </c>
      <c r="C399" s="3" t="s">
        <v>23</v>
      </c>
      <c r="D399" s="3">
        <v>7.0000000000000007E-2</v>
      </c>
      <c r="E399" s="3">
        <v>33.94</v>
      </c>
      <c r="F399" s="3">
        <v>19.190000000000001</v>
      </c>
      <c r="G399" s="3" t="s">
        <v>2</v>
      </c>
      <c r="H399" s="3" t="s">
        <v>47</v>
      </c>
      <c r="I399" s="3" t="s">
        <v>4</v>
      </c>
      <c r="J399" s="3" t="s">
        <v>85</v>
      </c>
      <c r="K399" s="3" t="s">
        <v>33</v>
      </c>
      <c r="L399" s="3" t="s">
        <v>178</v>
      </c>
      <c r="M399" s="3">
        <v>0.57999999999999996</v>
      </c>
      <c r="N399" s="3" t="s">
        <v>8</v>
      </c>
      <c r="O399" s="3" t="s">
        <v>28</v>
      </c>
      <c r="P399" s="3" t="s">
        <v>60</v>
      </c>
      <c r="Q399" s="3" t="s">
        <v>939</v>
      </c>
      <c r="R399" s="3">
        <v>55337</v>
      </c>
      <c r="S399" s="4">
        <v>42039</v>
      </c>
      <c r="T399" s="4">
        <v>42043</v>
      </c>
      <c r="U399" s="3">
        <v>-157.56</v>
      </c>
      <c r="V399" s="3">
        <v>5</v>
      </c>
      <c r="W399" s="3">
        <v>169.46</v>
      </c>
      <c r="X399" s="3">
        <v>86051</v>
      </c>
      <c r="Y399" s="3">
        <f>Table1[[#This Row],[Unit Price]]-Table1[[#This Row],[Discount]]</f>
        <v>33.869999999999997</v>
      </c>
      <c r="Z399" s="3" t="s">
        <v>3220</v>
      </c>
    </row>
    <row r="400" spans="1:26" ht="14.25" x14ac:dyDescent="0.2">
      <c r="A400" s="1">
        <v>689</v>
      </c>
      <c r="B400" s="1" t="s">
        <v>940</v>
      </c>
      <c r="C400" s="1" t="s">
        <v>92</v>
      </c>
      <c r="D400" s="1">
        <v>7.0000000000000007E-2</v>
      </c>
      <c r="E400" s="1">
        <v>1.7</v>
      </c>
      <c r="F400" s="1">
        <v>1.99</v>
      </c>
      <c r="G400" s="1" t="s">
        <v>14</v>
      </c>
      <c r="H400" s="1" t="s">
        <v>3</v>
      </c>
      <c r="I400" s="1" t="s">
        <v>16</v>
      </c>
      <c r="J400" s="1" t="s">
        <v>17</v>
      </c>
      <c r="K400" s="1" t="s">
        <v>18</v>
      </c>
      <c r="L400" s="1" t="s">
        <v>260</v>
      </c>
      <c r="M400" s="1">
        <v>0.51</v>
      </c>
      <c r="N400" s="1" t="s">
        <v>8</v>
      </c>
      <c r="O400" s="1" t="s">
        <v>28</v>
      </c>
      <c r="P400" s="1" t="s">
        <v>56</v>
      </c>
      <c r="Q400" s="1" t="s">
        <v>941</v>
      </c>
      <c r="R400" s="1">
        <v>63376</v>
      </c>
      <c r="S400" s="2">
        <v>42039</v>
      </c>
      <c r="T400" s="2">
        <v>42040</v>
      </c>
      <c r="U400" s="1">
        <v>-51.42</v>
      </c>
      <c r="V400" s="1">
        <v>10</v>
      </c>
      <c r="W400" s="1">
        <v>17.420000000000002</v>
      </c>
      <c r="X400" s="1">
        <v>88502</v>
      </c>
      <c r="Y400" s="1">
        <f>Table1[[#This Row],[Unit Price]]-Table1[[#This Row],[Discount]]</f>
        <v>1.63</v>
      </c>
      <c r="Z400" s="1" t="s">
        <v>3220</v>
      </c>
    </row>
    <row r="401" spans="1:26" ht="14.25" x14ac:dyDescent="0.2">
      <c r="A401" s="3">
        <v>1363</v>
      </c>
      <c r="B401" s="3" t="s">
        <v>942</v>
      </c>
      <c r="C401" s="3" t="s">
        <v>92</v>
      </c>
      <c r="D401" s="3">
        <v>0.05</v>
      </c>
      <c r="E401" s="3">
        <v>12.97</v>
      </c>
      <c r="F401" s="3">
        <v>1.49</v>
      </c>
      <c r="G401" s="3" t="s">
        <v>14</v>
      </c>
      <c r="H401" s="3" t="s">
        <v>15</v>
      </c>
      <c r="I401" s="3" t="s">
        <v>24</v>
      </c>
      <c r="J401" s="3" t="s">
        <v>48</v>
      </c>
      <c r="K401" s="3" t="s">
        <v>49</v>
      </c>
      <c r="L401" s="3" t="s">
        <v>902</v>
      </c>
      <c r="M401" s="3">
        <v>0.35</v>
      </c>
      <c r="N401" s="3" t="s">
        <v>8</v>
      </c>
      <c r="O401" s="3" t="s">
        <v>9</v>
      </c>
      <c r="P401" s="3" t="s">
        <v>99</v>
      </c>
      <c r="Q401" s="3" t="s">
        <v>943</v>
      </c>
      <c r="R401" s="3">
        <v>32707</v>
      </c>
      <c r="S401" s="4">
        <v>42039</v>
      </c>
      <c r="T401" s="4">
        <v>42041</v>
      </c>
      <c r="U401" s="3">
        <v>5.4660000000000002</v>
      </c>
      <c r="V401" s="3">
        <v>2</v>
      </c>
      <c r="W401" s="3">
        <v>26.37</v>
      </c>
      <c r="X401" s="3">
        <v>89993</v>
      </c>
      <c r="Y401" s="3">
        <f>Table1[[#This Row],[Unit Price]]-Table1[[#This Row],[Discount]]</f>
        <v>12.92</v>
      </c>
      <c r="Z401" s="3" t="s">
        <v>3219</v>
      </c>
    </row>
    <row r="402" spans="1:26" ht="14.25" x14ac:dyDescent="0.2">
      <c r="A402" s="1">
        <v>1363</v>
      </c>
      <c r="B402" s="1" t="s">
        <v>942</v>
      </c>
      <c r="C402" s="1" t="s">
        <v>92</v>
      </c>
      <c r="D402" s="1">
        <v>0.06</v>
      </c>
      <c r="E402" s="1">
        <v>5.81</v>
      </c>
      <c r="F402" s="1">
        <v>3.37</v>
      </c>
      <c r="G402" s="1" t="s">
        <v>14</v>
      </c>
      <c r="H402" s="1" t="s">
        <v>15</v>
      </c>
      <c r="I402" s="1" t="s">
        <v>24</v>
      </c>
      <c r="J402" s="1" t="s">
        <v>152</v>
      </c>
      <c r="K402" s="1" t="s">
        <v>26</v>
      </c>
      <c r="L402" s="1" t="s">
        <v>944</v>
      </c>
      <c r="M402" s="1">
        <v>0.54</v>
      </c>
      <c r="N402" s="1" t="s">
        <v>8</v>
      </c>
      <c r="O402" s="1" t="s">
        <v>9</v>
      </c>
      <c r="P402" s="1" t="s">
        <v>99</v>
      </c>
      <c r="Q402" s="1" t="s">
        <v>943</v>
      </c>
      <c r="R402" s="1">
        <v>32707</v>
      </c>
      <c r="S402" s="2">
        <v>42039</v>
      </c>
      <c r="T402" s="2">
        <v>42041</v>
      </c>
      <c r="U402" s="1">
        <v>-149.1182</v>
      </c>
      <c r="V402" s="1">
        <v>9</v>
      </c>
      <c r="W402" s="1">
        <v>53.44</v>
      </c>
      <c r="X402" s="1">
        <v>89993</v>
      </c>
      <c r="Y402" s="1">
        <f>Table1[[#This Row],[Unit Price]]-Table1[[#This Row],[Discount]]</f>
        <v>5.75</v>
      </c>
      <c r="Z402" s="1" t="s">
        <v>3219</v>
      </c>
    </row>
    <row r="403" spans="1:26" ht="14.25" x14ac:dyDescent="0.2">
      <c r="A403" s="3">
        <v>1499</v>
      </c>
      <c r="B403" s="3" t="s">
        <v>945</v>
      </c>
      <c r="C403" s="3" t="s">
        <v>92</v>
      </c>
      <c r="D403" s="3">
        <v>0.05</v>
      </c>
      <c r="E403" s="3">
        <v>2.16</v>
      </c>
      <c r="F403" s="3">
        <v>6.05</v>
      </c>
      <c r="G403" s="3" t="s">
        <v>14</v>
      </c>
      <c r="H403" s="3" t="s">
        <v>47</v>
      </c>
      <c r="I403" s="3" t="s">
        <v>24</v>
      </c>
      <c r="J403" s="3" t="s">
        <v>48</v>
      </c>
      <c r="K403" s="3" t="s">
        <v>49</v>
      </c>
      <c r="L403" s="3" t="s">
        <v>872</v>
      </c>
      <c r="M403" s="3">
        <v>0.37</v>
      </c>
      <c r="N403" s="3" t="s">
        <v>8</v>
      </c>
      <c r="O403" s="3" t="s">
        <v>9</v>
      </c>
      <c r="P403" s="3" t="s">
        <v>99</v>
      </c>
      <c r="Q403" s="3" t="s">
        <v>946</v>
      </c>
      <c r="R403" s="3">
        <v>33134</v>
      </c>
      <c r="S403" s="4">
        <v>42039</v>
      </c>
      <c r="T403" s="4">
        <v>42040</v>
      </c>
      <c r="U403" s="3">
        <v>-298.88600000000002</v>
      </c>
      <c r="V403" s="3">
        <v>8</v>
      </c>
      <c r="W403" s="3">
        <v>18.59</v>
      </c>
      <c r="X403" s="3">
        <v>90731</v>
      </c>
      <c r="Y403" s="3">
        <f>Table1[[#This Row],[Unit Price]]-Table1[[#This Row],[Discount]]</f>
        <v>2.1100000000000003</v>
      </c>
      <c r="Z403" s="3" t="s">
        <v>3219</v>
      </c>
    </row>
    <row r="404" spans="1:26" ht="14.25" x14ac:dyDescent="0.2">
      <c r="A404" s="1">
        <v>1499</v>
      </c>
      <c r="B404" s="1" t="s">
        <v>945</v>
      </c>
      <c r="C404" s="1" t="s">
        <v>92</v>
      </c>
      <c r="D404" s="1">
        <v>0.03</v>
      </c>
      <c r="E404" s="1">
        <v>6.48</v>
      </c>
      <c r="F404" s="1">
        <v>6.6</v>
      </c>
      <c r="G404" s="1" t="s">
        <v>14</v>
      </c>
      <c r="H404" s="1" t="s">
        <v>47</v>
      </c>
      <c r="I404" s="1" t="s">
        <v>24</v>
      </c>
      <c r="J404" s="1" t="s">
        <v>64</v>
      </c>
      <c r="K404" s="1" t="s">
        <v>49</v>
      </c>
      <c r="L404" s="1" t="s">
        <v>624</v>
      </c>
      <c r="M404" s="1">
        <v>0.37</v>
      </c>
      <c r="N404" s="1" t="s">
        <v>8</v>
      </c>
      <c r="O404" s="1" t="s">
        <v>9</v>
      </c>
      <c r="P404" s="1" t="s">
        <v>99</v>
      </c>
      <c r="Q404" s="1" t="s">
        <v>946</v>
      </c>
      <c r="R404" s="1">
        <v>33134</v>
      </c>
      <c r="S404" s="2">
        <v>42039</v>
      </c>
      <c r="T404" s="2">
        <v>42040</v>
      </c>
      <c r="U404" s="1">
        <v>-145.852</v>
      </c>
      <c r="V404" s="1">
        <v>9</v>
      </c>
      <c r="W404" s="1">
        <v>58.83</v>
      </c>
      <c r="X404" s="1">
        <v>90731</v>
      </c>
      <c r="Y404" s="1">
        <f>Table1[[#This Row],[Unit Price]]-Table1[[#This Row],[Discount]]</f>
        <v>6.45</v>
      </c>
      <c r="Z404" s="1" t="s">
        <v>3219</v>
      </c>
    </row>
    <row r="405" spans="1:26" ht="14.25" x14ac:dyDescent="0.2">
      <c r="A405" s="3">
        <v>1499</v>
      </c>
      <c r="B405" s="3" t="s">
        <v>945</v>
      </c>
      <c r="C405" s="3" t="s">
        <v>92</v>
      </c>
      <c r="D405" s="3">
        <v>0.08</v>
      </c>
      <c r="E405" s="3">
        <v>146.05000000000001</v>
      </c>
      <c r="F405" s="3">
        <v>80.2</v>
      </c>
      <c r="G405" s="3" t="s">
        <v>2</v>
      </c>
      <c r="H405" s="3" t="s">
        <v>47</v>
      </c>
      <c r="I405" s="3" t="s">
        <v>4</v>
      </c>
      <c r="J405" s="3" t="s">
        <v>5</v>
      </c>
      <c r="K405" s="3" t="s">
        <v>6</v>
      </c>
      <c r="L405" s="3" t="s">
        <v>947</v>
      </c>
      <c r="M405" s="3">
        <v>0.71</v>
      </c>
      <c r="N405" s="3" t="s">
        <v>8</v>
      </c>
      <c r="O405" s="3" t="s">
        <v>9</v>
      </c>
      <c r="P405" s="3" t="s">
        <v>99</v>
      </c>
      <c r="Q405" s="3" t="s">
        <v>946</v>
      </c>
      <c r="R405" s="3">
        <v>33134</v>
      </c>
      <c r="S405" s="4">
        <v>42039</v>
      </c>
      <c r="T405" s="4">
        <v>42040</v>
      </c>
      <c r="U405" s="3">
        <v>-27.951000000000001</v>
      </c>
      <c r="V405" s="3">
        <v>11</v>
      </c>
      <c r="W405" s="3">
        <v>1557.66</v>
      </c>
      <c r="X405" s="3">
        <v>90731</v>
      </c>
      <c r="Y405" s="3">
        <f>Table1[[#This Row],[Unit Price]]-Table1[[#This Row],[Discount]]</f>
        <v>145.97</v>
      </c>
      <c r="Z405" s="3" t="s">
        <v>3219</v>
      </c>
    </row>
    <row r="406" spans="1:26" ht="14.25" x14ac:dyDescent="0.2">
      <c r="A406" s="1">
        <v>2286</v>
      </c>
      <c r="B406" s="1" t="s">
        <v>948</v>
      </c>
      <c r="C406" s="1" t="s">
        <v>92</v>
      </c>
      <c r="D406" s="1">
        <v>0</v>
      </c>
      <c r="E406" s="1">
        <v>4.91</v>
      </c>
      <c r="F406" s="1">
        <v>0.5</v>
      </c>
      <c r="G406" s="1" t="s">
        <v>14</v>
      </c>
      <c r="H406" s="1" t="s">
        <v>70</v>
      </c>
      <c r="I406" s="1" t="s">
        <v>24</v>
      </c>
      <c r="J406" s="1" t="s">
        <v>128</v>
      </c>
      <c r="K406" s="1" t="s">
        <v>49</v>
      </c>
      <c r="L406" s="1" t="s">
        <v>949</v>
      </c>
      <c r="M406" s="1">
        <v>0.36</v>
      </c>
      <c r="N406" s="1" t="s">
        <v>8</v>
      </c>
      <c r="O406" s="1" t="s">
        <v>9</v>
      </c>
      <c r="P406" s="1" t="s">
        <v>247</v>
      </c>
      <c r="Q406" s="1" t="s">
        <v>950</v>
      </c>
      <c r="R406" s="1">
        <v>29301</v>
      </c>
      <c r="S406" s="2">
        <v>42039</v>
      </c>
      <c r="T406" s="2">
        <v>42041</v>
      </c>
      <c r="U406" s="1">
        <v>99.197999999999993</v>
      </c>
      <c r="V406" s="1">
        <v>12</v>
      </c>
      <c r="W406" s="1">
        <v>61.87</v>
      </c>
      <c r="X406" s="1">
        <v>90145</v>
      </c>
      <c r="Y406" s="1">
        <f>Table1[[#This Row],[Unit Price]]-Table1[[#This Row],[Discount]]</f>
        <v>4.91</v>
      </c>
      <c r="Z406" s="1" t="s">
        <v>3219</v>
      </c>
    </row>
    <row r="407" spans="1:26" ht="14.25" x14ac:dyDescent="0.2">
      <c r="A407" s="3">
        <v>2286</v>
      </c>
      <c r="B407" s="3" t="s">
        <v>948</v>
      </c>
      <c r="C407" s="3" t="s">
        <v>92</v>
      </c>
      <c r="D407" s="3">
        <v>0.01</v>
      </c>
      <c r="E407" s="3">
        <v>7.28</v>
      </c>
      <c r="F407" s="3">
        <v>11.15</v>
      </c>
      <c r="G407" s="3" t="s">
        <v>14</v>
      </c>
      <c r="H407" s="3" t="s">
        <v>70</v>
      </c>
      <c r="I407" s="3" t="s">
        <v>24</v>
      </c>
      <c r="J407" s="3" t="s">
        <v>64</v>
      </c>
      <c r="K407" s="3" t="s">
        <v>49</v>
      </c>
      <c r="L407" s="3" t="s">
        <v>951</v>
      </c>
      <c r="M407" s="3">
        <v>0.37</v>
      </c>
      <c r="N407" s="3" t="s">
        <v>8</v>
      </c>
      <c r="O407" s="3" t="s">
        <v>9</v>
      </c>
      <c r="P407" s="3" t="s">
        <v>247</v>
      </c>
      <c r="Q407" s="3" t="s">
        <v>950</v>
      </c>
      <c r="R407" s="3">
        <v>29301</v>
      </c>
      <c r="S407" s="4">
        <v>42039</v>
      </c>
      <c r="T407" s="4">
        <v>42040</v>
      </c>
      <c r="U407" s="3">
        <v>136.03139999999999</v>
      </c>
      <c r="V407" s="3">
        <v>6</v>
      </c>
      <c r="W407" s="3">
        <v>48.88</v>
      </c>
      <c r="X407" s="3">
        <v>90145</v>
      </c>
      <c r="Y407" s="3">
        <f>Table1[[#This Row],[Unit Price]]-Table1[[#This Row],[Discount]]</f>
        <v>7.2700000000000005</v>
      </c>
      <c r="Z407" s="3" t="s">
        <v>3219</v>
      </c>
    </row>
    <row r="408" spans="1:26" ht="14.25" x14ac:dyDescent="0.2">
      <c r="A408" s="1">
        <v>2286</v>
      </c>
      <c r="B408" s="1" t="s">
        <v>948</v>
      </c>
      <c r="C408" s="1" t="s">
        <v>92</v>
      </c>
      <c r="D408" s="1">
        <v>0.1</v>
      </c>
      <c r="E408" s="1">
        <v>6.68</v>
      </c>
      <c r="F408" s="1">
        <v>6.93</v>
      </c>
      <c r="G408" s="1" t="s">
        <v>14</v>
      </c>
      <c r="H408" s="1" t="s">
        <v>70</v>
      </c>
      <c r="I408" s="1" t="s">
        <v>24</v>
      </c>
      <c r="J408" s="1" t="s">
        <v>64</v>
      </c>
      <c r="K408" s="1" t="s">
        <v>49</v>
      </c>
      <c r="L408" s="1" t="s">
        <v>952</v>
      </c>
      <c r="M408" s="1">
        <v>0.37</v>
      </c>
      <c r="N408" s="1" t="s">
        <v>8</v>
      </c>
      <c r="O408" s="1" t="s">
        <v>9</v>
      </c>
      <c r="P408" s="1" t="s">
        <v>247</v>
      </c>
      <c r="Q408" s="1" t="s">
        <v>950</v>
      </c>
      <c r="R408" s="1">
        <v>29301</v>
      </c>
      <c r="S408" s="2">
        <v>42039</v>
      </c>
      <c r="T408" s="2">
        <v>42042</v>
      </c>
      <c r="U408" s="1">
        <v>-100.072</v>
      </c>
      <c r="V408" s="1">
        <v>3</v>
      </c>
      <c r="W408" s="1">
        <v>21.56</v>
      </c>
      <c r="X408" s="1">
        <v>90145</v>
      </c>
      <c r="Y408" s="1">
        <f>Table1[[#This Row],[Unit Price]]-Table1[[#This Row],[Discount]]</f>
        <v>6.58</v>
      </c>
      <c r="Z408" s="1" t="s">
        <v>3219</v>
      </c>
    </row>
    <row r="409" spans="1:26" ht="14.25" x14ac:dyDescent="0.2">
      <c r="A409" s="3">
        <v>2290</v>
      </c>
      <c r="B409" s="3" t="s">
        <v>255</v>
      </c>
      <c r="C409" s="3" t="s">
        <v>92</v>
      </c>
      <c r="D409" s="3">
        <v>7.0000000000000007E-2</v>
      </c>
      <c r="E409" s="3">
        <v>80.98</v>
      </c>
      <c r="F409" s="3">
        <v>7.18</v>
      </c>
      <c r="G409" s="3" t="s">
        <v>14</v>
      </c>
      <c r="H409" s="3" t="s">
        <v>70</v>
      </c>
      <c r="I409" s="3" t="s">
        <v>16</v>
      </c>
      <c r="J409" s="3" t="s">
        <v>17</v>
      </c>
      <c r="K409" s="3" t="s">
        <v>49</v>
      </c>
      <c r="L409" s="3" t="s">
        <v>953</v>
      </c>
      <c r="M409" s="3">
        <v>0.48</v>
      </c>
      <c r="N409" s="3" t="s">
        <v>8</v>
      </c>
      <c r="O409" s="3" t="s">
        <v>28</v>
      </c>
      <c r="P409" s="3" t="s">
        <v>60</v>
      </c>
      <c r="Q409" s="3" t="s">
        <v>257</v>
      </c>
      <c r="R409" s="3">
        <v>55433</v>
      </c>
      <c r="S409" s="4">
        <v>42039</v>
      </c>
      <c r="T409" s="4">
        <v>42041</v>
      </c>
      <c r="U409" s="3">
        <v>779.47230000000002</v>
      </c>
      <c r="V409" s="3">
        <v>15</v>
      </c>
      <c r="W409" s="3">
        <v>1129.67</v>
      </c>
      <c r="X409" s="3">
        <v>88164</v>
      </c>
      <c r="Y409" s="3">
        <f>Table1[[#This Row],[Unit Price]]-Table1[[#This Row],[Discount]]</f>
        <v>80.910000000000011</v>
      </c>
      <c r="Z409" s="3" t="s">
        <v>3220</v>
      </c>
    </row>
    <row r="410" spans="1:26" ht="14.25" x14ac:dyDescent="0.2">
      <c r="A410" s="1">
        <v>3042</v>
      </c>
      <c r="B410" s="1" t="s">
        <v>954</v>
      </c>
      <c r="C410" s="1" t="s">
        <v>92</v>
      </c>
      <c r="D410" s="1">
        <v>7.0000000000000007E-2</v>
      </c>
      <c r="E410" s="1">
        <v>14.48</v>
      </c>
      <c r="F410" s="1">
        <v>6.46</v>
      </c>
      <c r="G410" s="1" t="s">
        <v>14</v>
      </c>
      <c r="H410" s="1" t="s">
        <v>3</v>
      </c>
      <c r="I410" s="1" t="s">
        <v>24</v>
      </c>
      <c r="J410" s="1" t="s">
        <v>48</v>
      </c>
      <c r="K410" s="1" t="s">
        <v>49</v>
      </c>
      <c r="L410" s="1" t="s">
        <v>955</v>
      </c>
      <c r="M410" s="1">
        <v>0.38</v>
      </c>
      <c r="N410" s="1" t="s">
        <v>8</v>
      </c>
      <c r="O410" s="1" t="s">
        <v>28</v>
      </c>
      <c r="P410" s="1" t="s">
        <v>513</v>
      </c>
      <c r="Q410" s="1" t="s">
        <v>956</v>
      </c>
      <c r="R410" s="1">
        <v>67501</v>
      </c>
      <c r="S410" s="2">
        <v>42039</v>
      </c>
      <c r="T410" s="2">
        <v>42040</v>
      </c>
      <c r="U410" s="1">
        <v>67.864000000000004</v>
      </c>
      <c r="V410" s="1">
        <v>12</v>
      </c>
      <c r="W410" s="1">
        <v>171.33</v>
      </c>
      <c r="X410" s="1">
        <v>86101</v>
      </c>
      <c r="Y410" s="1">
        <f>Table1[[#This Row],[Unit Price]]-Table1[[#This Row],[Discount]]</f>
        <v>14.41</v>
      </c>
      <c r="Z410" s="1" t="s">
        <v>3220</v>
      </c>
    </row>
    <row r="411" spans="1:26" ht="14.25" x14ac:dyDescent="0.2">
      <c r="A411" s="3">
        <v>1776</v>
      </c>
      <c r="B411" s="3" t="s">
        <v>957</v>
      </c>
      <c r="C411" s="3" t="s">
        <v>46</v>
      </c>
      <c r="D411" s="3">
        <v>0.08</v>
      </c>
      <c r="E411" s="3">
        <v>5.78</v>
      </c>
      <c r="F411" s="3">
        <v>5.67</v>
      </c>
      <c r="G411" s="3" t="s">
        <v>14</v>
      </c>
      <c r="H411" s="3" t="s">
        <v>15</v>
      </c>
      <c r="I411" s="3" t="s">
        <v>24</v>
      </c>
      <c r="J411" s="3" t="s">
        <v>64</v>
      </c>
      <c r="K411" s="3" t="s">
        <v>49</v>
      </c>
      <c r="L411" s="3" t="s">
        <v>591</v>
      </c>
      <c r="M411" s="3">
        <v>0.36</v>
      </c>
      <c r="N411" s="3" t="s">
        <v>8</v>
      </c>
      <c r="O411" s="3" t="s">
        <v>28</v>
      </c>
      <c r="P411" s="3" t="s">
        <v>29</v>
      </c>
      <c r="Q411" s="3" t="s">
        <v>958</v>
      </c>
      <c r="R411" s="3">
        <v>47802</v>
      </c>
      <c r="S411" s="4">
        <v>42039</v>
      </c>
      <c r="T411" s="4">
        <v>42040</v>
      </c>
      <c r="U411" s="3">
        <v>-53.898000000000003</v>
      </c>
      <c r="V411" s="3">
        <v>19</v>
      </c>
      <c r="W411" s="3">
        <v>106.57</v>
      </c>
      <c r="X411" s="3">
        <v>89941</v>
      </c>
      <c r="Y411" s="3">
        <f>Table1[[#This Row],[Unit Price]]-Table1[[#This Row],[Discount]]</f>
        <v>5.7</v>
      </c>
      <c r="Z411" s="3" t="s">
        <v>3220</v>
      </c>
    </row>
    <row r="412" spans="1:26" ht="14.25" x14ac:dyDescent="0.2">
      <c r="A412" s="1">
        <v>2947</v>
      </c>
      <c r="B412" s="1" t="s">
        <v>959</v>
      </c>
      <c r="C412" s="1" t="s">
        <v>46</v>
      </c>
      <c r="D412" s="1">
        <v>0.01</v>
      </c>
      <c r="E412" s="1">
        <v>7.64</v>
      </c>
      <c r="F412" s="1">
        <v>1.39</v>
      </c>
      <c r="G412" s="1" t="s">
        <v>14</v>
      </c>
      <c r="H412" s="1" t="s">
        <v>15</v>
      </c>
      <c r="I412" s="1" t="s">
        <v>24</v>
      </c>
      <c r="J412" s="1" t="s">
        <v>321</v>
      </c>
      <c r="K412" s="1" t="s">
        <v>49</v>
      </c>
      <c r="L412" s="1" t="s">
        <v>584</v>
      </c>
      <c r="M412" s="1">
        <v>0.36</v>
      </c>
      <c r="N412" s="1" t="s">
        <v>8</v>
      </c>
      <c r="O412" s="1" t="s">
        <v>87</v>
      </c>
      <c r="P412" s="1" t="s">
        <v>88</v>
      </c>
      <c r="Q412" s="1" t="s">
        <v>960</v>
      </c>
      <c r="R412" s="1">
        <v>14043</v>
      </c>
      <c r="S412" s="2">
        <v>42039</v>
      </c>
      <c r="T412" s="2">
        <v>42042</v>
      </c>
      <c r="U412" s="1">
        <v>112.1181</v>
      </c>
      <c r="V412" s="1">
        <v>20</v>
      </c>
      <c r="W412" s="1">
        <v>162.49</v>
      </c>
      <c r="X412" s="1">
        <v>87511</v>
      </c>
      <c r="Y412" s="1">
        <f>Table1[[#This Row],[Unit Price]]-Table1[[#This Row],[Discount]]</f>
        <v>7.63</v>
      </c>
      <c r="Z412" s="1" t="s">
        <v>3222</v>
      </c>
    </row>
    <row r="413" spans="1:26" ht="14.25" x14ac:dyDescent="0.2">
      <c r="A413" s="3">
        <v>234</v>
      </c>
      <c r="B413" s="3" t="s">
        <v>961</v>
      </c>
      <c r="C413" s="3" t="s">
        <v>1</v>
      </c>
      <c r="D413" s="3">
        <v>0.06</v>
      </c>
      <c r="E413" s="3">
        <v>279.81</v>
      </c>
      <c r="F413" s="3">
        <v>23.19</v>
      </c>
      <c r="G413" s="3" t="s">
        <v>2</v>
      </c>
      <c r="H413" s="3" t="s">
        <v>3</v>
      </c>
      <c r="I413" s="3" t="s">
        <v>24</v>
      </c>
      <c r="J413" s="3" t="s">
        <v>71</v>
      </c>
      <c r="K413" s="3" t="s">
        <v>33</v>
      </c>
      <c r="L413" s="3" t="s">
        <v>962</v>
      </c>
      <c r="M413" s="3">
        <v>0.59</v>
      </c>
      <c r="N413" s="3" t="s">
        <v>8</v>
      </c>
      <c r="O413" s="3" t="s">
        <v>28</v>
      </c>
      <c r="P413" s="3" t="s">
        <v>189</v>
      </c>
      <c r="Q413" s="3" t="s">
        <v>713</v>
      </c>
      <c r="R413" s="3">
        <v>50208</v>
      </c>
      <c r="S413" s="4">
        <v>42040</v>
      </c>
      <c r="T413" s="4">
        <v>42041</v>
      </c>
      <c r="U413" s="3">
        <v>1103.9724000000001</v>
      </c>
      <c r="V413" s="3">
        <v>6</v>
      </c>
      <c r="W413" s="3">
        <v>1599.96</v>
      </c>
      <c r="X413" s="3">
        <v>90236</v>
      </c>
      <c r="Y413" s="3">
        <f>Table1[[#This Row],[Unit Price]]-Table1[[#This Row],[Discount]]</f>
        <v>279.75</v>
      </c>
      <c r="Z413" s="3" t="s">
        <v>3220</v>
      </c>
    </row>
    <row r="414" spans="1:26" ht="14.25" x14ac:dyDescent="0.2">
      <c r="A414" s="1">
        <v>2359</v>
      </c>
      <c r="B414" s="1" t="s">
        <v>963</v>
      </c>
      <c r="C414" s="1" t="s">
        <v>1</v>
      </c>
      <c r="D414" s="1">
        <v>0</v>
      </c>
      <c r="E414" s="1">
        <v>7.28</v>
      </c>
      <c r="F414" s="1">
        <v>1.77</v>
      </c>
      <c r="G414" s="1" t="s">
        <v>14</v>
      </c>
      <c r="H414" s="1" t="s">
        <v>47</v>
      </c>
      <c r="I414" s="1" t="s">
        <v>24</v>
      </c>
      <c r="J414" s="1" t="s">
        <v>64</v>
      </c>
      <c r="K414" s="1" t="s">
        <v>26</v>
      </c>
      <c r="L414" s="1" t="s">
        <v>964</v>
      </c>
      <c r="M414" s="1">
        <v>0.37</v>
      </c>
      <c r="N414" s="1" t="s">
        <v>8</v>
      </c>
      <c r="O414" s="1" t="s">
        <v>9</v>
      </c>
      <c r="P414" s="1" t="s">
        <v>99</v>
      </c>
      <c r="Q414" s="1" t="s">
        <v>965</v>
      </c>
      <c r="R414" s="1">
        <v>33917</v>
      </c>
      <c r="S414" s="2">
        <v>42040</v>
      </c>
      <c r="T414" s="2">
        <v>42040</v>
      </c>
      <c r="U414" s="1">
        <v>167.16</v>
      </c>
      <c r="V414" s="1">
        <v>7</v>
      </c>
      <c r="W414" s="1">
        <v>53.42</v>
      </c>
      <c r="X414" s="1">
        <v>88265</v>
      </c>
      <c r="Y414" s="1">
        <f>Table1[[#This Row],[Unit Price]]-Table1[[#This Row],[Discount]]</f>
        <v>7.28</v>
      </c>
      <c r="Z414" s="1" t="s">
        <v>3219</v>
      </c>
    </row>
    <row r="415" spans="1:26" ht="14.25" x14ac:dyDescent="0.2">
      <c r="A415" s="3">
        <v>672</v>
      </c>
      <c r="B415" s="3" t="s">
        <v>966</v>
      </c>
      <c r="C415" s="3" t="s">
        <v>23</v>
      </c>
      <c r="D415" s="3">
        <v>7.0000000000000007E-2</v>
      </c>
      <c r="E415" s="3">
        <v>2.88</v>
      </c>
      <c r="F415" s="3">
        <v>1.01</v>
      </c>
      <c r="G415" s="3" t="s">
        <v>14</v>
      </c>
      <c r="H415" s="3" t="s">
        <v>3</v>
      </c>
      <c r="I415" s="3" t="s">
        <v>24</v>
      </c>
      <c r="J415" s="3" t="s">
        <v>25</v>
      </c>
      <c r="K415" s="3" t="s">
        <v>26</v>
      </c>
      <c r="L415" s="3" t="s">
        <v>967</v>
      </c>
      <c r="M415" s="3">
        <v>0.55000000000000004</v>
      </c>
      <c r="N415" s="3" t="s">
        <v>8</v>
      </c>
      <c r="O415" s="3" t="s">
        <v>28</v>
      </c>
      <c r="P415" s="3" t="s">
        <v>189</v>
      </c>
      <c r="Q415" s="3" t="s">
        <v>713</v>
      </c>
      <c r="R415" s="3">
        <v>50208</v>
      </c>
      <c r="S415" s="4">
        <v>42040</v>
      </c>
      <c r="T415" s="4">
        <v>42044</v>
      </c>
      <c r="U415" s="3">
        <v>9.59</v>
      </c>
      <c r="V415" s="3">
        <v>12</v>
      </c>
      <c r="W415" s="3">
        <v>34.97</v>
      </c>
      <c r="X415" s="3">
        <v>88173</v>
      </c>
      <c r="Y415" s="3">
        <f>Table1[[#This Row],[Unit Price]]-Table1[[#This Row],[Discount]]</f>
        <v>2.81</v>
      </c>
      <c r="Z415" s="3" t="s">
        <v>3220</v>
      </c>
    </row>
    <row r="416" spans="1:26" ht="14.25" x14ac:dyDescent="0.2">
      <c r="A416" s="1">
        <v>672</v>
      </c>
      <c r="B416" s="1" t="s">
        <v>966</v>
      </c>
      <c r="C416" s="1" t="s">
        <v>23</v>
      </c>
      <c r="D416" s="1">
        <v>0.1</v>
      </c>
      <c r="E416" s="1">
        <v>195.99</v>
      </c>
      <c r="F416" s="1">
        <v>3.99</v>
      </c>
      <c r="G416" s="1" t="s">
        <v>14</v>
      </c>
      <c r="H416" s="1" t="s">
        <v>3</v>
      </c>
      <c r="I416" s="1" t="s">
        <v>16</v>
      </c>
      <c r="J416" s="1" t="s">
        <v>111</v>
      </c>
      <c r="K416" s="1" t="s">
        <v>49</v>
      </c>
      <c r="L416" s="1" t="s">
        <v>968</v>
      </c>
      <c r="M416" s="1">
        <v>0.57999999999999996</v>
      </c>
      <c r="N416" s="1" t="s">
        <v>8</v>
      </c>
      <c r="O416" s="1" t="s">
        <v>28</v>
      </c>
      <c r="P416" s="1" t="s">
        <v>189</v>
      </c>
      <c r="Q416" s="1" t="s">
        <v>713</v>
      </c>
      <c r="R416" s="1">
        <v>50208</v>
      </c>
      <c r="S416" s="2">
        <v>42040</v>
      </c>
      <c r="T416" s="2">
        <v>42047</v>
      </c>
      <c r="U416" s="1">
        <v>-655.42399999999998</v>
      </c>
      <c r="V416" s="1">
        <v>2</v>
      </c>
      <c r="W416" s="1">
        <v>308.86</v>
      </c>
      <c r="X416" s="1">
        <v>88173</v>
      </c>
      <c r="Y416" s="1">
        <f>Table1[[#This Row],[Unit Price]]-Table1[[#This Row],[Discount]]</f>
        <v>195.89000000000001</v>
      </c>
      <c r="Z416" s="1" t="s">
        <v>3220</v>
      </c>
    </row>
    <row r="417" spans="1:26" ht="14.25" x14ac:dyDescent="0.2">
      <c r="A417" s="3">
        <v>1427</v>
      </c>
      <c r="B417" s="3" t="s">
        <v>969</v>
      </c>
      <c r="C417" s="3" t="s">
        <v>23</v>
      </c>
      <c r="D417" s="3">
        <v>0.09</v>
      </c>
      <c r="E417" s="3">
        <v>125.99</v>
      </c>
      <c r="F417" s="3">
        <v>2.5</v>
      </c>
      <c r="G417" s="3" t="s">
        <v>14</v>
      </c>
      <c r="H417" s="3" t="s">
        <v>47</v>
      </c>
      <c r="I417" s="3" t="s">
        <v>16</v>
      </c>
      <c r="J417" s="3" t="s">
        <v>111</v>
      </c>
      <c r="K417" s="3" t="s">
        <v>49</v>
      </c>
      <c r="L417" s="3" t="s">
        <v>924</v>
      </c>
      <c r="M417" s="3">
        <v>0.6</v>
      </c>
      <c r="N417" s="3" t="s">
        <v>8</v>
      </c>
      <c r="O417" s="3" t="s">
        <v>28</v>
      </c>
      <c r="P417" s="3" t="s">
        <v>265</v>
      </c>
      <c r="Q417" s="3" t="s">
        <v>970</v>
      </c>
      <c r="R417" s="3">
        <v>48708</v>
      </c>
      <c r="S417" s="4">
        <v>42040</v>
      </c>
      <c r="T417" s="4">
        <v>42044</v>
      </c>
      <c r="U417" s="3">
        <v>1258.7877000000001</v>
      </c>
      <c r="V417" s="3">
        <v>18</v>
      </c>
      <c r="W417" s="3">
        <v>1824.33</v>
      </c>
      <c r="X417" s="3">
        <v>90905</v>
      </c>
      <c r="Y417" s="3">
        <f>Table1[[#This Row],[Unit Price]]-Table1[[#This Row],[Discount]]</f>
        <v>125.89999999999999</v>
      </c>
      <c r="Z417" s="3" t="s">
        <v>3220</v>
      </c>
    </row>
    <row r="418" spans="1:26" ht="14.25" x14ac:dyDescent="0.2">
      <c r="A418" s="1">
        <v>1816</v>
      </c>
      <c r="B418" s="1" t="s">
        <v>971</v>
      </c>
      <c r="C418" s="1" t="s">
        <v>23</v>
      </c>
      <c r="D418" s="1">
        <v>0.01</v>
      </c>
      <c r="E418" s="1">
        <v>10.48</v>
      </c>
      <c r="F418" s="1">
        <v>2.89</v>
      </c>
      <c r="G418" s="1" t="s">
        <v>14</v>
      </c>
      <c r="H418" s="1" t="s">
        <v>15</v>
      </c>
      <c r="I418" s="1" t="s">
        <v>24</v>
      </c>
      <c r="J418" s="1" t="s">
        <v>25</v>
      </c>
      <c r="K418" s="1" t="s">
        <v>18</v>
      </c>
      <c r="L418" s="1" t="s">
        <v>972</v>
      </c>
      <c r="M418" s="1">
        <v>0.6</v>
      </c>
      <c r="N418" s="1" t="s">
        <v>8</v>
      </c>
      <c r="O418" s="1" t="s">
        <v>28</v>
      </c>
      <c r="P418" s="1" t="s">
        <v>265</v>
      </c>
      <c r="Q418" s="1" t="s">
        <v>973</v>
      </c>
      <c r="R418" s="1">
        <v>48187</v>
      </c>
      <c r="S418" s="2">
        <v>42040</v>
      </c>
      <c r="T418" s="2">
        <v>42042</v>
      </c>
      <c r="U418" s="1">
        <v>60.561599999999999</v>
      </c>
      <c r="V418" s="1">
        <v>19</v>
      </c>
      <c r="W418" s="1">
        <v>202.38</v>
      </c>
      <c r="X418" s="1">
        <v>85990</v>
      </c>
      <c r="Y418" s="1">
        <f>Table1[[#This Row],[Unit Price]]-Table1[[#This Row],[Discount]]</f>
        <v>10.47</v>
      </c>
      <c r="Z418" s="1" t="s">
        <v>3220</v>
      </c>
    </row>
    <row r="419" spans="1:26" ht="14.25" x14ac:dyDescent="0.2">
      <c r="A419" s="3">
        <v>1821</v>
      </c>
      <c r="B419" s="3" t="s">
        <v>974</v>
      </c>
      <c r="C419" s="3" t="s">
        <v>23</v>
      </c>
      <c r="D419" s="3">
        <v>0.01</v>
      </c>
      <c r="E419" s="3">
        <v>10.48</v>
      </c>
      <c r="F419" s="3">
        <v>2.89</v>
      </c>
      <c r="G419" s="3" t="s">
        <v>14</v>
      </c>
      <c r="H419" s="3" t="s">
        <v>15</v>
      </c>
      <c r="I419" s="3" t="s">
        <v>24</v>
      </c>
      <c r="J419" s="3" t="s">
        <v>25</v>
      </c>
      <c r="K419" s="3" t="s">
        <v>18</v>
      </c>
      <c r="L419" s="3" t="s">
        <v>972</v>
      </c>
      <c r="M419" s="3">
        <v>0.6</v>
      </c>
      <c r="N419" s="3" t="s">
        <v>8</v>
      </c>
      <c r="O419" s="3" t="s">
        <v>87</v>
      </c>
      <c r="P419" s="3" t="s">
        <v>88</v>
      </c>
      <c r="Q419" s="3" t="s">
        <v>89</v>
      </c>
      <c r="R419" s="3">
        <v>10177</v>
      </c>
      <c r="S419" s="4">
        <v>42040</v>
      </c>
      <c r="T419" s="4">
        <v>42042</v>
      </c>
      <c r="U419" s="3">
        <v>40.92</v>
      </c>
      <c r="V419" s="3">
        <v>76</v>
      </c>
      <c r="W419" s="3">
        <v>809.51</v>
      </c>
      <c r="X419" s="3">
        <v>34435</v>
      </c>
      <c r="Y419" s="3">
        <f>Table1[[#This Row],[Unit Price]]-Table1[[#This Row],[Discount]]</f>
        <v>10.47</v>
      </c>
      <c r="Z419" s="3" t="s">
        <v>3222</v>
      </c>
    </row>
    <row r="420" spans="1:26" ht="14.25" x14ac:dyDescent="0.2">
      <c r="A420" s="1">
        <v>980</v>
      </c>
      <c r="B420" s="1" t="s">
        <v>975</v>
      </c>
      <c r="C420" s="1" t="s">
        <v>92</v>
      </c>
      <c r="D420" s="1">
        <v>0</v>
      </c>
      <c r="E420" s="1">
        <v>37.76</v>
      </c>
      <c r="F420" s="1">
        <v>12.9</v>
      </c>
      <c r="G420" s="1" t="s">
        <v>14</v>
      </c>
      <c r="H420" s="1" t="s">
        <v>70</v>
      </c>
      <c r="I420" s="1" t="s">
        <v>24</v>
      </c>
      <c r="J420" s="1" t="s">
        <v>54</v>
      </c>
      <c r="K420" s="1" t="s">
        <v>49</v>
      </c>
      <c r="L420" s="1" t="s">
        <v>976</v>
      </c>
      <c r="M420" s="1">
        <v>0.56999999999999995</v>
      </c>
      <c r="N420" s="1" t="s">
        <v>8</v>
      </c>
      <c r="O420" s="1" t="s">
        <v>87</v>
      </c>
      <c r="P420" s="1" t="s">
        <v>609</v>
      </c>
      <c r="Q420" s="1" t="s">
        <v>610</v>
      </c>
      <c r="R420" s="1">
        <v>5403</v>
      </c>
      <c r="S420" s="2">
        <v>42040</v>
      </c>
      <c r="T420" s="2">
        <v>42041</v>
      </c>
      <c r="U420" s="1">
        <v>93.846800000000002</v>
      </c>
      <c r="V420" s="1">
        <v>12</v>
      </c>
      <c r="W420" s="1">
        <v>477.2</v>
      </c>
      <c r="X420" s="1">
        <v>87258</v>
      </c>
      <c r="Y420" s="1">
        <f>Table1[[#This Row],[Unit Price]]-Table1[[#This Row],[Discount]]</f>
        <v>37.76</v>
      </c>
      <c r="Z420" s="1" t="s">
        <v>3222</v>
      </c>
    </row>
    <row r="421" spans="1:26" ht="14.25" x14ac:dyDescent="0.2">
      <c r="A421" s="3">
        <v>2094</v>
      </c>
      <c r="B421" s="3" t="s">
        <v>977</v>
      </c>
      <c r="C421" s="3" t="s">
        <v>92</v>
      </c>
      <c r="D421" s="3">
        <v>0.08</v>
      </c>
      <c r="E421" s="3">
        <v>400.98</v>
      </c>
      <c r="F421" s="3">
        <v>42.52</v>
      </c>
      <c r="G421" s="3" t="s">
        <v>2</v>
      </c>
      <c r="H421" s="3" t="s">
        <v>70</v>
      </c>
      <c r="I421" s="3" t="s">
        <v>4</v>
      </c>
      <c r="J421" s="3" t="s">
        <v>5</v>
      </c>
      <c r="K421" s="3" t="s">
        <v>6</v>
      </c>
      <c r="L421" s="3" t="s">
        <v>978</v>
      </c>
      <c r="M421" s="3">
        <v>0.71</v>
      </c>
      <c r="N421" s="3" t="s">
        <v>8</v>
      </c>
      <c r="O421" s="3" t="s">
        <v>35</v>
      </c>
      <c r="P421" s="3" t="s">
        <v>66</v>
      </c>
      <c r="Q421" s="3" t="s">
        <v>979</v>
      </c>
      <c r="R421" s="3">
        <v>95928</v>
      </c>
      <c r="S421" s="4">
        <v>42040</v>
      </c>
      <c r="T421" s="4">
        <v>42041</v>
      </c>
      <c r="U421" s="3">
        <v>3031.9724000000001</v>
      </c>
      <c r="V421" s="3">
        <v>20</v>
      </c>
      <c r="W421" s="3">
        <v>7840.04</v>
      </c>
      <c r="X421" s="3">
        <v>86629</v>
      </c>
      <c r="Y421" s="3">
        <f>Table1[[#This Row],[Unit Price]]-Table1[[#This Row],[Discount]]</f>
        <v>400.90000000000003</v>
      </c>
      <c r="Z421" s="3" t="s">
        <v>3221</v>
      </c>
    </row>
    <row r="422" spans="1:26" ht="14.25" x14ac:dyDescent="0.2">
      <c r="A422" s="1">
        <v>2282</v>
      </c>
      <c r="B422" s="1" t="s">
        <v>980</v>
      </c>
      <c r="C422" s="1" t="s">
        <v>92</v>
      </c>
      <c r="D422" s="1">
        <v>0.04</v>
      </c>
      <c r="E422" s="1">
        <v>5.98</v>
      </c>
      <c r="F422" s="1">
        <v>5.79</v>
      </c>
      <c r="G422" s="1" t="s">
        <v>14</v>
      </c>
      <c r="H422" s="1" t="s">
        <v>47</v>
      </c>
      <c r="I422" s="1" t="s">
        <v>24</v>
      </c>
      <c r="J422" s="1" t="s">
        <v>64</v>
      </c>
      <c r="K422" s="1" t="s">
        <v>49</v>
      </c>
      <c r="L422" s="1" t="s">
        <v>447</v>
      </c>
      <c r="M422" s="1">
        <v>0.36</v>
      </c>
      <c r="N422" s="1" t="s">
        <v>8</v>
      </c>
      <c r="O422" s="1" t="s">
        <v>28</v>
      </c>
      <c r="P422" s="1" t="s">
        <v>333</v>
      </c>
      <c r="Q422" s="1" t="s">
        <v>981</v>
      </c>
      <c r="R422" s="1">
        <v>53713</v>
      </c>
      <c r="S422" s="2">
        <v>42040</v>
      </c>
      <c r="T422" s="2">
        <v>42042</v>
      </c>
      <c r="U422" s="1">
        <v>-36.030799999999999</v>
      </c>
      <c r="V422" s="1">
        <v>14</v>
      </c>
      <c r="W422" s="1">
        <v>86.12</v>
      </c>
      <c r="X422" s="1">
        <v>85950</v>
      </c>
      <c r="Y422" s="1">
        <f>Table1[[#This Row],[Unit Price]]-Table1[[#This Row],[Discount]]</f>
        <v>5.94</v>
      </c>
      <c r="Z422" s="1" t="s">
        <v>3220</v>
      </c>
    </row>
    <row r="423" spans="1:26" ht="14.25" x14ac:dyDescent="0.2">
      <c r="A423" s="3">
        <v>2747</v>
      </c>
      <c r="B423" s="3" t="s">
        <v>982</v>
      </c>
      <c r="C423" s="3" t="s">
        <v>92</v>
      </c>
      <c r="D423" s="3">
        <v>0.08</v>
      </c>
      <c r="E423" s="3">
        <v>9.98</v>
      </c>
      <c r="F423" s="3">
        <v>12.52</v>
      </c>
      <c r="G423" s="3" t="s">
        <v>14</v>
      </c>
      <c r="H423" s="3" t="s">
        <v>70</v>
      </c>
      <c r="I423" s="3" t="s">
        <v>4</v>
      </c>
      <c r="J423" s="3" t="s">
        <v>102</v>
      </c>
      <c r="K423" s="3" t="s">
        <v>49</v>
      </c>
      <c r="L423" s="3" t="s">
        <v>983</v>
      </c>
      <c r="M423" s="3">
        <v>0.56999999999999995</v>
      </c>
      <c r="N423" s="3" t="s">
        <v>8</v>
      </c>
      <c r="O423" s="3" t="s">
        <v>87</v>
      </c>
      <c r="P423" s="3" t="s">
        <v>88</v>
      </c>
      <c r="Q423" s="3" t="s">
        <v>89</v>
      </c>
      <c r="R423" s="3">
        <v>10115</v>
      </c>
      <c r="S423" s="4">
        <v>42040</v>
      </c>
      <c r="T423" s="4">
        <v>42042</v>
      </c>
      <c r="U423" s="3">
        <v>-102.93</v>
      </c>
      <c r="V423" s="3">
        <v>15</v>
      </c>
      <c r="W423" s="3">
        <v>150.24</v>
      </c>
      <c r="X423" s="3">
        <v>35200</v>
      </c>
      <c r="Y423" s="3">
        <f>Table1[[#This Row],[Unit Price]]-Table1[[#This Row],[Discount]]</f>
        <v>9.9</v>
      </c>
      <c r="Z423" s="3" t="s">
        <v>3222</v>
      </c>
    </row>
    <row r="424" spans="1:26" ht="14.25" x14ac:dyDescent="0.2">
      <c r="A424" s="1">
        <v>2803</v>
      </c>
      <c r="B424" s="1" t="s">
        <v>984</v>
      </c>
      <c r="C424" s="1" t="s">
        <v>92</v>
      </c>
      <c r="D424" s="1">
        <v>7.0000000000000007E-2</v>
      </c>
      <c r="E424" s="1">
        <v>500.98</v>
      </c>
      <c r="F424" s="1">
        <v>28.14</v>
      </c>
      <c r="G424" s="1" t="s">
        <v>2</v>
      </c>
      <c r="H424" s="1" t="s">
        <v>3</v>
      </c>
      <c r="I424" s="1" t="s">
        <v>16</v>
      </c>
      <c r="J424" s="1" t="s">
        <v>32</v>
      </c>
      <c r="K424" s="1" t="s">
        <v>33</v>
      </c>
      <c r="L424" s="1" t="s">
        <v>985</v>
      </c>
      <c r="M424" s="1">
        <v>0.38</v>
      </c>
      <c r="N424" s="1" t="s">
        <v>8</v>
      </c>
      <c r="O424" s="1" t="s">
        <v>35</v>
      </c>
      <c r="P424" s="1" t="s">
        <v>66</v>
      </c>
      <c r="Q424" s="1" t="s">
        <v>986</v>
      </c>
      <c r="R424" s="1">
        <v>90022</v>
      </c>
      <c r="S424" s="2">
        <v>42040</v>
      </c>
      <c r="T424" s="2">
        <v>42041</v>
      </c>
      <c r="U424" s="1">
        <v>2699.9838</v>
      </c>
      <c r="V424" s="1">
        <v>10</v>
      </c>
      <c r="W424" s="1">
        <v>3913.02</v>
      </c>
      <c r="X424" s="1">
        <v>86227</v>
      </c>
      <c r="Y424" s="1">
        <f>Table1[[#This Row],[Unit Price]]-Table1[[#This Row],[Discount]]</f>
        <v>500.91</v>
      </c>
      <c r="Z424" s="1" t="s">
        <v>3221</v>
      </c>
    </row>
    <row r="425" spans="1:26" ht="14.25" x14ac:dyDescent="0.2">
      <c r="A425" s="3">
        <v>2803</v>
      </c>
      <c r="B425" s="3" t="s">
        <v>984</v>
      </c>
      <c r="C425" s="3" t="s">
        <v>92</v>
      </c>
      <c r="D425" s="3">
        <v>0.1</v>
      </c>
      <c r="E425" s="3">
        <v>178.47</v>
      </c>
      <c r="F425" s="3">
        <v>19.989999999999998</v>
      </c>
      <c r="G425" s="3" t="s">
        <v>14</v>
      </c>
      <c r="H425" s="3" t="s">
        <v>3</v>
      </c>
      <c r="I425" s="3" t="s">
        <v>24</v>
      </c>
      <c r="J425" s="3" t="s">
        <v>54</v>
      </c>
      <c r="K425" s="3" t="s">
        <v>49</v>
      </c>
      <c r="L425" s="3" t="s">
        <v>987</v>
      </c>
      <c r="M425" s="3">
        <v>0.55000000000000004</v>
      </c>
      <c r="N425" s="3" t="s">
        <v>8</v>
      </c>
      <c r="O425" s="3" t="s">
        <v>35</v>
      </c>
      <c r="P425" s="3" t="s">
        <v>66</v>
      </c>
      <c r="Q425" s="3" t="s">
        <v>986</v>
      </c>
      <c r="R425" s="3">
        <v>90022</v>
      </c>
      <c r="S425" s="4">
        <v>42040</v>
      </c>
      <c r="T425" s="4">
        <v>42042</v>
      </c>
      <c r="U425" s="3">
        <v>-170.98</v>
      </c>
      <c r="V425" s="3">
        <v>1</v>
      </c>
      <c r="W425" s="3">
        <v>180.14</v>
      </c>
      <c r="X425" s="3">
        <v>86227</v>
      </c>
      <c r="Y425" s="3">
        <f>Table1[[#This Row],[Unit Price]]-Table1[[#This Row],[Discount]]</f>
        <v>178.37</v>
      </c>
      <c r="Z425" s="3" t="s">
        <v>3221</v>
      </c>
    </row>
    <row r="426" spans="1:26" ht="14.25" x14ac:dyDescent="0.2">
      <c r="A426" s="1">
        <v>1117</v>
      </c>
      <c r="B426" s="1" t="s">
        <v>988</v>
      </c>
      <c r="C426" s="1" t="s">
        <v>46</v>
      </c>
      <c r="D426" s="1">
        <v>0.06</v>
      </c>
      <c r="E426" s="1">
        <v>64.650000000000006</v>
      </c>
      <c r="F426" s="1">
        <v>35</v>
      </c>
      <c r="G426" s="1" t="s">
        <v>14</v>
      </c>
      <c r="H426" s="1" t="s">
        <v>47</v>
      </c>
      <c r="I426" s="1" t="s">
        <v>24</v>
      </c>
      <c r="J426" s="1" t="s">
        <v>54</v>
      </c>
      <c r="K426" s="1" t="s">
        <v>40</v>
      </c>
      <c r="L426" s="1" t="s">
        <v>989</v>
      </c>
      <c r="M426" s="1">
        <v>0.8</v>
      </c>
      <c r="N426" s="1" t="s">
        <v>8</v>
      </c>
      <c r="O426" s="1" t="s">
        <v>35</v>
      </c>
      <c r="P426" s="1" t="s">
        <v>564</v>
      </c>
      <c r="Q426" s="1" t="s">
        <v>990</v>
      </c>
      <c r="R426" s="1">
        <v>85705</v>
      </c>
      <c r="S426" s="2">
        <v>42040</v>
      </c>
      <c r="T426" s="2">
        <v>42041</v>
      </c>
      <c r="U426" s="1">
        <v>-139.28720000000001</v>
      </c>
      <c r="V426" s="1">
        <v>4</v>
      </c>
      <c r="W426" s="1">
        <v>277.60000000000002</v>
      </c>
      <c r="X426" s="1">
        <v>86768</v>
      </c>
      <c r="Y426" s="1">
        <f>Table1[[#This Row],[Unit Price]]-Table1[[#This Row],[Discount]]</f>
        <v>64.59</v>
      </c>
      <c r="Z426" s="1" t="s">
        <v>3221</v>
      </c>
    </row>
    <row r="427" spans="1:26" ht="14.25" x14ac:dyDescent="0.2">
      <c r="A427" s="3">
        <v>2498</v>
      </c>
      <c r="B427" s="3" t="s">
        <v>905</v>
      </c>
      <c r="C427" s="3" t="s">
        <v>46</v>
      </c>
      <c r="D427" s="3">
        <v>0.08</v>
      </c>
      <c r="E427" s="3">
        <v>1.68</v>
      </c>
      <c r="F427" s="3">
        <v>1.57</v>
      </c>
      <c r="G427" s="3" t="s">
        <v>14</v>
      </c>
      <c r="H427" s="3" t="s">
        <v>3</v>
      </c>
      <c r="I427" s="3" t="s">
        <v>24</v>
      </c>
      <c r="J427" s="3" t="s">
        <v>25</v>
      </c>
      <c r="K427" s="3" t="s">
        <v>26</v>
      </c>
      <c r="L427" s="3" t="s">
        <v>550</v>
      </c>
      <c r="M427" s="3">
        <v>0.59</v>
      </c>
      <c r="N427" s="3" t="s">
        <v>8</v>
      </c>
      <c r="O427" s="3" t="s">
        <v>35</v>
      </c>
      <c r="P427" s="3" t="s">
        <v>66</v>
      </c>
      <c r="Q427" s="3" t="s">
        <v>866</v>
      </c>
      <c r="R427" s="3">
        <v>92024</v>
      </c>
      <c r="S427" s="4">
        <v>42040</v>
      </c>
      <c r="T427" s="4">
        <v>42041</v>
      </c>
      <c r="U427" s="3">
        <v>-46.25</v>
      </c>
      <c r="V427" s="3">
        <v>88</v>
      </c>
      <c r="W427" s="3">
        <v>148.36000000000001</v>
      </c>
      <c r="X427" s="3">
        <v>20007</v>
      </c>
      <c r="Y427" s="3">
        <f>Table1[[#This Row],[Unit Price]]-Table1[[#This Row],[Discount]]</f>
        <v>1.5999999999999999</v>
      </c>
      <c r="Z427" s="3" t="s">
        <v>3221</v>
      </c>
    </row>
    <row r="428" spans="1:26" ht="14.25" x14ac:dyDescent="0.2">
      <c r="A428" s="1">
        <v>421</v>
      </c>
      <c r="B428" s="1" t="s">
        <v>991</v>
      </c>
      <c r="C428" s="1" t="s">
        <v>1</v>
      </c>
      <c r="D428" s="1">
        <v>0.09</v>
      </c>
      <c r="E428" s="1">
        <v>999.99</v>
      </c>
      <c r="F428" s="1">
        <v>13.99</v>
      </c>
      <c r="G428" s="1" t="s">
        <v>14</v>
      </c>
      <c r="H428" s="1" t="s">
        <v>3</v>
      </c>
      <c r="I428" s="1" t="s">
        <v>16</v>
      </c>
      <c r="J428" s="1" t="s">
        <v>32</v>
      </c>
      <c r="K428" s="1" t="s">
        <v>120</v>
      </c>
      <c r="L428" s="1" t="s">
        <v>992</v>
      </c>
      <c r="M428" s="1">
        <v>0.36</v>
      </c>
      <c r="N428" s="1" t="s">
        <v>8</v>
      </c>
      <c r="O428" s="1" t="s">
        <v>87</v>
      </c>
      <c r="P428" s="1" t="s">
        <v>373</v>
      </c>
      <c r="Q428" s="1" t="s">
        <v>993</v>
      </c>
      <c r="R428" s="1">
        <v>7201</v>
      </c>
      <c r="S428" s="2">
        <v>42041</v>
      </c>
      <c r="T428" s="2">
        <v>42043</v>
      </c>
      <c r="U428" s="1">
        <v>-2531.4825000000001</v>
      </c>
      <c r="V428" s="1">
        <v>1</v>
      </c>
      <c r="W428" s="1">
        <v>919.09</v>
      </c>
      <c r="X428" s="1">
        <v>87700</v>
      </c>
      <c r="Y428" s="1">
        <f>Table1[[#This Row],[Unit Price]]-Table1[[#This Row],[Discount]]</f>
        <v>999.9</v>
      </c>
      <c r="Z428" s="1" t="s">
        <v>3222</v>
      </c>
    </row>
    <row r="429" spans="1:26" ht="14.25" x14ac:dyDescent="0.2">
      <c r="A429" s="3">
        <v>1020</v>
      </c>
      <c r="B429" s="3" t="s">
        <v>994</v>
      </c>
      <c r="C429" s="3" t="s">
        <v>1</v>
      </c>
      <c r="D429" s="3">
        <v>7.0000000000000007E-2</v>
      </c>
      <c r="E429" s="3">
        <v>4.13</v>
      </c>
      <c r="F429" s="3">
        <v>5.04</v>
      </c>
      <c r="G429" s="3" t="s">
        <v>14</v>
      </c>
      <c r="H429" s="3" t="s">
        <v>3</v>
      </c>
      <c r="I429" s="3" t="s">
        <v>24</v>
      </c>
      <c r="J429" s="3" t="s">
        <v>48</v>
      </c>
      <c r="K429" s="3" t="s">
        <v>49</v>
      </c>
      <c r="L429" s="3" t="s">
        <v>995</v>
      </c>
      <c r="M429" s="3">
        <v>0.38</v>
      </c>
      <c r="N429" s="3" t="s">
        <v>8</v>
      </c>
      <c r="O429" s="3" t="s">
        <v>28</v>
      </c>
      <c r="P429" s="3" t="s">
        <v>513</v>
      </c>
      <c r="Q429" s="3" t="s">
        <v>996</v>
      </c>
      <c r="R429" s="3">
        <v>66762</v>
      </c>
      <c r="S429" s="4">
        <v>42041</v>
      </c>
      <c r="T429" s="4">
        <v>42042</v>
      </c>
      <c r="U429" s="3">
        <v>-76.424400000000006</v>
      </c>
      <c r="V429" s="3">
        <v>20</v>
      </c>
      <c r="W429" s="3">
        <v>79.06</v>
      </c>
      <c r="X429" s="3">
        <v>88634</v>
      </c>
      <c r="Y429" s="3">
        <f>Table1[[#This Row],[Unit Price]]-Table1[[#This Row],[Discount]]</f>
        <v>4.0599999999999996</v>
      </c>
      <c r="Z429" s="3" t="s">
        <v>3220</v>
      </c>
    </row>
    <row r="430" spans="1:26" ht="14.25" x14ac:dyDescent="0.2">
      <c r="A430" s="1">
        <v>1020</v>
      </c>
      <c r="B430" s="1" t="s">
        <v>994</v>
      </c>
      <c r="C430" s="1" t="s">
        <v>1</v>
      </c>
      <c r="D430" s="1">
        <v>0</v>
      </c>
      <c r="E430" s="1">
        <v>4.4800000000000004</v>
      </c>
      <c r="F430" s="1">
        <v>2.5</v>
      </c>
      <c r="G430" s="1" t="s">
        <v>14</v>
      </c>
      <c r="H430" s="1" t="s">
        <v>3</v>
      </c>
      <c r="I430" s="1" t="s">
        <v>24</v>
      </c>
      <c r="J430" s="1" t="s">
        <v>321</v>
      </c>
      <c r="K430" s="1" t="s">
        <v>49</v>
      </c>
      <c r="L430" s="1" t="s">
        <v>997</v>
      </c>
      <c r="M430" s="1">
        <v>0.37</v>
      </c>
      <c r="N430" s="1" t="s">
        <v>8</v>
      </c>
      <c r="O430" s="1" t="s">
        <v>28</v>
      </c>
      <c r="P430" s="1" t="s">
        <v>513</v>
      </c>
      <c r="Q430" s="1" t="s">
        <v>996</v>
      </c>
      <c r="R430" s="1">
        <v>66762</v>
      </c>
      <c r="S430" s="2">
        <v>42041</v>
      </c>
      <c r="T430" s="2">
        <v>42043</v>
      </c>
      <c r="U430" s="1">
        <v>8.7319999999999993</v>
      </c>
      <c r="V430" s="1">
        <v>14</v>
      </c>
      <c r="W430" s="1">
        <v>65.14</v>
      </c>
      <c r="X430" s="1">
        <v>88634</v>
      </c>
      <c r="Y430" s="1">
        <f>Table1[[#This Row],[Unit Price]]-Table1[[#This Row],[Discount]]</f>
        <v>4.4800000000000004</v>
      </c>
      <c r="Z430" s="1" t="s">
        <v>3220</v>
      </c>
    </row>
    <row r="431" spans="1:26" ht="14.25" x14ac:dyDescent="0.2">
      <c r="A431" s="3">
        <v>1533</v>
      </c>
      <c r="B431" s="3" t="s">
        <v>998</v>
      </c>
      <c r="C431" s="3" t="s">
        <v>13</v>
      </c>
      <c r="D431" s="3">
        <v>0.02</v>
      </c>
      <c r="E431" s="3">
        <v>4.8899999999999997</v>
      </c>
      <c r="F431" s="3">
        <v>4.93</v>
      </c>
      <c r="G431" s="3" t="s">
        <v>14</v>
      </c>
      <c r="H431" s="3" t="s">
        <v>70</v>
      </c>
      <c r="I431" s="3" t="s">
        <v>16</v>
      </c>
      <c r="J431" s="3" t="s">
        <v>17</v>
      </c>
      <c r="K431" s="3" t="s">
        <v>18</v>
      </c>
      <c r="L431" s="3" t="s">
        <v>999</v>
      </c>
      <c r="M431" s="3">
        <v>0.66</v>
      </c>
      <c r="N431" s="3" t="s">
        <v>8</v>
      </c>
      <c r="O431" s="3" t="s">
        <v>28</v>
      </c>
      <c r="P431" s="3" t="s">
        <v>56</v>
      </c>
      <c r="Q431" s="3" t="s">
        <v>1000</v>
      </c>
      <c r="R431" s="3">
        <v>63130</v>
      </c>
      <c r="S431" s="4">
        <v>42041</v>
      </c>
      <c r="T431" s="4">
        <v>42042</v>
      </c>
      <c r="U431" s="3">
        <v>-56.445999999999998</v>
      </c>
      <c r="V431" s="3">
        <v>14</v>
      </c>
      <c r="W431" s="3">
        <v>74.010000000000005</v>
      </c>
      <c r="X431" s="3">
        <v>91328</v>
      </c>
      <c r="Y431" s="3">
        <f>Table1[[#This Row],[Unit Price]]-Table1[[#This Row],[Discount]]</f>
        <v>4.87</v>
      </c>
      <c r="Z431" s="3" t="s">
        <v>3220</v>
      </c>
    </row>
    <row r="432" spans="1:26" ht="14.25" x14ac:dyDescent="0.2">
      <c r="A432" s="1">
        <v>1533</v>
      </c>
      <c r="B432" s="1" t="s">
        <v>998</v>
      </c>
      <c r="C432" s="1" t="s">
        <v>13</v>
      </c>
      <c r="D432" s="1">
        <v>7.0000000000000007E-2</v>
      </c>
      <c r="E432" s="1">
        <v>10.06</v>
      </c>
      <c r="F432" s="1">
        <v>2.06</v>
      </c>
      <c r="G432" s="1" t="s">
        <v>14</v>
      </c>
      <c r="H432" s="1" t="s">
        <v>70</v>
      </c>
      <c r="I432" s="1" t="s">
        <v>24</v>
      </c>
      <c r="J432" s="1" t="s">
        <v>64</v>
      </c>
      <c r="K432" s="1" t="s">
        <v>26</v>
      </c>
      <c r="L432" s="1" t="s">
        <v>149</v>
      </c>
      <c r="M432" s="1">
        <v>0.39</v>
      </c>
      <c r="N432" s="1" t="s">
        <v>8</v>
      </c>
      <c r="O432" s="1" t="s">
        <v>28</v>
      </c>
      <c r="P432" s="1" t="s">
        <v>56</v>
      </c>
      <c r="Q432" s="1" t="s">
        <v>1000</v>
      </c>
      <c r="R432" s="1">
        <v>63130</v>
      </c>
      <c r="S432" s="2">
        <v>42041</v>
      </c>
      <c r="T432" s="2">
        <v>42042</v>
      </c>
      <c r="U432" s="1">
        <v>33.189</v>
      </c>
      <c r="V432" s="1">
        <v>5</v>
      </c>
      <c r="W432" s="1">
        <v>48.1</v>
      </c>
      <c r="X432" s="1">
        <v>91328</v>
      </c>
      <c r="Y432" s="1">
        <f>Table1[[#This Row],[Unit Price]]-Table1[[#This Row],[Discount]]</f>
        <v>9.99</v>
      </c>
      <c r="Z432" s="1" t="s">
        <v>3220</v>
      </c>
    </row>
    <row r="433" spans="1:26" ht="14.25" x14ac:dyDescent="0.2">
      <c r="A433" s="3">
        <v>1927</v>
      </c>
      <c r="B433" s="3" t="s">
        <v>1001</v>
      </c>
      <c r="C433" s="3" t="s">
        <v>13</v>
      </c>
      <c r="D433" s="3">
        <v>0.02</v>
      </c>
      <c r="E433" s="3">
        <v>259.70999999999998</v>
      </c>
      <c r="F433" s="3">
        <v>66.67</v>
      </c>
      <c r="G433" s="3" t="s">
        <v>2</v>
      </c>
      <c r="H433" s="3" t="s">
        <v>47</v>
      </c>
      <c r="I433" s="3" t="s">
        <v>4</v>
      </c>
      <c r="J433" s="3" t="s">
        <v>5</v>
      </c>
      <c r="K433" s="3" t="s">
        <v>6</v>
      </c>
      <c r="L433" s="3" t="s">
        <v>1002</v>
      </c>
      <c r="M433" s="3">
        <v>0.65</v>
      </c>
      <c r="N433" s="3" t="s">
        <v>8</v>
      </c>
      <c r="O433" s="3" t="s">
        <v>9</v>
      </c>
      <c r="P433" s="3" t="s">
        <v>247</v>
      </c>
      <c r="Q433" s="3" t="s">
        <v>1003</v>
      </c>
      <c r="R433" s="3">
        <v>29611</v>
      </c>
      <c r="S433" s="4">
        <v>42041</v>
      </c>
      <c r="T433" s="4">
        <v>42041</v>
      </c>
      <c r="U433" s="3">
        <v>-14.448</v>
      </c>
      <c r="V433" s="3">
        <v>8</v>
      </c>
      <c r="W433" s="3">
        <v>1757.15</v>
      </c>
      <c r="X433" s="3">
        <v>88579</v>
      </c>
      <c r="Y433" s="3">
        <f>Table1[[#This Row],[Unit Price]]-Table1[[#This Row],[Discount]]</f>
        <v>259.69</v>
      </c>
      <c r="Z433" s="3" t="s">
        <v>3219</v>
      </c>
    </row>
    <row r="434" spans="1:26" ht="14.25" x14ac:dyDescent="0.2">
      <c r="A434" s="1">
        <v>2135</v>
      </c>
      <c r="B434" s="1" t="s">
        <v>1004</v>
      </c>
      <c r="C434" s="1" t="s">
        <v>13</v>
      </c>
      <c r="D434" s="1">
        <v>0.01</v>
      </c>
      <c r="E434" s="1">
        <v>28.99</v>
      </c>
      <c r="F434" s="1">
        <v>8.59</v>
      </c>
      <c r="G434" s="1" t="s">
        <v>14</v>
      </c>
      <c r="H434" s="1" t="s">
        <v>47</v>
      </c>
      <c r="I434" s="1" t="s">
        <v>16</v>
      </c>
      <c r="J434" s="1" t="s">
        <v>111</v>
      </c>
      <c r="K434" s="1" t="s">
        <v>120</v>
      </c>
      <c r="L434" s="1" t="s">
        <v>1005</v>
      </c>
      <c r="M434" s="1">
        <v>0.56000000000000005</v>
      </c>
      <c r="N434" s="1" t="s">
        <v>8</v>
      </c>
      <c r="O434" s="1" t="s">
        <v>35</v>
      </c>
      <c r="P434" s="1" t="s">
        <v>616</v>
      </c>
      <c r="Q434" s="1" t="s">
        <v>1006</v>
      </c>
      <c r="R434" s="1">
        <v>88101</v>
      </c>
      <c r="S434" s="2">
        <v>42041</v>
      </c>
      <c r="T434" s="2">
        <v>42042</v>
      </c>
      <c r="U434" s="1">
        <v>196.52328</v>
      </c>
      <c r="V434" s="1">
        <v>21</v>
      </c>
      <c r="W434" s="1">
        <v>556.61</v>
      </c>
      <c r="X434" s="1">
        <v>91583</v>
      </c>
      <c r="Y434" s="1">
        <f>Table1[[#This Row],[Unit Price]]-Table1[[#This Row],[Discount]]</f>
        <v>28.979999999999997</v>
      </c>
      <c r="Z434" s="1" t="s">
        <v>3221</v>
      </c>
    </row>
    <row r="435" spans="1:26" ht="14.25" x14ac:dyDescent="0.2">
      <c r="A435" s="3">
        <v>2486</v>
      </c>
      <c r="B435" s="3" t="s">
        <v>920</v>
      </c>
      <c r="C435" s="3" t="s">
        <v>13</v>
      </c>
      <c r="D435" s="3">
        <v>0.02</v>
      </c>
      <c r="E435" s="3">
        <v>71.37</v>
      </c>
      <c r="F435" s="3">
        <v>69</v>
      </c>
      <c r="G435" s="3" t="s">
        <v>14</v>
      </c>
      <c r="H435" s="3" t="s">
        <v>3</v>
      </c>
      <c r="I435" s="3" t="s">
        <v>4</v>
      </c>
      <c r="J435" s="3" t="s">
        <v>5</v>
      </c>
      <c r="K435" s="3" t="s">
        <v>40</v>
      </c>
      <c r="L435" s="3" t="s">
        <v>1007</v>
      </c>
      <c r="M435" s="3">
        <v>0.68</v>
      </c>
      <c r="N435" s="3" t="s">
        <v>8</v>
      </c>
      <c r="O435" s="3" t="s">
        <v>9</v>
      </c>
      <c r="P435" s="3" t="s">
        <v>51</v>
      </c>
      <c r="Q435" s="3" t="s">
        <v>922</v>
      </c>
      <c r="R435" s="3">
        <v>30458</v>
      </c>
      <c r="S435" s="4">
        <v>42041</v>
      </c>
      <c r="T435" s="4">
        <v>42042</v>
      </c>
      <c r="U435" s="3">
        <v>-439.90800000000002</v>
      </c>
      <c r="V435" s="3">
        <v>4</v>
      </c>
      <c r="W435" s="3">
        <v>237.62</v>
      </c>
      <c r="X435" s="3">
        <v>91414</v>
      </c>
      <c r="Y435" s="3">
        <f>Table1[[#This Row],[Unit Price]]-Table1[[#This Row],[Discount]]</f>
        <v>71.350000000000009</v>
      </c>
      <c r="Z435" s="3" t="s">
        <v>3219</v>
      </c>
    </row>
    <row r="436" spans="1:26" ht="14.25" x14ac:dyDescent="0.2">
      <c r="A436" s="1">
        <v>2486</v>
      </c>
      <c r="B436" s="1" t="s">
        <v>920</v>
      </c>
      <c r="C436" s="1" t="s">
        <v>13</v>
      </c>
      <c r="D436" s="1">
        <v>0.03</v>
      </c>
      <c r="E436" s="1">
        <v>205.99</v>
      </c>
      <c r="F436" s="1">
        <v>8.99</v>
      </c>
      <c r="G436" s="1" t="s">
        <v>63</v>
      </c>
      <c r="H436" s="1" t="s">
        <v>3</v>
      </c>
      <c r="I436" s="1" t="s">
        <v>16</v>
      </c>
      <c r="J436" s="1" t="s">
        <v>111</v>
      </c>
      <c r="K436" s="1" t="s">
        <v>49</v>
      </c>
      <c r="L436" s="1" t="s">
        <v>1008</v>
      </c>
      <c r="M436" s="1">
        <v>0.6</v>
      </c>
      <c r="N436" s="1" t="s">
        <v>8</v>
      </c>
      <c r="O436" s="1" t="s">
        <v>9</v>
      </c>
      <c r="P436" s="1" t="s">
        <v>51</v>
      </c>
      <c r="Q436" s="1" t="s">
        <v>922</v>
      </c>
      <c r="R436" s="1">
        <v>30458</v>
      </c>
      <c r="S436" s="2">
        <v>42041</v>
      </c>
      <c r="T436" s="2">
        <v>42043</v>
      </c>
      <c r="U436" s="1">
        <v>1087.7159999999999</v>
      </c>
      <c r="V436" s="1">
        <v>1</v>
      </c>
      <c r="W436" s="1">
        <v>176.42</v>
      </c>
      <c r="X436" s="1">
        <v>91414</v>
      </c>
      <c r="Y436" s="1">
        <f>Table1[[#This Row],[Unit Price]]-Table1[[#This Row],[Discount]]</f>
        <v>205.96</v>
      </c>
      <c r="Z436" s="1" t="s">
        <v>3219</v>
      </c>
    </row>
    <row r="437" spans="1:26" ht="14.25" x14ac:dyDescent="0.2">
      <c r="A437" s="3">
        <v>389</v>
      </c>
      <c r="B437" s="3" t="s">
        <v>1009</v>
      </c>
      <c r="C437" s="3" t="s">
        <v>23</v>
      </c>
      <c r="D437" s="3">
        <v>0.03</v>
      </c>
      <c r="E437" s="3">
        <v>160.97999999999999</v>
      </c>
      <c r="F437" s="3">
        <v>30</v>
      </c>
      <c r="G437" s="3" t="s">
        <v>2</v>
      </c>
      <c r="H437" s="3" t="s">
        <v>70</v>
      </c>
      <c r="I437" s="3" t="s">
        <v>4</v>
      </c>
      <c r="J437" s="3" t="s">
        <v>85</v>
      </c>
      <c r="K437" s="3" t="s">
        <v>33</v>
      </c>
      <c r="L437" s="3" t="s">
        <v>868</v>
      </c>
      <c r="M437" s="3">
        <v>0.62</v>
      </c>
      <c r="N437" s="3" t="s">
        <v>8</v>
      </c>
      <c r="O437" s="3" t="s">
        <v>28</v>
      </c>
      <c r="P437" s="3" t="s">
        <v>109</v>
      </c>
      <c r="Q437" s="3" t="s">
        <v>1010</v>
      </c>
      <c r="R437" s="3">
        <v>68502</v>
      </c>
      <c r="S437" s="4">
        <v>42041</v>
      </c>
      <c r="T437" s="4">
        <v>42045</v>
      </c>
      <c r="U437" s="3">
        <v>1273.2086999999999</v>
      </c>
      <c r="V437" s="3">
        <v>11</v>
      </c>
      <c r="W437" s="3">
        <v>1845.23</v>
      </c>
      <c r="X437" s="3">
        <v>90338</v>
      </c>
      <c r="Y437" s="3">
        <f>Table1[[#This Row],[Unit Price]]-Table1[[#This Row],[Discount]]</f>
        <v>160.94999999999999</v>
      </c>
      <c r="Z437" s="3" t="s">
        <v>3220</v>
      </c>
    </row>
    <row r="438" spans="1:26" ht="14.25" x14ac:dyDescent="0.2">
      <c r="A438" s="1">
        <v>1607</v>
      </c>
      <c r="B438" s="1" t="s">
        <v>1011</v>
      </c>
      <c r="C438" s="1" t="s">
        <v>23</v>
      </c>
      <c r="D438" s="1">
        <v>0.1</v>
      </c>
      <c r="E438" s="1">
        <v>5.68</v>
      </c>
      <c r="F438" s="1">
        <v>3.6</v>
      </c>
      <c r="G438" s="1" t="s">
        <v>63</v>
      </c>
      <c r="H438" s="1" t="s">
        <v>47</v>
      </c>
      <c r="I438" s="1" t="s">
        <v>24</v>
      </c>
      <c r="J438" s="1" t="s">
        <v>544</v>
      </c>
      <c r="K438" s="1" t="s">
        <v>18</v>
      </c>
      <c r="L438" s="1" t="s">
        <v>1012</v>
      </c>
      <c r="M438" s="1">
        <v>0.56000000000000005</v>
      </c>
      <c r="N438" s="1" t="s">
        <v>8</v>
      </c>
      <c r="O438" s="1" t="s">
        <v>87</v>
      </c>
      <c r="P438" s="1" t="s">
        <v>88</v>
      </c>
      <c r="Q438" s="1" t="s">
        <v>1013</v>
      </c>
      <c r="R438" s="1">
        <v>11520</v>
      </c>
      <c r="S438" s="2">
        <v>42041</v>
      </c>
      <c r="T438" s="2">
        <v>42045</v>
      </c>
      <c r="U438" s="1">
        <v>-33.2956</v>
      </c>
      <c r="V438" s="1">
        <v>21</v>
      </c>
      <c r="W438" s="1">
        <v>118.35</v>
      </c>
      <c r="X438" s="1">
        <v>87995</v>
      </c>
      <c r="Y438" s="1">
        <f>Table1[[#This Row],[Unit Price]]-Table1[[#This Row],[Discount]]</f>
        <v>5.58</v>
      </c>
      <c r="Z438" s="1" t="s">
        <v>3222</v>
      </c>
    </row>
    <row r="439" spans="1:26" ht="14.25" x14ac:dyDescent="0.2">
      <c r="A439" s="3">
        <v>2270</v>
      </c>
      <c r="B439" s="3" t="s">
        <v>1014</v>
      </c>
      <c r="C439" s="3" t="s">
        <v>23</v>
      </c>
      <c r="D439" s="3">
        <v>0.01</v>
      </c>
      <c r="E439" s="3">
        <v>20.48</v>
      </c>
      <c r="F439" s="3">
        <v>6.32</v>
      </c>
      <c r="G439" s="3" t="s">
        <v>14</v>
      </c>
      <c r="H439" s="3" t="s">
        <v>3</v>
      </c>
      <c r="I439" s="3" t="s">
        <v>24</v>
      </c>
      <c r="J439" s="3" t="s">
        <v>71</v>
      </c>
      <c r="K439" s="3" t="s">
        <v>49</v>
      </c>
      <c r="L439" s="3" t="s">
        <v>1015</v>
      </c>
      <c r="M439" s="3">
        <v>0.57999999999999996</v>
      </c>
      <c r="N439" s="3" t="s">
        <v>8</v>
      </c>
      <c r="O439" s="3" t="s">
        <v>9</v>
      </c>
      <c r="P439" s="3" t="s">
        <v>247</v>
      </c>
      <c r="Q439" s="3" t="s">
        <v>1016</v>
      </c>
      <c r="R439" s="3">
        <v>29662</v>
      </c>
      <c r="S439" s="4">
        <v>42041</v>
      </c>
      <c r="T439" s="4">
        <v>42043</v>
      </c>
      <c r="U439" s="3">
        <v>711.24480000000005</v>
      </c>
      <c r="V439" s="3">
        <v>18</v>
      </c>
      <c r="W439" s="3">
        <v>375.03</v>
      </c>
      <c r="X439" s="3">
        <v>89572</v>
      </c>
      <c r="Y439" s="3">
        <f>Table1[[#This Row],[Unit Price]]-Table1[[#This Row],[Discount]]</f>
        <v>20.47</v>
      </c>
      <c r="Z439" s="3" t="s">
        <v>3219</v>
      </c>
    </row>
    <row r="440" spans="1:26" ht="14.25" x14ac:dyDescent="0.2">
      <c r="A440" s="1">
        <v>2270</v>
      </c>
      <c r="B440" s="1" t="s">
        <v>1014</v>
      </c>
      <c r="C440" s="1" t="s">
        <v>23</v>
      </c>
      <c r="D440" s="1">
        <v>0.09</v>
      </c>
      <c r="E440" s="1">
        <v>1.86</v>
      </c>
      <c r="F440" s="1">
        <v>2.58</v>
      </c>
      <c r="G440" s="1" t="s">
        <v>14</v>
      </c>
      <c r="H440" s="1" t="s">
        <v>3</v>
      </c>
      <c r="I440" s="1" t="s">
        <v>24</v>
      </c>
      <c r="J440" s="1" t="s">
        <v>152</v>
      </c>
      <c r="K440" s="1" t="s">
        <v>26</v>
      </c>
      <c r="L440" s="1" t="s">
        <v>556</v>
      </c>
      <c r="M440" s="1">
        <v>0.82</v>
      </c>
      <c r="N440" s="1" t="s">
        <v>8</v>
      </c>
      <c r="O440" s="1" t="s">
        <v>9</v>
      </c>
      <c r="P440" s="1" t="s">
        <v>247</v>
      </c>
      <c r="Q440" s="1" t="s">
        <v>1016</v>
      </c>
      <c r="R440" s="1">
        <v>29662</v>
      </c>
      <c r="S440" s="2">
        <v>42041</v>
      </c>
      <c r="T440" s="2">
        <v>42046</v>
      </c>
      <c r="U440" s="1">
        <v>-1084.8469631999999</v>
      </c>
      <c r="V440" s="1">
        <v>12</v>
      </c>
      <c r="W440" s="1">
        <v>22.11</v>
      </c>
      <c r="X440" s="1">
        <v>89572</v>
      </c>
      <c r="Y440" s="1">
        <f>Table1[[#This Row],[Unit Price]]-Table1[[#This Row],[Discount]]</f>
        <v>1.77</v>
      </c>
      <c r="Z440" s="1" t="s">
        <v>3219</v>
      </c>
    </row>
    <row r="441" spans="1:26" ht="14.25" x14ac:dyDescent="0.2">
      <c r="A441" s="3">
        <v>2270</v>
      </c>
      <c r="B441" s="3" t="s">
        <v>1014</v>
      </c>
      <c r="C441" s="3" t="s">
        <v>23</v>
      </c>
      <c r="D441" s="3">
        <v>0.08</v>
      </c>
      <c r="E441" s="3">
        <v>205.99</v>
      </c>
      <c r="F441" s="3">
        <v>2.5</v>
      </c>
      <c r="G441" s="3" t="s">
        <v>14</v>
      </c>
      <c r="H441" s="3" t="s">
        <v>3</v>
      </c>
      <c r="I441" s="3" t="s">
        <v>16</v>
      </c>
      <c r="J441" s="3" t="s">
        <v>111</v>
      </c>
      <c r="K441" s="3" t="s">
        <v>49</v>
      </c>
      <c r="L441" s="3" t="s">
        <v>814</v>
      </c>
      <c r="M441" s="3">
        <v>0.59</v>
      </c>
      <c r="N441" s="3" t="s">
        <v>8</v>
      </c>
      <c r="O441" s="3" t="s">
        <v>9</v>
      </c>
      <c r="P441" s="3" t="s">
        <v>247</v>
      </c>
      <c r="Q441" s="3" t="s">
        <v>1016</v>
      </c>
      <c r="R441" s="3">
        <v>29662</v>
      </c>
      <c r="S441" s="4">
        <v>42041</v>
      </c>
      <c r="T441" s="4">
        <v>42046</v>
      </c>
      <c r="U441" s="3">
        <v>-156.77199999999999</v>
      </c>
      <c r="V441" s="3">
        <v>17</v>
      </c>
      <c r="W441" s="3">
        <v>2875.35</v>
      </c>
      <c r="X441" s="3">
        <v>89572</v>
      </c>
      <c r="Y441" s="3">
        <f>Table1[[#This Row],[Unit Price]]-Table1[[#This Row],[Discount]]</f>
        <v>205.91</v>
      </c>
      <c r="Z441" s="3" t="s">
        <v>3219</v>
      </c>
    </row>
    <row r="442" spans="1:26" ht="14.25" x14ac:dyDescent="0.2">
      <c r="A442" s="1">
        <v>697</v>
      </c>
      <c r="B442" s="1" t="s">
        <v>1017</v>
      </c>
      <c r="C442" s="1" t="s">
        <v>1</v>
      </c>
      <c r="D442" s="1">
        <v>0.08</v>
      </c>
      <c r="E442" s="1">
        <v>14.81</v>
      </c>
      <c r="F442" s="1">
        <v>13.32</v>
      </c>
      <c r="G442" s="1" t="s">
        <v>14</v>
      </c>
      <c r="H442" s="1" t="s">
        <v>70</v>
      </c>
      <c r="I442" s="1" t="s">
        <v>24</v>
      </c>
      <c r="J442" s="1" t="s">
        <v>71</v>
      </c>
      <c r="K442" s="1" t="s">
        <v>49</v>
      </c>
      <c r="L442" s="1" t="s">
        <v>570</v>
      </c>
      <c r="M442" s="1">
        <v>0.43</v>
      </c>
      <c r="N442" s="1" t="s">
        <v>8</v>
      </c>
      <c r="O442" s="1" t="s">
        <v>28</v>
      </c>
      <c r="P442" s="1" t="s">
        <v>29</v>
      </c>
      <c r="Q442" s="1" t="s">
        <v>1018</v>
      </c>
      <c r="R442" s="1">
        <v>46312</v>
      </c>
      <c r="S442" s="2">
        <v>42042</v>
      </c>
      <c r="T442" s="2">
        <v>42044</v>
      </c>
      <c r="U442" s="1">
        <v>-131.6172</v>
      </c>
      <c r="V442" s="1">
        <v>20</v>
      </c>
      <c r="W442" s="1">
        <v>292.18</v>
      </c>
      <c r="X442" s="1">
        <v>89849</v>
      </c>
      <c r="Y442" s="1">
        <f>Table1[[#This Row],[Unit Price]]-Table1[[#This Row],[Discount]]</f>
        <v>14.73</v>
      </c>
      <c r="Z442" s="1" t="s">
        <v>3220</v>
      </c>
    </row>
    <row r="443" spans="1:26" ht="14.25" x14ac:dyDescent="0.2">
      <c r="A443" s="3">
        <v>698</v>
      </c>
      <c r="B443" s="3" t="s">
        <v>1019</v>
      </c>
      <c r="C443" s="3" t="s">
        <v>1</v>
      </c>
      <c r="D443" s="3">
        <v>0.08</v>
      </c>
      <c r="E443" s="3">
        <v>14.81</v>
      </c>
      <c r="F443" s="3">
        <v>13.32</v>
      </c>
      <c r="G443" s="3" t="s">
        <v>14</v>
      </c>
      <c r="H443" s="3" t="s">
        <v>70</v>
      </c>
      <c r="I443" s="3" t="s">
        <v>24</v>
      </c>
      <c r="J443" s="3" t="s">
        <v>71</v>
      </c>
      <c r="K443" s="3" t="s">
        <v>49</v>
      </c>
      <c r="L443" s="3" t="s">
        <v>570</v>
      </c>
      <c r="M443" s="3">
        <v>0.43</v>
      </c>
      <c r="N443" s="3" t="s">
        <v>8</v>
      </c>
      <c r="O443" s="3" t="s">
        <v>35</v>
      </c>
      <c r="P443" s="3" t="s">
        <v>42</v>
      </c>
      <c r="Q443" s="3" t="s">
        <v>118</v>
      </c>
      <c r="R443" s="3">
        <v>98105</v>
      </c>
      <c r="S443" s="4">
        <v>42042</v>
      </c>
      <c r="T443" s="4">
        <v>42044</v>
      </c>
      <c r="U443" s="3">
        <v>-253.11</v>
      </c>
      <c r="V443" s="3">
        <v>79</v>
      </c>
      <c r="W443" s="3">
        <v>1154.1199999999999</v>
      </c>
      <c r="X443" s="3">
        <v>53410</v>
      </c>
      <c r="Y443" s="3">
        <f>Table1[[#This Row],[Unit Price]]-Table1[[#This Row],[Discount]]</f>
        <v>14.73</v>
      </c>
      <c r="Z443" s="3" t="s">
        <v>3221</v>
      </c>
    </row>
    <row r="444" spans="1:26" ht="14.25" x14ac:dyDescent="0.2">
      <c r="A444" s="1">
        <v>2626</v>
      </c>
      <c r="B444" s="1" t="s">
        <v>1020</v>
      </c>
      <c r="C444" s="1" t="s">
        <v>13</v>
      </c>
      <c r="D444" s="1">
        <v>0.1</v>
      </c>
      <c r="E444" s="1">
        <v>41.94</v>
      </c>
      <c r="F444" s="1">
        <v>2.99</v>
      </c>
      <c r="G444" s="1" t="s">
        <v>14</v>
      </c>
      <c r="H444" s="1" t="s">
        <v>15</v>
      </c>
      <c r="I444" s="1" t="s">
        <v>24</v>
      </c>
      <c r="J444" s="1" t="s">
        <v>48</v>
      </c>
      <c r="K444" s="1" t="s">
        <v>49</v>
      </c>
      <c r="L444" s="1" t="s">
        <v>1021</v>
      </c>
      <c r="M444" s="1">
        <v>0.35</v>
      </c>
      <c r="N444" s="1" t="s">
        <v>8</v>
      </c>
      <c r="O444" s="1" t="s">
        <v>35</v>
      </c>
      <c r="P444" s="1" t="s">
        <v>66</v>
      </c>
      <c r="Q444" s="1" t="s">
        <v>747</v>
      </c>
      <c r="R444" s="1">
        <v>94025</v>
      </c>
      <c r="S444" s="2">
        <v>42042</v>
      </c>
      <c r="T444" s="2">
        <v>42043</v>
      </c>
      <c r="U444" s="1">
        <v>164.08199999999999</v>
      </c>
      <c r="V444" s="1">
        <v>6</v>
      </c>
      <c r="W444" s="1">
        <v>237.8</v>
      </c>
      <c r="X444" s="1">
        <v>90927</v>
      </c>
      <c r="Y444" s="1">
        <f>Table1[[#This Row],[Unit Price]]-Table1[[#This Row],[Discount]]</f>
        <v>41.839999999999996</v>
      </c>
      <c r="Z444" s="1" t="s">
        <v>3221</v>
      </c>
    </row>
    <row r="445" spans="1:26" ht="14.25" x14ac:dyDescent="0.2">
      <c r="A445" s="3">
        <v>3351</v>
      </c>
      <c r="B445" s="3" t="s">
        <v>932</v>
      </c>
      <c r="C445" s="3" t="s">
        <v>13</v>
      </c>
      <c r="D445" s="3">
        <v>0.06</v>
      </c>
      <c r="E445" s="3">
        <v>6.7</v>
      </c>
      <c r="F445" s="3">
        <v>1.56</v>
      </c>
      <c r="G445" s="3" t="s">
        <v>63</v>
      </c>
      <c r="H445" s="3" t="s">
        <v>3</v>
      </c>
      <c r="I445" s="3" t="s">
        <v>24</v>
      </c>
      <c r="J445" s="3" t="s">
        <v>25</v>
      </c>
      <c r="K445" s="3" t="s">
        <v>26</v>
      </c>
      <c r="L445" s="3" t="s">
        <v>1022</v>
      </c>
      <c r="M445" s="3">
        <v>0.52</v>
      </c>
      <c r="N445" s="3" t="s">
        <v>8</v>
      </c>
      <c r="O445" s="3" t="s">
        <v>35</v>
      </c>
      <c r="P445" s="3" t="s">
        <v>42</v>
      </c>
      <c r="Q445" s="3" t="s">
        <v>933</v>
      </c>
      <c r="R445" s="3">
        <v>99301</v>
      </c>
      <c r="S445" s="4">
        <v>42042</v>
      </c>
      <c r="T445" s="4">
        <v>42044</v>
      </c>
      <c r="U445" s="3">
        <v>40.6556</v>
      </c>
      <c r="V445" s="3">
        <v>12</v>
      </c>
      <c r="W445" s="3">
        <v>79.39</v>
      </c>
      <c r="X445" s="3">
        <v>91298</v>
      </c>
      <c r="Y445" s="3">
        <f>Table1[[#This Row],[Unit Price]]-Table1[[#This Row],[Discount]]</f>
        <v>6.6400000000000006</v>
      </c>
      <c r="Z445" s="3" t="s">
        <v>3221</v>
      </c>
    </row>
    <row r="446" spans="1:26" ht="14.25" x14ac:dyDescent="0.2">
      <c r="A446" s="1">
        <v>1121</v>
      </c>
      <c r="B446" s="1" t="s">
        <v>1023</v>
      </c>
      <c r="C446" s="1" t="s">
        <v>23</v>
      </c>
      <c r="D446" s="1">
        <v>0.04</v>
      </c>
      <c r="E446" s="1">
        <v>19.98</v>
      </c>
      <c r="F446" s="1">
        <v>8.68</v>
      </c>
      <c r="G446" s="1" t="s">
        <v>14</v>
      </c>
      <c r="H446" s="1" t="s">
        <v>15</v>
      </c>
      <c r="I446" s="1" t="s">
        <v>24</v>
      </c>
      <c r="J446" s="1" t="s">
        <v>64</v>
      </c>
      <c r="K446" s="1" t="s">
        <v>49</v>
      </c>
      <c r="L446" s="1" t="s">
        <v>672</v>
      </c>
      <c r="M446" s="1">
        <v>0.37</v>
      </c>
      <c r="N446" s="1" t="s">
        <v>8</v>
      </c>
      <c r="O446" s="1" t="s">
        <v>35</v>
      </c>
      <c r="P446" s="1" t="s">
        <v>66</v>
      </c>
      <c r="Q446" s="1" t="s">
        <v>1024</v>
      </c>
      <c r="R446" s="1">
        <v>92592</v>
      </c>
      <c r="S446" s="2">
        <v>42042</v>
      </c>
      <c r="T446" s="2">
        <v>42049</v>
      </c>
      <c r="U446" s="1">
        <v>108</v>
      </c>
      <c r="V446" s="1">
        <v>8</v>
      </c>
      <c r="W446" s="1">
        <v>168.04</v>
      </c>
      <c r="X446" s="1">
        <v>86767</v>
      </c>
      <c r="Y446" s="1">
        <f>Table1[[#This Row],[Unit Price]]-Table1[[#This Row],[Discount]]</f>
        <v>19.940000000000001</v>
      </c>
      <c r="Z446" s="1" t="s">
        <v>3221</v>
      </c>
    </row>
    <row r="447" spans="1:26" ht="14.25" x14ac:dyDescent="0.2">
      <c r="A447" s="3">
        <v>1121</v>
      </c>
      <c r="B447" s="3" t="s">
        <v>1023</v>
      </c>
      <c r="C447" s="3" t="s">
        <v>23</v>
      </c>
      <c r="D447" s="3">
        <v>0.08</v>
      </c>
      <c r="E447" s="3">
        <v>125.99</v>
      </c>
      <c r="F447" s="3">
        <v>7.69</v>
      </c>
      <c r="G447" s="3" t="s">
        <v>14</v>
      </c>
      <c r="H447" s="3" t="s">
        <v>15</v>
      </c>
      <c r="I447" s="3" t="s">
        <v>16</v>
      </c>
      <c r="J447" s="3" t="s">
        <v>111</v>
      </c>
      <c r="K447" s="3" t="s">
        <v>49</v>
      </c>
      <c r="L447" s="3" t="s">
        <v>1025</v>
      </c>
      <c r="M447" s="3">
        <v>0.57999999999999996</v>
      </c>
      <c r="N447" s="3" t="s">
        <v>8</v>
      </c>
      <c r="O447" s="3" t="s">
        <v>35</v>
      </c>
      <c r="P447" s="3" t="s">
        <v>66</v>
      </c>
      <c r="Q447" s="3" t="s">
        <v>1024</v>
      </c>
      <c r="R447" s="3">
        <v>92592</v>
      </c>
      <c r="S447" s="4">
        <v>42042</v>
      </c>
      <c r="T447" s="4">
        <v>42044</v>
      </c>
      <c r="U447" s="3">
        <v>377.154</v>
      </c>
      <c r="V447" s="3">
        <v>7</v>
      </c>
      <c r="W447" s="3">
        <v>703.46</v>
      </c>
      <c r="X447" s="3">
        <v>86767</v>
      </c>
      <c r="Y447" s="3">
        <f>Table1[[#This Row],[Unit Price]]-Table1[[#This Row],[Discount]]</f>
        <v>125.91</v>
      </c>
      <c r="Z447" s="3" t="s">
        <v>3221</v>
      </c>
    </row>
    <row r="448" spans="1:26" ht="14.25" x14ac:dyDescent="0.2">
      <c r="A448" s="1">
        <v>1723</v>
      </c>
      <c r="B448" s="1" t="s">
        <v>864</v>
      </c>
      <c r="C448" s="1" t="s">
        <v>92</v>
      </c>
      <c r="D448" s="1">
        <v>0.05</v>
      </c>
      <c r="E448" s="1">
        <v>6.68</v>
      </c>
      <c r="F448" s="1">
        <v>5.66</v>
      </c>
      <c r="G448" s="1" t="s">
        <v>14</v>
      </c>
      <c r="H448" s="1" t="s">
        <v>70</v>
      </c>
      <c r="I448" s="1" t="s">
        <v>24</v>
      </c>
      <c r="J448" s="1" t="s">
        <v>64</v>
      </c>
      <c r="K448" s="1" t="s">
        <v>49</v>
      </c>
      <c r="L448" s="1" t="s">
        <v>1026</v>
      </c>
      <c r="M448" s="1">
        <v>0.37</v>
      </c>
      <c r="N448" s="1" t="s">
        <v>8</v>
      </c>
      <c r="O448" s="1" t="s">
        <v>35</v>
      </c>
      <c r="P448" s="1" t="s">
        <v>66</v>
      </c>
      <c r="Q448" s="1" t="s">
        <v>866</v>
      </c>
      <c r="R448" s="1">
        <v>92037</v>
      </c>
      <c r="S448" s="2">
        <v>42042</v>
      </c>
      <c r="T448" s="2">
        <v>42044</v>
      </c>
      <c r="U448" s="1">
        <v>-66.48</v>
      </c>
      <c r="V448" s="1">
        <v>46</v>
      </c>
      <c r="W448" s="1">
        <v>320.93</v>
      </c>
      <c r="X448" s="1">
        <v>44002</v>
      </c>
      <c r="Y448" s="1">
        <f>Table1[[#This Row],[Unit Price]]-Table1[[#This Row],[Discount]]</f>
        <v>6.63</v>
      </c>
      <c r="Z448" s="1" t="s">
        <v>3221</v>
      </c>
    </row>
    <row r="449" spans="1:26" ht="14.25" x14ac:dyDescent="0.2">
      <c r="A449" s="3">
        <v>1723</v>
      </c>
      <c r="B449" s="3" t="s">
        <v>864</v>
      </c>
      <c r="C449" s="3" t="s">
        <v>92</v>
      </c>
      <c r="D449" s="3">
        <v>0.03</v>
      </c>
      <c r="E449" s="3">
        <v>17.7</v>
      </c>
      <c r="F449" s="3">
        <v>9.4700000000000006</v>
      </c>
      <c r="G449" s="3" t="s">
        <v>14</v>
      </c>
      <c r="H449" s="3" t="s">
        <v>70</v>
      </c>
      <c r="I449" s="3" t="s">
        <v>24</v>
      </c>
      <c r="J449" s="3" t="s">
        <v>54</v>
      </c>
      <c r="K449" s="3" t="s">
        <v>49</v>
      </c>
      <c r="L449" s="3" t="s">
        <v>1027</v>
      </c>
      <c r="M449" s="3">
        <v>0.59</v>
      </c>
      <c r="N449" s="3" t="s">
        <v>8</v>
      </c>
      <c r="O449" s="3" t="s">
        <v>35</v>
      </c>
      <c r="P449" s="3" t="s">
        <v>66</v>
      </c>
      <c r="Q449" s="3" t="s">
        <v>866</v>
      </c>
      <c r="R449" s="3">
        <v>92037</v>
      </c>
      <c r="S449" s="4">
        <v>42042</v>
      </c>
      <c r="T449" s="4">
        <v>42042</v>
      </c>
      <c r="U449" s="3">
        <v>-52.33</v>
      </c>
      <c r="V449" s="3">
        <v>14</v>
      </c>
      <c r="W449" s="3">
        <v>261.85000000000002</v>
      </c>
      <c r="X449" s="3">
        <v>44002</v>
      </c>
      <c r="Y449" s="3">
        <f>Table1[[#This Row],[Unit Price]]-Table1[[#This Row],[Discount]]</f>
        <v>17.669999999999998</v>
      </c>
      <c r="Z449" s="3" t="s">
        <v>3221</v>
      </c>
    </row>
    <row r="450" spans="1:26" ht="14.25" x14ac:dyDescent="0.2">
      <c r="A450" s="1">
        <v>2813</v>
      </c>
      <c r="B450" s="1" t="s">
        <v>1028</v>
      </c>
      <c r="C450" s="1" t="s">
        <v>92</v>
      </c>
      <c r="D450" s="1">
        <v>7.0000000000000007E-2</v>
      </c>
      <c r="E450" s="1">
        <v>30.56</v>
      </c>
      <c r="F450" s="1">
        <v>2.99</v>
      </c>
      <c r="G450" s="1" t="s">
        <v>14</v>
      </c>
      <c r="H450" s="1" t="s">
        <v>70</v>
      </c>
      <c r="I450" s="1" t="s">
        <v>24</v>
      </c>
      <c r="J450" s="1" t="s">
        <v>48</v>
      </c>
      <c r="K450" s="1" t="s">
        <v>49</v>
      </c>
      <c r="L450" s="1" t="s">
        <v>1029</v>
      </c>
      <c r="M450" s="1">
        <v>0.35</v>
      </c>
      <c r="N450" s="1" t="s">
        <v>8</v>
      </c>
      <c r="O450" s="1" t="s">
        <v>9</v>
      </c>
      <c r="P450" s="1" t="s">
        <v>376</v>
      </c>
      <c r="Q450" s="1" t="s">
        <v>1030</v>
      </c>
      <c r="R450" s="1">
        <v>37311</v>
      </c>
      <c r="S450" s="2">
        <v>42042</v>
      </c>
      <c r="T450" s="2">
        <v>42042</v>
      </c>
      <c r="U450" s="1">
        <v>-95.618600000000001</v>
      </c>
      <c r="V450" s="1">
        <v>12</v>
      </c>
      <c r="W450" s="1">
        <v>364.92</v>
      </c>
      <c r="X450" s="1">
        <v>88819</v>
      </c>
      <c r="Y450" s="1">
        <f>Table1[[#This Row],[Unit Price]]-Table1[[#This Row],[Discount]]</f>
        <v>30.49</v>
      </c>
      <c r="Z450" s="1" t="s">
        <v>3219</v>
      </c>
    </row>
    <row r="451" spans="1:26" ht="14.25" x14ac:dyDescent="0.2">
      <c r="A451" s="3">
        <v>1026</v>
      </c>
      <c r="B451" s="3" t="s">
        <v>1031</v>
      </c>
      <c r="C451" s="3" t="s">
        <v>46</v>
      </c>
      <c r="D451" s="3">
        <v>0.08</v>
      </c>
      <c r="E451" s="3">
        <v>65.989999999999995</v>
      </c>
      <c r="F451" s="3">
        <v>5.92</v>
      </c>
      <c r="G451" s="3" t="s">
        <v>14</v>
      </c>
      <c r="H451" s="3" t="s">
        <v>3</v>
      </c>
      <c r="I451" s="3" t="s">
        <v>16</v>
      </c>
      <c r="J451" s="3" t="s">
        <v>111</v>
      </c>
      <c r="K451" s="3" t="s">
        <v>49</v>
      </c>
      <c r="L451" s="3" t="s">
        <v>1032</v>
      </c>
      <c r="M451" s="3">
        <v>0.57999999999999996</v>
      </c>
      <c r="N451" s="3" t="s">
        <v>8</v>
      </c>
      <c r="O451" s="3" t="s">
        <v>87</v>
      </c>
      <c r="P451" s="3" t="s">
        <v>88</v>
      </c>
      <c r="Q451" s="3" t="s">
        <v>1033</v>
      </c>
      <c r="R451" s="3">
        <v>11722</v>
      </c>
      <c r="S451" s="4">
        <v>42042</v>
      </c>
      <c r="T451" s="4">
        <v>42042</v>
      </c>
      <c r="U451" s="3">
        <v>624.40164000000004</v>
      </c>
      <c r="V451" s="3">
        <v>22</v>
      </c>
      <c r="W451" s="3">
        <v>1137.5999999999999</v>
      </c>
      <c r="X451" s="3">
        <v>89005</v>
      </c>
      <c r="Y451" s="3">
        <f>Table1[[#This Row],[Unit Price]]-Table1[[#This Row],[Discount]]</f>
        <v>65.91</v>
      </c>
      <c r="Z451" s="3" t="s">
        <v>3222</v>
      </c>
    </row>
    <row r="452" spans="1:26" ht="14.25" x14ac:dyDescent="0.2">
      <c r="A452" s="1">
        <v>3403</v>
      </c>
      <c r="B452" s="1" t="s">
        <v>1034</v>
      </c>
      <c r="C452" s="1" t="s">
        <v>13</v>
      </c>
      <c r="D452" s="1">
        <v>0.1</v>
      </c>
      <c r="E452" s="1">
        <v>105.98</v>
      </c>
      <c r="F452" s="1">
        <v>13.99</v>
      </c>
      <c r="G452" s="1" t="s">
        <v>63</v>
      </c>
      <c r="H452" s="1" t="s">
        <v>15</v>
      </c>
      <c r="I452" s="1" t="s">
        <v>4</v>
      </c>
      <c r="J452" s="1" t="s">
        <v>102</v>
      </c>
      <c r="K452" s="1" t="s">
        <v>120</v>
      </c>
      <c r="L452" s="1" t="s">
        <v>1035</v>
      </c>
      <c r="M452" s="1">
        <v>0.65</v>
      </c>
      <c r="N452" s="1" t="s">
        <v>8</v>
      </c>
      <c r="O452" s="1" t="s">
        <v>35</v>
      </c>
      <c r="P452" s="1" t="s">
        <v>1036</v>
      </c>
      <c r="Q452" s="1" t="s">
        <v>1037</v>
      </c>
      <c r="R452" s="1">
        <v>82001</v>
      </c>
      <c r="S452" s="2">
        <v>42043</v>
      </c>
      <c r="T452" s="2">
        <v>42046</v>
      </c>
      <c r="U452" s="1">
        <v>349.48500000000001</v>
      </c>
      <c r="V452" s="1">
        <v>5</v>
      </c>
      <c r="W452" s="1">
        <v>506.5</v>
      </c>
      <c r="X452" s="1">
        <v>87530</v>
      </c>
      <c r="Y452" s="1">
        <f>Table1[[#This Row],[Unit Price]]-Table1[[#This Row],[Discount]]</f>
        <v>105.88000000000001</v>
      </c>
      <c r="Z452" s="1" t="s">
        <v>3221</v>
      </c>
    </row>
    <row r="453" spans="1:26" ht="14.25" x14ac:dyDescent="0.2">
      <c r="A453" s="3">
        <v>471</v>
      </c>
      <c r="B453" s="3" t="s">
        <v>1038</v>
      </c>
      <c r="C453" s="3" t="s">
        <v>46</v>
      </c>
      <c r="D453" s="3">
        <v>7.0000000000000007E-2</v>
      </c>
      <c r="E453" s="3">
        <v>179.99</v>
      </c>
      <c r="F453" s="3">
        <v>19.989999999999998</v>
      </c>
      <c r="G453" s="3" t="s">
        <v>63</v>
      </c>
      <c r="H453" s="3" t="s">
        <v>15</v>
      </c>
      <c r="I453" s="3" t="s">
        <v>16</v>
      </c>
      <c r="J453" s="3" t="s">
        <v>17</v>
      </c>
      <c r="K453" s="3" t="s">
        <v>49</v>
      </c>
      <c r="L453" s="3" t="s">
        <v>691</v>
      </c>
      <c r="M453" s="3">
        <v>0.48</v>
      </c>
      <c r="N453" s="3" t="s">
        <v>8</v>
      </c>
      <c r="O453" s="3" t="s">
        <v>9</v>
      </c>
      <c r="P453" s="3" t="s">
        <v>51</v>
      </c>
      <c r="Q453" s="3" t="s">
        <v>337</v>
      </c>
      <c r="R453" s="3">
        <v>30318</v>
      </c>
      <c r="S453" s="4">
        <v>42043</v>
      </c>
      <c r="T453" s="4">
        <v>42043</v>
      </c>
      <c r="U453" s="3">
        <v>-568.53510000000006</v>
      </c>
      <c r="V453" s="3">
        <v>4</v>
      </c>
      <c r="W453" s="3">
        <v>718.03</v>
      </c>
      <c r="X453" s="3">
        <v>3138</v>
      </c>
      <c r="Y453" s="3">
        <f>Table1[[#This Row],[Unit Price]]-Table1[[#This Row],[Discount]]</f>
        <v>179.92000000000002</v>
      </c>
      <c r="Z453" s="3" t="s">
        <v>3219</v>
      </c>
    </row>
    <row r="454" spans="1:26" ht="14.25" x14ac:dyDescent="0.2">
      <c r="A454" s="1">
        <v>472</v>
      </c>
      <c r="B454" s="1" t="s">
        <v>1039</v>
      </c>
      <c r="C454" s="1" t="s">
        <v>46</v>
      </c>
      <c r="D454" s="1">
        <v>7.0000000000000007E-2</v>
      </c>
      <c r="E454" s="1">
        <v>179.99</v>
      </c>
      <c r="F454" s="1">
        <v>19.989999999999998</v>
      </c>
      <c r="G454" s="1" t="s">
        <v>63</v>
      </c>
      <c r="H454" s="1" t="s">
        <v>15</v>
      </c>
      <c r="I454" s="1" t="s">
        <v>16</v>
      </c>
      <c r="J454" s="1" t="s">
        <v>17</v>
      </c>
      <c r="K454" s="1" t="s">
        <v>49</v>
      </c>
      <c r="L454" s="1" t="s">
        <v>691</v>
      </c>
      <c r="M454" s="1">
        <v>0.48</v>
      </c>
      <c r="N454" s="1" t="s">
        <v>8</v>
      </c>
      <c r="O454" s="1" t="s">
        <v>87</v>
      </c>
      <c r="P454" s="1" t="s">
        <v>394</v>
      </c>
      <c r="Q454" s="1" t="s">
        <v>1040</v>
      </c>
      <c r="R454" s="1">
        <v>21133</v>
      </c>
      <c r="S454" s="2">
        <v>42043</v>
      </c>
      <c r="T454" s="2">
        <v>42043</v>
      </c>
      <c r="U454" s="1">
        <v>-427.47</v>
      </c>
      <c r="V454" s="1">
        <v>1</v>
      </c>
      <c r="W454" s="1">
        <v>179.51</v>
      </c>
      <c r="X454" s="1">
        <v>88023</v>
      </c>
      <c r="Y454" s="1">
        <f>Table1[[#This Row],[Unit Price]]-Table1[[#This Row],[Discount]]</f>
        <v>179.92000000000002</v>
      </c>
      <c r="Z454" s="1" t="s">
        <v>3222</v>
      </c>
    </row>
    <row r="455" spans="1:26" ht="14.25" x14ac:dyDescent="0.2">
      <c r="A455" s="3">
        <v>2151</v>
      </c>
      <c r="B455" s="3" t="s">
        <v>210</v>
      </c>
      <c r="C455" s="3" t="s">
        <v>13</v>
      </c>
      <c r="D455" s="3">
        <v>0.08</v>
      </c>
      <c r="E455" s="3">
        <v>5.74</v>
      </c>
      <c r="F455" s="3">
        <v>5.01</v>
      </c>
      <c r="G455" s="3" t="s">
        <v>14</v>
      </c>
      <c r="H455" s="3" t="s">
        <v>70</v>
      </c>
      <c r="I455" s="3" t="s">
        <v>24</v>
      </c>
      <c r="J455" s="3" t="s">
        <v>48</v>
      </c>
      <c r="K455" s="3" t="s">
        <v>49</v>
      </c>
      <c r="L455" s="3" t="s">
        <v>1041</v>
      </c>
      <c r="M455" s="3">
        <v>0.39</v>
      </c>
      <c r="N455" s="3" t="s">
        <v>8</v>
      </c>
      <c r="O455" s="3" t="s">
        <v>28</v>
      </c>
      <c r="P455" s="3" t="s">
        <v>189</v>
      </c>
      <c r="Q455" s="3" t="s">
        <v>212</v>
      </c>
      <c r="R455" s="3">
        <v>52001</v>
      </c>
      <c r="S455" s="4">
        <v>42044</v>
      </c>
      <c r="T455" s="4">
        <v>42046</v>
      </c>
      <c r="U455" s="3">
        <v>-6.9308199999999998</v>
      </c>
      <c r="V455" s="3">
        <v>1</v>
      </c>
      <c r="W455" s="3">
        <v>7.21</v>
      </c>
      <c r="X455" s="3">
        <v>90405</v>
      </c>
      <c r="Y455" s="3">
        <f>Table1[[#This Row],[Unit Price]]-Table1[[#This Row],[Discount]]</f>
        <v>5.66</v>
      </c>
      <c r="Z455" s="3" t="s">
        <v>3220</v>
      </c>
    </row>
    <row r="456" spans="1:26" ht="14.25" x14ac:dyDescent="0.2">
      <c r="A456" s="1">
        <v>1671</v>
      </c>
      <c r="B456" s="1" t="s">
        <v>1042</v>
      </c>
      <c r="C456" s="1" t="s">
        <v>23</v>
      </c>
      <c r="D456" s="1">
        <v>0.1</v>
      </c>
      <c r="E456" s="1">
        <v>4.13</v>
      </c>
      <c r="F456" s="1">
        <v>0.99</v>
      </c>
      <c r="G456" s="1" t="s">
        <v>14</v>
      </c>
      <c r="H456" s="1" t="s">
        <v>3</v>
      </c>
      <c r="I456" s="1" t="s">
        <v>24</v>
      </c>
      <c r="J456" s="1" t="s">
        <v>128</v>
      </c>
      <c r="K456" s="1" t="s">
        <v>49</v>
      </c>
      <c r="L456" s="1" t="s">
        <v>302</v>
      </c>
      <c r="M456" s="1">
        <v>0.39</v>
      </c>
      <c r="N456" s="1" t="s">
        <v>8</v>
      </c>
      <c r="O456" s="1" t="s">
        <v>9</v>
      </c>
      <c r="P456" s="1" t="s">
        <v>218</v>
      </c>
      <c r="Q456" s="1" t="s">
        <v>1043</v>
      </c>
      <c r="R456" s="1">
        <v>22015</v>
      </c>
      <c r="S456" s="2">
        <v>42044</v>
      </c>
      <c r="T456" s="2">
        <v>42048</v>
      </c>
      <c r="U456" s="1">
        <v>-40.53</v>
      </c>
      <c r="V456" s="1">
        <v>13</v>
      </c>
      <c r="W456" s="1">
        <v>52.16</v>
      </c>
      <c r="X456" s="1">
        <v>86724</v>
      </c>
      <c r="Y456" s="1">
        <f>Table1[[#This Row],[Unit Price]]-Table1[[#This Row],[Discount]]</f>
        <v>4.03</v>
      </c>
      <c r="Z456" s="1" t="s">
        <v>3219</v>
      </c>
    </row>
    <row r="457" spans="1:26" ht="14.25" x14ac:dyDescent="0.2">
      <c r="A457" s="3">
        <v>1574</v>
      </c>
      <c r="B457" s="3" t="s">
        <v>1044</v>
      </c>
      <c r="C457" s="3" t="s">
        <v>92</v>
      </c>
      <c r="D457" s="3">
        <v>7.0000000000000007E-2</v>
      </c>
      <c r="E457" s="3">
        <v>20.95</v>
      </c>
      <c r="F457" s="3">
        <v>5.99</v>
      </c>
      <c r="G457" s="3" t="s">
        <v>14</v>
      </c>
      <c r="H457" s="3" t="s">
        <v>15</v>
      </c>
      <c r="I457" s="3" t="s">
        <v>16</v>
      </c>
      <c r="J457" s="3" t="s">
        <v>17</v>
      </c>
      <c r="K457" s="3" t="s">
        <v>49</v>
      </c>
      <c r="L457" s="3" t="s">
        <v>229</v>
      </c>
      <c r="M457" s="3">
        <v>0.65</v>
      </c>
      <c r="N457" s="3" t="s">
        <v>8</v>
      </c>
      <c r="O457" s="3" t="s">
        <v>9</v>
      </c>
      <c r="P457" s="3" t="s">
        <v>73</v>
      </c>
      <c r="Q457" s="3" t="s">
        <v>1045</v>
      </c>
      <c r="R457" s="3">
        <v>28314</v>
      </c>
      <c r="S457" s="4">
        <v>42044</v>
      </c>
      <c r="T457" s="4">
        <v>42045</v>
      </c>
      <c r="U457" s="3">
        <v>27.234000000000002</v>
      </c>
      <c r="V457" s="3">
        <v>19</v>
      </c>
      <c r="W457" s="3">
        <v>391.4</v>
      </c>
      <c r="X457" s="3">
        <v>86966</v>
      </c>
      <c r="Y457" s="3">
        <f>Table1[[#This Row],[Unit Price]]-Table1[[#This Row],[Discount]]</f>
        <v>20.88</v>
      </c>
      <c r="Z457" s="3" t="s">
        <v>3219</v>
      </c>
    </row>
    <row r="458" spans="1:26" ht="14.25" x14ac:dyDescent="0.2">
      <c r="A458" s="1">
        <v>2619</v>
      </c>
      <c r="B458" s="1" t="s">
        <v>1046</v>
      </c>
      <c r="C458" s="1" t="s">
        <v>46</v>
      </c>
      <c r="D458" s="1">
        <v>0.1</v>
      </c>
      <c r="E458" s="1">
        <v>30.98</v>
      </c>
      <c r="F458" s="1">
        <v>8.99</v>
      </c>
      <c r="G458" s="1" t="s">
        <v>14</v>
      </c>
      <c r="H458" s="1" t="s">
        <v>70</v>
      </c>
      <c r="I458" s="1" t="s">
        <v>24</v>
      </c>
      <c r="J458" s="1" t="s">
        <v>25</v>
      </c>
      <c r="K458" s="1" t="s">
        <v>18</v>
      </c>
      <c r="L458" s="1" t="s">
        <v>315</v>
      </c>
      <c r="M458" s="1">
        <v>0.57999999999999996</v>
      </c>
      <c r="N458" s="1" t="s">
        <v>8</v>
      </c>
      <c r="O458" s="1" t="s">
        <v>28</v>
      </c>
      <c r="P458" s="1" t="s">
        <v>1047</v>
      </c>
      <c r="Q458" s="1" t="s">
        <v>1048</v>
      </c>
      <c r="R458" s="1">
        <v>57103</v>
      </c>
      <c r="S458" s="2">
        <v>42044</v>
      </c>
      <c r="T458" s="2">
        <v>42046</v>
      </c>
      <c r="U458" s="1">
        <v>-20.222799999999999</v>
      </c>
      <c r="V458" s="1">
        <v>4</v>
      </c>
      <c r="W458" s="1">
        <v>119.37</v>
      </c>
      <c r="X458" s="1">
        <v>88015</v>
      </c>
      <c r="Y458" s="1">
        <f>Table1[[#This Row],[Unit Price]]-Table1[[#This Row],[Discount]]</f>
        <v>30.88</v>
      </c>
      <c r="Z458" s="1" t="s">
        <v>3220</v>
      </c>
    </row>
    <row r="459" spans="1:26" ht="14.25" x14ac:dyDescent="0.2">
      <c r="A459" s="3">
        <v>491</v>
      </c>
      <c r="B459" s="3" t="s">
        <v>1049</v>
      </c>
      <c r="C459" s="3" t="s">
        <v>1</v>
      </c>
      <c r="D459" s="3">
        <v>0.01</v>
      </c>
      <c r="E459" s="3">
        <v>4.9800000000000004</v>
      </c>
      <c r="F459" s="3">
        <v>6.07</v>
      </c>
      <c r="G459" s="3" t="s">
        <v>14</v>
      </c>
      <c r="H459" s="3" t="s">
        <v>15</v>
      </c>
      <c r="I459" s="3" t="s">
        <v>24</v>
      </c>
      <c r="J459" s="3" t="s">
        <v>64</v>
      </c>
      <c r="K459" s="3" t="s">
        <v>49</v>
      </c>
      <c r="L459" s="3" t="s">
        <v>763</v>
      </c>
      <c r="M459" s="3">
        <v>0.36</v>
      </c>
      <c r="N459" s="3" t="s">
        <v>8</v>
      </c>
      <c r="O459" s="3" t="s">
        <v>87</v>
      </c>
      <c r="P459" s="3" t="s">
        <v>88</v>
      </c>
      <c r="Q459" s="3" t="s">
        <v>89</v>
      </c>
      <c r="R459" s="3">
        <v>10154</v>
      </c>
      <c r="S459" s="4">
        <v>42045</v>
      </c>
      <c r="T459" s="4">
        <v>42046</v>
      </c>
      <c r="U459" s="3">
        <v>-69.069999999999993</v>
      </c>
      <c r="V459" s="3">
        <v>41</v>
      </c>
      <c r="W459" s="3">
        <v>217</v>
      </c>
      <c r="X459" s="3">
        <v>10464</v>
      </c>
      <c r="Y459" s="3">
        <f>Table1[[#This Row],[Unit Price]]-Table1[[#This Row],[Discount]]</f>
        <v>4.9700000000000006</v>
      </c>
      <c r="Z459" s="3" t="s">
        <v>3222</v>
      </c>
    </row>
    <row r="460" spans="1:26" ht="14.25" x14ac:dyDescent="0.2">
      <c r="A460" s="1">
        <v>494</v>
      </c>
      <c r="B460" s="1" t="s">
        <v>1050</v>
      </c>
      <c r="C460" s="1" t="s">
        <v>1</v>
      </c>
      <c r="D460" s="1">
        <v>0.01</v>
      </c>
      <c r="E460" s="1">
        <v>4.9800000000000004</v>
      </c>
      <c r="F460" s="1">
        <v>6.07</v>
      </c>
      <c r="G460" s="1" t="s">
        <v>14</v>
      </c>
      <c r="H460" s="1" t="s">
        <v>15</v>
      </c>
      <c r="I460" s="1" t="s">
        <v>24</v>
      </c>
      <c r="J460" s="1" t="s">
        <v>64</v>
      </c>
      <c r="K460" s="1" t="s">
        <v>49</v>
      </c>
      <c r="L460" s="1" t="s">
        <v>763</v>
      </c>
      <c r="M460" s="1">
        <v>0.36</v>
      </c>
      <c r="N460" s="1" t="s">
        <v>8</v>
      </c>
      <c r="O460" s="1" t="s">
        <v>35</v>
      </c>
      <c r="P460" s="1" t="s">
        <v>42</v>
      </c>
      <c r="Q460" s="1" t="s">
        <v>118</v>
      </c>
      <c r="R460" s="1">
        <v>98115</v>
      </c>
      <c r="S460" s="2">
        <v>42045</v>
      </c>
      <c r="T460" s="2">
        <v>42046</v>
      </c>
      <c r="U460" s="1">
        <v>-35.916400000000003</v>
      </c>
      <c r="V460" s="1">
        <v>10</v>
      </c>
      <c r="W460" s="1">
        <v>52.93</v>
      </c>
      <c r="X460" s="1">
        <v>88907</v>
      </c>
      <c r="Y460" s="1">
        <f>Table1[[#This Row],[Unit Price]]-Table1[[#This Row],[Discount]]</f>
        <v>4.9700000000000006</v>
      </c>
      <c r="Z460" s="1" t="s">
        <v>3221</v>
      </c>
    </row>
    <row r="461" spans="1:26" ht="14.25" x14ac:dyDescent="0.2">
      <c r="A461" s="3">
        <v>1267</v>
      </c>
      <c r="B461" s="3" t="s">
        <v>1051</v>
      </c>
      <c r="C461" s="3" t="s">
        <v>1</v>
      </c>
      <c r="D461" s="3">
        <v>0.01</v>
      </c>
      <c r="E461" s="3">
        <v>13.99</v>
      </c>
      <c r="F461" s="3">
        <v>7.51</v>
      </c>
      <c r="G461" s="3" t="s">
        <v>14</v>
      </c>
      <c r="H461" s="3" t="s">
        <v>70</v>
      </c>
      <c r="I461" s="3" t="s">
        <v>16</v>
      </c>
      <c r="J461" s="3" t="s">
        <v>32</v>
      </c>
      <c r="K461" s="3" t="s">
        <v>120</v>
      </c>
      <c r="L461" s="3" t="s">
        <v>1052</v>
      </c>
      <c r="M461" s="3">
        <v>0.39</v>
      </c>
      <c r="N461" s="3" t="s">
        <v>8</v>
      </c>
      <c r="O461" s="3" t="s">
        <v>9</v>
      </c>
      <c r="P461" s="3" t="s">
        <v>99</v>
      </c>
      <c r="Q461" s="3" t="s">
        <v>1053</v>
      </c>
      <c r="R461" s="3">
        <v>33433</v>
      </c>
      <c r="S461" s="4">
        <v>42045</v>
      </c>
      <c r="T461" s="4">
        <v>42046</v>
      </c>
      <c r="U461" s="3">
        <v>533.74199999999996</v>
      </c>
      <c r="V461" s="3">
        <v>2</v>
      </c>
      <c r="W461" s="3">
        <v>29.85</v>
      </c>
      <c r="X461" s="3">
        <v>89514</v>
      </c>
      <c r="Y461" s="3">
        <f>Table1[[#This Row],[Unit Price]]-Table1[[#This Row],[Discount]]</f>
        <v>13.98</v>
      </c>
      <c r="Z461" s="3" t="s">
        <v>3219</v>
      </c>
    </row>
    <row r="462" spans="1:26" ht="14.25" x14ac:dyDescent="0.2">
      <c r="A462" s="1">
        <v>1361</v>
      </c>
      <c r="B462" s="1" t="s">
        <v>755</v>
      </c>
      <c r="C462" s="1" t="s">
        <v>1</v>
      </c>
      <c r="D462" s="1">
        <v>0.01</v>
      </c>
      <c r="E462" s="1">
        <v>6.48</v>
      </c>
      <c r="F462" s="1">
        <v>6.22</v>
      </c>
      <c r="G462" s="1" t="s">
        <v>63</v>
      </c>
      <c r="H462" s="1" t="s">
        <v>15</v>
      </c>
      <c r="I462" s="1" t="s">
        <v>24</v>
      </c>
      <c r="J462" s="1" t="s">
        <v>64</v>
      </c>
      <c r="K462" s="1" t="s">
        <v>49</v>
      </c>
      <c r="L462" s="1" t="s">
        <v>1054</v>
      </c>
      <c r="M462" s="1">
        <v>0.37</v>
      </c>
      <c r="N462" s="1" t="s">
        <v>8</v>
      </c>
      <c r="O462" s="1" t="s">
        <v>28</v>
      </c>
      <c r="P462" s="1" t="s">
        <v>265</v>
      </c>
      <c r="Q462" s="1" t="s">
        <v>756</v>
      </c>
      <c r="R462" s="1">
        <v>48101</v>
      </c>
      <c r="S462" s="2">
        <v>42045</v>
      </c>
      <c r="T462" s="2">
        <v>42046</v>
      </c>
      <c r="U462" s="1">
        <v>-15.6312</v>
      </c>
      <c r="V462" s="1">
        <v>9</v>
      </c>
      <c r="W462" s="1">
        <v>69.459999999999994</v>
      </c>
      <c r="X462" s="1">
        <v>89596</v>
      </c>
      <c r="Y462" s="1">
        <f>Table1[[#This Row],[Unit Price]]-Table1[[#This Row],[Discount]]</f>
        <v>6.4700000000000006</v>
      </c>
      <c r="Z462" s="1" t="s">
        <v>3220</v>
      </c>
    </row>
    <row r="463" spans="1:26" ht="14.25" x14ac:dyDescent="0.2">
      <c r="A463" s="3">
        <v>1361</v>
      </c>
      <c r="B463" s="3" t="s">
        <v>755</v>
      </c>
      <c r="C463" s="3" t="s">
        <v>1</v>
      </c>
      <c r="D463" s="3">
        <v>0.03</v>
      </c>
      <c r="E463" s="3">
        <v>85.99</v>
      </c>
      <c r="F463" s="3">
        <v>3.3</v>
      </c>
      <c r="G463" s="3" t="s">
        <v>14</v>
      </c>
      <c r="H463" s="3" t="s">
        <v>15</v>
      </c>
      <c r="I463" s="3" t="s">
        <v>16</v>
      </c>
      <c r="J463" s="3" t="s">
        <v>111</v>
      </c>
      <c r="K463" s="3" t="s">
        <v>18</v>
      </c>
      <c r="L463" s="3" t="s">
        <v>490</v>
      </c>
      <c r="M463" s="3">
        <v>0.37</v>
      </c>
      <c r="N463" s="3" t="s">
        <v>8</v>
      </c>
      <c r="O463" s="3" t="s">
        <v>28</v>
      </c>
      <c r="P463" s="3" t="s">
        <v>265</v>
      </c>
      <c r="Q463" s="3" t="s">
        <v>756</v>
      </c>
      <c r="R463" s="3">
        <v>48101</v>
      </c>
      <c r="S463" s="4">
        <v>42045</v>
      </c>
      <c r="T463" s="4">
        <v>42047</v>
      </c>
      <c r="U463" s="3">
        <v>790.54679999999996</v>
      </c>
      <c r="V463" s="3">
        <v>16</v>
      </c>
      <c r="W463" s="3">
        <v>1145.72</v>
      </c>
      <c r="X463" s="3">
        <v>89596</v>
      </c>
      <c r="Y463" s="3">
        <f>Table1[[#This Row],[Unit Price]]-Table1[[#This Row],[Discount]]</f>
        <v>85.96</v>
      </c>
      <c r="Z463" s="3" t="s">
        <v>3220</v>
      </c>
    </row>
    <row r="464" spans="1:26" ht="14.25" x14ac:dyDescent="0.2">
      <c r="A464" s="1">
        <v>2204</v>
      </c>
      <c r="B464" s="1" t="s">
        <v>938</v>
      </c>
      <c r="C464" s="1" t="s">
        <v>1</v>
      </c>
      <c r="D464" s="1">
        <v>0.04</v>
      </c>
      <c r="E464" s="1">
        <v>296.18</v>
      </c>
      <c r="F464" s="1">
        <v>154.12</v>
      </c>
      <c r="G464" s="1" t="s">
        <v>2</v>
      </c>
      <c r="H464" s="1" t="s">
        <v>15</v>
      </c>
      <c r="I464" s="1" t="s">
        <v>4</v>
      </c>
      <c r="J464" s="1" t="s">
        <v>5</v>
      </c>
      <c r="K464" s="1" t="s">
        <v>6</v>
      </c>
      <c r="L464" s="1" t="s">
        <v>1055</v>
      </c>
      <c r="M464" s="1">
        <v>0.76</v>
      </c>
      <c r="N464" s="1" t="s">
        <v>8</v>
      </c>
      <c r="O464" s="1" t="s">
        <v>28</v>
      </c>
      <c r="P464" s="1" t="s">
        <v>60</v>
      </c>
      <c r="Q464" s="1" t="s">
        <v>939</v>
      </c>
      <c r="R464" s="1">
        <v>55337</v>
      </c>
      <c r="S464" s="2">
        <v>42045</v>
      </c>
      <c r="T464" s="2">
        <v>42046</v>
      </c>
      <c r="U464" s="1">
        <v>-87.998040000000003</v>
      </c>
      <c r="V464" s="1">
        <v>20</v>
      </c>
      <c r="W464" s="1">
        <v>5768.12</v>
      </c>
      <c r="X464" s="1">
        <v>86053</v>
      </c>
      <c r="Y464" s="1">
        <f>Table1[[#This Row],[Unit Price]]-Table1[[#This Row],[Discount]]</f>
        <v>296.14</v>
      </c>
      <c r="Z464" s="1" t="s">
        <v>3220</v>
      </c>
    </row>
    <row r="465" spans="1:26" ht="14.25" x14ac:dyDescent="0.2">
      <c r="A465" s="3">
        <v>1526</v>
      </c>
      <c r="B465" s="3" t="s">
        <v>1056</v>
      </c>
      <c r="C465" s="3" t="s">
        <v>13</v>
      </c>
      <c r="D465" s="3">
        <v>0.04</v>
      </c>
      <c r="E465" s="3">
        <v>11.34</v>
      </c>
      <c r="F465" s="3">
        <v>5.01</v>
      </c>
      <c r="G465" s="3" t="s">
        <v>14</v>
      </c>
      <c r="H465" s="3" t="s">
        <v>47</v>
      </c>
      <c r="I465" s="3" t="s">
        <v>24</v>
      </c>
      <c r="J465" s="3" t="s">
        <v>64</v>
      </c>
      <c r="K465" s="3" t="s">
        <v>49</v>
      </c>
      <c r="L465" s="3" t="s">
        <v>391</v>
      </c>
      <c r="M465" s="3">
        <v>0.36</v>
      </c>
      <c r="N465" s="3" t="s">
        <v>8</v>
      </c>
      <c r="O465" s="3" t="s">
        <v>9</v>
      </c>
      <c r="P465" s="3" t="s">
        <v>140</v>
      </c>
      <c r="Q465" s="3" t="s">
        <v>1057</v>
      </c>
      <c r="R465" s="3">
        <v>35211</v>
      </c>
      <c r="S465" s="4">
        <v>42045</v>
      </c>
      <c r="T465" s="4">
        <v>42046</v>
      </c>
      <c r="U465" s="3">
        <v>-189.22399999999999</v>
      </c>
      <c r="V465" s="3">
        <v>10</v>
      </c>
      <c r="W465" s="3">
        <v>115.53</v>
      </c>
      <c r="X465" s="3">
        <v>86812</v>
      </c>
      <c r="Y465" s="3">
        <f>Table1[[#This Row],[Unit Price]]-Table1[[#This Row],[Discount]]</f>
        <v>11.3</v>
      </c>
      <c r="Z465" s="3" t="s">
        <v>3219</v>
      </c>
    </row>
    <row r="466" spans="1:26" ht="14.25" x14ac:dyDescent="0.2">
      <c r="A466" s="1">
        <v>1338</v>
      </c>
      <c r="B466" s="1" t="s">
        <v>1058</v>
      </c>
      <c r="C466" s="1" t="s">
        <v>23</v>
      </c>
      <c r="D466" s="1">
        <v>0.02</v>
      </c>
      <c r="E466" s="1">
        <v>55.99</v>
      </c>
      <c r="F466" s="1">
        <v>3.3</v>
      </c>
      <c r="G466" s="1" t="s">
        <v>14</v>
      </c>
      <c r="H466" s="1" t="s">
        <v>47</v>
      </c>
      <c r="I466" s="1" t="s">
        <v>16</v>
      </c>
      <c r="J466" s="1" t="s">
        <v>111</v>
      </c>
      <c r="K466" s="1" t="s">
        <v>18</v>
      </c>
      <c r="L466" s="1" t="s">
        <v>1059</v>
      </c>
      <c r="M466" s="1">
        <v>0.59</v>
      </c>
      <c r="N466" s="1" t="s">
        <v>8</v>
      </c>
      <c r="O466" s="1" t="s">
        <v>28</v>
      </c>
      <c r="P466" s="1" t="s">
        <v>79</v>
      </c>
      <c r="Q466" s="1" t="s">
        <v>509</v>
      </c>
      <c r="R466" s="1">
        <v>60623</v>
      </c>
      <c r="S466" s="2">
        <v>42045</v>
      </c>
      <c r="T466" s="2">
        <v>42045</v>
      </c>
      <c r="U466" s="1">
        <v>525.20039999999995</v>
      </c>
      <c r="V466" s="1">
        <v>16</v>
      </c>
      <c r="W466" s="1">
        <v>761.16</v>
      </c>
      <c r="X466" s="1">
        <v>91244</v>
      </c>
      <c r="Y466" s="1">
        <f>Table1[[#This Row],[Unit Price]]-Table1[[#This Row],[Discount]]</f>
        <v>55.97</v>
      </c>
      <c r="Z466" s="1" t="s">
        <v>3220</v>
      </c>
    </row>
    <row r="467" spans="1:26" ht="14.25" x14ac:dyDescent="0.2">
      <c r="A467" s="3">
        <v>1340</v>
      </c>
      <c r="B467" s="3" t="s">
        <v>1060</v>
      </c>
      <c r="C467" s="3" t="s">
        <v>23</v>
      </c>
      <c r="D467" s="3">
        <v>0</v>
      </c>
      <c r="E467" s="3">
        <v>22.38</v>
      </c>
      <c r="F467" s="3">
        <v>15.1</v>
      </c>
      <c r="G467" s="3" t="s">
        <v>63</v>
      </c>
      <c r="H467" s="3" t="s">
        <v>47</v>
      </c>
      <c r="I467" s="3" t="s">
        <v>24</v>
      </c>
      <c r="J467" s="3" t="s">
        <v>48</v>
      </c>
      <c r="K467" s="3" t="s">
        <v>49</v>
      </c>
      <c r="L467" s="3" t="s">
        <v>1061</v>
      </c>
      <c r="M467" s="3">
        <v>0.38</v>
      </c>
      <c r="N467" s="3" t="s">
        <v>8</v>
      </c>
      <c r="O467" s="3" t="s">
        <v>87</v>
      </c>
      <c r="P467" s="3" t="s">
        <v>88</v>
      </c>
      <c r="Q467" s="3" t="s">
        <v>89</v>
      </c>
      <c r="R467" s="3">
        <v>10170</v>
      </c>
      <c r="S467" s="4">
        <v>42045</v>
      </c>
      <c r="T467" s="4">
        <v>42052</v>
      </c>
      <c r="U467" s="3">
        <v>-52.646999999999998</v>
      </c>
      <c r="V467" s="3">
        <v>29</v>
      </c>
      <c r="W467" s="3">
        <v>682.68</v>
      </c>
      <c r="X467" s="3">
        <v>21636</v>
      </c>
      <c r="Y467" s="3">
        <f>Table1[[#This Row],[Unit Price]]-Table1[[#This Row],[Discount]]</f>
        <v>22.38</v>
      </c>
      <c r="Z467" s="3" t="s">
        <v>3222</v>
      </c>
    </row>
    <row r="468" spans="1:26" ht="14.25" x14ac:dyDescent="0.2">
      <c r="A468" s="1">
        <v>1340</v>
      </c>
      <c r="B468" s="1" t="s">
        <v>1060</v>
      </c>
      <c r="C468" s="1" t="s">
        <v>23</v>
      </c>
      <c r="D468" s="1">
        <v>7.0000000000000007E-2</v>
      </c>
      <c r="E468" s="1">
        <v>5.98</v>
      </c>
      <c r="F468" s="1">
        <v>4.6900000000000004</v>
      </c>
      <c r="G468" s="1" t="s">
        <v>14</v>
      </c>
      <c r="H468" s="1" t="s">
        <v>47</v>
      </c>
      <c r="I468" s="1" t="s">
        <v>24</v>
      </c>
      <c r="J468" s="1" t="s">
        <v>54</v>
      </c>
      <c r="K468" s="1" t="s">
        <v>49</v>
      </c>
      <c r="L468" s="1" t="s">
        <v>205</v>
      </c>
      <c r="M468" s="1">
        <v>0.68</v>
      </c>
      <c r="N468" s="1" t="s">
        <v>8</v>
      </c>
      <c r="O468" s="1" t="s">
        <v>87</v>
      </c>
      <c r="P468" s="1" t="s">
        <v>88</v>
      </c>
      <c r="Q468" s="1" t="s">
        <v>89</v>
      </c>
      <c r="R468" s="1">
        <v>10170</v>
      </c>
      <c r="S468" s="2">
        <v>42045</v>
      </c>
      <c r="T468" s="2">
        <v>42050</v>
      </c>
      <c r="U468" s="1">
        <v>-24.44</v>
      </c>
      <c r="V468" s="1">
        <v>11</v>
      </c>
      <c r="W468" s="1">
        <v>73.44</v>
      </c>
      <c r="X468" s="1">
        <v>21636</v>
      </c>
      <c r="Y468" s="1">
        <f>Table1[[#This Row],[Unit Price]]-Table1[[#This Row],[Discount]]</f>
        <v>5.91</v>
      </c>
      <c r="Z468" s="1" t="s">
        <v>3222</v>
      </c>
    </row>
    <row r="469" spans="1:26" ht="14.25" x14ac:dyDescent="0.2">
      <c r="A469" s="3">
        <v>1340</v>
      </c>
      <c r="B469" s="3" t="s">
        <v>1060</v>
      </c>
      <c r="C469" s="3" t="s">
        <v>23</v>
      </c>
      <c r="D469" s="3">
        <v>0.02</v>
      </c>
      <c r="E469" s="3">
        <v>55.99</v>
      </c>
      <c r="F469" s="3">
        <v>3.3</v>
      </c>
      <c r="G469" s="3" t="s">
        <v>14</v>
      </c>
      <c r="H469" s="3" t="s">
        <v>47</v>
      </c>
      <c r="I469" s="3" t="s">
        <v>16</v>
      </c>
      <c r="J469" s="3" t="s">
        <v>111</v>
      </c>
      <c r="K469" s="3" t="s">
        <v>18</v>
      </c>
      <c r="L469" s="3" t="s">
        <v>1059</v>
      </c>
      <c r="M469" s="3">
        <v>0.59</v>
      </c>
      <c r="N469" s="3" t="s">
        <v>8</v>
      </c>
      <c r="O469" s="3" t="s">
        <v>87</v>
      </c>
      <c r="P469" s="3" t="s">
        <v>88</v>
      </c>
      <c r="Q469" s="3" t="s">
        <v>89</v>
      </c>
      <c r="R469" s="3">
        <v>10170</v>
      </c>
      <c r="S469" s="4">
        <v>42045</v>
      </c>
      <c r="T469" s="4">
        <v>42045</v>
      </c>
      <c r="U469" s="3">
        <v>366.50700000000001</v>
      </c>
      <c r="V469" s="3">
        <v>63</v>
      </c>
      <c r="W469" s="3">
        <v>2997.07</v>
      </c>
      <c r="X469" s="3">
        <v>21636</v>
      </c>
      <c r="Y469" s="3">
        <f>Table1[[#This Row],[Unit Price]]-Table1[[#This Row],[Discount]]</f>
        <v>55.97</v>
      </c>
      <c r="Z469" s="3" t="s">
        <v>3222</v>
      </c>
    </row>
    <row r="470" spans="1:26" ht="14.25" x14ac:dyDescent="0.2">
      <c r="A470" s="1">
        <v>1341</v>
      </c>
      <c r="B470" s="1" t="s">
        <v>1062</v>
      </c>
      <c r="C470" s="1" t="s">
        <v>23</v>
      </c>
      <c r="D470" s="1">
        <v>7.0000000000000007E-2</v>
      </c>
      <c r="E470" s="1">
        <v>5.98</v>
      </c>
      <c r="F470" s="1">
        <v>4.6900000000000004</v>
      </c>
      <c r="G470" s="1" t="s">
        <v>14</v>
      </c>
      <c r="H470" s="1" t="s">
        <v>47</v>
      </c>
      <c r="I470" s="1" t="s">
        <v>24</v>
      </c>
      <c r="J470" s="1" t="s">
        <v>54</v>
      </c>
      <c r="K470" s="1" t="s">
        <v>49</v>
      </c>
      <c r="L470" s="1" t="s">
        <v>205</v>
      </c>
      <c r="M470" s="1">
        <v>0.68</v>
      </c>
      <c r="N470" s="1" t="s">
        <v>8</v>
      </c>
      <c r="O470" s="1" t="s">
        <v>87</v>
      </c>
      <c r="P470" s="1" t="s">
        <v>296</v>
      </c>
      <c r="Q470" s="1" t="s">
        <v>1063</v>
      </c>
      <c r="R470" s="1">
        <v>17201</v>
      </c>
      <c r="S470" s="2">
        <v>42045</v>
      </c>
      <c r="T470" s="2">
        <v>42050</v>
      </c>
      <c r="U470" s="1">
        <v>-12.7088</v>
      </c>
      <c r="V470" s="1">
        <v>3</v>
      </c>
      <c r="W470" s="1">
        <v>20.03</v>
      </c>
      <c r="X470" s="1">
        <v>91244</v>
      </c>
      <c r="Y470" s="1">
        <f>Table1[[#This Row],[Unit Price]]-Table1[[#This Row],[Discount]]</f>
        <v>5.91</v>
      </c>
      <c r="Z470" s="1" t="s">
        <v>3222</v>
      </c>
    </row>
    <row r="471" spans="1:26" ht="14.25" x14ac:dyDescent="0.2">
      <c r="A471" s="3">
        <v>3004</v>
      </c>
      <c r="B471" s="3" t="s">
        <v>1064</v>
      </c>
      <c r="C471" s="3" t="s">
        <v>23</v>
      </c>
      <c r="D471" s="3">
        <v>0.08</v>
      </c>
      <c r="E471" s="3">
        <v>6.48</v>
      </c>
      <c r="F471" s="3">
        <v>6.81</v>
      </c>
      <c r="G471" s="3" t="s">
        <v>14</v>
      </c>
      <c r="H471" s="3" t="s">
        <v>70</v>
      </c>
      <c r="I471" s="3" t="s">
        <v>24</v>
      </c>
      <c r="J471" s="3" t="s">
        <v>64</v>
      </c>
      <c r="K471" s="3" t="s">
        <v>49</v>
      </c>
      <c r="L471" s="3" t="s">
        <v>1065</v>
      </c>
      <c r="M471" s="3">
        <v>0.36</v>
      </c>
      <c r="N471" s="3" t="s">
        <v>8</v>
      </c>
      <c r="O471" s="3" t="s">
        <v>35</v>
      </c>
      <c r="P471" s="3" t="s">
        <v>66</v>
      </c>
      <c r="Q471" s="3" t="s">
        <v>76</v>
      </c>
      <c r="R471" s="3">
        <v>90049</v>
      </c>
      <c r="S471" s="4">
        <v>42045</v>
      </c>
      <c r="T471" s="4">
        <v>42050</v>
      </c>
      <c r="U471" s="3">
        <v>-94.59</v>
      </c>
      <c r="V471" s="3">
        <v>58</v>
      </c>
      <c r="W471" s="3">
        <v>382.33</v>
      </c>
      <c r="X471" s="3">
        <v>54949</v>
      </c>
      <c r="Y471" s="3">
        <f>Table1[[#This Row],[Unit Price]]-Table1[[#This Row],[Discount]]</f>
        <v>6.4</v>
      </c>
      <c r="Z471" s="3" t="s">
        <v>3221</v>
      </c>
    </row>
    <row r="472" spans="1:26" ht="14.25" x14ac:dyDescent="0.2">
      <c r="A472" s="1">
        <v>3004</v>
      </c>
      <c r="B472" s="1" t="s">
        <v>1064</v>
      </c>
      <c r="C472" s="1" t="s">
        <v>23</v>
      </c>
      <c r="D472" s="1">
        <v>0.09</v>
      </c>
      <c r="E472" s="1">
        <v>20.98</v>
      </c>
      <c r="F472" s="1">
        <v>53.03</v>
      </c>
      <c r="G472" s="1" t="s">
        <v>2</v>
      </c>
      <c r="H472" s="1" t="s">
        <v>70</v>
      </c>
      <c r="I472" s="1" t="s">
        <v>24</v>
      </c>
      <c r="J472" s="1" t="s">
        <v>54</v>
      </c>
      <c r="K472" s="1" t="s">
        <v>33</v>
      </c>
      <c r="L472" s="1" t="s">
        <v>1066</v>
      </c>
      <c r="M472" s="1">
        <v>0.78</v>
      </c>
      <c r="N472" s="1" t="s">
        <v>8</v>
      </c>
      <c r="O472" s="1" t="s">
        <v>35</v>
      </c>
      <c r="P472" s="1" t="s">
        <v>66</v>
      </c>
      <c r="Q472" s="1" t="s">
        <v>76</v>
      </c>
      <c r="R472" s="1">
        <v>90049</v>
      </c>
      <c r="S472" s="2">
        <v>42045</v>
      </c>
      <c r="T472" s="2">
        <v>42052</v>
      </c>
      <c r="U472" s="1">
        <v>-293.74</v>
      </c>
      <c r="V472" s="1">
        <v>13</v>
      </c>
      <c r="W472" s="1">
        <v>356.61</v>
      </c>
      <c r="X472" s="1">
        <v>54949</v>
      </c>
      <c r="Y472" s="1">
        <f>Table1[[#This Row],[Unit Price]]-Table1[[#This Row],[Discount]]</f>
        <v>20.89</v>
      </c>
      <c r="Z472" s="1" t="s">
        <v>3221</v>
      </c>
    </row>
    <row r="473" spans="1:26" ht="14.25" x14ac:dyDescent="0.2">
      <c r="A473" s="3">
        <v>3006</v>
      </c>
      <c r="B473" s="3" t="s">
        <v>1067</v>
      </c>
      <c r="C473" s="3" t="s">
        <v>23</v>
      </c>
      <c r="D473" s="3">
        <v>0.08</v>
      </c>
      <c r="E473" s="3">
        <v>6.48</v>
      </c>
      <c r="F473" s="3">
        <v>6.81</v>
      </c>
      <c r="G473" s="3" t="s">
        <v>14</v>
      </c>
      <c r="H473" s="3" t="s">
        <v>70</v>
      </c>
      <c r="I473" s="3" t="s">
        <v>24</v>
      </c>
      <c r="J473" s="3" t="s">
        <v>64</v>
      </c>
      <c r="K473" s="3" t="s">
        <v>49</v>
      </c>
      <c r="L473" s="3" t="s">
        <v>1065</v>
      </c>
      <c r="M473" s="3">
        <v>0.36</v>
      </c>
      <c r="N473" s="3" t="s">
        <v>8</v>
      </c>
      <c r="O473" s="3" t="s">
        <v>35</v>
      </c>
      <c r="P473" s="3" t="s">
        <v>466</v>
      </c>
      <c r="Q473" s="3" t="s">
        <v>1068</v>
      </c>
      <c r="R473" s="3">
        <v>83402</v>
      </c>
      <c r="S473" s="4">
        <v>42045</v>
      </c>
      <c r="T473" s="4">
        <v>42050</v>
      </c>
      <c r="U473" s="3">
        <v>-49.186799999999998</v>
      </c>
      <c r="V473" s="3">
        <v>14</v>
      </c>
      <c r="W473" s="3">
        <v>92.29</v>
      </c>
      <c r="X473" s="3">
        <v>91388</v>
      </c>
      <c r="Y473" s="3">
        <f>Table1[[#This Row],[Unit Price]]-Table1[[#This Row],[Discount]]</f>
        <v>6.4</v>
      </c>
      <c r="Z473" s="3" t="s">
        <v>3221</v>
      </c>
    </row>
    <row r="474" spans="1:26" ht="14.25" x14ac:dyDescent="0.2">
      <c r="A474" s="1">
        <v>3006</v>
      </c>
      <c r="B474" s="1" t="s">
        <v>1067</v>
      </c>
      <c r="C474" s="1" t="s">
        <v>23</v>
      </c>
      <c r="D474" s="1">
        <v>0.09</v>
      </c>
      <c r="E474" s="1">
        <v>20.98</v>
      </c>
      <c r="F474" s="1">
        <v>53.03</v>
      </c>
      <c r="G474" s="1" t="s">
        <v>2</v>
      </c>
      <c r="H474" s="1" t="s">
        <v>70</v>
      </c>
      <c r="I474" s="1" t="s">
        <v>24</v>
      </c>
      <c r="J474" s="1" t="s">
        <v>54</v>
      </c>
      <c r="K474" s="1" t="s">
        <v>33</v>
      </c>
      <c r="L474" s="1" t="s">
        <v>1066</v>
      </c>
      <c r="M474" s="1">
        <v>0.78</v>
      </c>
      <c r="N474" s="1" t="s">
        <v>8</v>
      </c>
      <c r="O474" s="1" t="s">
        <v>35</v>
      </c>
      <c r="P474" s="1" t="s">
        <v>466</v>
      </c>
      <c r="Q474" s="1" t="s">
        <v>1068</v>
      </c>
      <c r="R474" s="1">
        <v>83402</v>
      </c>
      <c r="S474" s="2">
        <v>42045</v>
      </c>
      <c r="T474" s="2">
        <v>42052</v>
      </c>
      <c r="U474" s="1">
        <v>-152.7448</v>
      </c>
      <c r="V474" s="1">
        <v>3</v>
      </c>
      <c r="W474" s="1">
        <v>82.29</v>
      </c>
      <c r="X474" s="1">
        <v>91388</v>
      </c>
      <c r="Y474" s="1">
        <f>Table1[[#This Row],[Unit Price]]-Table1[[#This Row],[Discount]]</f>
        <v>20.89</v>
      </c>
      <c r="Z474" s="1" t="s">
        <v>3221</v>
      </c>
    </row>
    <row r="475" spans="1:26" ht="14.25" x14ac:dyDescent="0.2">
      <c r="A475" s="3">
        <v>1132</v>
      </c>
      <c r="B475" s="3" t="s">
        <v>1069</v>
      </c>
      <c r="C475" s="3" t="s">
        <v>92</v>
      </c>
      <c r="D475" s="3">
        <v>0.06</v>
      </c>
      <c r="E475" s="3">
        <v>6.37</v>
      </c>
      <c r="F475" s="3">
        <v>5.19</v>
      </c>
      <c r="G475" s="3" t="s">
        <v>14</v>
      </c>
      <c r="H475" s="3" t="s">
        <v>70</v>
      </c>
      <c r="I475" s="3" t="s">
        <v>24</v>
      </c>
      <c r="J475" s="3" t="s">
        <v>48</v>
      </c>
      <c r="K475" s="3" t="s">
        <v>49</v>
      </c>
      <c r="L475" s="3" t="s">
        <v>883</v>
      </c>
      <c r="M475" s="3">
        <v>0.38</v>
      </c>
      <c r="N475" s="3" t="s">
        <v>8</v>
      </c>
      <c r="O475" s="3" t="s">
        <v>28</v>
      </c>
      <c r="P475" s="3" t="s">
        <v>163</v>
      </c>
      <c r="Q475" s="3" t="s">
        <v>1070</v>
      </c>
      <c r="R475" s="3">
        <v>76039</v>
      </c>
      <c r="S475" s="4">
        <v>42045</v>
      </c>
      <c r="T475" s="4">
        <v>42046</v>
      </c>
      <c r="U475" s="3">
        <v>-48.219499999999996</v>
      </c>
      <c r="V475" s="3">
        <v>6</v>
      </c>
      <c r="W475" s="3">
        <v>37.700000000000003</v>
      </c>
      <c r="X475" s="3">
        <v>88101</v>
      </c>
      <c r="Y475" s="3">
        <f>Table1[[#This Row],[Unit Price]]-Table1[[#This Row],[Discount]]</f>
        <v>6.3100000000000005</v>
      </c>
      <c r="Z475" s="3" t="s">
        <v>3220</v>
      </c>
    </row>
    <row r="476" spans="1:26" ht="14.25" x14ac:dyDescent="0.2">
      <c r="A476" s="1">
        <v>2145</v>
      </c>
      <c r="B476" s="1" t="s">
        <v>1071</v>
      </c>
      <c r="C476" s="1" t="s">
        <v>92</v>
      </c>
      <c r="D476" s="1">
        <v>0</v>
      </c>
      <c r="E476" s="1">
        <v>20.28</v>
      </c>
      <c r="F476" s="1">
        <v>14.39</v>
      </c>
      <c r="G476" s="1" t="s">
        <v>14</v>
      </c>
      <c r="H476" s="1" t="s">
        <v>70</v>
      </c>
      <c r="I476" s="1" t="s">
        <v>4</v>
      </c>
      <c r="J476" s="1" t="s">
        <v>102</v>
      </c>
      <c r="K476" s="1" t="s">
        <v>49</v>
      </c>
      <c r="L476" s="1" t="s">
        <v>686</v>
      </c>
      <c r="M476" s="1">
        <v>0.47</v>
      </c>
      <c r="N476" s="1" t="s">
        <v>8</v>
      </c>
      <c r="O476" s="1" t="s">
        <v>9</v>
      </c>
      <c r="P476" s="1" t="s">
        <v>99</v>
      </c>
      <c r="Q476" s="1" t="s">
        <v>1072</v>
      </c>
      <c r="R476" s="1">
        <v>33311</v>
      </c>
      <c r="S476" s="2">
        <v>42045</v>
      </c>
      <c r="T476" s="2">
        <v>42047</v>
      </c>
      <c r="U476" s="1">
        <v>15.678000000000001</v>
      </c>
      <c r="V476" s="1">
        <v>11</v>
      </c>
      <c r="W476" s="1">
        <v>237.83</v>
      </c>
      <c r="X476" s="1">
        <v>87072</v>
      </c>
      <c r="Y476" s="1">
        <f>Table1[[#This Row],[Unit Price]]-Table1[[#This Row],[Discount]]</f>
        <v>20.28</v>
      </c>
      <c r="Z476" s="1" t="s">
        <v>3219</v>
      </c>
    </row>
    <row r="477" spans="1:26" ht="14.25" x14ac:dyDescent="0.2">
      <c r="A477" s="3">
        <v>1633</v>
      </c>
      <c r="B477" s="3" t="s">
        <v>1073</v>
      </c>
      <c r="C477" s="3" t="s">
        <v>46</v>
      </c>
      <c r="D477" s="3">
        <v>0.03</v>
      </c>
      <c r="E477" s="3">
        <v>5.98</v>
      </c>
      <c r="F477" s="3">
        <v>3.85</v>
      </c>
      <c r="G477" s="3" t="s">
        <v>14</v>
      </c>
      <c r="H477" s="3" t="s">
        <v>47</v>
      </c>
      <c r="I477" s="3" t="s">
        <v>16</v>
      </c>
      <c r="J477" s="3" t="s">
        <v>17</v>
      </c>
      <c r="K477" s="3" t="s">
        <v>18</v>
      </c>
      <c r="L477" s="3" t="s">
        <v>1074</v>
      </c>
      <c r="M477" s="3">
        <v>0.68</v>
      </c>
      <c r="N477" s="3" t="s">
        <v>8</v>
      </c>
      <c r="O477" s="3" t="s">
        <v>9</v>
      </c>
      <c r="P477" s="3" t="s">
        <v>10</v>
      </c>
      <c r="Q477" s="3" t="s">
        <v>1075</v>
      </c>
      <c r="R477" s="3">
        <v>38637</v>
      </c>
      <c r="S477" s="4">
        <v>42045</v>
      </c>
      <c r="T477" s="4">
        <v>42047</v>
      </c>
      <c r="U477" s="3">
        <v>-76.106800000000007</v>
      </c>
      <c r="V477" s="3">
        <v>6</v>
      </c>
      <c r="W477" s="3">
        <v>38.54</v>
      </c>
      <c r="X477" s="3">
        <v>90531</v>
      </c>
      <c r="Y477" s="3">
        <f>Table1[[#This Row],[Unit Price]]-Table1[[#This Row],[Discount]]</f>
        <v>5.95</v>
      </c>
      <c r="Z477" s="3" t="s">
        <v>3219</v>
      </c>
    </row>
    <row r="478" spans="1:26" ht="14.25" x14ac:dyDescent="0.2">
      <c r="A478" s="1">
        <v>2302</v>
      </c>
      <c r="B478" s="1" t="s">
        <v>127</v>
      </c>
      <c r="C478" s="1" t="s">
        <v>1</v>
      </c>
      <c r="D478" s="1">
        <v>7.0000000000000007E-2</v>
      </c>
      <c r="E478" s="1">
        <v>270.98</v>
      </c>
      <c r="F478" s="1">
        <v>50</v>
      </c>
      <c r="G478" s="1" t="s">
        <v>2</v>
      </c>
      <c r="H478" s="1" t="s">
        <v>70</v>
      </c>
      <c r="I478" s="1" t="s">
        <v>4</v>
      </c>
      <c r="J478" s="1" t="s">
        <v>85</v>
      </c>
      <c r="K478" s="1" t="s">
        <v>33</v>
      </c>
      <c r="L478" s="1" t="s">
        <v>1076</v>
      </c>
      <c r="M478" s="1">
        <v>0.77</v>
      </c>
      <c r="N478" s="1" t="s">
        <v>8</v>
      </c>
      <c r="O478" s="1" t="s">
        <v>9</v>
      </c>
      <c r="P478" s="1" t="s">
        <v>99</v>
      </c>
      <c r="Q478" s="1" t="s">
        <v>130</v>
      </c>
      <c r="R478" s="1">
        <v>32404</v>
      </c>
      <c r="S478" s="2">
        <v>42046</v>
      </c>
      <c r="T478" s="2">
        <v>42048</v>
      </c>
      <c r="U478" s="1">
        <v>27.725999999999999</v>
      </c>
      <c r="V478" s="1">
        <v>9</v>
      </c>
      <c r="W478" s="1">
        <v>2439.37</v>
      </c>
      <c r="X478" s="1">
        <v>87695</v>
      </c>
      <c r="Y478" s="1">
        <f>Table1[[#This Row],[Unit Price]]-Table1[[#This Row],[Discount]]</f>
        <v>270.91000000000003</v>
      </c>
      <c r="Z478" s="1" t="s">
        <v>3219</v>
      </c>
    </row>
    <row r="479" spans="1:26" ht="14.25" x14ac:dyDescent="0.2">
      <c r="A479" s="3">
        <v>2303</v>
      </c>
      <c r="B479" s="3" t="s">
        <v>132</v>
      </c>
      <c r="C479" s="3" t="s">
        <v>1</v>
      </c>
      <c r="D479" s="3">
        <v>7.0000000000000007E-2</v>
      </c>
      <c r="E479" s="3">
        <v>270.98</v>
      </c>
      <c r="F479" s="3">
        <v>50</v>
      </c>
      <c r="G479" s="3" t="s">
        <v>2</v>
      </c>
      <c r="H479" s="3" t="s">
        <v>70</v>
      </c>
      <c r="I479" s="3" t="s">
        <v>4</v>
      </c>
      <c r="J479" s="3" t="s">
        <v>85</v>
      </c>
      <c r="K479" s="3" t="s">
        <v>33</v>
      </c>
      <c r="L479" s="3" t="s">
        <v>1076</v>
      </c>
      <c r="M479" s="3">
        <v>0.77</v>
      </c>
      <c r="N479" s="3" t="s">
        <v>8</v>
      </c>
      <c r="O479" s="3" t="s">
        <v>87</v>
      </c>
      <c r="P479" s="3" t="s">
        <v>88</v>
      </c>
      <c r="Q479" s="3" t="s">
        <v>89</v>
      </c>
      <c r="R479" s="3">
        <v>10011</v>
      </c>
      <c r="S479" s="4">
        <v>42046</v>
      </c>
      <c r="T479" s="4">
        <v>42048</v>
      </c>
      <c r="U479" s="3">
        <v>-96.05</v>
      </c>
      <c r="V479" s="3">
        <v>36</v>
      </c>
      <c r="W479" s="3">
        <v>9757.48</v>
      </c>
      <c r="X479" s="3">
        <v>47493</v>
      </c>
      <c r="Y479" s="3">
        <f>Table1[[#This Row],[Unit Price]]-Table1[[#This Row],[Discount]]</f>
        <v>270.91000000000003</v>
      </c>
      <c r="Z479" s="3" t="s">
        <v>3222</v>
      </c>
    </row>
    <row r="480" spans="1:26" ht="14.25" x14ac:dyDescent="0.2">
      <c r="A480" s="1">
        <v>1354</v>
      </c>
      <c r="B480" s="1" t="s">
        <v>1077</v>
      </c>
      <c r="C480" s="1" t="s">
        <v>13</v>
      </c>
      <c r="D480" s="1">
        <v>0.1</v>
      </c>
      <c r="E480" s="1">
        <v>4.13</v>
      </c>
      <c r="F480" s="1">
        <v>0.99</v>
      </c>
      <c r="G480" s="1" t="s">
        <v>14</v>
      </c>
      <c r="H480" s="1" t="s">
        <v>15</v>
      </c>
      <c r="I480" s="1" t="s">
        <v>24</v>
      </c>
      <c r="J480" s="1" t="s">
        <v>128</v>
      </c>
      <c r="K480" s="1" t="s">
        <v>49</v>
      </c>
      <c r="L480" s="1" t="s">
        <v>302</v>
      </c>
      <c r="M480" s="1">
        <v>0.39</v>
      </c>
      <c r="N480" s="1" t="s">
        <v>8</v>
      </c>
      <c r="O480" s="1" t="s">
        <v>28</v>
      </c>
      <c r="P480" s="1" t="s">
        <v>163</v>
      </c>
      <c r="Q480" s="1" t="s">
        <v>1078</v>
      </c>
      <c r="R480" s="1">
        <v>76086</v>
      </c>
      <c r="S480" s="2">
        <v>42046</v>
      </c>
      <c r="T480" s="2">
        <v>42046</v>
      </c>
      <c r="U480" s="1">
        <v>-1.0711999999999999</v>
      </c>
      <c r="V480" s="1">
        <v>2</v>
      </c>
      <c r="W480" s="1">
        <v>8.3000000000000007</v>
      </c>
      <c r="X480" s="1">
        <v>91209</v>
      </c>
      <c r="Y480" s="1">
        <f>Table1[[#This Row],[Unit Price]]-Table1[[#This Row],[Discount]]</f>
        <v>4.03</v>
      </c>
      <c r="Z480" s="1" t="s">
        <v>3220</v>
      </c>
    </row>
    <row r="481" spans="1:26" ht="14.25" x14ac:dyDescent="0.2">
      <c r="A481" s="3">
        <v>1354</v>
      </c>
      <c r="B481" s="3" t="s">
        <v>1077</v>
      </c>
      <c r="C481" s="3" t="s">
        <v>13</v>
      </c>
      <c r="D481" s="3">
        <v>0.04</v>
      </c>
      <c r="E481" s="3">
        <v>4.9800000000000004</v>
      </c>
      <c r="F481" s="3">
        <v>0.49</v>
      </c>
      <c r="G481" s="3" t="s">
        <v>14</v>
      </c>
      <c r="H481" s="3" t="s">
        <v>15</v>
      </c>
      <c r="I481" s="3" t="s">
        <v>24</v>
      </c>
      <c r="J481" s="3" t="s">
        <v>128</v>
      </c>
      <c r="K481" s="3" t="s">
        <v>49</v>
      </c>
      <c r="L481" s="3" t="s">
        <v>1079</v>
      </c>
      <c r="M481" s="3">
        <v>0.39</v>
      </c>
      <c r="N481" s="3" t="s">
        <v>8</v>
      </c>
      <c r="O481" s="3" t="s">
        <v>28</v>
      </c>
      <c r="P481" s="3" t="s">
        <v>163</v>
      </c>
      <c r="Q481" s="3" t="s">
        <v>1078</v>
      </c>
      <c r="R481" s="3">
        <v>76086</v>
      </c>
      <c r="S481" s="4">
        <v>42046</v>
      </c>
      <c r="T481" s="4">
        <v>42048</v>
      </c>
      <c r="U481" s="3">
        <v>4.4104000000000001</v>
      </c>
      <c r="V481" s="3">
        <v>2</v>
      </c>
      <c r="W481" s="3">
        <v>10.039999999999999</v>
      </c>
      <c r="X481" s="3">
        <v>91209</v>
      </c>
      <c r="Y481" s="3">
        <f>Table1[[#This Row],[Unit Price]]-Table1[[#This Row],[Discount]]</f>
        <v>4.9400000000000004</v>
      </c>
      <c r="Z481" s="3" t="s">
        <v>3220</v>
      </c>
    </row>
    <row r="482" spans="1:26" ht="14.25" x14ac:dyDescent="0.2">
      <c r="A482" s="1">
        <v>2072</v>
      </c>
      <c r="B482" s="1" t="s">
        <v>896</v>
      </c>
      <c r="C482" s="1" t="s">
        <v>13</v>
      </c>
      <c r="D482" s="1">
        <v>0.09</v>
      </c>
      <c r="E482" s="1">
        <v>260.98</v>
      </c>
      <c r="F482" s="1">
        <v>41.91</v>
      </c>
      <c r="G482" s="1" t="s">
        <v>2</v>
      </c>
      <c r="H482" s="1" t="s">
        <v>70</v>
      </c>
      <c r="I482" s="1" t="s">
        <v>4</v>
      </c>
      <c r="J482" s="1" t="s">
        <v>93</v>
      </c>
      <c r="K482" s="1" t="s">
        <v>6</v>
      </c>
      <c r="L482" s="1" t="s">
        <v>411</v>
      </c>
      <c r="M482" s="1">
        <v>0.59</v>
      </c>
      <c r="N482" s="1" t="s">
        <v>8</v>
      </c>
      <c r="O482" s="1" t="s">
        <v>28</v>
      </c>
      <c r="P482" s="1" t="s">
        <v>265</v>
      </c>
      <c r="Q482" s="1" t="s">
        <v>898</v>
      </c>
      <c r="R482" s="1">
        <v>48505</v>
      </c>
      <c r="S482" s="2">
        <v>42046</v>
      </c>
      <c r="T482" s="2">
        <v>42048</v>
      </c>
      <c r="U482" s="1">
        <v>1307.2692</v>
      </c>
      <c r="V482" s="1">
        <v>14</v>
      </c>
      <c r="W482" s="1">
        <v>3377.06</v>
      </c>
      <c r="X482" s="1">
        <v>88556</v>
      </c>
      <c r="Y482" s="1">
        <f>Table1[[#This Row],[Unit Price]]-Table1[[#This Row],[Discount]]</f>
        <v>260.89000000000004</v>
      </c>
      <c r="Z482" s="1" t="s">
        <v>3220</v>
      </c>
    </row>
    <row r="483" spans="1:26" ht="14.25" x14ac:dyDescent="0.2">
      <c r="A483" s="3">
        <v>2072</v>
      </c>
      <c r="B483" s="3" t="s">
        <v>896</v>
      </c>
      <c r="C483" s="3" t="s">
        <v>13</v>
      </c>
      <c r="D483" s="3">
        <v>0.01</v>
      </c>
      <c r="E483" s="3">
        <v>10.52</v>
      </c>
      <c r="F483" s="3">
        <v>7.94</v>
      </c>
      <c r="G483" s="3" t="s">
        <v>14</v>
      </c>
      <c r="H483" s="3" t="s">
        <v>70</v>
      </c>
      <c r="I483" s="3" t="s">
        <v>4</v>
      </c>
      <c r="J483" s="3" t="s">
        <v>102</v>
      </c>
      <c r="K483" s="3" t="s">
        <v>18</v>
      </c>
      <c r="L483" s="3" t="s">
        <v>1080</v>
      </c>
      <c r="M483" s="3">
        <v>0.52</v>
      </c>
      <c r="N483" s="3" t="s">
        <v>8</v>
      </c>
      <c r="O483" s="3" t="s">
        <v>28</v>
      </c>
      <c r="P483" s="3" t="s">
        <v>265</v>
      </c>
      <c r="Q483" s="3" t="s">
        <v>898</v>
      </c>
      <c r="R483" s="3">
        <v>48505</v>
      </c>
      <c r="S483" s="4">
        <v>42046</v>
      </c>
      <c r="T483" s="4">
        <v>42048</v>
      </c>
      <c r="U483" s="3">
        <v>-15.8184</v>
      </c>
      <c r="V483" s="3">
        <v>11</v>
      </c>
      <c r="W483" s="3">
        <v>123.93</v>
      </c>
      <c r="X483" s="3">
        <v>88556</v>
      </c>
      <c r="Y483" s="3">
        <f>Table1[[#This Row],[Unit Price]]-Table1[[#This Row],[Discount]]</f>
        <v>10.51</v>
      </c>
      <c r="Z483" s="3" t="s">
        <v>3220</v>
      </c>
    </row>
    <row r="484" spans="1:26" ht="14.25" x14ac:dyDescent="0.2">
      <c r="A484" s="1">
        <v>2072</v>
      </c>
      <c r="B484" s="1" t="s">
        <v>896</v>
      </c>
      <c r="C484" s="1" t="s">
        <v>13</v>
      </c>
      <c r="D484" s="1">
        <v>0.02</v>
      </c>
      <c r="E484" s="1">
        <v>5.98</v>
      </c>
      <c r="F484" s="1">
        <v>7.5</v>
      </c>
      <c r="G484" s="1" t="s">
        <v>63</v>
      </c>
      <c r="H484" s="1" t="s">
        <v>70</v>
      </c>
      <c r="I484" s="1" t="s">
        <v>24</v>
      </c>
      <c r="J484" s="1" t="s">
        <v>64</v>
      </c>
      <c r="K484" s="1" t="s">
        <v>49</v>
      </c>
      <c r="L484" s="1" t="s">
        <v>1081</v>
      </c>
      <c r="M484" s="1">
        <v>0.4</v>
      </c>
      <c r="N484" s="1" t="s">
        <v>8</v>
      </c>
      <c r="O484" s="1" t="s">
        <v>28</v>
      </c>
      <c r="P484" s="1" t="s">
        <v>265</v>
      </c>
      <c r="Q484" s="1" t="s">
        <v>898</v>
      </c>
      <c r="R484" s="1">
        <v>48505</v>
      </c>
      <c r="S484" s="2">
        <v>42046</v>
      </c>
      <c r="T484" s="2">
        <v>42048</v>
      </c>
      <c r="U484" s="1">
        <v>-55.8324</v>
      </c>
      <c r="V484" s="1">
        <v>14</v>
      </c>
      <c r="W484" s="1">
        <v>93.96</v>
      </c>
      <c r="X484" s="1">
        <v>88556</v>
      </c>
      <c r="Y484" s="1">
        <f>Table1[[#This Row],[Unit Price]]-Table1[[#This Row],[Discount]]</f>
        <v>5.9600000000000009</v>
      </c>
      <c r="Z484" s="1" t="s">
        <v>3220</v>
      </c>
    </row>
    <row r="485" spans="1:26" ht="14.25" x14ac:dyDescent="0.2">
      <c r="A485" s="3">
        <v>2489</v>
      </c>
      <c r="B485" s="3" t="s">
        <v>427</v>
      </c>
      <c r="C485" s="3" t="s">
        <v>13</v>
      </c>
      <c r="D485" s="3">
        <v>0.01</v>
      </c>
      <c r="E485" s="3">
        <v>2036.48</v>
      </c>
      <c r="F485" s="3">
        <v>14.7</v>
      </c>
      <c r="G485" s="3" t="s">
        <v>2</v>
      </c>
      <c r="H485" s="3" t="s">
        <v>15</v>
      </c>
      <c r="I485" s="3" t="s">
        <v>16</v>
      </c>
      <c r="J485" s="3" t="s">
        <v>32</v>
      </c>
      <c r="K485" s="3" t="s">
        <v>33</v>
      </c>
      <c r="L485" s="3" t="s">
        <v>34</v>
      </c>
      <c r="M485" s="3">
        <v>0.55000000000000004</v>
      </c>
      <c r="N485" s="3" t="s">
        <v>8</v>
      </c>
      <c r="O485" s="3" t="s">
        <v>35</v>
      </c>
      <c r="P485" s="3" t="s">
        <v>66</v>
      </c>
      <c r="Q485" s="3" t="s">
        <v>429</v>
      </c>
      <c r="R485" s="3">
        <v>94521</v>
      </c>
      <c r="S485" s="4">
        <v>42046</v>
      </c>
      <c r="T485" s="4">
        <v>42048</v>
      </c>
      <c r="U485" s="3">
        <v>-1596.7457999999999</v>
      </c>
      <c r="V485" s="3">
        <v>2</v>
      </c>
      <c r="W485" s="3">
        <v>3786.84</v>
      </c>
      <c r="X485" s="3">
        <v>86883</v>
      </c>
      <c r="Y485" s="3">
        <f>Table1[[#This Row],[Unit Price]]-Table1[[#This Row],[Discount]]</f>
        <v>2036.47</v>
      </c>
      <c r="Z485" s="3" t="s">
        <v>3221</v>
      </c>
    </row>
    <row r="486" spans="1:26" ht="14.25" x14ac:dyDescent="0.2">
      <c r="A486" s="1">
        <v>2778</v>
      </c>
      <c r="B486" s="1" t="s">
        <v>1082</v>
      </c>
      <c r="C486" s="1" t="s">
        <v>13</v>
      </c>
      <c r="D486" s="1">
        <v>0.05</v>
      </c>
      <c r="E486" s="1">
        <v>205.99</v>
      </c>
      <c r="F486" s="1">
        <v>8.99</v>
      </c>
      <c r="G486" s="1" t="s">
        <v>63</v>
      </c>
      <c r="H486" s="1" t="s">
        <v>15</v>
      </c>
      <c r="I486" s="1" t="s">
        <v>16</v>
      </c>
      <c r="J486" s="1" t="s">
        <v>111</v>
      </c>
      <c r="K486" s="1" t="s">
        <v>49</v>
      </c>
      <c r="L486" s="1" t="s">
        <v>1083</v>
      </c>
      <c r="M486" s="1">
        <v>0.57999999999999996</v>
      </c>
      <c r="N486" s="1" t="s">
        <v>8</v>
      </c>
      <c r="O486" s="1" t="s">
        <v>9</v>
      </c>
      <c r="P486" s="1" t="s">
        <v>73</v>
      </c>
      <c r="Q486" s="1" t="s">
        <v>1084</v>
      </c>
      <c r="R486" s="1">
        <v>28403</v>
      </c>
      <c r="S486" s="2">
        <v>42046</v>
      </c>
      <c r="T486" s="2">
        <v>42047</v>
      </c>
      <c r="U486" s="1">
        <v>111.05249999999999</v>
      </c>
      <c r="V486" s="1">
        <v>12</v>
      </c>
      <c r="W486" s="1">
        <v>2118.9899999999998</v>
      </c>
      <c r="X486" s="1">
        <v>87160</v>
      </c>
      <c r="Y486" s="1">
        <f>Table1[[#This Row],[Unit Price]]-Table1[[#This Row],[Discount]]</f>
        <v>205.94</v>
      </c>
      <c r="Z486" s="1" t="s">
        <v>3219</v>
      </c>
    </row>
    <row r="487" spans="1:26" ht="14.25" x14ac:dyDescent="0.2">
      <c r="A487" s="3">
        <v>2778</v>
      </c>
      <c r="B487" s="3" t="s">
        <v>1082</v>
      </c>
      <c r="C487" s="3" t="s">
        <v>13</v>
      </c>
      <c r="D487" s="3">
        <v>0.08</v>
      </c>
      <c r="E487" s="3">
        <v>205.99</v>
      </c>
      <c r="F487" s="3">
        <v>8.99</v>
      </c>
      <c r="G487" s="3" t="s">
        <v>14</v>
      </c>
      <c r="H487" s="3" t="s">
        <v>15</v>
      </c>
      <c r="I487" s="3" t="s">
        <v>16</v>
      </c>
      <c r="J487" s="3" t="s">
        <v>111</v>
      </c>
      <c r="K487" s="3" t="s">
        <v>49</v>
      </c>
      <c r="L487" s="3" t="s">
        <v>639</v>
      </c>
      <c r="M487" s="3">
        <v>0.56000000000000005</v>
      </c>
      <c r="N487" s="3" t="s">
        <v>8</v>
      </c>
      <c r="O487" s="3" t="s">
        <v>9</v>
      </c>
      <c r="P487" s="3" t="s">
        <v>73</v>
      </c>
      <c r="Q487" s="3" t="s">
        <v>1084</v>
      </c>
      <c r="R487" s="3">
        <v>28403</v>
      </c>
      <c r="S487" s="4">
        <v>42046</v>
      </c>
      <c r="T487" s="4">
        <v>42047</v>
      </c>
      <c r="U487" s="3">
        <v>-1963.752</v>
      </c>
      <c r="V487" s="3">
        <v>5</v>
      </c>
      <c r="W487" s="3">
        <v>837.64</v>
      </c>
      <c r="X487" s="3">
        <v>87160</v>
      </c>
      <c r="Y487" s="3">
        <f>Table1[[#This Row],[Unit Price]]-Table1[[#This Row],[Discount]]</f>
        <v>205.91</v>
      </c>
      <c r="Z487" s="3" t="s">
        <v>3219</v>
      </c>
    </row>
    <row r="488" spans="1:26" ht="14.25" x14ac:dyDescent="0.2">
      <c r="A488" s="1">
        <v>1815</v>
      </c>
      <c r="B488" s="1" t="s">
        <v>1085</v>
      </c>
      <c r="C488" s="1" t="s">
        <v>92</v>
      </c>
      <c r="D488" s="1">
        <v>0.06</v>
      </c>
      <c r="E488" s="1">
        <v>90.97</v>
      </c>
      <c r="F488" s="1">
        <v>14</v>
      </c>
      <c r="G488" s="1" t="s">
        <v>2</v>
      </c>
      <c r="H488" s="1" t="s">
        <v>47</v>
      </c>
      <c r="I488" s="1" t="s">
        <v>16</v>
      </c>
      <c r="J488" s="1" t="s">
        <v>32</v>
      </c>
      <c r="K488" s="1" t="s">
        <v>33</v>
      </c>
      <c r="L488" s="1" t="s">
        <v>1086</v>
      </c>
      <c r="M488" s="1">
        <v>0.36</v>
      </c>
      <c r="N488" s="1" t="s">
        <v>8</v>
      </c>
      <c r="O488" s="1" t="s">
        <v>9</v>
      </c>
      <c r="P488" s="1" t="s">
        <v>10</v>
      </c>
      <c r="Q488" s="1" t="s">
        <v>1087</v>
      </c>
      <c r="R488" s="1">
        <v>39208</v>
      </c>
      <c r="S488" s="2">
        <v>42046</v>
      </c>
      <c r="T488" s="2">
        <v>42047</v>
      </c>
      <c r="U488" s="1">
        <v>47.334000000000003</v>
      </c>
      <c r="V488" s="1">
        <v>14</v>
      </c>
      <c r="W488" s="1">
        <v>1263.3499999999999</v>
      </c>
      <c r="X488" s="1">
        <v>90525</v>
      </c>
      <c r="Y488" s="1">
        <f>Table1[[#This Row],[Unit Price]]-Table1[[#This Row],[Discount]]</f>
        <v>90.91</v>
      </c>
      <c r="Z488" s="1" t="s">
        <v>3219</v>
      </c>
    </row>
    <row r="489" spans="1:26" ht="14.25" x14ac:dyDescent="0.2">
      <c r="A489" s="3">
        <v>757</v>
      </c>
      <c r="B489" s="3" t="s">
        <v>1088</v>
      </c>
      <c r="C489" s="3" t="s">
        <v>46</v>
      </c>
      <c r="D489" s="3">
        <v>0.03</v>
      </c>
      <c r="E489" s="3">
        <v>37.94</v>
      </c>
      <c r="F489" s="3">
        <v>5.08</v>
      </c>
      <c r="G489" s="3" t="s">
        <v>14</v>
      </c>
      <c r="H489" s="3" t="s">
        <v>47</v>
      </c>
      <c r="I489" s="3" t="s">
        <v>24</v>
      </c>
      <c r="J489" s="3" t="s">
        <v>64</v>
      </c>
      <c r="K489" s="3" t="s">
        <v>26</v>
      </c>
      <c r="L489" s="3" t="s">
        <v>1089</v>
      </c>
      <c r="M489" s="3">
        <v>0.38</v>
      </c>
      <c r="N489" s="3" t="s">
        <v>8</v>
      </c>
      <c r="O489" s="3" t="s">
        <v>35</v>
      </c>
      <c r="P489" s="3" t="s">
        <v>115</v>
      </c>
      <c r="Q489" s="3" t="s">
        <v>1090</v>
      </c>
      <c r="R489" s="3">
        <v>97062</v>
      </c>
      <c r="S489" s="4">
        <v>42046</v>
      </c>
      <c r="T489" s="4">
        <v>42048</v>
      </c>
      <c r="U489" s="3">
        <v>-7.5244</v>
      </c>
      <c r="V489" s="3">
        <v>1</v>
      </c>
      <c r="W489" s="3">
        <v>39.97</v>
      </c>
      <c r="X489" s="3">
        <v>90258</v>
      </c>
      <c r="Y489" s="3">
        <f>Table1[[#This Row],[Unit Price]]-Table1[[#This Row],[Discount]]</f>
        <v>37.909999999999997</v>
      </c>
      <c r="Z489" s="3" t="s">
        <v>3221</v>
      </c>
    </row>
    <row r="490" spans="1:26" ht="14.25" x14ac:dyDescent="0.2">
      <c r="A490" s="1">
        <v>16</v>
      </c>
      <c r="B490" s="1" t="s">
        <v>1091</v>
      </c>
      <c r="C490" s="1" t="s">
        <v>13</v>
      </c>
      <c r="D490" s="1">
        <v>0.04</v>
      </c>
      <c r="E490" s="1">
        <v>2.98</v>
      </c>
      <c r="F490" s="1">
        <v>1.58</v>
      </c>
      <c r="G490" s="1" t="s">
        <v>14</v>
      </c>
      <c r="H490" s="1" t="s">
        <v>3</v>
      </c>
      <c r="I490" s="1" t="s">
        <v>24</v>
      </c>
      <c r="J490" s="1" t="s">
        <v>152</v>
      </c>
      <c r="K490" s="1" t="s">
        <v>26</v>
      </c>
      <c r="L490" s="1" t="s">
        <v>1092</v>
      </c>
      <c r="M490" s="1">
        <v>0.39</v>
      </c>
      <c r="N490" s="1" t="s">
        <v>8</v>
      </c>
      <c r="O490" s="1" t="s">
        <v>87</v>
      </c>
      <c r="P490" s="1" t="s">
        <v>88</v>
      </c>
      <c r="Q490" s="1" t="s">
        <v>1093</v>
      </c>
      <c r="R490" s="1">
        <v>13210</v>
      </c>
      <c r="S490" s="2">
        <v>42047</v>
      </c>
      <c r="T490" s="2">
        <v>42050</v>
      </c>
      <c r="U490" s="1">
        <v>2.63</v>
      </c>
      <c r="V490" s="1">
        <v>6</v>
      </c>
      <c r="W490" s="1">
        <v>18.8</v>
      </c>
      <c r="X490" s="1">
        <v>86836</v>
      </c>
      <c r="Y490" s="1">
        <f>Table1[[#This Row],[Unit Price]]-Table1[[#This Row],[Discount]]</f>
        <v>2.94</v>
      </c>
      <c r="Z490" s="1" t="s">
        <v>3222</v>
      </c>
    </row>
    <row r="491" spans="1:26" ht="14.25" x14ac:dyDescent="0.2">
      <c r="A491" s="3">
        <v>16</v>
      </c>
      <c r="B491" s="3" t="s">
        <v>1091</v>
      </c>
      <c r="C491" s="3" t="s">
        <v>13</v>
      </c>
      <c r="D491" s="3">
        <v>0.05</v>
      </c>
      <c r="E491" s="3">
        <v>115.99</v>
      </c>
      <c r="F491" s="3">
        <v>2.5</v>
      </c>
      <c r="G491" s="3" t="s">
        <v>14</v>
      </c>
      <c r="H491" s="3" t="s">
        <v>3</v>
      </c>
      <c r="I491" s="3" t="s">
        <v>16</v>
      </c>
      <c r="J491" s="3" t="s">
        <v>111</v>
      </c>
      <c r="K491" s="3" t="s">
        <v>49</v>
      </c>
      <c r="L491" s="3" t="s">
        <v>1094</v>
      </c>
      <c r="M491" s="3">
        <v>0.55000000000000004</v>
      </c>
      <c r="N491" s="3" t="s">
        <v>8</v>
      </c>
      <c r="O491" s="3" t="s">
        <v>87</v>
      </c>
      <c r="P491" s="3" t="s">
        <v>88</v>
      </c>
      <c r="Q491" s="3" t="s">
        <v>1093</v>
      </c>
      <c r="R491" s="3">
        <v>13210</v>
      </c>
      <c r="S491" s="4">
        <v>42047</v>
      </c>
      <c r="T491" s="4">
        <v>42049</v>
      </c>
      <c r="U491" s="3">
        <v>652.73310000000004</v>
      </c>
      <c r="V491" s="3">
        <v>10</v>
      </c>
      <c r="W491" s="3">
        <v>945.99</v>
      </c>
      <c r="X491" s="3">
        <v>86836</v>
      </c>
      <c r="Y491" s="3">
        <f>Table1[[#This Row],[Unit Price]]-Table1[[#This Row],[Discount]]</f>
        <v>115.94</v>
      </c>
      <c r="Z491" s="3" t="s">
        <v>3222</v>
      </c>
    </row>
    <row r="492" spans="1:26" ht="14.25" x14ac:dyDescent="0.2">
      <c r="A492" s="1">
        <v>190</v>
      </c>
      <c r="B492" s="1" t="s">
        <v>1095</v>
      </c>
      <c r="C492" s="1" t="s">
        <v>13</v>
      </c>
      <c r="D492" s="1">
        <v>0.1</v>
      </c>
      <c r="E492" s="1">
        <v>58.1</v>
      </c>
      <c r="F492" s="1">
        <v>1.49</v>
      </c>
      <c r="G492" s="1" t="s">
        <v>14</v>
      </c>
      <c r="H492" s="1" t="s">
        <v>70</v>
      </c>
      <c r="I492" s="1" t="s">
        <v>24</v>
      </c>
      <c r="J492" s="1" t="s">
        <v>48</v>
      </c>
      <c r="K492" s="1" t="s">
        <v>49</v>
      </c>
      <c r="L492" s="1" t="s">
        <v>598</v>
      </c>
      <c r="M492" s="1">
        <v>0.38</v>
      </c>
      <c r="N492" s="1" t="s">
        <v>8</v>
      </c>
      <c r="O492" s="1" t="s">
        <v>28</v>
      </c>
      <c r="P492" s="1" t="s">
        <v>79</v>
      </c>
      <c r="Q492" s="1" t="s">
        <v>1096</v>
      </c>
      <c r="R492" s="1">
        <v>60004</v>
      </c>
      <c r="S492" s="2">
        <v>42047</v>
      </c>
      <c r="T492" s="2">
        <v>42048</v>
      </c>
      <c r="U492" s="1">
        <v>113.6499</v>
      </c>
      <c r="V492" s="1">
        <v>3</v>
      </c>
      <c r="W492" s="1">
        <v>164.71</v>
      </c>
      <c r="X492" s="1">
        <v>89092</v>
      </c>
      <c r="Y492" s="1">
        <f>Table1[[#This Row],[Unit Price]]-Table1[[#This Row],[Discount]]</f>
        <v>58</v>
      </c>
      <c r="Z492" s="1" t="s">
        <v>3220</v>
      </c>
    </row>
    <row r="493" spans="1:26" ht="14.25" x14ac:dyDescent="0.2">
      <c r="A493" s="3">
        <v>191</v>
      </c>
      <c r="B493" s="3" t="s">
        <v>1097</v>
      </c>
      <c r="C493" s="3" t="s">
        <v>13</v>
      </c>
      <c r="D493" s="3">
        <v>0.01</v>
      </c>
      <c r="E493" s="3">
        <v>80.48</v>
      </c>
      <c r="F493" s="3">
        <v>4.5</v>
      </c>
      <c r="G493" s="3" t="s">
        <v>14</v>
      </c>
      <c r="H493" s="3" t="s">
        <v>70</v>
      </c>
      <c r="I493" s="3" t="s">
        <v>24</v>
      </c>
      <c r="J493" s="3" t="s">
        <v>71</v>
      </c>
      <c r="K493" s="3" t="s">
        <v>49</v>
      </c>
      <c r="L493" s="3" t="s">
        <v>1098</v>
      </c>
      <c r="M493" s="3">
        <v>0.55000000000000004</v>
      </c>
      <c r="N493" s="3" t="s">
        <v>8</v>
      </c>
      <c r="O493" s="3" t="s">
        <v>28</v>
      </c>
      <c r="P493" s="3" t="s">
        <v>79</v>
      </c>
      <c r="Q493" s="3" t="s">
        <v>1099</v>
      </c>
      <c r="R493" s="3">
        <v>60505</v>
      </c>
      <c r="S493" s="4">
        <v>42047</v>
      </c>
      <c r="T493" s="4">
        <v>42050</v>
      </c>
      <c r="U493" s="3">
        <v>-35.474400000000003</v>
      </c>
      <c r="V493" s="3">
        <v>1</v>
      </c>
      <c r="W493" s="3">
        <v>79.680000000000007</v>
      </c>
      <c r="X493" s="3">
        <v>89092</v>
      </c>
      <c r="Y493" s="3">
        <f>Table1[[#This Row],[Unit Price]]-Table1[[#This Row],[Discount]]</f>
        <v>80.47</v>
      </c>
      <c r="Z493" s="3" t="s">
        <v>3220</v>
      </c>
    </row>
    <row r="494" spans="1:26" ht="14.25" x14ac:dyDescent="0.2">
      <c r="A494" s="1">
        <v>3046</v>
      </c>
      <c r="B494" s="1" t="s">
        <v>1100</v>
      </c>
      <c r="C494" s="1" t="s">
        <v>13</v>
      </c>
      <c r="D494" s="1">
        <v>0.05</v>
      </c>
      <c r="E494" s="1">
        <v>120.98</v>
      </c>
      <c r="F494" s="1">
        <v>30</v>
      </c>
      <c r="G494" s="1" t="s">
        <v>2</v>
      </c>
      <c r="H494" s="1" t="s">
        <v>3</v>
      </c>
      <c r="I494" s="1" t="s">
        <v>4</v>
      </c>
      <c r="J494" s="1" t="s">
        <v>85</v>
      </c>
      <c r="K494" s="1" t="s">
        <v>33</v>
      </c>
      <c r="L494" s="1" t="s">
        <v>1101</v>
      </c>
      <c r="M494" s="1">
        <v>0.64</v>
      </c>
      <c r="N494" s="1" t="s">
        <v>8</v>
      </c>
      <c r="O494" s="1" t="s">
        <v>28</v>
      </c>
      <c r="P494" s="1" t="s">
        <v>513</v>
      </c>
      <c r="Q494" s="1" t="s">
        <v>734</v>
      </c>
      <c r="R494" s="1">
        <v>66209</v>
      </c>
      <c r="S494" s="2">
        <v>42047</v>
      </c>
      <c r="T494" s="2">
        <v>42049</v>
      </c>
      <c r="U494" s="1">
        <v>-78.759200000000007</v>
      </c>
      <c r="V494" s="1">
        <v>2</v>
      </c>
      <c r="W494" s="1">
        <v>251.06</v>
      </c>
      <c r="X494" s="1">
        <v>86103</v>
      </c>
      <c r="Y494" s="1">
        <f>Table1[[#This Row],[Unit Price]]-Table1[[#This Row],[Discount]]</f>
        <v>120.93</v>
      </c>
      <c r="Z494" s="1" t="s">
        <v>3220</v>
      </c>
    </row>
    <row r="495" spans="1:26" ht="14.25" x14ac:dyDescent="0.2">
      <c r="A495" s="3">
        <v>954</v>
      </c>
      <c r="B495" s="3" t="s">
        <v>1102</v>
      </c>
      <c r="C495" s="3" t="s">
        <v>23</v>
      </c>
      <c r="D495" s="3">
        <v>0.1</v>
      </c>
      <c r="E495" s="3">
        <v>7.31</v>
      </c>
      <c r="F495" s="3">
        <v>0.49</v>
      </c>
      <c r="G495" s="3" t="s">
        <v>14</v>
      </c>
      <c r="H495" s="3" t="s">
        <v>3</v>
      </c>
      <c r="I495" s="3" t="s">
        <v>24</v>
      </c>
      <c r="J495" s="3" t="s">
        <v>128</v>
      </c>
      <c r="K495" s="3" t="s">
        <v>49</v>
      </c>
      <c r="L495" s="3" t="s">
        <v>1103</v>
      </c>
      <c r="M495" s="3">
        <v>0.38</v>
      </c>
      <c r="N495" s="3" t="s">
        <v>8</v>
      </c>
      <c r="O495" s="3" t="s">
        <v>28</v>
      </c>
      <c r="P495" s="3" t="s">
        <v>163</v>
      </c>
      <c r="Q495" s="3" t="s">
        <v>1104</v>
      </c>
      <c r="R495" s="3">
        <v>75067</v>
      </c>
      <c r="S495" s="4">
        <v>42047</v>
      </c>
      <c r="T495" s="4">
        <v>42056</v>
      </c>
      <c r="U495" s="3">
        <v>19.064699999999998</v>
      </c>
      <c r="V495" s="3">
        <v>4</v>
      </c>
      <c r="W495" s="3">
        <v>27.63</v>
      </c>
      <c r="X495" s="3">
        <v>90771</v>
      </c>
      <c r="Y495" s="3">
        <f>Table1[[#This Row],[Unit Price]]-Table1[[#This Row],[Discount]]</f>
        <v>7.21</v>
      </c>
      <c r="Z495" s="3" t="s">
        <v>3220</v>
      </c>
    </row>
    <row r="496" spans="1:26" ht="14.25" x14ac:dyDescent="0.2">
      <c r="A496" s="1">
        <v>954</v>
      </c>
      <c r="B496" s="1" t="s">
        <v>1102</v>
      </c>
      <c r="C496" s="1" t="s">
        <v>23</v>
      </c>
      <c r="D496" s="1">
        <v>0.08</v>
      </c>
      <c r="E496" s="1">
        <v>6.7</v>
      </c>
      <c r="F496" s="1">
        <v>1.56</v>
      </c>
      <c r="G496" s="1" t="s">
        <v>14</v>
      </c>
      <c r="H496" s="1" t="s">
        <v>3</v>
      </c>
      <c r="I496" s="1" t="s">
        <v>24</v>
      </c>
      <c r="J496" s="1" t="s">
        <v>25</v>
      </c>
      <c r="K496" s="1" t="s">
        <v>26</v>
      </c>
      <c r="L496" s="1" t="s">
        <v>1022</v>
      </c>
      <c r="M496" s="1">
        <v>0.52</v>
      </c>
      <c r="N496" s="1" t="s">
        <v>8</v>
      </c>
      <c r="O496" s="1" t="s">
        <v>28</v>
      </c>
      <c r="P496" s="1" t="s">
        <v>163</v>
      </c>
      <c r="Q496" s="1" t="s">
        <v>1104</v>
      </c>
      <c r="R496" s="1">
        <v>75067</v>
      </c>
      <c r="S496" s="2">
        <v>42047</v>
      </c>
      <c r="T496" s="2">
        <v>42047</v>
      </c>
      <c r="U496" s="1">
        <v>10.56</v>
      </c>
      <c r="V496" s="1">
        <v>5</v>
      </c>
      <c r="W496" s="1">
        <v>31.21</v>
      </c>
      <c r="X496" s="1">
        <v>90771</v>
      </c>
      <c r="Y496" s="1">
        <f>Table1[[#This Row],[Unit Price]]-Table1[[#This Row],[Discount]]</f>
        <v>6.62</v>
      </c>
      <c r="Z496" s="1" t="s">
        <v>3220</v>
      </c>
    </row>
    <row r="497" spans="1:26" ht="14.25" x14ac:dyDescent="0.2">
      <c r="A497" s="3">
        <v>1743</v>
      </c>
      <c r="B497" s="3" t="s">
        <v>1105</v>
      </c>
      <c r="C497" s="3" t="s">
        <v>92</v>
      </c>
      <c r="D497" s="3">
        <v>0</v>
      </c>
      <c r="E497" s="3">
        <v>55.99</v>
      </c>
      <c r="F497" s="3">
        <v>2.5</v>
      </c>
      <c r="G497" s="3" t="s">
        <v>14</v>
      </c>
      <c r="H497" s="3" t="s">
        <v>15</v>
      </c>
      <c r="I497" s="3" t="s">
        <v>16</v>
      </c>
      <c r="J497" s="3" t="s">
        <v>111</v>
      </c>
      <c r="K497" s="3" t="s">
        <v>18</v>
      </c>
      <c r="L497" s="3" t="s">
        <v>1106</v>
      </c>
      <c r="M497" s="3">
        <v>0.83</v>
      </c>
      <c r="N497" s="3" t="s">
        <v>8</v>
      </c>
      <c r="O497" s="3" t="s">
        <v>28</v>
      </c>
      <c r="P497" s="3" t="s">
        <v>163</v>
      </c>
      <c r="Q497" s="3" t="s">
        <v>1107</v>
      </c>
      <c r="R497" s="3">
        <v>77546</v>
      </c>
      <c r="S497" s="4">
        <v>42047</v>
      </c>
      <c r="T497" s="4">
        <v>42049</v>
      </c>
      <c r="U497" s="3">
        <v>-121.05808</v>
      </c>
      <c r="V497" s="3">
        <v>1</v>
      </c>
      <c r="W497" s="3">
        <v>52.1</v>
      </c>
      <c r="X497" s="3">
        <v>91025</v>
      </c>
      <c r="Y497" s="3">
        <f>Table1[[#This Row],[Unit Price]]-Table1[[#This Row],[Discount]]</f>
        <v>55.99</v>
      </c>
      <c r="Z497" s="3" t="s">
        <v>3220</v>
      </c>
    </row>
    <row r="498" spans="1:26" ht="14.25" x14ac:dyDescent="0.2">
      <c r="A498" s="1">
        <v>2553</v>
      </c>
      <c r="B498" s="1" t="s">
        <v>1108</v>
      </c>
      <c r="C498" s="1" t="s">
        <v>92</v>
      </c>
      <c r="D498" s="1">
        <v>0.03</v>
      </c>
      <c r="E498" s="1">
        <v>12.53</v>
      </c>
      <c r="F498" s="1">
        <v>7.17</v>
      </c>
      <c r="G498" s="1" t="s">
        <v>14</v>
      </c>
      <c r="H498" s="1" t="s">
        <v>47</v>
      </c>
      <c r="I498" s="1" t="s">
        <v>24</v>
      </c>
      <c r="J498" s="1" t="s">
        <v>48</v>
      </c>
      <c r="K498" s="1" t="s">
        <v>49</v>
      </c>
      <c r="L498" s="1" t="s">
        <v>1109</v>
      </c>
      <c r="M498" s="1">
        <v>0.38</v>
      </c>
      <c r="N498" s="1" t="s">
        <v>8</v>
      </c>
      <c r="O498" s="1" t="s">
        <v>28</v>
      </c>
      <c r="P498" s="1" t="s">
        <v>333</v>
      </c>
      <c r="Q498" s="1" t="s">
        <v>1110</v>
      </c>
      <c r="R498" s="1">
        <v>53142</v>
      </c>
      <c r="S498" s="2">
        <v>42047</v>
      </c>
      <c r="T498" s="2">
        <v>42048</v>
      </c>
      <c r="U498" s="1">
        <v>-20.320499999999999</v>
      </c>
      <c r="V498" s="1">
        <v>1</v>
      </c>
      <c r="W498" s="1">
        <v>19.32</v>
      </c>
      <c r="X498" s="1">
        <v>86528</v>
      </c>
      <c r="Y498" s="1">
        <f>Table1[[#This Row],[Unit Price]]-Table1[[#This Row],[Discount]]</f>
        <v>12.5</v>
      </c>
      <c r="Z498" s="1" t="s">
        <v>3220</v>
      </c>
    </row>
    <row r="499" spans="1:26" ht="14.25" x14ac:dyDescent="0.2">
      <c r="A499" s="3">
        <v>3324</v>
      </c>
      <c r="B499" s="3" t="s">
        <v>1111</v>
      </c>
      <c r="C499" s="3" t="s">
        <v>92</v>
      </c>
      <c r="D499" s="3">
        <v>0.05</v>
      </c>
      <c r="E499" s="3">
        <v>6.48</v>
      </c>
      <c r="F499" s="3">
        <v>8.19</v>
      </c>
      <c r="G499" s="3" t="s">
        <v>14</v>
      </c>
      <c r="H499" s="3" t="s">
        <v>15</v>
      </c>
      <c r="I499" s="3" t="s">
        <v>24</v>
      </c>
      <c r="J499" s="3" t="s">
        <v>64</v>
      </c>
      <c r="K499" s="3" t="s">
        <v>49</v>
      </c>
      <c r="L499" s="3" t="s">
        <v>875</v>
      </c>
      <c r="M499" s="3">
        <v>0.37</v>
      </c>
      <c r="N499" s="3" t="s">
        <v>8</v>
      </c>
      <c r="O499" s="3" t="s">
        <v>35</v>
      </c>
      <c r="P499" s="3" t="s">
        <v>564</v>
      </c>
      <c r="Q499" s="3" t="s">
        <v>1112</v>
      </c>
      <c r="R499" s="3">
        <v>85335</v>
      </c>
      <c r="S499" s="4">
        <v>42047</v>
      </c>
      <c r="T499" s="4">
        <v>42050</v>
      </c>
      <c r="U499" s="3">
        <v>-164.18</v>
      </c>
      <c r="V499" s="3">
        <v>9</v>
      </c>
      <c r="W499" s="3">
        <v>58.5</v>
      </c>
      <c r="X499" s="3">
        <v>90985</v>
      </c>
      <c r="Y499" s="3">
        <f>Table1[[#This Row],[Unit Price]]-Table1[[#This Row],[Discount]]</f>
        <v>6.4300000000000006</v>
      </c>
      <c r="Z499" s="3" t="s">
        <v>3221</v>
      </c>
    </row>
    <row r="500" spans="1:26" ht="14.25" x14ac:dyDescent="0.2">
      <c r="A500" s="1">
        <v>3369</v>
      </c>
      <c r="B500" s="1" t="s">
        <v>1113</v>
      </c>
      <c r="C500" s="1" t="s">
        <v>92</v>
      </c>
      <c r="D500" s="1">
        <v>0.06</v>
      </c>
      <c r="E500" s="1">
        <v>7.1</v>
      </c>
      <c r="F500" s="1">
        <v>6.05</v>
      </c>
      <c r="G500" s="1" t="s">
        <v>14</v>
      </c>
      <c r="H500" s="1" t="s">
        <v>47</v>
      </c>
      <c r="I500" s="1" t="s">
        <v>24</v>
      </c>
      <c r="J500" s="1" t="s">
        <v>48</v>
      </c>
      <c r="K500" s="1" t="s">
        <v>49</v>
      </c>
      <c r="L500" s="1" t="s">
        <v>227</v>
      </c>
      <c r="M500" s="1">
        <v>0.39</v>
      </c>
      <c r="N500" s="1" t="s">
        <v>8</v>
      </c>
      <c r="O500" s="1" t="s">
        <v>87</v>
      </c>
      <c r="P500" s="1" t="s">
        <v>293</v>
      </c>
      <c r="Q500" s="1" t="s">
        <v>1114</v>
      </c>
      <c r="R500" s="1">
        <v>43081</v>
      </c>
      <c r="S500" s="2">
        <v>42047</v>
      </c>
      <c r="T500" s="2">
        <v>42048</v>
      </c>
      <c r="U500" s="1">
        <v>-42.170499999999997</v>
      </c>
      <c r="V500" s="1">
        <v>4</v>
      </c>
      <c r="W500" s="1">
        <v>29.99</v>
      </c>
      <c r="X500" s="1">
        <v>90500</v>
      </c>
      <c r="Y500" s="1">
        <f>Table1[[#This Row],[Unit Price]]-Table1[[#This Row],[Discount]]</f>
        <v>7.04</v>
      </c>
      <c r="Z500" s="1" t="s">
        <v>3222</v>
      </c>
    </row>
    <row r="501" spans="1:26" ht="14.25" x14ac:dyDescent="0.2">
      <c r="A501" s="3">
        <v>1298</v>
      </c>
      <c r="B501" s="3" t="s">
        <v>1115</v>
      </c>
      <c r="C501" s="3" t="s">
        <v>46</v>
      </c>
      <c r="D501" s="3">
        <v>0.04</v>
      </c>
      <c r="E501" s="3">
        <v>150.97999999999999</v>
      </c>
      <c r="F501" s="3">
        <v>13.99</v>
      </c>
      <c r="G501" s="3" t="s">
        <v>14</v>
      </c>
      <c r="H501" s="3" t="s">
        <v>47</v>
      </c>
      <c r="I501" s="3" t="s">
        <v>16</v>
      </c>
      <c r="J501" s="3" t="s">
        <v>32</v>
      </c>
      <c r="K501" s="3" t="s">
        <v>120</v>
      </c>
      <c r="L501" s="3" t="s">
        <v>758</v>
      </c>
      <c r="M501" s="3">
        <v>0.38</v>
      </c>
      <c r="N501" s="3" t="s">
        <v>8</v>
      </c>
      <c r="O501" s="3" t="s">
        <v>28</v>
      </c>
      <c r="P501" s="3" t="s">
        <v>163</v>
      </c>
      <c r="Q501" s="3" t="s">
        <v>1116</v>
      </c>
      <c r="R501" s="3">
        <v>75482</v>
      </c>
      <c r="S501" s="4">
        <v>42047</v>
      </c>
      <c r="T501" s="4">
        <v>42050</v>
      </c>
      <c r="U501" s="3">
        <v>606.05460000000005</v>
      </c>
      <c r="V501" s="3">
        <v>6</v>
      </c>
      <c r="W501" s="3">
        <v>878.34</v>
      </c>
      <c r="X501" s="3">
        <v>90662</v>
      </c>
      <c r="Y501" s="3">
        <f>Table1[[#This Row],[Unit Price]]-Table1[[#This Row],[Discount]]</f>
        <v>150.94</v>
      </c>
      <c r="Z501" s="3" t="s">
        <v>3220</v>
      </c>
    </row>
    <row r="502" spans="1:26" ht="14.25" x14ac:dyDescent="0.2">
      <c r="A502" s="1">
        <v>1298</v>
      </c>
      <c r="B502" s="1" t="s">
        <v>1115</v>
      </c>
      <c r="C502" s="1" t="s">
        <v>46</v>
      </c>
      <c r="D502" s="1">
        <v>0.04</v>
      </c>
      <c r="E502" s="1">
        <v>176.19</v>
      </c>
      <c r="F502" s="1">
        <v>11.87</v>
      </c>
      <c r="G502" s="1" t="s">
        <v>14</v>
      </c>
      <c r="H502" s="1" t="s">
        <v>47</v>
      </c>
      <c r="I502" s="1" t="s">
        <v>24</v>
      </c>
      <c r="J502" s="1" t="s">
        <v>54</v>
      </c>
      <c r="K502" s="1" t="s">
        <v>49</v>
      </c>
      <c r="L502" s="1" t="s">
        <v>1117</v>
      </c>
      <c r="M502" s="1">
        <v>0.62</v>
      </c>
      <c r="N502" s="1" t="s">
        <v>8</v>
      </c>
      <c r="O502" s="1" t="s">
        <v>28</v>
      </c>
      <c r="P502" s="1" t="s">
        <v>163</v>
      </c>
      <c r="Q502" s="1" t="s">
        <v>1116</v>
      </c>
      <c r="R502" s="1">
        <v>75482</v>
      </c>
      <c r="S502" s="2">
        <v>42047</v>
      </c>
      <c r="T502" s="2">
        <v>42049</v>
      </c>
      <c r="U502" s="1">
        <v>320.10000000000002</v>
      </c>
      <c r="V502" s="1">
        <v>4</v>
      </c>
      <c r="W502" s="1">
        <v>676.57</v>
      </c>
      <c r="X502" s="1">
        <v>90662</v>
      </c>
      <c r="Y502" s="1">
        <f>Table1[[#This Row],[Unit Price]]-Table1[[#This Row],[Discount]]</f>
        <v>176.15</v>
      </c>
      <c r="Z502" s="1" t="s">
        <v>3220</v>
      </c>
    </row>
    <row r="503" spans="1:26" ht="14.25" x14ac:dyDescent="0.2">
      <c r="A503" s="3">
        <v>2020</v>
      </c>
      <c r="B503" s="3" t="s">
        <v>1118</v>
      </c>
      <c r="C503" s="3" t="s">
        <v>1</v>
      </c>
      <c r="D503" s="3">
        <v>0.02</v>
      </c>
      <c r="E503" s="3">
        <v>120.98</v>
      </c>
      <c r="F503" s="3">
        <v>58.64</v>
      </c>
      <c r="G503" s="3" t="s">
        <v>2</v>
      </c>
      <c r="H503" s="3" t="s">
        <v>47</v>
      </c>
      <c r="I503" s="3" t="s">
        <v>4</v>
      </c>
      <c r="J503" s="3" t="s">
        <v>93</v>
      </c>
      <c r="K503" s="3" t="s">
        <v>6</v>
      </c>
      <c r="L503" s="3" t="s">
        <v>1119</v>
      </c>
      <c r="M503" s="3">
        <v>0.75</v>
      </c>
      <c r="N503" s="3" t="s">
        <v>8</v>
      </c>
      <c r="O503" s="3" t="s">
        <v>87</v>
      </c>
      <c r="P503" s="3" t="s">
        <v>296</v>
      </c>
      <c r="Q503" s="3" t="s">
        <v>1120</v>
      </c>
      <c r="R503" s="3">
        <v>15239</v>
      </c>
      <c r="S503" s="4">
        <v>42048</v>
      </c>
      <c r="T503" s="4">
        <v>42050</v>
      </c>
      <c r="U503" s="3">
        <v>-1330.5</v>
      </c>
      <c r="V503" s="3">
        <v>11</v>
      </c>
      <c r="W503" s="3">
        <v>1370.99</v>
      </c>
      <c r="X503" s="3">
        <v>86933</v>
      </c>
      <c r="Y503" s="3">
        <f>Table1[[#This Row],[Unit Price]]-Table1[[#This Row],[Discount]]</f>
        <v>120.96000000000001</v>
      </c>
      <c r="Z503" s="3" t="s">
        <v>3222</v>
      </c>
    </row>
    <row r="504" spans="1:26" ht="14.25" x14ac:dyDescent="0.2">
      <c r="A504" s="1">
        <v>3342</v>
      </c>
      <c r="B504" s="1" t="s">
        <v>1121</v>
      </c>
      <c r="C504" s="1" t="s">
        <v>1</v>
      </c>
      <c r="D504" s="1">
        <v>0.03</v>
      </c>
      <c r="E504" s="1">
        <v>194.3</v>
      </c>
      <c r="F504" s="1">
        <v>11.54</v>
      </c>
      <c r="G504" s="1" t="s">
        <v>14</v>
      </c>
      <c r="H504" s="1" t="s">
        <v>47</v>
      </c>
      <c r="I504" s="1" t="s">
        <v>4</v>
      </c>
      <c r="J504" s="1" t="s">
        <v>102</v>
      </c>
      <c r="K504" s="1" t="s">
        <v>40</v>
      </c>
      <c r="L504" s="1" t="s">
        <v>182</v>
      </c>
      <c r="M504" s="1">
        <v>0.59</v>
      </c>
      <c r="N504" s="1" t="s">
        <v>8</v>
      </c>
      <c r="O504" s="1" t="s">
        <v>87</v>
      </c>
      <c r="P504" s="1" t="s">
        <v>350</v>
      </c>
      <c r="Q504" s="1" t="s">
        <v>42</v>
      </c>
      <c r="R504" s="1">
        <v>20006</v>
      </c>
      <c r="S504" s="2">
        <v>42048</v>
      </c>
      <c r="T504" s="2">
        <v>42050</v>
      </c>
      <c r="U504" s="1">
        <v>2861.01</v>
      </c>
      <c r="V504" s="1">
        <v>42</v>
      </c>
      <c r="W504" s="1">
        <v>8549.0400000000009</v>
      </c>
      <c r="X504" s="1">
        <v>21572</v>
      </c>
      <c r="Y504" s="1">
        <f>Table1[[#This Row],[Unit Price]]-Table1[[#This Row],[Discount]]</f>
        <v>194.27</v>
      </c>
      <c r="Z504" s="1" t="s">
        <v>3222</v>
      </c>
    </row>
    <row r="505" spans="1:26" ht="14.25" x14ac:dyDescent="0.2">
      <c r="A505" s="3">
        <v>3344</v>
      </c>
      <c r="B505" s="3" t="s">
        <v>1122</v>
      </c>
      <c r="C505" s="3" t="s">
        <v>1</v>
      </c>
      <c r="D505" s="3">
        <v>0.03</v>
      </c>
      <c r="E505" s="3">
        <v>194.3</v>
      </c>
      <c r="F505" s="3">
        <v>11.54</v>
      </c>
      <c r="G505" s="3" t="s">
        <v>14</v>
      </c>
      <c r="H505" s="3" t="s">
        <v>47</v>
      </c>
      <c r="I505" s="3" t="s">
        <v>4</v>
      </c>
      <c r="J505" s="3" t="s">
        <v>102</v>
      </c>
      <c r="K505" s="3" t="s">
        <v>40</v>
      </c>
      <c r="L505" s="3" t="s">
        <v>182</v>
      </c>
      <c r="M505" s="3">
        <v>0.59</v>
      </c>
      <c r="N505" s="3" t="s">
        <v>8</v>
      </c>
      <c r="O505" s="3" t="s">
        <v>28</v>
      </c>
      <c r="P505" s="3" t="s">
        <v>265</v>
      </c>
      <c r="Q505" s="3" t="s">
        <v>1123</v>
      </c>
      <c r="R505" s="3">
        <v>48307</v>
      </c>
      <c r="S505" s="4">
        <v>42048</v>
      </c>
      <c r="T505" s="4">
        <v>42050</v>
      </c>
      <c r="U505" s="3">
        <v>1544.9306999999999</v>
      </c>
      <c r="V505" s="3">
        <v>11</v>
      </c>
      <c r="W505" s="3">
        <v>2239.0300000000002</v>
      </c>
      <c r="X505" s="3">
        <v>89928</v>
      </c>
      <c r="Y505" s="3">
        <f>Table1[[#This Row],[Unit Price]]-Table1[[#This Row],[Discount]]</f>
        <v>194.27</v>
      </c>
      <c r="Z505" s="3" t="s">
        <v>3220</v>
      </c>
    </row>
    <row r="506" spans="1:26" ht="14.25" x14ac:dyDescent="0.2">
      <c r="A506" s="1">
        <v>1554</v>
      </c>
      <c r="B506" s="1" t="s">
        <v>1124</v>
      </c>
      <c r="C506" s="1" t="s">
        <v>13</v>
      </c>
      <c r="D506" s="1">
        <v>0.03</v>
      </c>
      <c r="E506" s="1">
        <v>124.49</v>
      </c>
      <c r="F506" s="1">
        <v>51.94</v>
      </c>
      <c r="G506" s="1" t="s">
        <v>2</v>
      </c>
      <c r="H506" s="1" t="s">
        <v>15</v>
      </c>
      <c r="I506" s="1" t="s">
        <v>4</v>
      </c>
      <c r="J506" s="1" t="s">
        <v>5</v>
      </c>
      <c r="K506" s="1" t="s">
        <v>6</v>
      </c>
      <c r="L506" s="1" t="s">
        <v>1125</v>
      </c>
      <c r="M506" s="1">
        <v>0.63</v>
      </c>
      <c r="N506" s="1" t="s">
        <v>8</v>
      </c>
      <c r="O506" s="1" t="s">
        <v>9</v>
      </c>
      <c r="P506" s="1" t="s">
        <v>10</v>
      </c>
      <c r="Q506" s="1" t="s">
        <v>1126</v>
      </c>
      <c r="R506" s="1">
        <v>39503</v>
      </c>
      <c r="S506" s="2">
        <v>42048</v>
      </c>
      <c r="T506" s="2">
        <v>42049</v>
      </c>
      <c r="U506" s="1">
        <v>-4.0179999999999998</v>
      </c>
      <c r="V506" s="1">
        <v>7</v>
      </c>
      <c r="W506" s="1">
        <v>894.88</v>
      </c>
      <c r="X506" s="1">
        <v>87487</v>
      </c>
      <c r="Y506" s="1">
        <f>Table1[[#This Row],[Unit Price]]-Table1[[#This Row],[Discount]]</f>
        <v>124.46</v>
      </c>
      <c r="Z506" s="1" t="s">
        <v>3219</v>
      </c>
    </row>
    <row r="507" spans="1:26" ht="14.25" x14ac:dyDescent="0.2">
      <c r="A507" s="3">
        <v>2897</v>
      </c>
      <c r="B507" s="3" t="s">
        <v>1127</v>
      </c>
      <c r="C507" s="3" t="s">
        <v>13</v>
      </c>
      <c r="D507" s="3">
        <v>0.05</v>
      </c>
      <c r="E507" s="3">
        <v>80.97</v>
      </c>
      <c r="F507" s="3">
        <v>30.06</v>
      </c>
      <c r="G507" s="3" t="s">
        <v>2</v>
      </c>
      <c r="H507" s="3" t="s">
        <v>47</v>
      </c>
      <c r="I507" s="3" t="s">
        <v>16</v>
      </c>
      <c r="J507" s="3" t="s">
        <v>32</v>
      </c>
      <c r="K507" s="3" t="s">
        <v>6</v>
      </c>
      <c r="L507" s="3" t="s">
        <v>1128</v>
      </c>
      <c r="M507" s="3">
        <v>0.4</v>
      </c>
      <c r="N507" s="3" t="s">
        <v>8</v>
      </c>
      <c r="O507" s="3" t="s">
        <v>28</v>
      </c>
      <c r="P507" s="3" t="s">
        <v>60</v>
      </c>
      <c r="Q507" s="3" t="s">
        <v>1129</v>
      </c>
      <c r="R507" s="3">
        <v>55369</v>
      </c>
      <c r="S507" s="4">
        <v>42048</v>
      </c>
      <c r="T507" s="4">
        <v>42049</v>
      </c>
      <c r="U507" s="3">
        <v>565.17999999999995</v>
      </c>
      <c r="V507" s="3">
        <v>11</v>
      </c>
      <c r="W507" s="3">
        <v>904.25</v>
      </c>
      <c r="X507" s="3">
        <v>86926</v>
      </c>
      <c r="Y507" s="3">
        <f>Table1[[#This Row],[Unit Price]]-Table1[[#This Row],[Discount]]</f>
        <v>80.92</v>
      </c>
      <c r="Z507" s="3" t="s">
        <v>3220</v>
      </c>
    </row>
    <row r="508" spans="1:26" ht="14.25" x14ac:dyDescent="0.2">
      <c r="A508" s="1">
        <v>2897</v>
      </c>
      <c r="B508" s="1" t="s">
        <v>1127</v>
      </c>
      <c r="C508" s="1" t="s">
        <v>13</v>
      </c>
      <c r="D508" s="1">
        <v>0</v>
      </c>
      <c r="E508" s="1">
        <v>6.48</v>
      </c>
      <c r="F508" s="1">
        <v>10.050000000000001</v>
      </c>
      <c r="G508" s="1" t="s">
        <v>14</v>
      </c>
      <c r="H508" s="1" t="s">
        <v>47</v>
      </c>
      <c r="I508" s="1" t="s">
        <v>24</v>
      </c>
      <c r="J508" s="1" t="s">
        <v>64</v>
      </c>
      <c r="K508" s="1" t="s">
        <v>49</v>
      </c>
      <c r="L508" s="1" t="s">
        <v>1130</v>
      </c>
      <c r="M508" s="1">
        <v>0.37</v>
      </c>
      <c r="N508" s="1" t="s">
        <v>8</v>
      </c>
      <c r="O508" s="1" t="s">
        <v>28</v>
      </c>
      <c r="P508" s="1" t="s">
        <v>60</v>
      </c>
      <c r="Q508" s="1" t="s">
        <v>1129</v>
      </c>
      <c r="R508" s="1">
        <v>55369</v>
      </c>
      <c r="S508" s="2">
        <v>42048</v>
      </c>
      <c r="T508" s="2">
        <v>42050</v>
      </c>
      <c r="U508" s="1">
        <v>-38.72</v>
      </c>
      <c r="V508" s="1">
        <v>2</v>
      </c>
      <c r="W508" s="1">
        <v>16.309999999999999</v>
      </c>
      <c r="X508" s="1">
        <v>86926</v>
      </c>
      <c r="Y508" s="1">
        <f>Table1[[#This Row],[Unit Price]]-Table1[[#This Row],[Discount]]</f>
        <v>6.48</v>
      </c>
      <c r="Z508" s="1" t="s">
        <v>3220</v>
      </c>
    </row>
    <row r="509" spans="1:26" ht="14.25" x14ac:dyDescent="0.2">
      <c r="A509" s="3">
        <v>2058</v>
      </c>
      <c r="B509" s="3" t="s">
        <v>1131</v>
      </c>
      <c r="C509" s="3" t="s">
        <v>92</v>
      </c>
      <c r="D509" s="3">
        <v>7.0000000000000007E-2</v>
      </c>
      <c r="E509" s="3">
        <v>5.98</v>
      </c>
      <c r="F509" s="3">
        <v>5.46</v>
      </c>
      <c r="G509" s="3" t="s">
        <v>14</v>
      </c>
      <c r="H509" s="3" t="s">
        <v>70</v>
      </c>
      <c r="I509" s="3" t="s">
        <v>24</v>
      </c>
      <c r="J509" s="3" t="s">
        <v>64</v>
      </c>
      <c r="K509" s="3" t="s">
        <v>49</v>
      </c>
      <c r="L509" s="3" t="s">
        <v>1132</v>
      </c>
      <c r="M509" s="3">
        <v>0.36</v>
      </c>
      <c r="N509" s="3" t="s">
        <v>8</v>
      </c>
      <c r="O509" s="3" t="s">
        <v>9</v>
      </c>
      <c r="P509" s="3" t="s">
        <v>73</v>
      </c>
      <c r="Q509" s="3" t="s">
        <v>1133</v>
      </c>
      <c r="R509" s="3">
        <v>28601</v>
      </c>
      <c r="S509" s="4">
        <v>42048</v>
      </c>
      <c r="T509" s="4">
        <v>42050</v>
      </c>
      <c r="U509" s="3">
        <v>46.65</v>
      </c>
      <c r="V509" s="3">
        <v>5</v>
      </c>
      <c r="W509" s="3">
        <v>32.76</v>
      </c>
      <c r="X509" s="3">
        <v>88040</v>
      </c>
      <c r="Y509" s="3">
        <f>Table1[[#This Row],[Unit Price]]-Table1[[#This Row],[Discount]]</f>
        <v>5.91</v>
      </c>
      <c r="Z509" s="3" t="s">
        <v>3219</v>
      </c>
    </row>
    <row r="510" spans="1:26" ht="14.25" x14ac:dyDescent="0.2">
      <c r="A510" s="1">
        <v>3170</v>
      </c>
      <c r="B510" s="1" t="s">
        <v>1134</v>
      </c>
      <c r="C510" s="1" t="s">
        <v>92</v>
      </c>
      <c r="D510" s="1">
        <v>0.1</v>
      </c>
      <c r="E510" s="1">
        <v>7.28</v>
      </c>
      <c r="F510" s="1">
        <v>5.47</v>
      </c>
      <c r="G510" s="1" t="s">
        <v>14</v>
      </c>
      <c r="H510" s="1" t="s">
        <v>70</v>
      </c>
      <c r="I510" s="1" t="s">
        <v>24</v>
      </c>
      <c r="J510" s="1" t="s">
        <v>64</v>
      </c>
      <c r="K510" s="1" t="s">
        <v>49</v>
      </c>
      <c r="L510" s="1" t="s">
        <v>1135</v>
      </c>
      <c r="M510" s="1">
        <v>0.35</v>
      </c>
      <c r="N510" s="1" t="s">
        <v>8</v>
      </c>
      <c r="O510" s="1" t="s">
        <v>9</v>
      </c>
      <c r="P510" s="1" t="s">
        <v>99</v>
      </c>
      <c r="Q510" s="1" t="s">
        <v>1136</v>
      </c>
      <c r="R510" s="1">
        <v>34952</v>
      </c>
      <c r="S510" s="2">
        <v>42048</v>
      </c>
      <c r="T510" s="2">
        <v>42048</v>
      </c>
      <c r="U510" s="1">
        <v>167.334</v>
      </c>
      <c r="V510" s="1">
        <v>12</v>
      </c>
      <c r="W510" s="1">
        <v>83.14</v>
      </c>
      <c r="X510" s="1">
        <v>86489</v>
      </c>
      <c r="Y510" s="1">
        <f>Table1[[#This Row],[Unit Price]]-Table1[[#This Row],[Discount]]</f>
        <v>7.1800000000000006</v>
      </c>
      <c r="Z510" s="1" t="s">
        <v>3219</v>
      </c>
    </row>
    <row r="511" spans="1:26" ht="14.25" x14ac:dyDescent="0.2">
      <c r="A511" s="3">
        <v>2190</v>
      </c>
      <c r="B511" s="3" t="s">
        <v>1137</v>
      </c>
      <c r="C511" s="3" t="s">
        <v>1</v>
      </c>
      <c r="D511" s="3">
        <v>0.05</v>
      </c>
      <c r="E511" s="3">
        <v>16.98</v>
      </c>
      <c r="F511" s="3">
        <v>7.78</v>
      </c>
      <c r="G511" s="3" t="s">
        <v>14</v>
      </c>
      <c r="H511" s="3" t="s">
        <v>47</v>
      </c>
      <c r="I511" s="3" t="s">
        <v>24</v>
      </c>
      <c r="J511" s="3" t="s">
        <v>25</v>
      </c>
      <c r="K511" s="3" t="s">
        <v>18</v>
      </c>
      <c r="L511" s="3" t="s">
        <v>1138</v>
      </c>
      <c r="M511" s="3">
        <v>0.56999999999999995</v>
      </c>
      <c r="N511" s="3" t="s">
        <v>8</v>
      </c>
      <c r="O511" s="3" t="s">
        <v>28</v>
      </c>
      <c r="P511" s="3" t="s">
        <v>265</v>
      </c>
      <c r="Q511" s="3" t="s">
        <v>1139</v>
      </c>
      <c r="R511" s="3">
        <v>48227</v>
      </c>
      <c r="S511" s="4">
        <v>42049</v>
      </c>
      <c r="T511" s="4">
        <v>42051</v>
      </c>
      <c r="U511" s="3">
        <v>-47.28</v>
      </c>
      <c r="V511" s="3">
        <v>45</v>
      </c>
      <c r="W511" s="3">
        <v>761.67</v>
      </c>
      <c r="X511" s="3">
        <v>41636</v>
      </c>
      <c r="Y511" s="3">
        <f>Table1[[#This Row],[Unit Price]]-Table1[[#This Row],[Discount]]</f>
        <v>16.93</v>
      </c>
      <c r="Z511" s="3" t="s">
        <v>3220</v>
      </c>
    </row>
    <row r="512" spans="1:26" ht="14.25" x14ac:dyDescent="0.2">
      <c r="A512" s="1">
        <v>2190</v>
      </c>
      <c r="B512" s="1" t="s">
        <v>1137</v>
      </c>
      <c r="C512" s="1" t="s">
        <v>1</v>
      </c>
      <c r="D512" s="1">
        <v>0.03</v>
      </c>
      <c r="E512" s="1">
        <v>115.99</v>
      </c>
      <c r="F512" s="1">
        <v>4.2300000000000004</v>
      </c>
      <c r="G512" s="1" t="s">
        <v>14</v>
      </c>
      <c r="H512" s="1" t="s">
        <v>47</v>
      </c>
      <c r="I512" s="1" t="s">
        <v>16</v>
      </c>
      <c r="J512" s="1" t="s">
        <v>111</v>
      </c>
      <c r="K512" s="1" t="s">
        <v>49</v>
      </c>
      <c r="L512" s="1" t="s">
        <v>1140</v>
      </c>
      <c r="M512" s="1">
        <v>0.56000000000000005</v>
      </c>
      <c r="N512" s="1" t="s">
        <v>8</v>
      </c>
      <c r="O512" s="1" t="s">
        <v>28</v>
      </c>
      <c r="P512" s="1" t="s">
        <v>265</v>
      </c>
      <c r="Q512" s="1" t="s">
        <v>1139</v>
      </c>
      <c r="R512" s="1">
        <v>48227</v>
      </c>
      <c r="S512" s="2">
        <v>42049</v>
      </c>
      <c r="T512" s="2">
        <v>42051</v>
      </c>
      <c r="U512" s="1">
        <v>722.24099999999999</v>
      </c>
      <c r="V512" s="1">
        <v>49</v>
      </c>
      <c r="W512" s="1">
        <v>5014.07</v>
      </c>
      <c r="X512" s="1">
        <v>41636</v>
      </c>
      <c r="Y512" s="1">
        <f>Table1[[#This Row],[Unit Price]]-Table1[[#This Row],[Discount]]</f>
        <v>115.96</v>
      </c>
      <c r="Z512" s="1" t="s">
        <v>3220</v>
      </c>
    </row>
    <row r="513" spans="1:26" ht="14.25" x14ac:dyDescent="0.2">
      <c r="A513" s="3">
        <v>2193</v>
      </c>
      <c r="B513" s="3" t="s">
        <v>1141</v>
      </c>
      <c r="C513" s="3" t="s">
        <v>1</v>
      </c>
      <c r="D513" s="3">
        <v>0.05</v>
      </c>
      <c r="E513" s="3">
        <v>16.98</v>
      </c>
      <c r="F513" s="3">
        <v>7.78</v>
      </c>
      <c r="G513" s="3" t="s">
        <v>14</v>
      </c>
      <c r="H513" s="3" t="s">
        <v>47</v>
      </c>
      <c r="I513" s="3" t="s">
        <v>24</v>
      </c>
      <c r="J513" s="3" t="s">
        <v>25</v>
      </c>
      <c r="K513" s="3" t="s">
        <v>18</v>
      </c>
      <c r="L513" s="3" t="s">
        <v>1138</v>
      </c>
      <c r="M513" s="3">
        <v>0.56999999999999995</v>
      </c>
      <c r="N513" s="3" t="s">
        <v>8</v>
      </c>
      <c r="O513" s="3" t="s">
        <v>9</v>
      </c>
      <c r="P513" s="3" t="s">
        <v>73</v>
      </c>
      <c r="Q513" s="3" t="s">
        <v>74</v>
      </c>
      <c r="R513" s="3">
        <v>28560</v>
      </c>
      <c r="S513" s="4">
        <v>42049</v>
      </c>
      <c r="T513" s="4">
        <v>42051</v>
      </c>
      <c r="U513" s="3">
        <v>-161</v>
      </c>
      <c r="V513" s="3">
        <v>11</v>
      </c>
      <c r="W513" s="3">
        <v>186.19</v>
      </c>
      <c r="X513" s="3">
        <v>90685</v>
      </c>
      <c r="Y513" s="3">
        <f>Table1[[#This Row],[Unit Price]]-Table1[[#This Row],[Discount]]</f>
        <v>16.93</v>
      </c>
      <c r="Z513" s="3" t="s">
        <v>3219</v>
      </c>
    </row>
    <row r="514" spans="1:26" ht="14.25" x14ac:dyDescent="0.2">
      <c r="A514" s="1">
        <v>2193</v>
      </c>
      <c r="B514" s="1" t="s">
        <v>1141</v>
      </c>
      <c r="C514" s="1" t="s">
        <v>1</v>
      </c>
      <c r="D514" s="1">
        <v>0.03</v>
      </c>
      <c r="E514" s="1">
        <v>115.99</v>
      </c>
      <c r="F514" s="1">
        <v>4.2300000000000004</v>
      </c>
      <c r="G514" s="1" t="s">
        <v>14</v>
      </c>
      <c r="H514" s="1" t="s">
        <v>47</v>
      </c>
      <c r="I514" s="1" t="s">
        <v>16</v>
      </c>
      <c r="J514" s="1" t="s">
        <v>111</v>
      </c>
      <c r="K514" s="1" t="s">
        <v>49</v>
      </c>
      <c r="L514" s="1" t="s">
        <v>1140</v>
      </c>
      <c r="M514" s="1">
        <v>0.56000000000000005</v>
      </c>
      <c r="N514" s="1" t="s">
        <v>8</v>
      </c>
      <c r="O514" s="1" t="s">
        <v>9</v>
      </c>
      <c r="P514" s="1" t="s">
        <v>73</v>
      </c>
      <c r="Q514" s="1" t="s">
        <v>74</v>
      </c>
      <c r="R514" s="1">
        <v>28560</v>
      </c>
      <c r="S514" s="2">
        <v>42049</v>
      </c>
      <c r="T514" s="2">
        <v>42051</v>
      </c>
      <c r="U514" s="1">
        <v>848.3646</v>
      </c>
      <c r="V514" s="1">
        <v>12</v>
      </c>
      <c r="W514" s="1">
        <v>1227.94</v>
      </c>
      <c r="X514" s="1">
        <v>90685</v>
      </c>
      <c r="Y514" s="1">
        <f>Table1[[#This Row],[Unit Price]]-Table1[[#This Row],[Discount]]</f>
        <v>115.96</v>
      </c>
      <c r="Z514" s="1" t="s">
        <v>3219</v>
      </c>
    </row>
    <row r="515" spans="1:26" ht="14.25" x14ac:dyDescent="0.2">
      <c r="A515" s="3">
        <v>2358</v>
      </c>
      <c r="B515" s="3" t="s">
        <v>1142</v>
      </c>
      <c r="C515" s="3" t="s">
        <v>1</v>
      </c>
      <c r="D515" s="3">
        <v>0.05</v>
      </c>
      <c r="E515" s="3">
        <v>2.08</v>
      </c>
      <c r="F515" s="3">
        <v>2.56</v>
      </c>
      <c r="G515" s="3" t="s">
        <v>14</v>
      </c>
      <c r="H515" s="3" t="s">
        <v>47</v>
      </c>
      <c r="I515" s="3" t="s">
        <v>24</v>
      </c>
      <c r="J515" s="3" t="s">
        <v>544</v>
      </c>
      <c r="K515" s="3" t="s">
        <v>18</v>
      </c>
      <c r="L515" s="3" t="s">
        <v>1143</v>
      </c>
      <c r="M515" s="3">
        <v>0.55000000000000004</v>
      </c>
      <c r="N515" s="3" t="s">
        <v>8</v>
      </c>
      <c r="O515" s="3" t="s">
        <v>9</v>
      </c>
      <c r="P515" s="3" t="s">
        <v>99</v>
      </c>
      <c r="Q515" s="3" t="s">
        <v>1072</v>
      </c>
      <c r="R515" s="3">
        <v>33311</v>
      </c>
      <c r="S515" s="4">
        <v>42049</v>
      </c>
      <c r="T515" s="4">
        <v>42051</v>
      </c>
      <c r="U515" s="3">
        <v>-1045.0160000000001</v>
      </c>
      <c r="V515" s="3">
        <v>19</v>
      </c>
      <c r="W515" s="3">
        <v>40.93</v>
      </c>
      <c r="X515" s="3">
        <v>88268</v>
      </c>
      <c r="Y515" s="3">
        <f>Table1[[#This Row],[Unit Price]]-Table1[[#This Row],[Discount]]</f>
        <v>2.0300000000000002</v>
      </c>
      <c r="Z515" s="3" t="s">
        <v>3219</v>
      </c>
    </row>
    <row r="516" spans="1:26" ht="14.25" x14ac:dyDescent="0.2">
      <c r="A516" s="1">
        <v>2490</v>
      </c>
      <c r="B516" s="1" t="s">
        <v>430</v>
      </c>
      <c r="C516" s="1" t="s">
        <v>1</v>
      </c>
      <c r="D516" s="1">
        <v>0.09</v>
      </c>
      <c r="E516" s="1">
        <v>348.21</v>
      </c>
      <c r="F516" s="1">
        <v>40.19</v>
      </c>
      <c r="G516" s="1" t="s">
        <v>2</v>
      </c>
      <c r="H516" s="1" t="s">
        <v>47</v>
      </c>
      <c r="I516" s="1" t="s">
        <v>4</v>
      </c>
      <c r="J516" s="1" t="s">
        <v>5</v>
      </c>
      <c r="K516" s="1" t="s">
        <v>6</v>
      </c>
      <c r="L516" s="1" t="s">
        <v>7</v>
      </c>
      <c r="M516" s="1">
        <v>0.62</v>
      </c>
      <c r="N516" s="1" t="s">
        <v>8</v>
      </c>
      <c r="O516" s="1" t="s">
        <v>35</v>
      </c>
      <c r="P516" s="1" t="s">
        <v>66</v>
      </c>
      <c r="Q516" s="1" t="s">
        <v>432</v>
      </c>
      <c r="R516" s="1">
        <v>92627</v>
      </c>
      <c r="S516" s="2">
        <v>42049</v>
      </c>
      <c r="T516" s="2">
        <v>42051</v>
      </c>
      <c r="U516" s="1">
        <v>-93.85</v>
      </c>
      <c r="V516" s="1">
        <v>2</v>
      </c>
      <c r="W516" s="1">
        <v>662.8</v>
      </c>
      <c r="X516" s="1">
        <v>86884</v>
      </c>
      <c r="Y516" s="1">
        <f>Table1[[#This Row],[Unit Price]]-Table1[[#This Row],[Discount]]</f>
        <v>348.12</v>
      </c>
      <c r="Z516" s="1" t="s">
        <v>3221</v>
      </c>
    </row>
    <row r="517" spans="1:26" ht="14.25" x14ac:dyDescent="0.2">
      <c r="A517" s="3">
        <v>2491</v>
      </c>
      <c r="B517" s="3" t="s">
        <v>433</v>
      </c>
      <c r="C517" s="3" t="s">
        <v>1</v>
      </c>
      <c r="D517" s="3">
        <v>0.09</v>
      </c>
      <c r="E517" s="3">
        <v>348.21</v>
      </c>
      <c r="F517" s="3">
        <v>40.19</v>
      </c>
      <c r="G517" s="3" t="s">
        <v>2</v>
      </c>
      <c r="H517" s="3" t="s">
        <v>47</v>
      </c>
      <c r="I517" s="3" t="s">
        <v>4</v>
      </c>
      <c r="J517" s="3" t="s">
        <v>5</v>
      </c>
      <c r="K517" s="3" t="s">
        <v>6</v>
      </c>
      <c r="L517" s="3" t="s">
        <v>7</v>
      </c>
      <c r="M517" s="3">
        <v>0.62</v>
      </c>
      <c r="N517" s="3" t="s">
        <v>8</v>
      </c>
      <c r="O517" s="3" t="s">
        <v>35</v>
      </c>
      <c r="P517" s="3" t="s">
        <v>66</v>
      </c>
      <c r="Q517" s="3" t="s">
        <v>76</v>
      </c>
      <c r="R517" s="3">
        <v>90045</v>
      </c>
      <c r="S517" s="4">
        <v>42049</v>
      </c>
      <c r="T517" s="4">
        <v>42051</v>
      </c>
      <c r="U517" s="3">
        <v>-93.85</v>
      </c>
      <c r="V517" s="3">
        <v>8</v>
      </c>
      <c r="W517" s="3">
        <v>2651.21</v>
      </c>
      <c r="X517" s="3">
        <v>48836</v>
      </c>
      <c r="Y517" s="3">
        <f>Table1[[#This Row],[Unit Price]]-Table1[[#This Row],[Discount]]</f>
        <v>348.12</v>
      </c>
      <c r="Z517" s="3" t="s">
        <v>3221</v>
      </c>
    </row>
    <row r="518" spans="1:26" ht="14.25" x14ac:dyDescent="0.2">
      <c r="A518" s="1">
        <v>3069</v>
      </c>
      <c r="B518" s="1" t="s">
        <v>1144</v>
      </c>
      <c r="C518" s="1" t="s">
        <v>1</v>
      </c>
      <c r="D518" s="1">
        <v>0.09</v>
      </c>
      <c r="E518" s="1">
        <v>1.82</v>
      </c>
      <c r="F518" s="1">
        <v>0.83</v>
      </c>
      <c r="G518" s="1" t="s">
        <v>14</v>
      </c>
      <c r="H518" s="1" t="s">
        <v>15</v>
      </c>
      <c r="I518" s="1" t="s">
        <v>24</v>
      </c>
      <c r="J518" s="1" t="s">
        <v>25</v>
      </c>
      <c r="K518" s="1" t="s">
        <v>26</v>
      </c>
      <c r="L518" s="1" t="s">
        <v>1145</v>
      </c>
      <c r="M518" s="1">
        <v>0.56999999999999995</v>
      </c>
      <c r="N518" s="1" t="s">
        <v>8</v>
      </c>
      <c r="O518" s="1" t="s">
        <v>28</v>
      </c>
      <c r="P518" s="1" t="s">
        <v>60</v>
      </c>
      <c r="Q518" s="1" t="s">
        <v>1146</v>
      </c>
      <c r="R518" s="1">
        <v>55128</v>
      </c>
      <c r="S518" s="2">
        <v>42049</v>
      </c>
      <c r="T518" s="2">
        <v>42050</v>
      </c>
      <c r="U518" s="1">
        <v>-6.734</v>
      </c>
      <c r="V518" s="1">
        <v>22</v>
      </c>
      <c r="W518" s="1">
        <v>36.82</v>
      </c>
      <c r="X518" s="1">
        <v>88192</v>
      </c>
      <c r="Y518" s="1">
        <f>Table1[[#This Row],[Unit Price]]-Table1[[#This Row],[Discount]]</f>
        <v>1.73</v>
      </c>
      <c r="Z518" s="1" t="s">
        <v>3220</v>
      </c>
    </row>
    <row r="519" spans="1:26" ht="14.25" x14ac:dyDescent="0.2">
      <c r="A519" s="3">
        <v>3393</v>
      </c>
      <c r="B519" s="3" t="s">
        <v>1147</v>
      </c>
      <c r="C519" s="3" t="s">
        <v>1</v>
      </c>
      <c r="D519" s="3">
        <v>0.08</v>
      </c>
      <c r="E519" s="3">
        <v>4.4800000000000004</v>
      </c>
      <c r="F519" s="3">
        <v>2.5</v>
      </c>
      <c r="G519" s="3" t="s">
        <v>14</v>
      </c>
      <c r="H519" s="3" t="s">
        <v>15</v>
      </c>
      <c r="I519" s="3" t="s">
        <v>24</v>
      </c>
      <c r="J519" s="3" t="s">
        <v>321</v>
      </c>
      <c r="K519" s="3" t="s">
        <v>49</v>
      </c>
      <c r="L519" s="3" t="s">
        <v>997</v>
      </c>
      <c r="M519" s="3">
        <v>0.37</v>
      </c>
      <c r="N519" s="3" t="s">
        <v>8</v>
      </c>
      <c r="O519" s="3" t="s">
        <v>35</v>
      </c>
      <c r="P519" s="3" t="s">
        <v>42</v>
      </c>
      <c r="Q519" s="3" t="s">
        <v>1148</v>
      </c>
      <c r="R519" s="3">
        <v>99163</v>
      </c>
      <c r="S519" s="4">
        <v>42049</v>
      </c>
      <c r="T519" s="4">
        <v>42050</v>
      </c>
      <c r="U519" s="3">
        <v>-3.2448000000000001</v>
      </c>
      <c r="V519" s="3">
        <v>19</v>
      </c>
      <c r="W519" s="3">
        <v>80.2</v>
      </c>
      <c r="X519" s="3">
        <v>87909</v>
      </c>
      <c r="Y519" s="3">
        <f>Table1[[#This Row],[Unit Price]]-Table1[[#This Row],[Discount]]</f>
        <v>4.4000000000000004</v>
      </c>
      <c r="Z519" s="3" t="s">
        <v>3221</v>
      </c>
    </row>
    <row r="520" spans="1:26" ht="14.25" x14ac:dyDescent="0.2">
      <c r="A520" s="1">
        <v>306</v>
      </c>
      <c r="B520" s="1" t="s">
        <v>1149</v>
      </c>
      <c r="C520" s="1" t="s">
        <v>13</v>
      </c>
      <c r="D520" s="1">
        <v>0.01</v>
      </c>
      <c r="E520" s="1">
        <v>8.33</v>
      </c>
      <c r="F520" s="1">
        <v>1.99</v>
      </c>
      <c r="G520" s="1" t="s">
        <v>14</v>
      </c>
      <c r="H520" s="1" t="s">
        <v>3</v>
      </c>
      <c r="I520" s="1" t="s">
        <v>16</v>
      </c>
      <c r="J520" s="1" t="s">
        <v>17</v>
      </c>
      <c r="K520" s="1" t="s">
        <v>18</v>
      </c>
      <c r="L520" s="1" t="s">
        <v>1150</v>
      </c>
      <c r="M520" s="1">
        <v>0.52</v>
      </c>
      <c r="N520" s="1" t="s">
        <v>8</v>
      </c>
      <c r="O520" s="1" t="s">
        <v>87</v>
      </c>
      <c r="P520" s="1" t="s">
        <v>394</v>
      </c>
      <c r="Q520" s="1" t="s">
        <v>1151</v>
      </c>
      <c r="R520" s="1">
        <v>21208</v>
      </c>
      <c r="S520" s="2">
        <v>42049</v>
      </c>
      <c r="T520" s="2">
        <v>42050</v>
      </c>
      <c r="U520" s="1">
        <v>15.895200000000001</v>
      </c>
      <c r="V520" s="1">
        <v>8</v>
      </c>
      <c r="W520" s="1">
        <v>70.16</v>
      </c>
      <c r="X520" s="1">
        <v>87057</v>
      </c>
      <c r="Y520" s="1">
        <f>Table1[[#This Row],[Unit Price]]-Table1[[#This Row],[Discount]]</f>
        <v>8.32</v>
      </c>
      <c r="Z520" s="1" t="s">
        <v>3222</v>
      </c>
    </row>
    <row r="521" spans="1:26" ht="14.25" x14ac:dyDescent="0.2">
      <c r="A521" s="3">
        <v>306</v>
      </c>
      <c r="B521" s="3" t="s">
        <v>1149</v>
      </c>
      <c r="C521" s="3" t="s">
        <v>13</v>
      </c>
      <c r="D521" s="3">
        <v>0.04</v>
      </c>
      <c r="E521" s="3">
        <v>85.99</v>
      </c>
      <c r="F521" s="3">
        <v>0.99</v>
      </c>
      <c r="G521" s="3" t="s">
        <v>14</v>
      </c>
      <c r="H521" s="3" t="s">
        <v>3</v>
      </c>
      <c r="I521" s="3" t="s">
        <v>16</v>
      </c>
      <c r="J521" s="3" t="s">
        <v>111</v>
      </c>
      <c r="K521" s="3" t="s">
        <v>26</v>
      </c>
      <c r="L521" s="3" t="s">
        <v>1152</v>
      </c>
      <c r="M521" s="3">
        <v>0.55000000000000004</v>
      </c>
      <c r="N521" s="3" t="s">
        <v>8</v>
      </c>
      <c r="O521" s="3" t="s">
        <v>87</v>
      </c>
      <c r="P521" s="3" t="s">
        <v>394</v>
      </c>
      <c r="Q521" s="3" t="s">
        <v>1151</v>
      </c>
      <c r="R521" s="3">
        <v>21208</v>
      </c>
      <c r="S521" s="4">
        <v>42049</v>
      </c>
      <c r="T521" s="4">
        <v>42051</v>
      </c>
      <c r="U521" s="3">
        <v>855.99329999999998</v>
      </c>
      <c r="V521" s="3">
        <v>17</v>
      </c>
      <c r="W521" s="3">
        <v>1240.57</v>
      </c>
      <c r="X521" s="3">
        <v>87057</v>
      </c>
      <c r="Y521" s="3">
        <f>Table1[[#This Row],[Unit Price]]-Table1[[#This Row],[Discount]]</f>
        <v>85.949999999999989</v>
      </c>
      <c r="Z521" s="3" t="s">
        <v>3222</v>
      </c>
    </row>
    <row r="522" spans="1:26" ht="14.25" x14ac:dyDescent="0.2">
      <c r="A522" s="1">
        <v>308</v>
      </c>
      <c r="B522" s="1" t="s">
        <v>1153</v>
      </c>
      <c r="C522" s="1" t="s">
        <v>13</v>
      </c>
      <c r="D522" s="1">
        <v>0.01</v>
      </c>
      <c r="E522" s="1">
        <v>8.33</v>
      </c>
      <c r="F522" s="1">
        <v>1.99</v>
      </c>
      <c r="G522" s="1" t="s">
        <v>14</v>
      </c>
      <c r="H522" s="1" t="s">
        <v>3</v>
      </c>
      <c r="I522" s="1" t="s">
        <v>16</v>
      </c>
      <c r="J522" s="1" t="s">
        <v>17</v>
      </c>
      <c r="K522" s="1" t="s">
        <v>18</v>
      </c>
      <c r="L522" s="1" t="s">
        <v>1150</v>
      </c>
      <c r="M522" s="1">
        <v>0.52</v>
      </c>
      <c r="N522" s="1" t="s">
        <v>8</v>
      </c>
      <c r="O522" s="1" t="s">
        <v>35</v>
      </c>
      <c r="P522" s="1" t="s">
        <v>42</v>
      </c>
      <c r="Q522" s="1" t="s">
        <v>118</v>
      </c>
      <c r="R522" s="1">
        <v>98115</v>
      </c>
      <c r="S522" s="2">
        <v>42049</v>
      </c>
      <c r="T522" s="2">
        <v>42050</v>
      </c>
      <c r="U522" s="1">
        <v>10.74</v>
      </c>
      <c r="V522" s="1">
        <v>32</v>
      </c>
      <c r="W522" s="1">
        <v>280.62</v>
      </c>
      <c r="X522" s="1">
        <v>37760</v>
      </c>
      <c r="Y522" s="1">
        <f>Table1[[#This Row],[Unit Price]]-Table1[[#This Row],[Discount]]</f>
        <v>8.32</v>
      </c>
      <c r="Z522" s="1" t="s">
        <v>3221</v>
      </c>
    </row>
    <row r="523" spans="1:26" ht="14.25" x14ac:dyDescent="0.2">
      <c r="A523" s="3">
        <v>1156</v>
      </c>
      <c r="B523" s="3" t="s">
        <v>1154</v>
      </c>
      <c r="C523" s="3" t="s">
        <v>13</v>
      </c>
      <c r="D523" s="3">
        <v>0.06</v>
      </c>
      <c r="E523" s="3">
        <v>175.99</v>
      </c>
      <c r="F523" s="3">
        <v>8.99</v>
      </c>
      <c r="G523" s="3" t="s">
        <v>14</v>
      </c>
      <c r="H523" s="3" t="s">
        <v>15</v>
      </c>
      <c r="I523" s="3" t="s">
        <v>16</v>
      </c>
      <c r="J523" s="3" t="s">
        <v>111</v>
      </c>
      <c r="K523" s="3" t="s">
        <v>49</v>
      </c>
      <c r="L523" s="3" t="s">
        <v>1155</v>
      </c>
      <c r="M523" s="3">
        <v>0.56999999999999995</v>
      </c>
      <c r="N523" s="3" t="s">
        <v>8</v>
      </c>
      <c r="O523" s="3" t="s">
        <v>87</v>
      </c>
      <c r="P523" s="3" t="s">
        <v>379</v>
      </c>
      <c r="Q523" s="3" t="s">
        <v>1156</v>
      </c>
      <c r="R523" s="3">
        <v>1876</v>
      </c>
      <c r="S523" s="4">
        <v>42049</v>
      </c>
      <c r="T523" s="4">
        <v>42050</v>
      </c>
      <c r="U523" s="3">
        <v>48.47148</v>
      </c>
      <c r="V523" s="3">
        <v>7</v>
      </c>
      <c r="W523" s="3">
        <v>1013.84</v>
      </c>
      <c r="X523" s="3">
        <v>90855</v>
      </c>
      <c r="Y523" s="3">
        <f>Table1[[#This Row],[Unit Price]]-Table1[[#This Row],[Discount]]</f>
        <v>175.93</v>
      </c>
      <c r="Z523" s="3" t="s">
        <v>3222</v>
      </c>
    </row>
    <row r="524" spans="1:26" ht="14.25" x14ac:dyDescent="0.2">
      <c r="A524" s="1">
        <v>1745</v>
      </c>
      <c r="B524" s="1" t="s">
        <v>335</v>
      </c>
      <c r="C524" s="1" t="s">
        <v>23</v>
      </c>
      <c r="D524" s="1">
        <v>0.04</v>
      </c>
      <c r="E524" s="1">
        <v>60.65</v>
      </c>
      <c r="F524" s="1">
        <v>12.23</v>
      </c>
      <c r="G524" s="1" t="s">
        <v>14</v>
      </c>
      <c r="H524" s="1" t="s">
        <v>47</v>
      </c>
      <c r="I524" s="1" t="s">
        <v>4</v>
      </c>
      <c r="J524" s="1" t="s">
        <v>102</v>
      </c>
      <c r="K524" s="1" t="s">
        <v>120</v>
      </c>
      <c r="L524" s="1" t="s">
        <v>1157</v>
      </c>
      <c r="M524" s="1">
        <v>0.64</v>
      </c>
      <c r="N524" s="1" t="s">
        <v>8</v>
      </c>
      <c r="O524" s="1" t="s">
        <v>9</v>
      </c>
      <c r="P524" s="1" t="s">
        <v>51</v>
      </c>
      <c r="Q524" s="1" t="s">
        <v>337</v>
      </c>
      <c r="R524" s="1">
        <v>30305</v>
      </c>
      <c r="S524" s="2">
        <v>42049</v>
      </c>
      <c r="T524" s="2">
        <v>42051</v>
      </c>
      <c r="U524" s="1">
        <v>116.5063</v>
      </c>
      <c r="V524" s="1">
        <v>4</v>
      </c>
      <c r="W524" s="1">
        <v>256.77</v>
      </c>
      <c r="X524" s="1">
        <v>13408</v>
      </c>
      <c r="Y524" s="1">
        <f>Table1[[#This Row],[Unit Price]]-Table1[[#This Row],[Discount]]</f>
        <v>60.61</v>
      </c>
      <c r="Z524" s="1" t="s">
        <v>3219</v>
      </c>
    </row>
    <row r="525" spans="1:26" ht="14.25" x14ac:dyDescent="0.2">
      <c r="A525" s="3">
        <v>1749</v>
      </c>
      <c r="B525" s="3" t="s">
        <v>338</v>
      </c>
      <c r="C525" s="3" t="s">
        <v>23</v>
      </c>
      <c r="D525" s="3">
        <v>0.04</v>
      </c>
      <c r="E525" s="3">
        <v>60.65</v>
      </c>
      <c r="F525" s="3">
        <v>12.23</v>
      </c>
      <c r="G525" s="3" t="s">
        <v>14</v>
      </c>
      <c r="H525" s="3" t="s">
        <v>47</v>
      </c>
      <c r="I525" s="3" t="s">
        <v>4</v>
      </c>
      <c r="J525" s="3" t="s">
        <v>102</v>
      </c>
      <c r="K525" s="3" t="s">
        <v>120</v>
      </c>
      <c r="L525" s="3" t="s">
        <v>1157</v>
      </c>
      <c r="M525" s="3">
        <v>0.64</v>
      </c>
      <c r="N525" s="3" t="s">
        <v>8</v>
      </c>
      <c r="O525" s="3" t="s">
        <v>28</v>
      </c>
      <c r="P525" s="3" t="s">
        <v>183</v>
      </c>
      <c r="Q525" s="3" t="s">
        <v>339</v>
      </c>
      <c r="R525" s="3">
        <v>73505</v>
      </c>
      <c r="S525" s="4">
        <v>42049</v>
      </c>
      <c r="T525" s="4">
        <v>42051</v>
      </c>
      <c r="U525" s="3">
        <v>44.2911</v>
      </c>
      <c r="V525" s="3">
        <v>1</v>
      </c>
      <c r="W525" s="3">
        <v>64.19</v>
      </c>
      <c r="X525" s="3">
        <v>87244</v>
      </c>
      <c r="Y525" s="3">
        <f>Table1[[#This Row],[Unit Price]]-Table1[[#This Row],[Discount]]</f>
        <v>60.61</v>
      </c>
      <c r="Z525" s="3" t="s">
        <v>3220</v>
      </c>
    </row>
    <row r="526" spans="1:26" ht="14.25" x14ac:dyDescent="0.2">
      <c r="A526" s="1">
        <v>639</v>
      </c>
      <c r="B526" s="1" t="s">
        <v>1158</v>
      </c>
      <c r="C526" s="1" t="s">
        <v>46</v>
      </c>
      <c r="D526" s="1">
        <v>0</v>
      </c>
      <c r="E526" s="1">
        <v>236.97</v>
      </c>
      <c r="F526" s="1">
        <v>59.24</v>
      </c>
      <c r="G526" s="1" t="s">
        <v>2</v>
      </c>
      <c r="H526" s="1" t="s">
        <v>15</v>
      </c>
      <c r="I526" s="1" t="s">
        <v>4</v>
      </c>
      <c r="J526" s="1" t="s">
        <v>5</v>
      </c>
      <c r="K526" s="1" t="s">
        <v>6</v>
      </c>
      <c r="L526" s="1" t="s">
        <v>1159</v>
      </c>
      <c r="M526" s="1">
        <v>0.61</v>
      </c>
      <c r="N526" s="1" t="s">
        <v>8</v>
      </c>
      <c r="O526" s="1" t="s">
        <v>35</v>
      </c>
      <c r="P526" s="1" t="s">
        <v>66</v>
      </c>
      <c r="Q526" s="1" t="s">
        <v>1160</v>
      </c>
      <c r="R526" s="1">
        <v>93454</v>
      </c>
      <c r="S526" s="2">
        <v>42049</v>
      </c>
      <c r="T526" s="2">
        <v>42050</v>
      </c>
      <c r="U526" s="1">
        <v>1192.04</v>
      </c>
      <c r="V526" s="1">
        <v>9</v>
      </c>
      <c r="W526" s="1">
        <v>1769.91</v>
      </c>
      <c r="X526" s="1">
        <v>87952</v>
      </c>
      <c r="Y526" s="1">
        <f>Table1[[#This Row],[Unit Price]]-Table1[[#This Row],[Discount]]</f>
        <v>236.97</v>
      </c>
      <c r="Z526" s="1" t="s">
        <v>3221</v>
      </c>
    </row>
    <row r="527" spans="1:26" ht="14.25" x14ac:dyDescent="0.2">
      <c r="A527" s="3">
        <v>640</v>
      </c>
      <c r="B527" s="3" t="s">
        <v>1161</v>
      </c>
      <c r="C527" s="3" t="s">
        <v>46</v>
      </c>
      <c r="D527" s="3">
        <v>0</v>
      </c>
      <c r="E527" s="3">
        <v>236.97</v>
      </c>
      <c r="F527" s="3">
        <v>59.24</v>
      </c>
      <c r="G527" s="3" t="s">
        <v>2</v>
      </c>
      <c r="H527" s="3" t="s">
        <v>15</v>
      </c>
      <c r="I527" s="3" t="s">
        <v>4</v>
      </c>
      <c r="J527" s="3" t="s">
        <v>5</v>
      </c>
      <c r="K527" s="3" t="s">
        <v>6</v>
      </c>
      <c r="L527" s="3" t="s">
        <v>1159</v>
      </c>
      <c r="M527" s="3">
        <v>0.61</v>
      </c>
      <c r="N527" s="3" t="s">
        <v>8</v>
      </c>
      <c r="O527" s="3" t="s">
        <v>35</v>
      </c>
      <c r="P527" s="3" t="s">
        <v>42</v>
      </c>
      <c r="Q527" s="3" t="s">
        <v>118</v>
      </c>
      <c r="R527" s="3">
        <v>98119</v>
      </c>
      <c r="S527" s="4">
        <v>42049</v>
      </c>
      <c r="T527" s="4">
        <v>42050</v>
      </c>
      <c r="U527" s="3">
        <v>1192.04</v>
      </c>
      <c r="V527" s="3">
        <v>34</v>
      </c>
      <c r="W527" s="3">
        <v>6686.34</v>
      </c>
      <c r="X527" s="3">
        <v>56452</v>
      </c>
      <c r="Y527" s="3">
        <f>Table1[[#This Row],[Unit Price]]-Table1[[#This Row],[Discount]]</f>
        <v>236.97</v>
      </c>
      <c r="Z527" s="3" t="s">
        <v>3221</v>
      </c>
    </row>
    <row r="528" spans="1:26" ht="14.25" x14ac:dyDescent="0.2">
      <c r="A528" s="1">
        <v>1682</v>
      </c>
      <c r="B528" s="1" t="s">
        <v>1162</v>
      </c>
      <c r="C528" s="1" t="s">
        <v>46</v>
      </c>
      <c r="D528" s="1">
        <v>0.04</v>
      </c>
      <c r="E528" s="1">
        <v>6.28</v>
      </c>
      <c r="F528" s="1">
        <v>5.41</v>
      </c>
      <c r="G528" s="1" t="s">
        <v>14</v>
      </c>
      <c r="H528" s="1" t="s">
        <v>15</v>
      </c>
      <c r="I528" s="1" t="s">
        <v>4</v>
      </c>
      <c r="J528" s="1" t="s">
        <v>102</v>
      </c>
      <c r="K528" s="1" t="s">
        <v>49</v>
      </c>
      <c r="L528" s="1" t="s">
        <v>906</v>
      </c>
      <c r="M528" s="1">
        <v>0.53</v>
      </c>
      <c r="N528" s="1" t="s">
        <v>8</v>
      </c>
      <c r="O528" s="1" t="s">
        <v>28</v>
      </c>
      <c r="P528" s="1" t="s">
        <v>79</v>
      </c>
      <c r="Q528" s="1" t="s">
        <v>509</v>
      </c>
      <c r="R528" s="1">
        <v>60611</v>
      </c>
      <c r="S528" s="2">
        <v>42049</v>
      </c>
      <c r="T528" s="2">
        <v>42051</v>
      </c>
      <c r="U528" s="1">
        <v>-38.380000000000003</v>
      </c>
      <c r="V528" s="1">
        <v>43</v>
      </c>
      <c r="W528" s="1">
        <v>284.48</v>
      </c>
      <c r="X528" s="1">
        <v>14115</v>
      </c>
      <c r="Y528" s="1">
        <f>Table1[[#This Row],[Unit Price]]-Table1[[#This Row],[Discount]]</f>
        <v>6.24</v>
      </c>
      <c r="Z528" s="1" t="s">
        <v>3220</v>
      </c>
    </row>
    <row r="529" spans="1:26" ht="14.25" x14ac:dyDescent="0.2">
      <c r="A529" s="3">
        <v>1683</v>
      </c>
      <c r="B529" s="3" t="s">
        <v>1163</v>
      </c>
      <c r="C529" s="3" t="s">
        <v>46</v>
      </c>
      <c r="D529" s="3">
        <v>0.04</v>
      </c>
      <c r="E529" s="3">
        <v>6.28</v>
      </c>
      <c r="F529" s="3">
        <v>5.41</v>
      </c>
      <c r="G529" s="3" t="s">
        <v>14</v>
      </c>
      <c r="H529" s="3" t="s">
        <v>15</v>
      </c>
      <c r="I529" s="3" t="s">
        <v>4</v>
      </c>
      <c r="J529" s="3" t="s">
        <v>102</v>
      </c>
      <c r="K529" s="3" t="s">
        <v>49</v>
      </c>
      <c r="L529" s="3" t="s">
        <v>906</v>
      </c>
      <c r="M529" s="3">
        <v>0.53</v>
      </c>
      <c r="N529" s="3" t="s">
        <v>8</v>
      </c>
      <c r="O529" s="3" t="s">
        <v>28</v>
      </c>
      <c r="P529" s="3" t="s">
        <v>163</v>
      </c>
      <c r="Q529" s="3" t="s">
        <v>1164</v>
      </c>
      <c r="R529" s="3">
        <v>77301</v>
      </c>
      <c r="S529" s="4">
        <v>42049</v>
      </c>
      <c r="T529" s="4">
        <v>42051</v>
      </c>
      <c r="U529" s="3">
        <v>-19.957599999999999</v>
      </c>
      <c r="V529" s="3">
        <v>11</v>
      </c>
      <c r="W529" s="3">
        <v>72.77</v>
      </c>
      <c r="X529" s="3">
        <v>90612</v>
      </c>
      <c r="Y529" s="3">
        <f>Table1[[#This Row],[Unit Price]]-Table1[[#This Row],[Discount]]</f>
        <v>6.24</v>
      </c>
      <c r="Z529" s="3" t="s">
        <v>3220</v>
      </c>
    </row>
    <row r="530" spans="1:26" ht="14.25" x14ac:dyDescent="0.2">
      <c r="A530" s="1">
        <v>11</v>
      </c>
      <c r="B530" s="1" t="s">
        <v>1165</v>
      </c>
      <c r="C530" s="1" t="s">
        <v>1</v>
      </c>
      <c r="D530" s="1">
        <v>0.06</v>
      </c>
      <c r="E530" s="1">
        <v>9.48</v>
      </c>
      <c r="F530" s="1">
        <v>7.29</v>
      </c>
      <c r="G530" s="1" t="s">
        <v>14</v>
      </c>
      <c r="H530" s="1" t="s">
        <v>47</v>
      </c>
      <c r="I530" s="1" t="s">
        <v>4</v>
      </c>
      <c r="J530" s="1" t="s">
        <v>102</v>
      </c>
      <c r="K530" s="1" t="s">
        <v>18</v>
      </c>
      <c r="L530" s="1" t="s">
        <v>480</v>
      </c>
      <c r="M530" s="1">
        <v>0.45</v>
      </c>
      <c r="N530" s="1" t="s">
        <v>8</v>
      </c>
      <c r="O530" s="1" t="s">
        <v>87</v>
      </c>
      <c r="P530" s="1" t="s">
        <v>373</v>
      </c>
      <c r="Q530" s="1" t="s">
        <v>1166</v>
      </c>
      <c r="R530" s="1">
        <v>7203</v>
      </c>
      <c r="S530" s="2">
        <v>42050</v>
      </c>
      <c r="T530" s="2">
        <v>42052</v>
      </c>
      <c r="U530" s="1">
        <v>-53.809600000000003</v>
      </c>
      <c r="V530" s="1">
        <v>22</v>
      </c>
      <c r="W530" s="1">
        <v>211.15</v>
      </c>
      <c r="X530" s="1">
        <v>90192</v>
      </c>
      <c r="Y530" s="1">
        <f>Table1[[#This Row],[Unit Price]]-Table1[[#This Row],[Discount]]</f>
        <v>9.42</v>
      </c>
      <c r="Z530" s="1" t="s">
        <v>3222</v>
      </c>
    </row>
    <row r="531" spans="1:26" ht="14.25" x14ac:dyDescent="0.2">
      <c r="A531" s="3">
        <v>596</v>
      </c>
      <c r="B531" s="3" t="s">
        <v>1167</v>
      </c>
      <c r="C531" s="3" t="s">
        <v>1</v>
      </c>
      <c r="D531" s="3">
        <v>0.03</v>
      </c>
      <c r="E531" s="3">
        <v>3.8</v>
      </c>
      <c r="F531" s="3">
        <v>1.49</v>
      </c>
      <c r="G531" s="3" t="s">
        <v>14</v>
      </c>
      <c r="H531" s="3" t="s">
        <v>15</v>
      </c>
      <c r="I531" s="3" t="s">
        <v>24</v>
      </c>
      <c r="J531" s="3" t="s">
        <v>48</v>
      </c>
      <c r="K531" s="3" t="s">
        <v>49</v>
      </c>
      <c r="L531" s="3" t="s">
        <v>1168</v>
      </c>
      <c r="M531" s="3">
        <v>0.38</v>
      </c>
      <c r="N531" s="3" t="s">
        <v>8</v>
      </c>
      <c r="O531" s="3" t="s">
        <v>28</v>
      </c>
      <c r="P531" s="3" t="s">
        <v>29</v>
      </c>
      <c r="Q531" s="3" t="s">
        <v>1169</v>
      </c>
      <c r="R531" s="3">
        <v>46032</v>
      </c>
      <c r="S531" s="4">
        <v>42050</v>
      </c>
      <c r="T531" s="4">
        <v>42052</v>
      </c>
      <c r="U531" s="3">
        <v>15.2745</v>
      </c>
      <c r="V531" s="3">
        <v>6</v>
      </c>
      <c r="W531" s="3">
        <v>24.27</v>
      </c>
      <c r="X531" s="3">
        <v>86308</v>
      </c>
      <c r="Y531" s="3">
        <f>Table1[[#This Row],[Unit Price]]-Table1[[#This Row],[Discount]]</f>
        <v>3.77</v>
      </c>
      <c r="Z531" s="3" t="s">
        <v>3220</v>
      </c>
    </row>
    <row r="532" spans="1:26" ht="14.25" x14ac:dyDescent="0.2">
      <c r="A532" s="1">
        <v>596</v>
      </c>
      <c r="B532" s="1" t="s">
        <v>1167</v>
      </c>
      <c r="C532" s="1" t="s">
        <v>1</v>
      </c>
      <c r="D532" s="1">
        <v>7.0000000000000007E-2</v>
      </c>
      <c r="E532" s="1">
        <v>7.98</v>
      </c>
      <c r="F532" s="1">
        <v>1.25</v>
      </c>
      <c r="G532" s="1" t="s">
        <v>14</v>
      </c>
      <c r="H532" s="1" t="s">
        <v>15</v>
      </c>
      <c r="I532" s="1" t="s">
        <v>24</v>
      </c>
      <c r="J532" s="1" t="s">
        <v>64</v>
      </c>
      <c r="K532" s="1" t="s">
        <v>26</v>
      </c>
      <c r="L532" s="1" t="s">
        <v>1170</v>
      </c>
      <c r="M532" s="1">
        <v>0.35</v>
      </c>
      <c r="N532" s="1" t="s">
        <v>8</v>
      </c>
      <c r="O532" s="1" t="s">
        <v>28</v>
      </c>
      <c r="P532" s="1" t="s">
        <v>29</v>
      </c>
      <c r="Q532" s="1" t="s">
        <v>1169</v>
      </c>
      <c r="R532" s="1">
        <v>46032</v>
      </c>
      <c r="S532" s="2">
        <v>42050</v>
      </c>
      <c r="T532" s="2">
        <v>42052</v>
      </c>
      <c r="U532" s="1">
        <v>26.585699999999999</v>
      </c>
      <c r="V532" s="1">
        <v>5</v>
      </c>
      <c r="W532" s="1">
        <v>38.53</v>
      </c>
      <c r="X532" s="1">
        <v>86308</v>
      </c>
      <c r="Y532" s="1">
        <f>Table1[[#This Row],[Unit Price]]-Table1[[#This Row],[Discount]]</f>
        <v>7.91</v>
      </c>
      <c r="Z532" s="1" t="s">
        <v>3220</v>
      </c>
    </row>
    <row r="533" spans="1:26" ht="14.25" x14ac:dyDescent="0.2">
      <c r="A533" s="3">
        <v>596</v>
      </c>
      <c r="B533" s="3" t="s">
        <v>1167</v>
      </c>
      <c r="C533" s="3" t="s">
        <v>1</v>
      </c>
      <c r="D533" s="3">
        <v>7.0000000000000007E-2</v>
      </c>
      <c r="E533" s="3">
        <v>417.4</v>
      </c>
      <c r="F533" s="3">
        <v>75.23</v>
      </c>
      <c r="G533" s="3" t="s">
        <v>2</v>
      </c>
      <c r="H533" s="3" t="s">
        <v>15</v>
      </c>
      <c r="I533" s="3" t="s">
        <v>4</v>
      </c>
      <c r="J533" s="3" t="s">
        <v>5</v>
      </c>
      <c r="K533" s="3" t="s">
        <v>6</v>
      </c>
      <c r="L533" s="3" t="s">
        <v>1171</v>
      </c>
      <c r="M533" s="3">
        <v>0.79</v>
      </c>
      <c r="N533" s="3" t="s">
        <v>8</v>
      </c>
      <c r="O533" s="3" t="s">
        <v>28</v>
      </c>
      <c r="P533" s="3" t="s">
        <v>29</v>
      </c>
      <c r="Q533" s="3" t="s">
        <v>1169</v>
      </c>
      <c r="R533" s="3">
        <v>46032</v>
      </c>
      <c r="S533" s="4">
        <v>42050</v>
      </c>
      <c r="T533" s="4">
        <v>42051</v>
      </c>
      <c r="U533" s="3">
        <v>-575.35199999999998</v>
      </c>
      <c r="V533" s="3">
        <v>12</v>
      </c>
      <c r="W533" s="3">
        <v>4910.72</v>
      </c>
      <c r="X533" s="3">
        <v>86308</v>
      </c>
      <c r="Y533" s="3">
        <f>Table1[[#This Row],[Unit Price]]-Table1[[#This Row],[Discount]]</f>
        <v>417.33</v>
      </c>
      <c r="Z533" s="3" t="s">
        <v>3220</v>
      </c>
    </row>
    <row r="534" spans="1:26" ht="14.25" x14ac:dyDescent="0.2">
      <c r="A534" s="1">
        <v>2260</v>
      </c>
      <c r="B534" s="1" t="s">
        <v>1172</v>
      </c>
      <c r="C534" s="1" t="s">
        <v>1</v>
      </c>
      <c r="D534" s="1">
        <v>0.02</v>
      </c>
      <c r="E534" s="1">
        <v>4.9800000000000004</v>
      </c>
      <c r="F534" s="1">
        <v>0.49</v>
      </c>
      <c r="G534" s="1" t="s">
        <v>14</v>
      </c>
      <c r="H534" s="1" t="s">
        <v>70</v>
      </c>
      <c r="I534" s="1" t="s">
        <v>24</v>
      </c>
      <c r="J534" s="1" t="s">
        <v>128</v>
      </c>
      <c r="K534" s="1" t="s">
        <v>49</v>
      </c>
      <c r="L534" s="1" t="s">
        <v>1079</v>
      </c>
      <c r="M534" s="1">
        <v>0.39</v>
      </c>
      <c r="N534" s="1" t="s">
        <v>8</v>
      </c>
      <c r="O534" s="1" t="s">
        <v>9</v>
      </c>
      <c r="P534" s="1" t="s">
        <v>51</v>
      </c>
      <c r="Q534" s="1" t="s">
        <v>1173</v>
      </c>
      <c r="R534" s="1">
        <v>30161</v>
      </c>
      <c r="S534" s="2">
        <v>42050</v>
      </c>
      <c r="T534" s="2">
        <v>42051</v>
      </c>
      <c r="U534" s="1">
        <v>-52.863999999999997</v>
      </c>
      <c r="V534" s="1">
        <v>17</v>
      </c>
      <c r="W534" s="1">
        <v>87.11</v>
      </c>
      <c r="X534" s="1">
        <v>89601</v>
      </c>
      <c r="Y534" s="1">
        <f>Table1[[#This Row],[Unit Price]]-Table1[[#This Row],[Discount]]</f>
        <v>4.9600000000000009</v>
      </c>
      <c r="Z534" s="1" t="s">
        <v>3219</v>
      </c>
    </row>
    <row r="535" spans="1:26" ht="14.25" x14ac:dyDescent="0.2">
      <c r="A535" s="3">
        <v>2260</v>
      </c>
      <c r="B535" s="3" t="s">
        <v>1172</v>
      </c>
      <c r="C535" s="3" t="s">
        <v>1</v>
      </c>
      <c r="D535" s="3">
        <v>0.01</v>
      </c>
      <c r="E535" s="3">
        <v>20.99</v>
      </c>
      <c r="F535" s="3">
        <v>0.99</v>
      </c>
      <c r="G535" s="3" t="s">
        <v>14</v>
      </c>
      <c r="H535" s="3" t="s">
        <v>70</v>
      </c>
      <c r="I535" s="3" t="s">
        <v>16</v>
      </c>
      <c r="J535" s="3" t="s">
        <v>111</v>
      </c>
      <c r="K535" s="3" t="s">
        <v>18</v>
      </c>
      <c r="L535" s="3" t="s">
        <v>1174</v>
      </c>
      <c r="M535" s="3">
        <v>0.83</v>
      </c>
      <c r="N535" s="3" t="s">
        <v>8</v>
      </c>
      <c r="O535" s="3" t="s">
        <v>9</v>
      </c>
      <c r="P535" s="3" t="s">
        <v>51</v>
      </c>
      <c r="Q535" s="3" t="s">
        <v>1173</v>
      </c>
      <c r="R535" s="3">
        <v>30161</v>
      </c>
      <c r="S535" s="4">
        <v>42050</v>
      </c>
      <c r="T535" s="4">
        <v>42051</v>
      </c>
      <c r="U535" s="3">
        <v>45.378</v>
      </c>
      <c r="V535" s="3">
        <v>9</v>
      </c>
      <c r="W535" s="3">
        <v>170.46</v>
      </c>
      <c r="X535" s="3">
        <v>89601</v>
      </c>
      <c r="Y535" s="3">
        <f>Table1[[#This Row],[Unit Price]]-Table1[[#This Row],[Discount]]</f>
        <v>20.979999999999997</v>
      </c>
      <c r="Z535" s="3" t="s">
        <v>3219</v>
      </c>
    </row>
    <row r="536" spans="1:26" ht="14.25" x14ac:dyDescent="0.2">
      <c r="A536" s="1">
        <v>3211</v>
      </c>
      <c r="B536" s="1" t="s">
        <v>1175</v>
      </c>
      <c r="C536" s="1" t="s">
        <v>13</v>
      </c>
      <c r="D536" s="1">
        <v>0.1</v>
      </c>
      <c r="E536" s="1">
        <v>7.31</v>
      </c>
      <c r="F536" s="1">
        <v>0.49</v>
      </c>
      <c r="G536" s="1" t="s">
        <v>14</v>
      </c>
      <c r="H536" s="1" t="s">
        <v>70</v>
      </c>
      <c r="I536" s="1" t="s">
        <v>24</v>
      </c>
      <c r="J536" s="1" t="s">
        <v>128</v>
      </c>
      <c r="K536" s="1" t="s">
        <v>49</v>
      </c>
      <c r="L536" s="1" t="s">
        <v>1103</v>
      </c>
      <c r="M536" s="1">
        <v>0.38</v>
      </c>
      <c r="N536" s="1" t="s">
        <v>8</v>
      </c>
      <c r="O536" s="1" t="s">
        <v>28</v>
      </c>
      <c r="P536" s="1" t="s">
        <v>79</v>
      </c>
      <c r="Q536" s="1" t="s">
        <v>1176</v>
      </c>
      <c r="R536" s="1">
        <v>60101</v>
      </c>
      <c r="S536" s="2">
        <v>42050</v>
      </c>
      <c r="T536" s="2">
        <v>42051</v>
      </c>
      <c r="U536" s="1">
        <v>55.020600000000002</v>
      </c>
      <c r="V536" s="1">
        <v>12</v>
      </c>
      <c r="W536" s="1">
        <v>79.739999999999995</v>
      </c>
      <c r="X536" s="1">
        <v>91522</v>
      </c>
      <c r="Y536" s="1">
        <f>Table1[[#This Row],[Unit Price]]-Table1[[#This Row],[Discount]]</f>
        <v>7.21</v>
      </c>
      <c r="Z536" s="1" t="s">
        <v>3220</v>
      </c>
    </row>
    <row r="537" spans="1:26" ht="14.25" x14ac:dyDescent="0.2">
      <c r="A537" s="3">
        <v>3211</v>
      </c>
      <c r="B537" s="3" t="s">
        <v>1175</v>
      </c>
      <c r="C537" s="3" t="s">
        <v>13</v>
      </c>
      <c r="D537" s="3">
        <v>0.1</v>
      </c>
      <c r="E537" s="3">
        <v>20.99</v>
      </c>
      <c r="F537" s="3">
        <v>2.5</v>
      </c>
      <c r="G537" s="3" t="s">
        <v>14</v>
      </c>
      <c r="H537" s="3" t="s">
        <v>70</v>
      </c>
      <c r="I537" s="3" t="s">
        <v>16</v>
      </c>
      <c r="J537" s="3" t="s">
        <v>111</v>
      </c>
      <c r="K537" s="3" t="s">
        <v>26</v>
      </c>
      <c r="L537" s="3" t="s">
        <v>1177</v>
      </c>
      <c r="M537" s="3">
        <v>0.81</v>
      </c>
      <c r="N537" s="3" t="s">
        <v>8</v>
      </c>
      <c r="O537" s="3" t="s">
        <v>28</v>
      </c>
      <c r="P537" s="3" t="s">
        <v>79</v>
      </c>
      <c r="Q537" s="3" t="s">
        <v>1176</v>
      </c>
      <c r="R537" s="3">
        <v>60101</v>
      </c>
      <c r="S537" s="4">
        <v>42050</v>
      </c>
      <c r="T537" s="4">
        <v>42051</v>
      </c>
      <c r="U537" s="3">
        <v>-43.65504</v>
      </c>
      <c r="V537" s="3">
        <v>23</v>
      </c>
      <c r="W537" s="3">
        <v>392.45</v>
      </c>
      <c r="X537" s="3">
        <v>91522</v>
      </c>
      <c r="Y537" s="3">
        <f>Table1[[#This Row],[Unit Price]]-Table1[[#This Row],[Discount]]</f>
        <v>20.889999999999997</v>
      </c>
      <c r="Z537" s="3" t="s">
        <v>3220</v>
      </c>
    </row>
    <row r="538" spans="1:26" ht="14.25" x14ac:dyDescent="0.2">
      <c r="A538" s="1">
        <v>393</v>
      </c>
      <c r="B538" s="1" t="s">
        <v>1178</v>
      </c>
      <c r="C538" s="1" t="s">
        <v>23</v>
      </c>
      <c r="D538" s="1">
        <v>7.0000000000000007E-2</v>
      </c>
      <c r="E538" s="1">
        <v>9.7100000000000009</v>
      </c>
      <c r="F538" s="1">
        <v>9.4499999999999993</v>
      </c>
      <c r="G538" s="1" t="s">
        <v>14</v>
      </c>
      <c r="H538" s="1" t="s">
        <v>70</v>
      </c>
      <c r="I538" s="1" t="s">
        <v>24</v>
      </c>
      <c r="J538" s="1" t="s">
        <v>54</v>
      </c>
      <c r="K538" s="1" t="s">
        <v>49</v>
      </c>
      <c r="L538" s="1" t="s">
        <v>1179</v>
      </c>
      <c r="M538" s="1">
        <v>0.6</v>
      </c>
      <c r="N538" s="1" t="s">
        <v>8</v>
      </c>
      <c r="O538" s="1" t="s">
        <v>87</v>
      </c>
      <c r="P538" s="1" t="s">
        <v>88</v>
      </c>
      <c r="Q538" s="1" t="s">
        <v>1180</v>
      </c>
      <c r="R538" s="1">
        <v>13021</v>
      </c>
      <c r="S538" s="2">
        <v>42050</v>
      </c>
      <c r="T538" s="2">
        <v>42057</v>
      </c>
      <c r="U538" s="1">
        <v>-81.77</v>
      </c>
      <c r="V538" s="1">
        <v>3</v>
      </c>
      <c r="W538" s="1">
        <v>31.44</v>
      </c>
      <c r="X538" s="1">
        <v>86382</v>
      </c>
      <c r="Y538" s="1">
        <f>Table1[[#This Row],[Unit Price]]-Table1[[#This Row],[Discount]]</f>
        <v>9.64</v>
      </c>
      <c r="Z538" s="1" t="s">
        <v>3222</v>
      </c>
    </row>
    <row r="539" spans="1:26" ht="14.25" x14ac:dyDescent="0.2">
      <c r="A539" s="3">
        <v>651</v>
      </c>
      <c r="B539" s="3" t="s">
        <v>270</v>
      </c>
      <c r="C539" s="3" t="s">
        <v>23</v>
      </c>
      <c r="D539" s="3">
        <v>0.04</v>
      </c>
      <c r="E539" s="3">
        <v>880.98</v>
      </c>
      <c r="F539" s="3">
        <v>44.55</v>
      </c>
      <c r="G539" s="3" t="s">
        <v>2</v>
      </c>
      <c r="H539" s="3" t="s">
        <v>15</v>
      </c>
      <c r="I539" s="3" t="s">
        <v>4</v>
      </c>
      <c r="J539" s="3" t="s">
        <v>93</v>
      </c>
      <c r="K539" s="3" t="s">
        <v>6</v>
      </c>
      <c r="L539" s="3" t="s">
        <v>214</v>
      </c>
      <c r="M539" s="3">
        <v>0.62</v>
      </c>
      <c r="N539" s="3" t="s">
        <v>8</v>
      </c>
      <c r="O539" s="3" t="s">
        <v>35</v>
      </c>
      <c r="P539" s="3" t="s">
        <v>272</v>
      </c>
      <c r="Q539" s="3" t="s">
        <v>273</v>
      </c>
      <c r="R539" s="3">
        <v>89115</v>
      </c>
      <c r="S539" s="4">
        <v>42050</v>
      </c>
      <c r="T539" s="4">
        <v>42054</v>
      </c>
      <c r="U539" s="3">
        <v>4233.2587999999996</v>
      </c>
      <c r="V539" s="3">
        <v>8</v>
      </c>
      <c r="W539" s="3">
        <v>6901.25</v>
      </c>
      <c r="X539" s="3">
        <v>91576</v>
      </c>
      <c r="Y539" s="3">
        <f>Table1[[#This Row],[Unit Price]]-Table1[[#This Row],[Discount]]</f>
        <v>880.94</v>
      </c>
      <c r="Z539" s="3" t="s">
        <v>3221</v>
      </c>
    </row>
    <row r="540" spans="1:26" ht="14.25" x14ac:dyDescent="0.2">
      <c r="A540" s="1">
        <v>651</v>
      </c>
      <c r="B540" s="1" t="s">
        <v>270</v>
      </c>
      <c r="C540" s="1" t="s">
        <v>23</v>
      </c>
      <c r="D540" s="1">
        <v>7.0000000000000007E-2</v>
      </c>
      <c r="E540" s="1">
        <v>13.4</v>
      </c>
      <c r="F540" s="1">
        <v>4.95</v>
      </c>
      <c r="G540" s="1" t="s">
        <v>14</v>
      </c>
      <c r="H540" s="1" t="s">
        <v>15</v>
      </c>
      <c r="I540" s="1" t="s">
        <v>4</v>
      </c>
      <c r="J540" s="1" t="s">
        <v>102</v>
      </c>
      <c r="K540" s="1" t="s">
        <v>18</v>
      </c>
      <c r="L540" s="1" t="s">
        <v>1181</v>
      </c>
      <c r="M540" s="1">
        <v>0.37</v>
      </c>
      <c r="N540" s="1" t="s">
        <v>8</v>
      </c>
      <c r="O540" s="1" t="s">
        <v>35</v>
      </c>
      <c r="P540" s="1" t="s">
        <v>272</v>
      </c>
      <c r="Q540" s="1" t="s">
        <v>273</v>
      </c>
      <c r="R540" s="1">
        <v>89115</v>
      </c>
      <c r="S540" s="2">
        <v>42050</v>
      </c>
      <c r="T540" s="2">
        <v>42055</v>
      </c>
      <c r="U540" s="1">
        <v>102.76860000000001</v>
      </c>
      <c r="V540" s="1">
        <v>11</v>
      </c>
      <c r="W540" s="1">
        <v>148.94</v>
      </c>
      <c r="X540" s="1">
        <v>91576</v>
      </c>
      <c r="Y540" s="1">
        <f>Table1[[#This Row],[Unit Price]]-Table1[[#This Row],[Discount]]</f>
        <v>13.33</v>
      </c>
      <c r="Z540" s="1" t="s">
        <v>3221</v>
      </c>
    </row>
    <row r="541" spans="1:26" ht="14.25" x14ac:dyDescent="0.2">
      <c r="A541" s="3">
        <v>651</v>
      </c>
      <c r="B541" s="3" t="s">
        <v>270</v>
      </c>
      <c r="C541" s="3" t="s">
        <v>23</v>
      </c>
      <c r="D541" s="3">
        <v>0.01</v>
      </c>
      <c r="E541" s="3">
        <v>15.99</v>
      </c>
      <c r="F541" s="3">
        <v>11.28</v>
      </c>
      <c r="G541" s="3" t="s">
        <v>14</v>
      </c>
      <c r="H541" s="3" t="s">
        <v>15</v>
      </c>
      <c r="I541" s="3" t="s">
        <v>16</v>
      </c>
      <c r="J541" s="3" t="s">
        <v>32</v>
      </c>
      <c r="K541" s="3" t="s">
        <v>120</v>
      </c>
      <c r="L541" s="3" t="s">
        <v>1182</v>
      </c>
      <c r="M541" s="3">
        <v>0.38</v>
      </c>
      <c r="N541" s="3" t="s">
        <v>8</v>
      </c>
      <c r="O541" s="3" t="s">
        <v>35</v>
      </c>
      <c r="P541" s="3" t="s">
        <v>272</v>
      </c>
      <c r="Q541" s="3" t="s">
        <v>273</v>
      </c>
      <c r="R541" s="3">
        <v>89115</v>
      </c>
      <c r="S541" s="4">
        <v>42050</v>
      </c>
      <c r="T541" s="4">
        <v>42057</v>
      </c>
      <c r="U541" s="3">
        <v>-36.671543999999997</v>
      </c>
      <c r="V541" s="3">
        <v>12</v>
      </c>
      <c r="W541" s="3">
        <v>200.68</v>
      </c>
      <c r="X541" s="3">
        <v>91576</v>
      </c>
      <c r="Y541" s="3">
        <f>Table1[[#This Row],[Unit Price]]-Table1[[#This Row],[Discount]]</f>
        <v>15.98</v>
      </c>
      <c r="Z541" s="3" t="s">
        <v>3221</v>
      </c>
    </row>
    <row r="542" spans="1:26" ht="14.25" x14ac:dyDescent="0.2">
      <c r="A542" s="1">
        <v>2684</v>
      </c>
      <c r="B542" s="1" t="s">
        <v>1183</v>
      </c>
      <c r="C542" s="1" t="s">
        <v>23</v>
      </c>
      <c r="D542" s="1">
        <v>0.09</v>
      </c>
      <c r="E542" s="1">
        <v>8.74</v>
      </c>
      <c r="F542" s="1">
        <v>1.39</v>
      </c>
      <c r="G542" s="1" t="s">
        <v>63</v>
      </c>
      <c r="H542" s="1" t="s">
        <v>3</v>
      </c>
      <c r="I542" s="1" t="s">
        <v>24</v>
      </c>
      <c r="J542" s="1" t="s">
        <v>321</v>
      </c>
      <c r="K542" s="1" t="s">
        <v>49</v>
      </c>
      <c r="L542" s="1" t="s">
        <v>416</v>
      </c>
      <c r="M542" s="1">
        <v>0.38</v>
      </c>
      <c r="N542" s="1" t="s">
        <v>8</v>
      </c>
      <c r="O542" s="1" t="s">
        <v>9</v>
      </c>
      <c r="P542" s="1" t="s">
        <v>99</v>
      </c>
      <c r="Q542" s="1" t="s">
        <v>1184</v>
      </c>
      <c r="R542" s="1">
        <v>33952</v>
      </c>
      <c r="S542" s="2">
        <v>42050</v>
      </c>
      <c r="T542" s="2">
        <v>42055</v>
      </c>
      <c r="U542" s="1">
        <v>23.616</v>
      </c>
      <c r="V542" s="1">
        <v>1</v>
      </c>
      <c r="W542" s="1">
        <v>11.78</v>
      </c>
      <c r="X542" s="1">
        <v>89146</v>
      </c>
      <c r="Y542" s="1">
        <f>Table1[[#This Row],[Unit Price]]-Table1[[#This Row],[Discount]]</f>
        <v>8.65</v>
      </c>
      <c r="Z542" s="1" t="s">
        <v>3219</v>
      </c>
    </row>
    <row r="543" spans="1:26" ht="14.25" x14ac:dyDescent="0.2">
      <c r="A543" s="3">
        <v>2684</v>
      </c>
      <c r="B543" s="3" t="s">
        <v>1183</v>
      </c>
      <c r="C543" s="3" t="s">
        <v>23</v>
      </c>
      <c r="D543" s="3">
        <v>0.09</v>
      </c>
      <c r="E543" s="3">
        <v>18.97</v>
      </c>
      <c r="F543" s="3">
        <v>9.0299999999999994</v>
      </c>
      <c r="G543" s="3" t="s">
        <v>14</v>
      </c>
      <c r="H543" s="3" t="s">
        <v>3</v>
      </c>
      <c r="I543" s="3" t="s">
        <v>24</v>
      </c>
      <c r="J543" s="3" t="s">
        <v>64</v>
      </c>
      <c r="K543" s="3" t="s">
        <v>49</v>
      </c>
      <c r="L543" s="3" t="s">
        <v>606</v>
      </c>
      <c r="M543" s="3">
        <v>0.37</v>
      </c>
      <c r="N543" s="3" t="s">
        <v>8</v>
      </c>
      <c r="O543" s="3" t="s">
        <v>9</v>
      </c>
      <c r="P543" s="3" t="s">
        <v>99</v>
      </c>
      <c r="Q543" s="3" t="s">
        <v>1184</v>
      </c>
      <c r="R543" s="3">
        <v>33952</v>
      </c>
      <c r="S543" s="4">
        <v>42050</v>
      </c>
      <c r="T543" s="4">
        <v>42055</v>
      </c>
      <c r="U543" s="3">
        <v>-1748.0119999999999</v>
      </c>
      <c r="V543" s="3">
        <v>1</v>
      </c>
      <c r="W543" s="3">
        <v>20.96</v>
      </c>
      <c r="X543" s="3">
        <v>89146</v>
      </c>
      <c r="Y543" s="3">
        <f>Table1[[#This Row],[Unit Price]]-Table1[[#This Row],[Discount]]</f>
        <v>18.88</v>
      </c>
      <c r="Z543" s="3" t="s">
        <v>3219</v>
      </c>
    </row>
    <row r="544" spans="1:26" ht="14.25" x14ac:dyDescent="0.2">
      <c r="A544" s="1">
        <v>2951</v>
      </c>
      <c r="B544" s="1" t="s">
        <v>1185</v>
      </c>
      <c r="C544" s="1" t="s">
        <v>92</v>
      </c>
      <c r="D544" s="1">
        <v>7.0000000000000007E-2</v>
      </c>
      <c r="E544" s="1">
        <v>42.98</v>
      </c>
      <c r="F544" s="1">
        <v>4.62</v>
      </c>
      <c r="G544" s="1" t="s">
        <v>63</v>
      </c>
      <c r="H544" s="1" t="s">
        <v>70</v>
      </c>
      <c r="I544" s="1" t="s">
        <v>24</v>
      </c>
      <c r="J544" s="1" t="s">
        <v>71</v>
      </c>
      <c r="K544" s="1" t="s">
        <v>49</v>
      </c>
      <c r="L544" s="1" t="s">
        <v>256</v>
      </c>
      <c r="M544" s="1">
        <v>0.56000000000000005</v>
      </c>
      <c r="N544" s="1" t="s">
        <v>8</v>
      </c>
      <c r="O544" s="1" t="s">
        <v>28</v>
      </c>
      <c r="P544" s="1" t="s">
        <v>513</v>
      </c>
      <c r="Q544" s="1" t="s">
        <v>1186</v>
      </c>
      <c r="R544" s="1">
        <v>67601</v>
      </c>
      <c r="S544" s="2">
        <v>42050</v>
      </c>
      <c r="T544" s="2">
        <v>42052</v>
      </c>
      <c r="U544" s="1">
        <v>565.38599999999997</v>
      </c>
      <c r="V544" s="1">
        <v>19</v>
      </c>
      <c r="W544" s="1">
        <v>819.4</v>
      </c>
      <c r="X544" s="1">
        <v>91397</v>
      </c>
      <c r="Y544" s="1">
        <f>Table1[[#This Row],[Unit Price]]-Table1[[#This Row],[Discount]]</f>
        <v>42.91</v>
      </c>
      <c r="Z544" s="1" t="s">
        <v>3220</v>
      </c>
    </row>
    <row r="545" spans="1:26" ht="14.25" x14ac:dyDescent="0.2">
      <c r="A545" s="3">
        <v>2951</v>
      </c>
      <c r="B545" s="3" t="s">
        <v>1185</v>
      </c>
      <c r="C545" s="3" t="s">
        <v>92</v>
      </c>
      <c r="D545" s="3">
        <v>0.03</v>
      </c>
      <c r="E545" s="3">
        <v>89.99</v>
      </c>
      <c r="F545" s="3">
        <v>42</v>
      </c>
      <c r="G545" s="3" t="s">
        <v>2</v>
      </c>
      <c r="H545" s="3" t="s">
        <v>70</v>
      </c>
      <c r="I545" s="3" t="s">
        <v>4</v>
      </c>
      <c r="J545" s="3" t="s">
        <v>85</v>
      </c>
      <c r="K545" s="3" t="s">
        <v>33</v>
      </c>
      <c r="L545" s="3" t="s">
        <v>1187</v>
      </c>
      <c r="M545" s="3">
        <v>0.66</v>
      </c>
      <c r="N545" s="3" t="s">
        <v>8</v>
      </c>
      <c r="O545" s="3" t="s">
        <v>28</v>
      </c>
      <c r="P545" s="3" t="s">
        <v>513</v>
      </c>
      <c r="Q545" s="3" t="s">
        <v>1186</v>
      </c>
      <c r="R545" s="3">
        <v>67601</v>
      </c>
      <c r="S545" s="4">
        <v>42050</v>
      </c>
      <c r="T545" s="4">
        <v>42053</v>
      </c>
      <c r="U545" s="3">
        <v>-230.9528</v>
      </c>
      <c r="V545" s="3">
        <v>19</v>
      </c>
      <c r="W545" s="3">
        <v>1809.75</v>
      </c>
      <c r="X545" s="3">
        <v>91397</v>
      </c>
      <c r="Y545" s="3">
        <f>Table1[[#This Row],[Unit Price]]-Table1[[#This Row],[Discount]]</f>
        <v>89.96</v>
      </c>
      <c r="Z545" s="3" t="s">
        <v>3220</v>
      </c>
    </row>
    <row r="546" spans="1:26" ht="14.25" x14ac:dyDescent="0.2">
      <c r="A546" s="1">
        <v>2355</v>
      </c>
      <c r="B546" s="1" t="s">
        <v>1188</v>
      </c>
      <c r="C546" s="1" t="s">
        <v>46</v>
      </c>
      <c r="D546" s="1">
        <v>0.1</v>
      </c>
      <c r="E546" s="1">
        <v>78.69</v>
      </c>
      <c r="F546" s="1">
        <v>19.989999999999998</v>
      </c>
      <c r="G546" s="1" t="s">
        <v>14</v>
      </c>
      <c r="H546" s="1" t="s">
        <v>15</v>
      </c>
      <c r="I546" s="1" t="s">
        <v>4</v>
      </c>
      <c r="J546" s="1" t="s">
        <v>102</v>
      </c>
      <c r="K546" s="1" t="s">
        <v>49</v>
      </c>
      <c r="L546" s="1" t="s">
        <v>1189</v>
      </c>
      <c r="M546" s="1">
        <v>0.43</v>
      </c>
      <c r="N546" s="1" t="s">
        <v>8</v>
      </c>
      <c r="O546" s="1" t="s">
        <v>35</v>
      </c>
      <c r="P546" s="1" t="s">
        <v>66</v>
      </c>
      <c r="Q546" s="1" t="s">
        <v>1190</v>
      </c>
      <c r="R546" s="1">
        <v>92236</v>
      </c>
      <c r="S546" s="2">
        <v>42050</v>
      </c>
      <c r="T546" s="2">
        <v>42051</v>
      </c>
      <c r="U546" s="1">
        <v>465.43950000000001</v>
      </c>
      <c r="V546" s="1">
        <v>9</v>
      </c>
      <c r="W546" s="1">
        <v>674.55</v>
      </c>
      <c r="X546" s="1">
        <v>91304</v>
      </c>
      <c r="Y546" s="1">
        <f>Table1[[#This Row],[Unit Price]]-Table1[[#This Row],[Discount]]</f>
        <v>78.59</v>
      </c>
      <c r="Z546" s="1" t="s">
        <v>3221</v>
      </c>
    </row>
    <row r="547" spans="1:26" ht="14.25" x14ac:dyDescent="0.2">
      <c r="A547" s="3">
        <v>1129</v>
      </c>
      <c r="B547" s="3" t="s">
        <v>762</v>
      </c>
      <c r="C547" s="3" t="s">
        <v>23</v>
      </c>
      <c r="D547" s="3">
        <v>0.04</v>
      </c>
      <c r="E547" s="3">
        <v>8.6</v>
      </c>
      <c r="F547" s="3">
        <v>6.19</v>
      </c>
      <c r="G547" s="3" t="s">
        <v>14</v>
      </c>
      <c r="H547" s="3" t="s">
        <v>47</v>
      </c>
      <c r="I547" s="3" t="s">
        <v>24</v>
      </c>
      <c r="J547" s="3" t="s">
        <v>48</v>
      </c>
      <c r="K547" s="3" t="s">
        <v>49</v>
      </c>
      <c r="L547" s="3" t="s">
        <v>508</v>
      </c>
      <c r="M547" s="3">
        <v>0.38</v>
      </c>
      <c r="N547" s="3" t="s">
        <v>8</v>
      </c>
      <c r="O547" s="3" t="s">
        <v>87</v>
      </c>
      <c r="P547" s="3" t="s">
        <v>379</v>
      </c>
      <c r="Q547" s="3" t="s">
        <v>764</v>
      </c>
      <c r="R547" s="3">
        <v>2118</v>
      </c>
      <c r="S547" s="4">
        <v>42051</v>
      </c>
      <c r="T547" s="4">
        <v>42058</v>
      </c>
      <c r="U547" s="3">
        <v>-63.813499999999998</v>
      </c>
      <c r="V547" s="3">
        <v>37</v>
      </c>
      <c r="W547" s="3">
        <v>311.66000000000003</v>
      </c>
      <c r="X547" s="3">
        <v>32037</v>
      </c>
      <c r="Y547" s="3">
        <f>Table1[[#This Row],[Unit Price]]-Table1[[#This Row],[Discount]]</f>
        <v>8.56</v>
      </c>
      <c r="Z547" s="3" t="s">
        <v>3222</v>
      </c>
    </row>
    <row r="548" spans="1:26" ht="14.25" x14ac:dyDescent="0.2">
      <c r="A548" s="1">
        <v>1129</v>
      </c>
      <c r="B548" s="1" t="s">
        <v>762</v>
      </c>
      <c r="C548" s="1" t="s">
        <v>23</v>
      </c>
      <c r="D548" s="1">
        <v>7.0000000000000007E-2</v>
      </c>
      <c r="E548" s="1">
        <v>699.99</v>
      </c>
      <c r="F548" s="1">
        <v>24.49</v>
      </c>
      <c r="G548" s="1" t="s">
        <v>14</v>
      </c>
      <c r="H548" s="1" t="s">
        <v>47</v>
      </c>
      <c r="I548" s="1" t="s">
        <v>16</v>
      </c>
      <c r="J548" s="1" t="s">
        <v>39</v>
      </c>
      <c r="K548" s="1" t="s">
        <v>40</v>
      </c>
      <c r="L548" s="1" t="s">
        <v>1191</v>
      </c>
      <c r="M548" s="1">
        <v>0.54</v>
      </c>
      <c r="N548" s="1" t="s">
        <v>8</v>
      </c>
      <c r="O548" s="1" t="s">
        <v>87</v>
      </c>
      <c r="P548" s="1" t="s">
        <v>379</v>
      </c>
      <c r="Q548" s="1" t="s">
        <v>764</v>
      </c>
      <c r="R548" s="1">
        <v>2118</v>
      </c>
      <c r="S548" s="2">
        <v>42051</v>
      </c>
      <c r="T548" s="2">
        <v>42055</v>
      </c>
      <c r="U548" s="1">
        <v>325.29000000000002</v>
      </c>
      <c r="V548" s="1">
        <v>15</v>
      </c>
      <c r="W548" s="1">
        <v>9862.51</v>
      </c>
      <c r="X548" s="1">
        <v>32037</v>
      </c>
      <c r="Y548" s="1">
        <f>Table1[[#This Row],[Unit Price]]-Table1[[#This Row],[Discount]]</f>
        <v>699.92</v>
      </c>
      <c r="Z548" s="1" t="s">
        <v>3222</v>
      </c>
    </row>
    <row r="549" spans="1:26" ht="14.25" x14ac:dyDescent="0.2">
      <c r="A549" s="3">
        <v>1132</v>
      </c>
      <c r="B549" s="3" t="s">
        <v>1069</v>
      </c>
      <c r="C549" s="3" t="s">
        <v>23</v>
      </c>
      <c r="D549" s="3">
        <v>0.04</v>
      </c>
      <c r="E549" s="3">
        <v>8.6</v>
      </c>
      <c r="F549" s="3">
        <v>6.19</v>
      </c>
      <c r="G549" s="3" t="s">
        <v>14</v>
      </c>
      <c r="H549" s="3" t="s">
        <v>47</v>
      </c>
      <c r="I549" s="3" t="s">
        <v>24</v>
      </c>
      <c r="J549" s="3" t="s">
        <v>48</v>
      </c>
      <c r="K549" s="3" t="s">
        <v>49</v>
      </c>
      <c r="L549" s="3" t="s">
        <v>508</v>
      </c>
      <c r="M549" s="3">
        <v>0.38</v>
      </c>
      <c r="N549" s="3" t="s">
        <v>8</v>
      </c>
      <c r="O549" s="3" t="s">
        <v>28</v>
      </c>
      <c r="P549" s="3" t="s">
        <v>163</v>
      </c>
      <c r="Q549" s="3" t="s">
        <v>1070</v>
      </c>
      <c r="R549" s="3">
        <v>76039</v>
      </c>
      <c r="S549" s="4">
        <v>42051</v>
      </c>
      <c r="T549" s="4">
        <v>42058</v>
      </c>
      <c r="U549" s="3">
        <v>-63.813499999999998</v>
      </c>
      <c r="V549" s="3">
        <v>9</v>
      </c>
      <c r="W549" s="3">
        <v>75.81</v>
      </c>
      <c r="X549" s="3">
        <v>88102</v>
      </c>
      <c r="Y549" s="3">
        <f>Table1[[#This Row],[Unit Price]]-Table1[[#This Row],[Discount]]</f>
        <v>8.56</v>
      </c>
      <c r="Z549" s="3" t="s">
        <v>3220</v>
      </c>
    </row>
    <row r="550" spans="1:26" ht="14.25" x14ac:dyDescent="0.2">
      <c r="A550" s="1">
        <v>1132</v>
      </c>
      <c r="B550" s="1" t="s">
        <v>1069</v>
      </c>
      <c r="C550" s="1" t="s">
        <v>23</v>
      </c>
      <c r="D550" s="1">
        <v>7.0000000000000007E-2</v>
      </c>
      <c r="E550" s="1">
        <v>699.99</v>
      </c>
      <c r="F550" s="1">
        <v>24.49</v>
      </c>
      <c r="G550" s="1" t="s">
        <v>14</v>
      </c>
      <c r="H550" s="1" t="s">
        <v>47</v>
      </c>
      <c r="I550" s="1" t="s">
        <v>16</v>
      </c>
      <c r="J550" s="1" t="s">
        <v>39</v>
      </c>
      <c r="K550" s="1" t="s">
        <v>40</v>
      </c>
      <c r="L550" s="1" t="s">
        <v>1191</v>
      </c>
      <c r="M550" s="1">
        <v>0.54</v>
      </c>
      <c r="N550" s="1" t="s">
        <v>8</v>
      </c>
      <c r="O550" s="1" t="s">
        <v>28</v>
      </c>
      <c r="P550" s="1" t="s">
        <v>163</v>
      </c>
      <c r="Q550" s="1" t="s">
        <v>1070</v>
      </c>
      <c r="R550" s="1">
        <v>76039</v>
      </c>
      <c r="S550" s="2">
        <v>42051</v>
      </c>
      <c r="T550" s="2">
        <v>42055</v>
      </c>
      <c r="U550" s="1">
        <v>325.29000000000002</v>
      </c>
      <c r="V550" s="1">
        <v>4</v>
      </c>
      <c r="W550" s="1">
        <v>2630</v>
      </c>
      <c r="X550" s="1">
        <v>88102</v>
      </c>
      <c r="Y550" s="1">
        <f>Table1[[#This Row],[Unit Price]]-Table1[[#This Row],[Discount]]</f>
        <v>699.92</v>
      </c>
      <c r="Z550" s="1" t="s">
        <v>3220</v>
      </c>
    </row>
    <row r="551" spans="1:26" ht="14.25" x14ac:dyDescent="0.2">
      <c r="A551" s="3">
        <v>1580</v>
      </c>
      <c r="B551" s="3" t="s">
        <v>1192</v>
      </c>
      <c r="C551" s="3" t="s">
        <v>23</v>
      </c>
      <c r="D551" s="3">
        <v>0.1</v>
      </c>
      <c r="E551" s="3">
        <v>11.58</v>
      </c>
      <c r="F551" s="3">
        <v>6.97</v>
      </c>
      <c r="G551" s="3" t="s">
        <v>14</v>
      </c>
      <c r="H551" s="3" t="s">
        <v>70</v>
      </c>
      <c r="I551" s="3" t="s">
        <v>24</v>
      </c>
      <c r="J551" s="3" t="s">
        <v>321</v>
      </c>
      <c r="K551" s="3" t="s">
        <v>49</v>
      </c>
      <c r="L551" s="3" t="s">
        <v>600</v>
      </c>
      <c r="M551" s="3">
        <v>0.35</v>
      </c>
      <c r="N551" s="3" t="s">
        <v>8</v>
      </c>
      <c r="O551" s="3" t="s">
        <v>87</v>
      </c>
      <c r="P551" s="3" t="s">
        <v>307</v>
      </c>
      <c r="Q551" s="3" t="s">
        <v>1193</v>
      </c>
      <c r="R551" s="3">
        <v>4901</v>
      </c>
      <c r="S551" s="4">
        <v>42051</v>
      </c>
      <c r="T551" s="4">
        <v>42055</v>
      </c>
      <c r="U551" s="3">
        <v>-8.3979999999999997</v>
      </c>
      <c r="V551" s="3">
        <v>1</v>
      </c>
      <c r="W551" s="3">
        <v>14.53</v>
      </c>
      <c r="X551" s="3">
        <v>90934</v>
      </c>
      <c r="Y551" s="3">
        <f>Table1[[#This Row],[Unit Price]]-Table1[[#This Row],[Discount]]</f>
        <v>11.48</v>
      </c>
      <c r="Z551" s="3" t="s">
        <v>3222</v>
      </c>
    </row>
    <row r="552" spans="1:26" ht="14.25" x14ac:dyDescent="0.2">
      <c r="A552" s="1">
        <v>1138</v>
      </c>
      <c r="B552" s="1" t="s">
        <v>1194</v>
      </c>
      <c r="C552" s="1" t="s">
        <v>92</v>
      </c>
      <c r="D552" s="1">
        <v>0.02</v>
      </c>
      <c r="E552" s="1">
        <v>160.97999999999999</v>
      </c>
      <c r="F552" s="1">
        <v>30</v>
      </c>
      <c r="G552" s="1" t="s">
        <v>2</v>
      </c>
      <c r="H552" s="1" t="s">
        <v>47</v>
      </c>
      <c r="I552" s="1" t="s">
        <v>4</v>
      </c>
      <c r="J552" s="1" t="s">
        <v>85</v>
      </c>
      <c r="K552" s="1" t="s">
        <v>33</v>
      </c>
      <c r="L552" s="1" t="s">
        <v>868</v>
      </c>
      <c r="M552" s="1">
        <v>0.62</v>
      </c>
      <c r="N552" s="1" t="s">
        <v>8</v>
      </c>
      <c r="O552" s="1" t="s">
        <v>28</v>
      </c>
      <c r="P552" s="1" t="s">
        <v>163</v>
      </c>
      <c r="Q552" s="1" t="s">
        <v>1195</v>
      </c>
      <c r="R552" s="1">
        <v>75056</v>
      </c>
      <c r="S552" s="2">
        <v>42051</v>
      </c>
      <c r="T552" s="2">
        <v>42054</v>
      </c>
      <c r="U552" s="1">
        <v>-51.116</v>
      </c>
      <c r="V552" s="1">
        <v>1</v>
      </c>
      <c r="W552" s="1">
        <v>192.49</v>
      </c>
      <c r="X552" s="1">
        <v>86574</v>
      </c>
      <c r="Y552" s="1">
        <f>Table1[[#This Row],[Unit Price]]-Table1[[#This Row],[Discount]]</f>
        <v>160.95999999999998</v>
      </c>
      <c r="Z552" s="1" t="s">
        <v>3220</v>
      </c>
    </row>
    <row r="553" spans="1:26" ht="14.25" x14ac:dyDescent="0.2">
      <c r="A553" s="3">
        <v>1228</v>
      </c>
      <c r="B553" s="3" t="s">
        <v>1196</v>
      </c>
      <c r="C553" s="3" t="s">
        <v>92</v>
      </c>
      <c r="D553" s="3">
        <v>0</v>
      </c>
      <c r="E553" s="3">
        <v>7.1</v>
      </c>
      <c r="F553" s="3">
        <v>6.05</v>
      </c>
      <c r="G553" s="3" t="s">
        <v>14</v>
      </c>
      <c r="H553" s="3" t="s">
        <v>3</v>
      </c>
      <c r="I553" s="3" t="s">
        <v>24</v>
      </c>
      <c r="J553" s="3" t="s">
        <v>48</v>
      </c>
      <c r="K553" s="3" t="s">
        <v>49</v>
      </c>
      <c r="L553" s="3" t="s">
        <v>227</v>
      </c>
      <c r="M553" s="3">
        <v>0.39</v>
      </c>
      <c r="N553" s="3" t="s">
        <v>8</v>
      </c>
      <c r="O553" s="3" t="s">
        <v>87</v>
      </c>
      <c r="P553" s="3" t="s">
        <v>296</v>
      </c>
      <c r="Q553" s="3" t="s">
        <v>297</v>
      </c>
      <c r="R553" s="3">
        <v>19140</v>
      </c>
      <c r="S553" s="4">
        <v>42051</v>
      </c>
      <c r="T553" s="4">
        <v>42052</v>
      </c>
      <c r="U553" s="3">
        <v>-60.145000000000003</v>
      </c>
      <c r="V553" s="3">
        <v>28</v>
      </c>
      <c r="W553" s="3">
        <v>208.83</v>
      </c>
      <c r="X553" s="3">
        <v>55874</v>
      </c>
      <c r="Y553" s="3">
        <f>Table1[[#This Row],[Unit Price]]-Table1[[#This Row],[Discount]]</f>
        <v>7.1</v>
      </c>
      <c r="Z553" s="3" t="s">
        <v>3222</v>
      </c>
    </row>
    <row r="554" spans="1:26" ht="14.25" x14ac:dyDescent="0.2">
      <c r="A554" s="1">
        <v>1228</v>
      </c>
      <c r="B554" s="1" t="s">
        <v>1196</v>
      </c>
      <c r="C554" s="1" t="s">
        <v>92</v>
      </c>
      <c r="D554" s="1">
        <v>0.01</v>
      </c>
      <c r="E554" s="1">
        <v>4.9800000000000004</v>
      </c>
      <c r="F554" s="1">
        <v>4.62</v>
      </c>
      <c r="G554" s="1" t="s">
        <v>63</v>
      </c>
      <c r="H554" s="1" t="s">
        <v>3</v>
      </c>
      <c r="I554" s="1" t="s">
        <v>16</v>
      </c>
      <c r="J554" s="1" t="s">
        <v>17</v>
      </c>
      <c r="K554" s="1" t="s">
        <v>18</v>
      </c>
      <c r="L554" s="1" t="s">
        <v>1197</v>
      </c>
      <c r="M554" s="1">
        <v>0.64</v>
      </c>
      <c r="N554" s="1" t="s">
        <v>8</v>
      </c>
      <c r="O554" s="1" t="s">
        <v>87</v>
      </c>
      <c r="P554" s="1" t="s">
        <v>296</v>
      </c>
      <c r="Q554" s="1" t="s">
        <v>297</v>
      </c>
      <c r="R554" s="1">
        <v>19140</v>
      </c>
      <c r="S554" s="2">
        <v>42051</v>
      </c>
      <c r="T554" s="2">
        <v>42053</v>
      </c>
      <c r="U554" s="1">
        <v>-111.72</v>
      </c>
      <c r="V554" s="1">
        <v>41</v>
      </c>
      <c r="W554" s="1">
        <v>228.3</v>
      </c>
      <c r="X554" s="1">
        <v>55874</v>
      </c>
      <c r="Y554" s="1">
        <f>Table1[[#This Row],[Unit Price]]-Table1[[#This Row],[Discount]]</f>
        <v>4.9700000000000006</v>
      </c>
      <c r="Z554" s="1" t="s">
        <v>3222</v>
      </c>
    </row>
    <row r="555" spans="1:26" ht="14.25" x14ac:dyDescent="0.2">
      <c r="A555" s="3">
        <v>1228</v>
      </c>
      <c r="B555" s="3" t="s">
        <v>1196</v>
      </c>
      <c r="C555" s="3" t="s">
        <v>92</v>
      </c>
      <c r="D555" s="3">
        <v>0.06</v>
      </c>
      <c r="E555" s="3">
        <v>5.68</v>
      </c>
      <c r="F555" s="3">
        <v>1.39</v>
      </c>
      <c r="G555" s="3" t="s">
        <v>14</v>
      </c>
      <c r="H555" s="3" t="s">
        <v>3</v>
      </c>
      <c r="I555" s="3" t="s">
        <v>24</v>
      </c>
      <c r="J555" s="3" t="s">
        <v>321</v>
      </c>
      <c r="K555" s="3" t="s">
        <v>49</v>
      </c>
      <c r="L555" s="3" t="s">
        <v>574</v>
      </c>
      <c r="M555" s="3">
        <v>0.38</v>
      </c>
      <c r="N555" s="3" t="s">
        <v>8</v>
      </c>
      <c r="O555" s="3" t="s">
        <v>87</v>
      </c>
      <c r="P555" s="3" t="s">
        <v>296</v>
      </c>
      <c r="Q555" s="3" t="s">
        <v>297</v>
      </c>
      <c r="R555" s="3">
        <v>19140</v>
      </c>
      <c r="S555" s="4">
        <v>42051</v>
      </c>
      <c r="T555" s="4">
        <v>42051</v>
      </c>
      <c r="U555" s="3">
        <v>33.01</v>
      </c>
      <c r="V555" s="3">
        <v>24</v>
      </c>
      <c r="W555" s="3">
        <v>129.53</v>
      </c>
      <c r="X555" s="3">
        <v>55874</v>
      </c>
      <c r="Y555" s="3">
        <f>Table1[[#This Row],[Unit Price]]-Table1[[#This Row],[Discount]]</f>
        <v>5.62</v>
      </c>
      <c r="Z555" s="3" t="s">
        <v>3222</v>
      </c>
    </row>
    <row r="556" spans="1:26" ht="14.25" x14ac:dyDescent="0.2">
      <c r="A556" s="1">
        <v>1229</v>
      </c>
      <c r="B556" s="1" t="s">
        <v>1198</v>
      </c>
      <c r="C556" s="1" t="s">
        <v>92</v>
      </c>
      <c r="D556" s="1">
        <v>0.01</v>
      </c>
      <c r="E556" s="1">
        <v>4.9800000000000004</v>
      </c>
      <c r="F556" s="1">
        <v>4.62</v>
      </c>
      <c r="G556" s="1" t="s">
        <v>63</v>
      </c>
      <c r="H556" s="1" t="s">
        <v>3</v>
      </c>
      <c r="I556" s="1" t="s">
        <v>16</v>
      </c>
      <c r="J556" s="1" t="s">
        <v>17</v>
      </c>
      <c r="K556" s="1" t="s">
        <v>18</v>
      </c>
      <c r="L556" s="1" t="s">
        <v>1197</v>
      </c>
      <c r="M556" s="1">
        <v>0.64</v>
      </c>
      <c r="N556" s="1" t="s">
        <v>8</v>
      </c>
      <c r="O556" s="1" t="s">
        <v>28</v>
      </c>
      <c r="P556" s="1" t="s">
        <v>163</v>
      </c>
      <c r="Q556" s="1" t="s">
        <v>1116</v>
      </c>
      <c r="R556" s="1">
        <v>75482</v>
      </c>
      <c r="S556" s="2">
        <v>42051</v>
      </c>
      <c r="T556" s="2">
        <v>42053</v>
      </c>
      <c r="U556" s="1">
        <v>-111.72</v>
      </c>
      <c r="V556" s="1">
        <v>10</v>
      </c>
      <c r="W556" s="1">
        <v>55.68</v>
      </c>
      <c r="X556" s="1">
        <v>90378</v>
      </c>
      <c r="Y556" s="1">
        <f>Table1[[#This Row],[Unit Price]]-Table1[[#This Row],[Discount]]</f>
        <v>4.9700000000000006</v>
      </c>
      <c r="Z556" s="1" t="s">
        <v>3220</v>
      </c>
    </row>
    <row r="557" spans="1:26" ht="14.25" x14ac:dyDescent="0.2">
      <c r="A557" s="3">
        <v>1625</v>
      </c>
      <c r="B557" s="3" t="s">
        <v>1199</v>
      </c>
      <c r="C557" s="3" t="s">
        <v>92</v>
      </c>
      <c r="D557" s="3">
        <v>0</v>
      </c>
      <c r="E557" s="3">
        <v>209.37</v>
      </c>
      <c r="F557" s="3">
        <v>69</v>
      </c>
      <c r="G557" s="3" t="s">
        <v>14</v>
      </c>
      <c r="H557" s="3" t="s">
        <v>47</v>
      </c>
      <c r="I557" s="3" t="s">
        <v>4</v>
      </c>
      <c r="J557" s="3" t="s">
        <v>5</v>
      </c>
      <c r="K557" s="3" t="s">
        <v>40</v>
      </c>
      <c r="L557" s="3" t="s">
        <v>1200</v>
      </c>
      <c r="M557" s="3">
        <v>0.79</v>
      </c>
      <c r="N557" s="3" t="s">
        <v>8</v>
      </c>
      <c r="O557" s="3" t="s">
        <v>87</v>
      </c>
      <c r="P557" s="3" t="s">
        <v>88</v>
      </c>
      <c r="Q557" s="3" t="s">
        <v>1201</v>
      </c>
      <c r="R557" s="3">
        <v>11542</v>
      </c>
      <c r="S557" s="4">
        <v>42051</v>
      </c>
      <c r="T557" s="4">
        <v>42053</v>
      </c>
      <c r="U557" s="3">
        <v>-263.11192907999998</v>
      </c>
      <c r="V557" s="3">
        <v>11</v>
      </c>
      <c r="W557" s="3">
        <v>1959.88</v>
      </c>
      <c r="X557" s="3">
        <v>90601</v>
      </c>
      <c r="Y557" s="3">
        <f>Table1[[#This Row],[Unit Price]]-Table1[[#This Row],[Discount]]</f>
        <v>209.37</v>
      </c>
      <c r="Z557" s="3" t="s">
        <v>3222</v>
      </c>
    </row>
    <row r="558" spans="1:26" ht="14.25" x14ac:dyDescent="0.2">
      <c r="A558" s="1">
        <v>3151</v>
      </c>
      <c r="B558" s="1" t="s">
        <v>929</v>
      </c>
      <c r="C558" s="1" t="s">
        <v>46</v>
      </c>
      <c r="D558" s="1">
        <v>0.05</v>
      </c>
      <c r="E558" s="1">
        <v>25.99</v>
      </c>
      <c r="F558" s="1">
        <v>5.37</v>
      </c>
      <c r="G558" s="1" t="s">
        <v>63</v>
      </c>
      <c r="H558" s="1" t="s">
        <v>70</v>
      </c>
      <c r="I558" s="1" t="s">
        <v>24</v>
      </c>
      <c r="J558" s="1" t="s">
        <v>25</v>
      </c>
      <c r="K558" s="1" t="s">
        <v>49</v>
      </c>
      <c r="L558" s="1" t="s">
        <v>1202</v>
      </c>
      <c r="M558" s="1">
        <v>0.56000000000000005</v>
      </c>
      <c r="N558" s="1" t="s">
        <v>8</v>
      </c>
      <c r="O558" s="1" t="s">
        <v>35</v>
      </c>
      <c r="P558" s="1" t="s">
        <v>66</v>
      </c>
      <c r="Q558" s="1" t="s">
        <v>930</v>
      </c>
      <c r="R558" s="1">
        <v>92277</v>
      </c>
      <c r="S558" s="2">
        <v>42051</v>
      </c>
      <c r="T558" s="2">
        <v>42053</v>
      </c>
      <c r="U558" s="1">
        <v>220.35720000000001</v>
      </c>
      <c r="V558" s="1">
        <v>18</v>
      </c>
      <c r="W558" s="1">
        <v>451.35</v>
      </c>
      <c r="X558" s="1">
        <v>88545</v>
      </c>
      <c r="Y558" s="1">
        <f>Table1[[#This Row],[Unit Price]]-Table1[[#This Row],[Discount]]</f>
        <v>25.939999999999998</v>
      </c>
      <c r="Z558" s="1" t="s">
        <v>3221</v>
      </c>
    </row>
    <row r="559" spans="1:26" ht="14.25" x14ac:dyDescent="0.2">
      <c r="A559" s="3">
        <v>936</v>
      </c>
      <c r="B559" s="3" t="s">
        <v>1203</v>
      </c>
      <c r="C559" s="3" t="s">
        <v>1</v>
      </c>
      <c r="D559" s="3">
        <v>0.05</v>
      </c>
      <c r="E559" s="3">
        <v>6.04</v>
      </c>
      <c r="F559" s="3">
        <v>2.14</v>
      </c>
      <c r="G559" s="3" t="s">
        <v>63</v>
      </c>
      <c r="H559" s="3" t="s">
        <v>70</v>
      </c>
      <c r="I559" s="3" t="s">
        <v>24</v>
      </c>
      <c r="J559" s="3" t="s">
        <v>64</v>
      </c>
      <c r="K559" s="3" t="s">
        <v>26</v>
      </c>
      <c r="L559" s="3" t="s">
        <v>1204</v>
      </c>
      <c r="M559" s="3">
        <v>0.38</v>
      </c>
      <c r="N559" s="3" t="s">
        <v>8</v>
      </c>
      <c r="O559" s="3" t="s">
        <v>35</v>
      </c>
      <c r="P559" s="3" t="s">
        <v>66</v>
      </c>
      <c r="Q559" s="3" t="s">
        <v>1205</v>
      </c>
      <c r="R559" s="3">
        <v>92374</v>
      </c>
      <c r="S559" s="4">
        <v>42052</v>
      </c>
      <c r="T559" s="4">
        <v>42054</v>
      </c>
      <c r="U559" s="3">
        <v>-4.1399999999999997</v>
      </c>
      <c r="V559" s="3">
        <v>1</v>
      </c>
      <c r="W559" s="3">
        <v>8.41</v>
      </c>
      <c r="X559" s="3">
        <v>90588</v>
      </c>
      <c r="Y559" s="3">
        <f>Table1[[#This Row],[Unit Price]]-Table1[[#This Row],[Discount]]</f>
        <v>5.99</v>
      </c>
      <c r="Z559" s="3" t="s">
        <v>3221</v>
      </c>
    </row>
    <row r="560" spans="1:26" ht="14.25" x14ac:dyDescent="0.2">
      <c r="A560" s="1">
        <v>1305</v>
      </c>
      <c r="B560" s="1" t="s">
        <v>1206</v>
      </c>
      <c r="C560" s="1" t="s">
        <v>13</v>
      </c>
      <c r="D560" s="1">
        <v>0.04</v>
      </c>
      <c r="E560" s="1">
        <v>62.18</v>
      </c>
      <c r="F560" s="1">
        <v>10.84</v>
      </c>
      <c r="G560" s="1" t="s">
        <v>14</v>
      </c>
      <c r="H560" s="1" t="s">
        <v>15</v>
      </c>
      <c r="I560" s="1" t="s">
        <v>4</v>
      </c>
      <c r="J560" s="1" t="s">
        <v>102</v>
      </c>
      <c r="K560" s="1" t="s">
        <v>120</v>
      </c>
      <c r="L560" s="1" t="s">
        <v>1207</v>
      </c>
      <c r="M560" s="1">
        <v>0.63</v>
      </c>
      <c r="N560" s="1" t="s">
        <v>8</v>
      </c>
      <c r="O560" s="1" t="s">
        <v>35</v>
      </c>
      <c r="P560" s="1" t="s">
        <v>122</v>
      </c>
      <c r="Q560" s="1" t="s">
        <v>1208</v>
      </c>
      <c r="R560" s="1">
        <v>84120</v>
      </c>
      <c r="S560" s="2">
        <v>42052</v>
      </c>
      <c r="T560" s="2">
        <v>42054</v>
      </c>
      <c r="U560" s="1">
        <v>125.8077</v>
      </c>
      <c r="V560" s="1">
        <v>3</v>
      </c>
      <c r="W560" s="1">
        <v>182.33</v>
      </c>
      <c r="X560" s="1">
        <v>87002</v>
      </c>
      <c r="Y560" s="1">
        <f>Table1[[#This Row],[Unit Price]]-Table1[[#This Row],[Discount]]</f>
        <v>62.14</v>
      </c>
      <c r="Z560" s="1" t="s">
        <v>3221</v>
      </c>
    </row>
    <row r="561" spans="1:26" ht="14.25" x14ac:dyDescent="0.2">
      <c r="A561" s="3">
        <v>2427</v>
      </c>
      <c r="B561" s="3" t="s">
        <v>1209</v>
      </c>
      <c r="C561" s="3" t="s">
        <v>13</v>
      </c>
      <c r="D561" s="3">
        <v>0.03</v>
      </c>
      <c r="E561" s="3">
        <v>40.99</v>
      </c>
      <c r="F561" s="3">
        <v>19.989999999999998</v>
      </c>
      <c r="G561" s="3" t="s">
        <v>14</v>
      </c>
      <c r="H561" s="3" t="s">
        <v>70</v>
      </c>
      <c r="I561" s="3" t="s">
        <v>24</v>
      </c>
      <c r="J561" s="3" t="s">
        <v>64</v>
      </c>
      <c r="K561" s="3" t="s">
        <v>49</v>
      </c>
      <c r="L561" s="3" t="s">
        <v>1210</v>
      </c>
      <c r="M561" s="3">
        <v>0.36</v>
      </c>
      <c r="N561" s="3" t="s">
        <v>8</v>
      </c>
      <c r="O561" s="3" t="s">
        <v>28</v>
      </c>
      <c r="P561" s="3" t="s">
        <v>163</v>
      </c>
      <c r="Q561" s="3" t="s">
        <v>1211</v>
      </c>
      <c r="R561" s="3">
        <v>76248</v>
      </c>
      <c r="S561" s="4">
        <v>42052</v>
      </c>
      <c r="T561" s="4">
        <v>42053</v>
      </c>
      <c r="U561" s="3">
        <v>395.30799999999999</v>
      </c>
      <c r="V561" s="3">
        <v>21</v>
      </c>
      <c r="W561" s="3">
        <v>885.65</v>
      </c>
      <c r="X561" s="3">
        <v>90860</v>
      </c>
      <c r="Y561" s="3">
        <f>Table1[[#This Row],[Unit Price]]-Table1[[#This Row],[Discount]]</f>
        <v>40.96</v>
      </c>
      <c r="Z561" s="3" t="s">
        <v>3220</v>
      </c>
    </row>
    <row r="562" spans="1:26" ht="14.25" x14ac:dyDescent="0.2">
      <c r="A562" s="1">
        <v>1065</v>
      </c>
      <c r="B562" s="1" t="s">
        <v>1212</v>
      </c>
      <c r="C562" s="1" t="s">
        <v>1</v>
      </c>
      <c r="D562" s="1">
        <v>0.01</v>
      </c>
      <c r="E562" s="1">
        <v>15.99</v>
      </c>
      <c r="F562" s="1">
        <v>13.18</v>
      </c>
      <c r="G562" s="1" t="s">
        <v>14</v>
      </c>
      <c r="H562" s="1" t="s">
        <v>70</v>
      </c>
      <c r="I562" s="1" t="s">
        <v>24</v>
      </c>
      <c r="J562" s="1" t="s">
        <v>48</v>
      </c>
      <c r="K562" s="1" t="s">
        <v>49</v>
      </c>
      <c r="L562" s="1" t="s">
        <v>271</v>
      </c>
      <c r="M562" s="1">
        <v>0.37</v>
      </c>
      <c r="N562" s="1" t="s">
        <v>8</v>
      </c>
      <c r="O562" s="1" t="s">
        <v>28</v>
      </c>
      <c r="P562" s="1" t="s">
        <v>79</v>
      </c>
      <c r="Q562" s="1" t="s">
        <v>1213</v>
      </c>
      <c r="R562" s="1">
        <v>60459</v>
      </c>
      <c r="S562" s="2">
        <v>42053</v>
      </c>
      <c r="T562" s="2">
        <v>42055</v>
      </c>
      <c r="U562" s="1">
        <v>-99.43544</v>
      </c>
      <c r="V562" s="1">
        <v>23</v>
      </c>
      <c r="W562" s="1">
        <v>377.44</v>
      </c>
      <c r="X562" s="1">
        <v>88899</v>
      </c>
      <c r="Y562" s="1">
        <f>Table1[[#This Row],[Unit Price]]-Table1[[#This Row],[Discount]]</f>
        <v>15.98</v>
      </c>
      <c r="Z562" s="1" t="s">
        <v>3220</v>
      </c>
    </row>
    <row r="563" spans="1:26" ht="14.25" x14ac:dyDescent="0.2">
      <c r="A563" s="3">
        <v>3255</v>
      </c>
      <c r="B563" s="3" t="s">
        <v>1214</v>
      </c>
      <c r="C563" s="3" t="s">
        <v>1</v>
      </c>
      <c r="D563" s="3">
        <v>0.06</v>
      </c>
      <c r="E563" s="3">
        <v>47.98</v>
      </c>
      <c r="F563" s="3">
        <v>3.61</v>
      </c>
      <c r="G563" s="3" t="s">
        <v>14</v>
      </c>
      <c r="H563" s="3" t="s">
        <v>47</v>
      </c>
      <c r="I563" s="3" t="s">
        <v>16</v>
      </c>
      <c r="J563" s="3" t="s">
        <v>17</v>
      </c>
      <c r="K563" s="3" t="s">
        <v>18</v>
      </c>
      <c r="L563" s="3" t="s">
        <v>1215</v>
      </c>
      <c r="M563" s="3">
        <v>0.71</v>
      </c>
      <c r="N563" s="3" t="s">
        <v>8</v>
      </c>
      <c r="O563" s="3" t="s">
        <v>9</v>
      </c>
      <c r="P563" s="3" t="s">
        <v>99</v>
      </c>
      <c r="Q563" s="3" t="s">
        <v>1216</v>
      </c>
      <c r="R563" s="3">
        <v>33319</v>
      </c>
      <c r="S563" s="4">
        <v>42053</v>
      </c>
      <c r="T563" s="4">
        <v>42055</v>
      </c>
      <c r="U563" s="3">
        <v>596.80799999999999</v>
      </c>
      <c r="V563" s="3">
        <v>2</v>
      </c>
      <c r="W563" s="3">
        <v>97.96</v>
      </c>
      <c r="X563" s="3">
        <v>90488</v>
      </c>
      <c r="Y563" s="3">
        <f>Table1[[#This Row],[Unit Price]]-Table1[[#This Row],[Discount]]</f>
        <v>47.919999999999995</v>
      </c>
      <c r="Z563" s="3" t="s">
        <v>3219</v>
      </c>
    </row>
    <row r="564" spans="1:26" ht="14.25" x14ac:dyDescent="0.2">
      <c r="A564" s="1">
        <v>2141</v>
      </c>
      <c r="B564" s="1" t="s">
        <v>1217</v>
      </c>
      <c r="C564" s="1" t="s">
        <v>13</v>
      </c>
      <c r="D564" s="1">
        <v>0.01</v>
      </c>
      <c r="E564" s="1">
        <v>5.44</v>
      </c>
      <c r="F564" s="1">
        <v>7.46</v>
      </c>
      <c r="G564" s="1" t="s">
        <v>14</v>
      </c>
      <c r="H564" s="1" t="s">
        <v>47</v>
      </c>
      <c r="I564" s="1" t="s">
        <v>24</v>
      </c>
      <c r="J564" s="1" t="s">
        <v>48</v>
      </c>
      <c r="K564" s="1" t="s">
        <v>49</v>
      </c>
      <c r="L564" s="1" t="s">
        <v>1218</v>
      </c>
      <c r="M564" s="1">
        <v>0.36</v>
      </c>
      <c r="N564" s="1" t="s">
        <v>8</v>
      </c>
      <c r="O564" s="1" t="s">
        <v>35</v>
      </c>
      <c r="P564" s="1" t="s">
        <v>36</v>
      </c>
      <c r="Q564" s="1" t="s">
        <v>1219</v>
      </c>
      <c r="R564" s="1">
        <v>81301</v>
      </c>
      <c r="S564" s="2">
        <v>42053</v>
      </c>
      <c r="T564" s="2">
        <v>42054</v>
      </c>
      <c r="U564" s="1">
        <v>-18.478200000000001</v>
      </c>
      <c r="V564" s="1">
        <v>3</v>
      </c>
      <c r="W564" s="1">
        <v>19.68</v>
      </c>
      <c r="X564" s="1">
        <v>87570</v>
      </c>
      <c r="Y564" s="1">
        <f>Table1[[#This Row],[Unit Price]]-Table1[[#This Row],[Discount]]</f>
        <v>5.4300000000000006</v>
      </c>
      <c r="Z564" s="1" t="s">
        <v>3221</v>
      </c>
    </row>
    <row r="565" spans="1:26" ht="14.25" x14ac:dyDescent="0.2">
      <c r="A565" s="3">
        <v>2141</v>
      </c>
      <c r="B565" s="3" t="s">
        <v>1217</v>
      </c>
      <c r="C565" s="3" t="s">
        <v>13</v>
      </c>
      <c r="D565" s="3">
        <v>0.02</v>
      </c>
      <c r="E565" s="3">
        <v>549.99</v>
      </c>
      <c r="F565" s="3">
        <v>49</v>
      </c>
      <c r="G565" s="3" t="s">
        <v>2</v>
      </c>
      <c r="H565" s="3" t="s">
        <v>47</v>
      </c>
      <c r="I565" s="3" t="s">
        <v>16</v>
      </c>
      <c r="J565" s="3" t="s">
        <v>39</v>
      </c>
      <c r="K565" s="3" t="s">
        <v>33</v>
      </c>
      <c r="L565" s="3" t="s">
        <v>1220</v>
      </c>
      <c r="M565" s="3">
        <v>0.35</v>
      </c>
      <c r="N565" s="3" t="s">
        <v>8</v>
      </c>
      <c r="O565" s="3" t="s">
        <v>35</v>
      </c>
      <c r="P565" s="3" t="s">
        <v>36</v>
      </c>
      <c r="Q565" s="3" t="s">
        <v>1219</v>
      </c>
      <c r="R565" s="3">
        <v>81301</v>
      </c>
      <c r="S565" s="4">
        <v>42053</v>
      </c>
      <c r="T565" s="4">
        <v>42055</v>
      </c>
      <c r="U565" s="3">
        <v>-381.84120000000001</v>
      </c>
      <c r="V565" s="3">
        <v>18</v>
      </c>
      <c r="W565" s="3">
        <v>9798.84</v>
      </c>
      <c r="X565" s="3">
        <v>87570</v>
      </c>
      <c r="Y565" s="3">
        <f>Table1[[#This Row],[Unit Price]]-Table1[[#This Row],[Discount]]</f>
        <v>549.97</v>
      </c>
      <c r="Z565" s="3" t="s">
        <v>3221</v>
      </c>
    </row>
    <row r="566" spans="1:26" ht="14.25" x14ac:dyDescent="0.2">
      <c r="A566" s="1">
        <v>2141</v>
      </c>
      <c r="B566" s="1" t="s">
        <v>1217</v>
      </c>
      <c r="C566" s="1" t="s">
        <v>13</v>
      </c>
      <c r="D566" s="1">
        <v>0.03</v>
      </c>
      <c r="E566" s="1">
        <v>22.01</v>
      </c>
      <c r="F566" s="1">
        <v>5.53</v>
      </c>
      <c r="G566" s="1" t="s">
        <v>63</v>
      </c>
      <c r="H566" s="1" t="s">
        <v>47</v>
      </c>
      <c r="I566" s="1" t="s">
        <v>24</v>
      </c>
      <c r="J566" s="1" t="s">
        <v>25</v>
      </c>
      <c r="K566" s="1" t="s">
        <v>18</v>
      </c>
      <c r="L566" s="1" t="s">
        <v>472</v>
      </c>
      <c r="M566" s="1">
        <v>0.59</v>
      </c>
      <c r="N566" s="1" t="s">
        <v>8</v>
      </c>
      <c r="O566" s="1" t="s">
        <v>35</v>
      </c>
      <c r="P566" s="1" t="s">
        <v>36</v>
      </c>
      <c r="Q566" s="1" t="s">
        <v>1219</v>
      </c>
      <c r="R566" s="1">
        <v>81301</v>
      </c>
      <c r="S566" s="2">
        <v>42053</v>
      </c>
      <c r="T566" s="2">
        <v>42054</v>
      </c>
      <c r="U566" s="1">
        <v>12.5504</v>
      </c>
      <c r="V566" s="1">
        <v>7</v>
      </c>
      <c r="W566" s="1">
        <v>154.11000000000001</v>
      </c>
      <c r="X566" s="1">
        <v>87570</v>
      </c>
      <c r="Y566" s="1">
        <f>Table1[[#This Row],[Unit Price]]-Table1[[#This Row],[Discount]]</f>
        <v>21.98</v>
      </c>
      <c r="Z566" s="1" t="s">
        <v>3221</v>
      </c>
    </row>
    <row r="567" spans="1:26" ht="14.25" x14ac:dyDescent="0.2">
      <c r="A567" s="3">
        <v>2141</v>
      </c>
      <c r="B567" s="3" t="s">
        <v>1217</v>
      </c>
      <c r="C567" s="3" t="s">
        <v>13</v>
      </c>
      <c r="D567" s="3">
        <v>0.09</v>
      </c>
      <c r="E567" s="3">
        <v>34.76</v>
      </c>
      <c r="F567" s="3">
        <v>8.2200000000000006</v>
      </c>
      <c r="G567" s="3" t="s">
        <v>14</v>
      </c>
      <c r="H567" s="3" t="s">
        <v>47</v>
      </c>
      <c r="I567" s="3" t="s">
        <v>24</v>
      </c>
      <c r="J567" s="3" t="s">
        <v>54</v>
      </c>
      <c r="K567" s="3" t="s">
        <v>49</v>
      </c>
      <c r="L567" s="3" t="s">
        <v>1221</v>
      </c>
      <c r="M567" s="3">
        <v>0.56999999999999995</v>
      </c>
      <c r="N567" s="3" t="s">
        <v>8</v>
      </c>
      <c r="O567" s="3" t="s">
        <v>35</v>
      </c>
      <c r="P567" s="3" t="s">
        <v>36</v>
      </c>
      <c r="Q567" s="3" t="s">
        <v>1219</v>
      </c>
      <c r="R567" s="3">
        <v>81301</v>
      </c>
      <c r="S567" s="4">
        <v>42053</v>
      </c>
      <c r="T567" s="4">
        <v>42055</v>
      </c>
      <c r="U567" s="3">
        <v>45.3324</v>
      </c>
      <c r="V567" s="3">
        <v>7</v>
      </c>
      <c r="W567" s="3">
        <v>242.97</v>
      </c>
      <c r="X567" s="3">
        <v>87570</v>
      </c>
      <c r="Y567" s="3">
        <f>Table1[[#This Row],[Unit Price]]-Table1[[#This Row],[Discount]]</f>
        <v>34.669999999999995</v>
      </c>
      <c r="Z567" s="3" t="s">
        <v>3221</v>
      </c>
    </row>
    <row r="568" spans="1:26" ht="14.25" x14ac:dyDescent="0.2">
      <c r="A568" s="1">
        <v>91</v>
      </c>
      <c r="B568" s="1" t="s">
        <v>1222</v>
      </c>
      <c r="C568" s="1" t="s">
        <v>92</v>
      </c>
      <c r="D568" s="1">
        <v>0.05</v>
      </c>
      <c r="E568" s="1">
        <v>5.18</v>
      </c>
      <c r="F568" s="1">
        <v>2.04</v>
      </c>
      <c r="G568" s="1" t="s">
        <v>14</v>
      </c>
      <c r="H568" s="1" t="s">
        <v>47</v>
      </c>
      <c r="I568" s="1" t="s">
        <v>24</v>
      </c>
      <c r="J568" s="1" t="s">
        <v>64</v>
      </c>
      <c r="K568" s="1" t="s">
        <v>26</v>
      </c>
      <c r="L568" s="1" t="s">
        <v>809</v>
      </c>
      <c r="M568" s="1">
        <v>0.36</v>
      </c>
      <c r="N568" s="1" t="s">
        <v>8</v>
      </c>
      <c r="O568" s="1" t="s">
        <v>35</v>
      </c>
      <c r="P568" s="1" t="s">
        <v>66</v>
      </c>
      <c r="Q568" s="1" t="s">
        <v>1223</v>
      </c>
      <c r="R568" s="1">
        <v>94591</v>
      </c>
      <c r="S568" s="2">
        <v>42053</v>
      </c>
      <c r="T568" s="2">
        <v>42055</v>
      </c>
      <c r="U568" s="1">
        <v>34.010399999999997</v>
      </c>
      <c r="V568" s="1">
        <v>10</v>
      </c>
      <c r="W568" s="1">
        <v>53.54</v>
      </c>
      <c r="X568" s="1">
        <v>87176</v>
      </c>
      <c r="Y568" s="1">
        <f>Table1[[#This Row],[Unit Price]]-Table1[[#This Row],[Discount]]</f>
        <v>5.13</v>
      </c>
      <c r="Z568" s="1" t="s">
        <v>3221</v>
      </c>
    </row>
    <row r="569" spans="1:26" ht="14.25" x14ac:dyDescent="0.2">
      <c r="A569" s="3">
        <v>2521</v>
      </c>
      <c r="B569" s="3" t="s">
        <v>1224</v>
      </c>
      <c r="C569" s="3" t="s">
        <v>92</v>
      </c>
      <c r="D569" s="3">
        <v>0</v>
      </c>
      <c r="E569" s="3">
        <v>175.99</v>
      </c>
      <c r="F569" s="3">
        <v>4.99</v>
      </c>
      <c r="G569" s="3" t="s">
        <v>14</v>
      </c>
      <c r="H569" s="3" t="s">
        <v>47</v>
      </c>
      <c r="I569" s="3" t="s">
        <v>16</v>
      </c>
      <c r="J569" s="3" t="s">
        <v>111</v>
      </c>
      <c r="K569" s="3" t="s">
        <v>49</v>
      </c>
      <c r="L569" s="3" t="s">
        <v>1225</v>
      </c>
      <c r="M569" s="3">
        <v>0.59</v>
      </c>
      <c r="N569" s="3" t="s">
        <v>8</v>
      </c>
      <c r="O569" s="3" t="s">
        <v>28</v>
      </c>
      <c r="P569" s="3" t="s">
        <v>163</v>
      </c>
      <c r="Q569" s="3" t="s">
        <v>1226</v>
      </c>
      <c r="R569" s="3">
        <v>75109</v>
      </c>
      <c r="S569" s="4">
        <v>42053</v>
      </c>
      <c r="T569" s="4">
        <v>42056</v>
      </c>
      <c r="U569" s="3">
        <v>1656.6555000000001</v>
      </c>
      <c r="V569" s="3">
        <v>15</v>
      </c>
      <c r="W569" s="3">
        <v>2400.9499999999998</v>
      </c>
      <c r="X569" s="3">
        <v>87032</v>
      </c>
      <c r="Y569" s="3">
        <f>Table1[[#This Row],[Unit Price]]-Table1[[#This Row],[Discount]]</f>
        <v>175.99</v>
      </c>
      <c r="Z569" s="3" t="s">
        <v>3220</v>
      </c>
    </row>
    <row r="570" spans="1:26" ht="14.25" x14ac:dyDescent="0.2">
      <c r="A570" s="1">
        <v>2498</v>
      </c>
      <c r="B570" s="1" t="s">
        <v>905</v>
      </c>
      <c r="C570" s="1" t="s">
        <v>46</v>
      </c>
      <c r="D570" s="1">
        <v>0.09</v>
      </c>
      <c r="E570" s="1">
        <v>355.98</v>
      </c>
      <c r="F570" s="1">
        <v>58.92</v>
      </c>
      <c r="G570" s="1" t="s">
        <v>2</v>
      </c>
      <c r="H570" s="1" t="s">
        <v>70</v>
      </c>
      <c r="I570" s="1" t="s">
        <v>4</v>
      </c>
      <c r="J570" s="1" t="s">
        <v>85</v>
      </c>
      <c r="K570" s="1" t="s">
        <v>33</v>
      </c>
      <c r="L570" s="1" t="s">
        <v>670</v>
      </c>
      <c r="M570" s="1">
        <v>0.64</v>
      </c>
      <c r="N570" s="1" t="s">
        <v>8</v>
      </c>
      <c r="O570" s="1" t="s">
        <v>35</v>
      </c>
      <c r="P570" s="1" t="s">
        <v>66</v>
      </c>
      <c r="Q570" s="1" t="s">
        <v>866</v>
      </c>
      <c r="R570" s="1">
        <v>92024</v>
      </c>
      <c r="S570" s="2">
        <v>42053</v>
      </c>
      <c r="T570" s="2">
        <v>42055</v>
      </c>
      <c r="U570" s="1">
        <v>1240.25</v>
      </c>
      <c r="V570" s="1">
        <v>30</v>
      </c>
      <c r="W570" s="1">
        <v>10554.63</v>
      </c>
      <c r="X570" s="1">
        <v>16547</v>
      </c>
      <c r="Y570" s="1">
        <f>Table1[[#This Row],[Unit Price]]-Table1[[#This Row],[Discount]]</f>
        <v>355.89000000000004</v>
      </c>
      <c r="Z570" s="1" t="s">
        <v>3221</v>
      </c>
    </row>
    <row r="571" spans="1:26" ht="14.25" x14ac:dyDescent="0.2">
      <c r="A571" s="3">
        <v>2498</v>
      </c>
      <c r="B571" s="3" t="s">
        <v>905</v>
      </c>
      <c r="C571" s="3" t="s">
        <v>46</v>
      </c>
      <c r="D571" s="3">
        <v>0.04</v>
      </c>
      <c r="E571" s="3">
        <v>218.75</v>
      </c>
      <c r="F571" s="3">
        <v>69.64</v>
      </c>
      <c r="G571" s="3" t="s">
        <v>2</v>
      </c>
      <c r="H571" s="3" t="s">
        <v>70</v>
      </c>
      <c r="I571" s="3" t="s">
        <v>4</v>
      </c>
      <c r="J571" s="3" t="s">
        <v>5</v>
      </c>
      <c r="K571" s="3" t="s">
        <v>6</v>
      </c>
      <c r="L571" s="3" t="s">
        <v>850</v>
      </c>
      <c r="M571" s="3">
        <v>0.77</v>
      </c>
      <c r="N571" s="3" t="s">
        <v>8</v>
      </c>
      <c r="O571" s="3" t="s">
        <v>35</v>
      </c>
      <c r="P571" s="3" t="s">
        <v>66</v>
      </c>
      <c r="Q571" s="3" t="s">
        <v>866</v>
      </c>
      <c r="R571" s="3">
        <v>92024</v>
      </c>
      <c r="S571" s="4">
        <v>42053</v>
      </c>
      <c r="T571" s="4">
        <v>42053</v>
      </c>
      <c r="U571" s="3">
        <v>-533.23199999999997</v>
      </c>
      <c r="V571" s="3">
        <v>8</v>
      </c>
      <c r="W571" s="3">
        <v>1749.64</v>
      </c>
      <c r="X571" s="3">
        <v>16547</v>
      </c>
      <c r="Y571" s="3">
        <f>Table1[[#This Row],[Unit Price]]-Table1[[#This Row],[Discount]]</f>
        <v>218.71</v>
      </c>
      <c r="Z571" s="3" t="s">
        <v>3221</v>
      </c>
    </row>
    <row r="572" spans="1:26" ht="14.25" x14ac:dyDescent="0.2">
      <c r="A572" s="1">
        <v>2499</v>
      </c>
      <c r="B572" s="1" t="s">
        <v>1227</v>
      </c>
      <c r="C572" s="1" t="s">
        <v>46</v>
      </c>
      <c r="D572" s="1">
        <v>0.09</v>
      </c>
      <c r="E572" s="1">
        <v>355.98</v>
      </c>
      <c r="F572" s="1">
        <v>58.92</v>
      </c>
      <c r="G572" s="1" t="s">
        <v>2</v>
      </c>
      <c r="H572" s="1" t="s">
        <v>70</v>
      </c>
      <c r="I572" s="1" t="s">
        <v>4</v>
      </c>
      <c r="J572" s="1" t="s">
        <v>85</v>
      </c>
      <c r="K572" s="1" t="s">
        <v>33</v>
      </c>
      <c r="L572" s="1" t="s">
        <v>670</v>
      </c>
      <c r="M572" s="1">
        <v>0.64</v>
      </c>
      <c r="N572" s="1" t="s">
        <v>8</v>
      </c>
      <c r="O572" s="1" t="s">
        <v>28</v>
      </c>
      <c r="P572" s="1" t="s">
        <v>79</v>
      </c>
      <c r="Q572" s="1" t="s">
        <v>1228</v>
      </c>
      <c r="R572" s="1">
        <v>60901</v>
      </c>
      <c r="S572" s="2">
        <v>42053</v>
      </c>
      <c r="T572" s="2">
        <v>42055</v>
      </c>
      <c r="U572" s="1">
        <v>1240.25</v>
      </c>
      <c r="V572" s="1">
        <v>8</v>
      </c>
      <c r="W572" s="1">
        <v>2814.57</v>
      </c>
      <c r="X572" s="1">
        <v>88319</v>
      </c>
      <c r="Y572" s="1">
        <f>Table1[[#This Row],[Unit Price]]-Table1[[#This Row],[Discount]]</f>
        <v>355.89000000000004</v>
      </c>
      <c r="Z572" s="1" t="s">
        <v>3220</v>
      </c>
    </row>
    <row r="573" spans="1:26" ht="14.25" x14ac:dyDescent="0.2">
      <c r="A573" s="3">
        <v>993</v>
      </c>
      <c r="B573" s="3" t="s">
        <v>1229</v>
      </c>
      <c r="C573" s="3" t="s">
        <v>13</v>
      </c>
      <c r="D573" s="3">
        <v>0.05</v>
      </c>
      <c r="E573" s="3">
        <v>4.28</v>
      </c>
      <c r="F573" s="3">
        <v>5.17</v>
      </c>
      <c r="G573" s="3" t="s">
        <v>14</v>
      </c>
      <c r="H573" s="3" t="s">
        <v>3</v>
      </c>
      <c r="I573" s="3" t="s">
        <v>24</v>
      </c>
      <c r="J573" s="3" t="s">
        <v>64</v>
      </c>
      <c r="K573" s="3" t="s">
        <v>49</v>
      </c>
      <c r="L573" s="3" t="s">
        <v>1230</v>
      </c>
      <c r="M573" s="3">
        <v>0.4</v>
      </c>
      <c r="N573" s="3" t="s">
        <v>8</v>
      </c>
      <c r="O573" s="3" t="s">
        <v>35</v>
      </c>
      <c r="P573" s="3" t="s">
        <v>66</v>
      </c>
      <c r="Q573" s="3" t="s">
        <v>1231</v>
      </c>
      <c r="R573" s="3">
        <v>93030</v>
      </c>
      <c r="S573" s="4">
        <v>42054</v>
      </c>
      <c r="T573" s="4">
        <v>42054</v>
      </c>
      <c r="U573" s="3">
        <v>-104.57</v>
      </c>
      <c r="V573" s="3">
        <v>9</v>
      </c>
      <c r="W573" s="3">
        <v>38.58</v>
      </c>
      <c r="X573" s="3">
        <v>89432</v>
      </c>
      <c r="Y573" s="3">
        <f>Table1[[#This Row],[Unit Price]]-Table1[[#This Row],[Discount]]</f>
        <v>4.2300000000000004</v>
      </c>
      <c r="Z573" s="3" t="s">
        <v>3221</v>
      </c>
    </row>
    <row r="574" spans="1:26" ht="14.25" x14ac:dyDescent="0.2">
      <c r="A574" s="1">
        <v>1303</v>
      </c>
      <c r="B574" s="1" t="s">
        <v>1232</v>
      </c>
      <c r="C574" s="1" t="s">
        <v>13</v>
      </c>
      <c r="D574" s="1">
        <v>0.03</v>
      </c>
      <c r="E574" s="1">
        <v>39.479999999999997</v>
      </c>
      <c r="F574" s="1">
        <v>1.99</v>
      </c>
      <c r="G574" s="1" t="s">
        <v>14</v>
      </c>
      <c r="H574" s="1" t="s">
        <v>15</v>
      </c>
      <c r="I574" s="1" t="s">
        <v>16</v>
      </c>
      <c r="J574" s="1" t="s">
        <v>17</v>
      </c>
      <c r="K574" s="1" t="s">
        <v>18</v>
      </c>
      <c r="L574" s="1" t="s">
        <v>1233</v>
      </c>
      <c r="M574" s="1">
        <v>0.54</v>
      </c>
      <c r="N574" s="1" t="s">
        <v>8</v>
      </c>
      <c r="O574" s="1" t="s">
        <v>35</v>
      </c>
      <c r="P574" s="1" t="s">
        <v>122</v>
      </c>
      <c r="Q574" s="1" t="s">
        <v>1234</v>
      </c>
      <c r="R574" s="1">
        <v>84074</v>
      </c>
      <c r="S574" s="2">
        <v>42054</v>
      </c>
      <c r="T574" s="2">
        <v>42056</v>
      </c>
      <c r="U574" s="1">
        <v>317.08949999999999</v>
      </c>
      <c r="V574" s="1">
        <v>12</v>
      </c>
      <c r="W574" s="1">
        <v>459.55</v>
      </c>
      <c r="X574" s="1">
        <v>87003</v>
      </c>
      <c r="Y574" s="1">
        <f>Table1[[#This Row],[Unit Price]]-Table1[[#This Row],[Discount]]</f>
        <v>39.449999999999996</v>
      </c>
      <c r="Z574" s="1" t="s">
        <v>3221</v>
      </c>
    </row>
    <row r="575" spans="1:26" ht="14.25" x14ac:dyDescent="0.2">
      <c r="A575" s="3">
        <v>2828</v>
      </c>
      <c r="B575" s="3" t="s">
        <v>1235</v>
      </c>
      <c r="C575" s="3" t="s">
        <v>13</v>
      </c>
      <c r="D575" s="3">
        <v>0.05</v>
      </c>
      <c r="E575" s="3">
        <v>11.29</v>
      </c>
      <c r="F575" s="3">
        <v>5.03</v>
      </c>
      <c r="G575" s="3" t="s">
        <v>14</v>
      </c>
      <c r="H575" s="3" t="s">
        <v>70</v>
      </c>
      <c r="I575" s="3" t="s">
        <v>24</v>
      </c>
      <c r="J575" s="3" t="s">
        <v>54</v>
      </c>
      <c r="K575" s="3" t="s">
        <v>49</v>
      </c>
      <c r="L575" s="3" t="s">
        <v>1236</v>
      </c>
      <c r="M575" s="3">
        <v>0.59</v>
      </c>
      <c r="N575" s="3" t="s">
        <v>8</v>
      </c>
      <c r="O575" s="3" t="s">
        <v>35</v>
      </c>
      <c r="P575" s="3" t="s">
        <v>66</v>
      </c>
      <c r="Q575" s="3" t="s">
        <v>1237</v>
      </c>
      <c r="R575" s="3">
        <v>92243</v>
      </c>
      <c r="S575" s="4">
        <v>42054</v>
      </c>
      <c r="T575" s="4">
        <v>42056</v>
      </c>
      <c r="U575" s="3">
        <v>-35.26</v>
      </c>
      <c r="V575" s="3">
        <v>8</v>
      </c>
      <c r="W575" s="3">
        <v>90.46</v>
      </c>
      <c r="X575" s="3">
        <v>87720</v>
      </c>
      <c r="Y575" s="3">
        <f>Table1[[#This Row],[Unit Price]]-Table1[[#This Row],[Discount]]</f>
        <v>11.239999999999998</v>
      </c>
      <c r="Z575" s="3" t="s">
        <v>3221</v>
      </c>
    </row>
    <row r="576" spans="1:26" ht="14.25" x14ac:dyDescent="0.2">
      <c r="A576" s="1">
        <v>1303</v>
      </c>
      <c r="B576" s="1" t="s">
        <v>1232</v>
      </c>
      <c r="C576" s="1" t="s">
        <v>23</v>
      </c>
      <c r="D576" s="1">
        <v>0.01</v>
      </c>
      <c r="E576" s="1">
        <v>65.989999999999995</v>
      </c>
      <c r="F576" s="1">
        <v>5.31</v>
      </c>
      <c r="G576" s="1" t="s">
        <v>14</v>
      </c>
      <c r="H576" s="1" t="s">
        <v>15</v>
      </c>
      <c r="I576" s="1" t="s">
        <v>16</v>
      </c>
      <c r="J576" s="1" t="s">
        <v>111</v>
      </c>
      <c r="K576" s="1" t="s">
        <v>49</v>
      </c>
      <c r="L576" s="1" t="s">
        <v>1238</v>
      </c>
      <c r="M576" s="1">
        <v>0.56999999999999995</v>
      </c>
      <c r="N576" s="1" t="s">
        <v>8</v>
      </c>
      <c r="O576" s="1" t="s">
        <v>35</v>
      </c>
      <c r="P576" s="1" t="s">
        <v>122</v>
      </c>
      <c r="Q576" s="1" t="s">
        <v>1234</v>
      </c>
      <c r="R576" s="1">
        <v>84074</v>
      </c>
      <c r="S576" s="2">
        <v>42054</v>
      </c>
      <c r="T576" s="2">
        <v>42061</v>
      </c>
      <c r="U576" s="1">
        <v>250.36272</v>
      </c>
      <c r="V576" s="1">
        <v>9</v>
      </c>
      <c r="W576" s="1">
        <v>536.9</v>
      </c>
      <c r="X576" s="1">
        <v>87005</v>
      </c>
      <c r="Y576" s="1">
        <f>Table1[[#This Row],[Unit Price]]-Table1[[#This Row],[Discount]]</f>
        <v>65.97999999999999</v>
      </c>
      <c r="Z576" s="1" t="s">
        <v>3221</v>
      </c>
    </row>
    <row r="577" spans="1:26" ht="14.25" x14ac:dyDescent="0.2">
      <c r="A577" s="3">
        <v>2287</v>
      </c>
      <c r="B577" s="3" t="s">
        <v>1239</v>
      </c>
      <c r="C577" s="3" t="s">
        <v>23</v>
      </c>
      <c r="D577" s="3">
        <v>0.1</v>
      </c>
      <c r="E577" s="3">
        <v>54.1</v>
      </c>
      <c r="F577" s="3">
        <v>19.989999999999998</v>
      </c>
      <c r="G577" s="3" t="s">
        <v>14</v>
      </c>
      <c r="H577" s="3" t="s">
        <v>70</v>
      </c>
      <c r="I577" s="3" t="s">
        <v>24</v>
      </c>
      <c r="J577" s="3" t="s">
        <v>54</v>
      </c>
      <c r="K577" s="3" t="s">
        <v>49</v>
      </c>
      <c r="L577" s="3" t="s">
        <v>1240</v>
      </c>
      <c r="M577" s="3">
        <v>0.59</v>
      </c>
      <c r="N577" s="3" t="s">
        <v>8</v>
      </c>
      <c r="O577" s="3" t="s">
        <v>9</v>
      </c>
      <c r="P577" s="3" t="s">
        <v>247</v>
      </c>
      <c r="Q577" s="3" t="s">
        <v>1241</v>
      </c>
      <c r="R577" s="3">
        <v>29483</v>
      </c>
      <c r="S577" s="4">
        <v>42054</v>
      </c>
      <c r="T577" s="4">
        <v>42059</v>
      </c>
      <c r="U577" s="3">
        <v>34.067999999999998</v>
      </c>
      <c r="V577" s="3">
        <v>9</v>
      </c>
      <c r="W577" s="3">
        <v>469.59</v>
      </c>
      <c r="X577" s="3">
        <v>90147</v>
      </c>
      <c r="Y577" s="3">
        <f>Table1[[#This Row],[Unit Price]]-Table1[[#This Row],[Discount]]</f>
        <v>54</v>
      </c>
      <c r="Z577" s="3" t="s">
        <v>3219</v>
      </c>
    </row>
    <row r="578" spans="1:26" ht="14.25" x14ac:dyDescent="0.2">
      <c r="A578" s="1">
        <v>1827</v>
      </c>
      <c r="B578" s="1" t="s">
        <v>1242</v>
      </c>
      <c r="C578" s="1" t="s">
        <v>46</v>
      </c>
      <c r="D578" s="1">
        <v>0</v>
      </c>
      <c r="E578" s="1">
        <v>5.98</v>
      </c>
      <c r="F578" s="1">
        <v>0.96</v>
      </c>
      <c r="G578" s="1" t="s">
        <v>14</v>
      </c>
      <c r="H578" s="1" t="s">
        <v>70</v>
      </c>
      <c r="I578" s="1" t="s">
        <v>24</v>
      </c>
      <c r="J578" s="1" t="s">
        <v>25</v>
      </c>
      <c r="K578" s="1" t="s">
        <v>26</v>
      </c>
      <c r="L578" s="1" t="s">
        <v>1243</v>
      </c>
      <c r="M578" s="1">
        <v>0.6</v>
      </c>
      <c r="N578" s="1" t="s">
        <v>8</v>
      </c>
      <c r="O578" s="1" t="s">
        <v>28</v>
      </c>
      <c r="P578" s="1" t="s">
        <v>189</v>
      </c>
      <c r="Q578" s="1" t="s">
        <v>904</v>
      </c>
      <c r="R578" s="1">
        <v>52601</v>
      </c>
      <c r="S578" s="2">
        <v>42054</v>
      </c>
      <c r="T578" s="2">
        <v>42055</v>
      </c>
      <c r="U578" s="1">
        <v>38.039700000000003</v>
      </c>
      <c r="V578" s="1">
        <v>9</v>
      </c>
      <c r="W578" s="1">
        <v>55.13</v>
      </c>
      <c r="X578" s="1">
        <v>86956</v>
      </c>
      <c r="Y578" s="1">
        <f>Table1[[#This Row],[Unit Price]]-Table1[[#This Row],[Discount]]</f>
        <v>5.98</v>
      </c>
      <c r="Z578" s="1" t="s">
        <v>3220</v>
      </c>
    </row>
    <row r="579" spans="1:26" ht="14.25" x14ac:dyDescent="0.2">
      <c r="A579" s="3">
        <v>1828</v>
      </c>
      <c r="B579" s="3" t="s">
        <v>226</v>
      </c>
      <c r="C579" s="3" t="s">
        <v>46</v>
      </c>
      <c r="D579" s="3">
        <v>0.02</v>
      </c>
      <c r="E579" s="3">
        <v>5.98</v>
      </c>
      <c r="F579" s="3">
        <v>5.46</v>
      </c>
      <c r="G579" s="3" t="s">
        <v>14</v>
      </c>
      <c r="H579" s="3" t="s">
        <v>70</v>
      </c>
      <c r="I579" s="3" t="s">
        <v>24</v>
      </c>
      <c r="J579" s="3" t="s">
        <v>64</v>
      </c>
      <c r="K579" s="3" t="s">
        <v>49</v>
      </c>
      <c r="L579" s="3" t="s">
        <v>1132</v>
      </c>
      <c r="M579" s="3">
        <v>0.36</v>
      </c>
      <c r="N579" s="3" t="s">
        <v>8</v>
      </c>
      <c r="O579" s="3" t="s">
        <v>28</v>
      </c>
      <c r="P579" s="3" t="s">
        <v>189</v>
      </c>
      <c r="Q579" s="3" t="s">
        <v>228</v>
      </c>
      <c r="R579" s="3">
        <v>50613</v>
      </c>
      <c r="S579" s="4">
        <v>42054</v>
      </c>
      <c r="T579" s="4">
        <v>42055</v>
      </c>
      <c r="U579" s="3">
        <v>-47.12</v>
      </c>
      <c r="V579" s="3">
        <v>7</v>
      </c>
      <c r="W579" s="3">
        <v>44.8</v>
      </c>
      <c r="X579" s="3">
        <v>86956</v>
      </c>
      <c r="Y579" s="3">
        <f>Table1[[#This Row],[Unit Price]]-Table1[[#This Row],[Discount]]</f>
        <v>5.9600000000000009</v>
      </c>
      <c r="Z579" s="3" t="s">
        <v>3220</v>
      </c>
    </row>
    <row r="580" spans="1:26" ht="14.25" x14ac:dyDescent="0.2">
      <c r="A580" s="1">
        <v>2052</v>
      </c>
      <c r="B580" s="1" t="s">
        <v>1244</v>
      </c>
      <c r="C580" s="1" t="s">
        <v>46</v>
      </c>
      <c r="D580" s="1">
        <v>7.0000000000000007E-2</v>
      </c>
      <c r="E580" s="1">
        <v>31.78</v>
      </c>
      <c r="F580" s="1">
        <v>1.99</v>
      </c>
      <c r="G580" s="1" t="s">
        <v>14</v>
      </c>
      <c r="H580" s="1" t="s">
        <v>47</v>
      </c>
      <c r="I580" s="1" t="s">
        <v>16</v>
      </c>
      <c r="J580" s="1" t="s">
        <v>17</v>
      </c>
      <c r="K580" s="1" t="s">
        <v>18</v>
      </c>
      <c r="L580" s="1" t="s">
        <v>846</v>
      </c>
      <c r="M580" s="1">
        <v>0.42</v>
      </c>
      <c r="N580" s="1" t="s">
        <v>8</v>
      </c>
      <c r="O580" s="1" t="s">
        <v>35</v>
      </c>
      <c r="P580" s="1" t="s">
        <v>616</v>
      </c>
      <c r="Q580" s="1" t="s">
        <v>1245</v>
      </c>
      <c r="R580" s="1">
        <v>87105</v>
      </c>
      <c r="S580" s="2">
        <v>42054</v>
      </c>
      <c r="T580" s="2">
        <v>42056</v>
      </c>
      <c r="U580" s="1">
        <v>265.11180000000002</v>
      </c>
      <c r="V580" s="1">
        <v>13</v>
      </c>
      <c r="W580" s="1">
        <v>384.22</v>
      </c>
      <c r="X580" s="1">
        <v>87234</v>
      </c>
      <c r="Y580" s="1">
        <f>Table1[[#This Row],[Unit Price]]-Table1[[#This Row],[Discount]]</f>
        <v>31.71</v>
      </c>
      <c r="Z580" s="1" t="s">
        <v>3221</v>
      </c>
    </row>
    <row r="581" spans="1:26" ht="14.25" x14ac:dyDescent="0.2">
      <c r="A581" s="3">
        <v>2052</v>
      </c>
      <c r="B581" s="3" t="s">
        <v>1244</v>
      </c>
      <c r="C581" s="3" t="s">
        <v>46</v>
      </c>
      <c r="D581" s="3">
        <v>0</v>
      </c>
      <c r="E581" s="3">
        <v>5.98</v>
      </c>
      <c r="F581" s="3">
        <v>2.5</v>
      </c>
      <c r="G581" s="3" t="s">
        <v>14</v>
      </c>
      <c r="H581" s="3" t="s">
        <v>47</v>
      </c>
      <c r="I581" s="3" t="s">
        <v>24</v>
      </c>
      <c r="J581" s="3" t="s">
        <v>321</v>
      </c>
      <c r="K581" s="3" t="s">
        <v>49</v>
      </c>
      <c r="L581" s="3" t="s">
        <v>1246</v>
      </c>
      <c r="M581" s="3">
        <v>0.36</v>
      </c>
      <c r="N581" s="3" t="s">
        <v>8</v>
      </c>
      <c r="O581" s="3" t="s">
        <v>35</v>
      </c>
      <c r="P581" s="3" t="s">
        <v>616</v>
      </c>
      <c r="Q581" s="3" t="s">
        <v>1245</v>
      </c>
      <c r="R581" s="3">
        <v>87105</v>
      </c>
      <c r="S581" s="4">
        <v>42054</v>
      </c>
      <c r="T581" s="4">
        <v>42055</v>
      </c>
      <c r="U581" s="3">
        <v>9.5608000000000004</v>
      </c>
      <c r="V581" s="3">
        <v>5</v>
      </c>
      <c r="W581" s="3">
        <v>31.64</v>
      </c>
      <c r="X581" s="3">
        <v>87234</v>
      </c>
      <c r="Y581" s="3">
        <f>Table1[[#This Row],[Unit Price]]-Table1[[#This Row],[Discount]]</f>
        <v>5.98</v>
      </c>
      <c r="Z581" s="3" t="s">
        <v>3221</v>
      </c>
    </row>
    <row r="582" spans="1:26" ht="14.25" x14ac:dyDescent="0.2">
      <c r="A582" s="1">
        <v>2052</v>
      </c>
      <c r="B582" s="1" t="s">
        <v>1244</v>
      </c>
      <c r="C582" s="1" t="s">
        <v>46</v>
      </c>
      <c r="D582" s="1">
        <v>0.1</v>
      </c>
      <c r="E582" s="1">
        <v>35.99</v>
      </c>
      <c r="F582" s="1">
        <v>1.1000000000000001</v>
      </c>
      <c r="G582" s="1" t="s">
        <v>63</v>
      </c>
      <c r="H582" s="1" t="s">
        <v>47</v>
      </c>
      <c r="I582" s="1" t="s">
        <v>16</v>
      </c>
      <c r="J582" s="1" t="s">
        <v>111</v>
      </c>
      <c r="K582" s="1" t="s">
        <v>49</v>
      </c>
      <c r="L582" s="1" t="s">
        <v>250</v>
      </c>
      <c r="M582" s="1">
        <v>0.55000000000000004</v>
      </c>
      <c r="N582" s="1" t="s">
        <v>8</v>
      </c>
      <c r="O582" s="1" t="s">
        <v>35</v>
      </c>
      <c r="P582" s="1" t="s">
        <v>616</v>
      </c>
      <c r="Q582" s="1" t="s">
        <v>1245</v>
      </c>
      <c r="R582" s="1">
        <v>87105</v>
      </c>
      <c r="S582" s="2">
        <v>42054</v>
      </c>
      <c r="T582" s="2">
        <v>42055</v>
      </c>
      <c r="U582" s="1">
        <v>390.09840000000003</v>
      </c>
      <c r="V582" s="1">
        <v>19</v>
      </c>
      <c r="W582" s="1">
        <v>565.36</v>
      </c>
      <c r="X582" s="1">
        <v>87234</v>
      </c>
      <c r="Y582" s="1">
        <f>Table1[[#This Row],[Unit Price]]-Table1[[#This Row],[Discount]]</f>
        <v>35.89</v>
      </c>
      <c r="Z582" s="1" t="s">
        <v>3221</v>
      </c>
    </row>
    <row r="583" spans="1:26" ht="14.25" x14ac:dyDescent="0.2">
      <c r="A583" s="3">
        <v>2882</v>
      </c>
      <c r="B583" s="3" t="s">
        <v>647</v>
      </c>
      <c r="C583" s="3" t="s">
        <v>13</v>
      </c>
      <c r="D583" s="3">
        <v>0.03</v>
      </c>
      <c r="E583" s="3">
        <v>4.0599999999999996</v>
      </c>
      <c r="F583" s="3">
        <v>6.89</v>
      </c>
      <c r="G583" s="3" t="s">
        <v>14</v>
      </c>
      <c r="H583" s="3" t="s">
        <v>15</v>
      </c>
      <c r="I583" s="3" t="s">
        <v>24</v>
      </c>
      <c r="J583" s="3" t="s">
        <v>71</v>
      </c>
      <c r="K583" s="3" t="s">
        <v>49</v>
      </c>
      <c r="L583" s="3" t="s">
        <v>1247</v>
      </c>
      <c r="M583" s="3">
        <v>0.6</v>
      </c>
      <c r="N583" s="3" t="s">
        <v>8</v>
      </c>
      <c r="O583" s="3" t="s">
        <v>9</v>
      </c>
      <c r="P583" s="3" t="s">
        <v>73</v>
      </c>
      <c r="Q583" s="3" t="s">
        <v>649</v>
      </c>
      <c r="R583" s="3">
        <v>28206</v>
      </c>
      <c r="S583" s="4">
        <v>42055</v>
      </c>
      <c r="T583" s="4">
        <v>42057</v>
      </c>
      <c r="U583" s="3">
        <v>-246.27610000000001</v>
      </c>
      <c r="V583" s="3">
        <v>37</v>
      </c>
      <c r="W583" s="3">
        <v>159.88999999999999</v>
      </c>
      <c r="X583" s="3">
        <v>55300</v>
      </c>
      <c r="Y583" s="3">
        <f>Table1[[#This Row],[Unit Price]]-Table1[[#This Row],[Discount]]</f>
        <v>4.0299999999999994</v>
      </c>
      <c r="Z583" s="3" t="s">
        <v>3219</v>
      </c>
    </row>
    <row r="584" spans="1:26" ht="14.25" x14ac:dyDescent="0.2">
      <c r="A584" s="1">
        <v>2882</v>
      </c>
      <c r="B584" s="1" t="s">
        <v>647</v>
      </c>
      <c r="C584" s="1" t="s">
        <v>13</v>
      </c>
      <c r="D584" s="1">
        <v>0.01</v>
      </c>
      <c r="E584" s="1">
        <v>3.75</v>
      </c>
      <c r="F584" s="1">
        <v>0.5</v>
      </c>
      <c r="G584" s="1" t="s">
        <v>14</v>
      </c>
      <c r="H584" s="1" t="s">
        <v>15</v>
      </c>
      <c r="I584" s="1" t="s">
        <v>24</v>
      </c>
      <c r="J584" s="1" t="s">
        <v>128</v>
      </c>
      <c r="K584" s="1" t="s">
        <v>49</v>
      </c>
      <c r="L584" s="1" t="s">
        <v>1248</v>
      </c>
      <c r="M584" s="1">
        <v>0.37</v>
      </c>
      <c r="N584" s="1" t="s">
        <v>8</v>
      </c>
      <c r="O584" s="1" t="s">
        <v>9</v>
      </c>
      <c r="P584" s="1" t="s">
        <v>73</v>
      </c>
      <c r="Q584" s="1" t="s">
        <v>649</v>
      </c>
      <c r="R584" s="1">
        <v>28206</v>
      </c>
      <c r="S584" s="2">
        <v>42055</v>
      </c>
      <c r="T584" s="2">
        <v>42056</v>
      </c>
      <c r="U584" s="1">
        <v>55.194600000000001</v>
      </c>
      <c r="V584" s="1">
        <v>48</v>
      </c>
      <c r="W584" s="1">
        <v>180.48</v>
      </c>
      <c r="X584" s="1">
        <v>55300</v>
      </c>
      <c r="Y584" s="1">
        <f>Table1[[#This Row],[Unit Price]]-Table1[[#This Row],[Discount]]</f>
        <v>3.74</v>
      </c>
      <c r="Z584" s="1" t="s">
        <v>3219</v>
      </c>
    </row>
    <row r="585" spans="1:26" ht="14.25" x14ac:dyDescent="0.2">
      <c r="A585" s="3">
        <v>2882</v>
      </c>
      <c r="B585" s="3" t="s">
        <v>647</v>
      </c>
      <c r="C585" s="3" t="s">
        <v>13</v>
      </c>
      <c r="D585" s="3">
        <v>0.02</v>
      </c>
      <c r="E585" s="3">
        <v>10.68</v>
      </c>
      <c r="F585" s="3">
        <v>13.04</v>
      </c>
      <c r="G585" s="3" t="s">
        <v>14</v>
      </c>
      <c r="H585" s="3" t="s">
        <v>15</v>
      </c>
      <c r="I585" s="3" t="s">
        <v>4</v>
      </c>
      <c r="J585" s="3" t="s">
        <v>102</v>
      </c>
      <c r="K585" s="3" t="s">
        <v>40</v>
      </c>
      <c r="L585" s="3" t="s">
        <v>1249</v>
      </c>
      <c r="M585" s="3">
        <v>0.6</v>
      </c>
      <c r="N585" s="3" t="s">
        <v>8</v>
      </c>
      <c r="O585" s="3" t="s">
        <v>9</v>
      </c>
      <c r="P585" s="3" t="s">
        <v>73</v>
      </c>
      <c r="Q585" s="3" t="s">
        <v>649</v>
      </c>
      <c r="R585" s="3">
        <v>28206</v>
      </c>
      <c r="S585" s="4">
        <v>42055</v>
      </c>
      <c r="T585" s="4">
        <v>42057</v>
      </c>
      <c r="U585" s="3">
        <v>-307.29649999999998</v>
      </c>
      <c r="V585" s="3">
        <v>31</v>
      </c>
      <c r="W585" s="3">
        <v>350.48</v>
      </c>
      <c r="X585" s="3">
        <v>55300</v>
      </c>
      <c r="Y585" s="3">
        <f>Table1[[#This Row],[Unit Price]]-Table1[[#This Row],[Discount]]</f>
        <v>10.66</v>
      </c>
      <c r="Z585" s="3" t="s">
        <v>3219</v>
      </c>
    </row>
    <row r="586" spans="1:26" ht="14.25" x14ac:dyDescent="0.2">
      <c r="A586" s="1">
        <v>2886</v>
      </c>
      <c r="B586" s="1" t="s">
        <v>1250</v>
      </c>
      <c r="C586" s="1" t="s">
        <v>13</v>
      </c>
      <c r="D586" s="1">
        <v>0.03</v>
      </c>
      <c r="E586" s="1">
        <v>4.0599999999999996</v>
      </c>
      <c r="F586" s="1">
        <v>6.89</v>
      </c>
      <c r="G586" s="1" t="s">
        <v>14</v>
      </c>
      <c r="H586" s="1" t="s">
        <v>15</v>
      </c>
      <c r="I586" s="1" t="s">
        <v>24</v>
      </c>
      <c r="J586" s="1" t="s">
        <v>71</v>
      </c>
      <c r="K586" s="1" t="s">
        <v>49</v>
      </c>
      <c r="L586" s="1" t="s">
        <v>1247</v>
      </c>
      <c r="M586" s="1">
        <v>0.6</v>
      </c>
      <c r="N586" s="1" t="s">
        <v>8</v>
      </c>
      <c r="O586" s="1" t="s">
        <v>87</v>
      </c>
      <c r="P586" s="1" t="s">
        <v>293</v>
      </c>
      <c r="Q586" s="1" t="s">
        <v>1251</v>
      </c>
      <c r="R586" s="1">
        <v>44134</v>
      </c>
      <c r="S586" s="2">
        <v>42055</v>
      </c>
      <c r="T586" s="2">
        <v>42057</v>
      </c>
      <c r="U586" s="1">
        <v>-185.17</v>
      </c>
      <c r="V586" s="1">
        <v>9</v>
      </c>
      <c r="W586" s="1">
        <v>38.89</v>
      </c>
      <c r="X586" s="1">
        <v>87630</v>
      </c>
      <c r="Y586" s="1">
        <f>Table1[[#This Row],[Unit Price]]-Table1[[#This Row],[Discount]]</f>
        <v>4.0299999999999994</v>
      </c>
      <c r="Z586" s="1" t="s">
        <v>3222</v>
      </c>
    </row>
    <row r="587" spans="1:26" ht="14.25" x14ac:dyDescent="0.2">
      <c r="A587" s="3">
        <v>2886</v>
      </c>
      <c r="B587" s="3" t="s">
        <v>1250</v>
      </c>
      <c r="C587" s="3" t="s">
        <v>13</v>
      </c>
      <c r="D587" s="3">
        <v>0.01</v>
      </c>
      <c r="E587" s="3">
        <v>3.75</v>
      </c>
      <c r="F587" s="3">
        <v>0.5</v>
      </c>
      <c r="G587" s="3" t="s">
        <v>14</v>
      </c>
      <c r="H587" s="3" t="s">
        <v>15</v>
      </c>
      <c r="I587" s="3" t="s">
        <v>24</v>
      </c>
      <c r="J587" s="3" t="s">
        <v>128</v>
      </c>
      <c r="K587" s="3" t="s">
        <v>49</v>
      </c>
      <c r="L587" s="3" t="s">
        <v>1248</v>
      </c>
      <c r="M587" s="3">
        <v>0.37</v>
      </c>
      <c r="N587" s="3" t="s">
        <v>8</v>
      </c>
      <c r="O587" s="3" t="s">
        <v>87</v>
      </c>
      <c r="P587" s="3" t="s">
        <v>293</v>
      </c>
      <c r="Q587" s="3" t="s">
        <v>1251</v>
      </c>
      <c r="R587" s="3">
        <v>44134</v>
      </c>
      <c r="S587" s="4">
        <v>42055</v>
      </c>
      <c r="T587" s="4">
        <v>42056</v>
      </c>
      <c r="U587" s="3">
        <v>31.1328</v>
      </c>
      <c r="V587" s="3">
        <v>12</v>
      </c>
      <c r="W587" s="3">
        <v>45.12</v>
      </c>
      <c r="X587" s="3">
        <v>87630</v>
      </c>
      <c r="Y587" s="3">
        <f>Table1[[#This Row],[Unit Price]]-Table1[[#This Row],[Discount]]</f>
        <v>3.74</v>
      </c>
      <c r="Z587" s="3" t="s">
        <v>3222</v>
      </c>
    </row>
    <row r="588" spans="1:26" ht="14.25" x14ac:dyDescent="0.2">
      <c r="A588" s="1">
        <v>2886</v>
      </c>
      <c r="B588" s="1" t="s">
        <v>1250</v>
      </c>
      <c r="C588" s="1" t="s">
        <v>13</v>
      </c>
      <c r="D588" s="1">
        <v>0.02</v>
      </c>
      <c r="E588" s="1">
        <v>10.68</v>
      </c>
      <c r="F588" s="1">
        <v>13.04</v>
      </c>
      <c r="G588" s="1" t="s">
        <v>14</v>
      </c>
      <c r="H588" s="1" t="s">
        <v>15</v>
      </c>
      <c r="I588" s="1" t="s">
        <v>4</v>
      </c>
      <c r="J588" s="1" t="s">
        <v>102</v>
      </c>
      <c r="K588" s="1" t="s">
        <v>40</v>
      </c>
      <c r="L588" s="1" t="s">
        <v>1249</v>
      </c>
      <c r="M588" s="1">
        <v>0.6</v>
      </c>
      <c r="N588" s="1" t="s">
        <v>8</v>
      </c>
      <c r="O588" s="1" t="s">
        <v>87</v>
      </c>
      <c r="P588" s="1" t="s">
        <v>293</v>
      </c>
      <c r="Q588" s="1" t="s">
        <v>1251</v>
      </c>
      <c r="R588" s="1">
        <v>44134</v>
      </c>
      <c r="S588" s="2">
        <v>42055</v>
      </c>
      <c r="T588" s="2">
        <v>42057</v>
      </c>
      <c r="U588" s="1">
        <v>-231.05</v>
      </c>
      <c r="V588" s="1">
        <v>8</v>
      </c>
      <c r="W588" s="1">
        <v>90.45</v>
      </c>
      <c r="X588" s="1">
        <v>87630</v>
      </c>
      <c r="Y588" s="1">
        <f>Table1[[#This Row],[Unit Price]]-Table1[[#This Row],[Discount]]</f>
        <v>10.66</v>
      </c>
      <c r="Z588" s="1" t="s">
        <v>3222</v>
      </c>
    </row>
    <row r="589" spans="1:26" ht="14.25" x14ac:dyDescent="0.2">
      <c r="A589" s="3">
        <v>3284</v>
      </c>
      <c r="B589" s="3" t="s">
        <v>1252</v>
      </c>
      <c r="C589" s="3" t="s">
        <v>13</v>
      </c>
      <c r="D589" s="3">
        <v>0.05</v>
      </c>
      <c r="E589" s="3">
        <v>19.23</v>
      </c>
      <c r="F589" s="3">
        <v>6.15</v>
      </c>
      <c r="G589" s="3" t="s">
        <v>63</v>
      </c>
      <c r="H589" s="3" t="s">
        <v>70</v>
      </c>
      <c r="I589" s="3" t="s">
        <v>4</v>
      </c>
      <c r="J589" s="3" t="s">
        <v>102</v>
      </c>
      <c r="K589" s="3" t="s">
        <v>18</v>
      </c>
      <c r="L589" s="3" t="s">
        <v>1253</v>
      </c>
      <c r="M589" s="3">
        <v>0.44</v>
      </c>
      <c r="N589" s="3" t="s">
        <v>8</v>
      </c>
      <c r="O589" s="3" t="s">
        <v>9</v>
      </c>
      <c r="P589" s="3" t="s">
        <v>99</v>
      </c>
      <c r="Q589" s="3" t="s">
        <v>1254</v>
      </c>
      <c r="R589" s="3">
        <v>34741</v>
      </c>
      <c r="S589" s="4">
        <v>42055</v>
      </c>
      <c r="T589" s="4">
        <v>42057</v>
      </c>
      <c r="U589" s="3">
        <v>-2133.2779999999998</v>
      </c>
      <c r="V589" s="3">
        <v>6</v>
      </c>
      <c r="W589" s="3">
        <v>119.78</v>
      </c>
      <c r="X589" s="3">
        <v>90751</v>
      </c>
      <c r="Y589" s="3">
        <f>Table1[[#This Row],[Unit Price]]-Table1[[#This Row],[Discount]]</f>
        <v>19.18</v>
      </c>
      <c r="Z589" s="3" t="s">
        <v>3219</v>
      </c>
    </row>
    <row r="590" spans="1:26" ht="14.25" x14ac:dyDescent="0.2">
      <c r="A590" s="1">
        <v>233</v>
      </c>
      <c r="B590" s="1" t="s">
        <v>1255</v>
      </c>
      <c r="C590" s="1" t="s">
        <v>92</v>
      </c>
      <c r="D590" s="1">
        <v>7.0000000000000007E-2</v>
      </c>
      <c r="E590" s="1">
        <v>5.81</v>
      </c>
      <c r="F590" s="1">
        <v>8.49</v>
      </c>
      <c r="G590" s="1" t="s">
        <v>14</v>
      </c>
      <c r="H590" s="1" t="s">
        <v>3</v>
      </c>
      <c r="I590" s="1" t="s">
        <v>24</v>
      </c>
      <c r="J590" s="1" t="s">
        <v>48</v>
      </c>
      <c r="K590" s="1" t="s">
        <v>49</v>
      </c>
      <c r="L590" s="1" t="s">
        <v>306</v>
      </c>
      <c r="M590" s="1">
        <v>0.39</v>
      </c>
      <c r="N590" s="1" t="s">
        <v>8</v>
      </c>
      <c r="O590" s="1" t="s">
        <v>28</v>
      </c>
      <c r="P590" s="1" t="s">
        <v>79</v>
      </c>
      <c r="Q590" s="1" t="s">
        <v>1256</v>
      </c>
      <c r="R590" s="1">
        <v>60462</v>
      </c>
      <c r="S590" s="2">
        <v>42055</v>
      </c>
      <c r="T590" s="2">
        <v>42057</v>
      </c>
      <c r="U590" s="1">
        <v>-243.23650000000001</v>
      </c>
      <c r="V590" s="1">
        <v>10</v>
      </c>
      <c r="W590" s="1">
        <v>58.8</v>
      </c>
      <c r="X590" s="1">
        <v>90237</v>
      </c>
      <c r="Y590" s="1">
        <f>Table1[[#This Row],[Unit Price]]-Table1[[#This Row],[Discount]]</f>
        <v>5.7399999999999993</v>
      </c>
      <c r="Z590" s="1" t="s">
        <v>3220</v>
      </c>
    </row>
    <row r="591" spans="1:26" ht="14.25" x14ac:dyDescent="0.2">
      <c r="A591" s="3">
        <v>233</v>
      </c>
      <c r="B591" s="3" t="s">
        <v>1255</v>
      </c>
      <c r="C591" s="3" t="s">
        <v>92</v>
      </c>
      <c r="D591" s="3">
        <v>0.04</v>
      </c>
      <c r="E591" s="3">
        <v>9.65</v>
      </c>
      <c r="F591" s="3">
        <v>6.22</v>
      </c>
      <c r="G591" s="3" t="s">
        <v>14</v>
      </c>
      <c r="H591" s="3" t="s">
        <v>3</v>
      </c>
      <c r="I591" s="3" t="s">
        <v>4</v>
      </c>
      <c r="J591" s="3" t="s">
        <v>102</v>
      </c>
      <c r="K591" s="3" t="s">
        <v>49</v>
      </c>
      <c r="L591" s="3" t="s">
        <v>1257</v>
      </c>
      <c r="M591" s="3">
        <v>0.55000000000000004</v>
      </c>
      <c r="N591" s="3" t="s">
        <v>8</v>
      </c>
      <c r="O591" s="3" t="s">
        <v>28</v>
      </c>
      <c r="P591" s="3" t="s">
        <v>79</v>
      </c>
      <c r="Q591" s="3" t="s">
        <v>1256</v>
      </c>
      <c r="R591" s="3">
        <v>60462</v>
      </c>
      <c r="S591" s="4">
        <v>42055</v>
      </c>
      <c r="T591" s="4">
        <v>42056</v>
      </c>
      <c r="U591" s="3">
        <v>-53.62</v>
      </c>
      <c r="V591" s="3">
        <v>12</v>
      </c>
      <c r="W591" s="3">
        <v>120.47</v>
      </c>
      <c r="X591" s="3">
        <v>90237</v>
      </c>
      <c r="Y591" s="3">
        <f>Table1[[#This Row],[Unit Price]]-Table1[[#This Row],[Discount]]</f>
        <v>9.6100000000000012</v>
      </c>
      <c r="Z591" s="3" t="s">
        <v>3220</v>
      </c>
    </row>
    <row r="592" spans="1:26" ht="14.25" x14ac:dyDescent="0.2">
      <c r="A592" s="1">
        <v>1485</v>
      </c>
      <c r="B592" s="1" t="s">
        <v>1258</v>
      </c>
      <c r="C592" s="1" t="s">
        <v>46</v>
      </c>
      <c r="D592" s="1">
        <v>0.04</v>
      </c>
      <c r="E592" s="1">
        <v>11.5</v>
      </c>
      <c r="F592" s="1">
        <v>7.19</v>
      </c>
      <c r="G592" s="1" t="s">
        <v>14</v>
      </c>
      <c r="H592" s="1" t="s">
        <v>47</v>
      </c>
      <c r="I592" s="1" t="s">
        <v>24</v>
      </c>
      <c r="J592" s="1" t="s">
        <v>48</v>
      </c>
      <c r="K592" s="1" t="s">
        <v>49</v>
      </c>
      <c r="L592" s="1" t="s">
        <v>1259</v>
      </c>
      <c r="M592" s="1">
        <v>0.4</v>
      </c>
      <c r="N592" s="1" t="s">
        <v>8</v>
      </c>
      <c r="O592" s="1" t="s">
        <v>28</v>
      </c>
      <c r="P592" s="1" t="s">
        <v>79</v>
      </c>
      <c r="Q592" s="1" t="s">
        <v>1260</v>
      </c>
      <c r="R592" s="1">
        <v>60516</v>
      </c>
      <c r="S592" s="2">
        <v>42055</v>
      </c>
      <c r="T592" s="2">
        <v>42058</v>
      </c>
      <c r="U592" s="1">
        <v>-23.357880000000002</v>
      </c>
      <c r="V592" s="1">
        <v>14</v>
      </c>
      <c r="W592" s="1">
        <v>157.81</v>
      </c>
      <c r="X592" s="1">
        <v>91236</v>
      </c>
      <c r="Y592" s="1">
        <f>Table1[[#This Row],[Unit Price]]-Table1[[#This Row],[Discount]]</f>
        <v>11.46</v>
      </c>
      <c r="Z592" s="1" t="s">
        <v>3220</v>
      </c>
    </row>
    <row r="593" spans="1:26" ht="14.25" x14ac:dyDescent="0.2">
      <c r="A593" s="3">
        <v>1485</v>
      </c>
      <c r="B593" s="3" t="s">
        <v>1258</v>
      </c>
      <c r="C593" s="3" t="s">
        <v>46</v>
      </c>
      <c r="D593" s="3">
        <v>0.02</v>
      </c>
      <c r="E593" s="3">
        <v>15.7</v>
      </c>
      <c r="F593" s="3">
        <v>11.25</v>
      </c>
      <c r="G593" s="3" t="s">
        <v>14</v>
      </c>
      <c r="H593" s="3" t="s">
        <v>47</v>
      </c>
      <c r="I593" s="3" t="s">
        <v>24</v>
      </c>
      <c r="J593" s="3" t="s">
        <v>54</v>
      </c>
      <c r="K593" s="3" t="s">
        <v>49</v>
      </c>
      <c r="L593" s="3" t="s">
        <v>1261</v>
      </c>
      <c r="M593" s="3">
        <v>0.6</v>
      </c>
      <c r="N593" s="3" t="s">
        <v>8</v>
      </c>
      <c r="O593" s="3" t="s">
        <v>28</v>
      </c>
      <c r="P593" s="3" t="s">
        <v>79</v>
      </c>
      <c r="Q593" s="3" t="s">
        <v>1260</v>
      </c>
      <c r="R593" s="3">
        <v>60516</v>
      </c>
      <c r="S593" s="4">
        <v>42055</v>
      </c>
      <c r="T593" s="4">
        <v>42056</v>
      </c>
      <c r="U593" s="3">
        <v>-18.241599999999998</v>
      </c>
      <c r="V593" s="3">
        <v>1</v>
      </c>
      <c r="W593" s="3">
        <v>19.440000000000001</v>
      </c>
      <c r="X593" s="3">
        <v>91236</v>
      </c>
      <c r="Y593" s="3">
        <f>Table1[[#This Row],[Unit Price]]-Table1[[#This Row],[Discount]]</f>
        <v>15.68</v>
      </c>
      <c r="Z593" s="3" t="s">
        <v>3220</v>
      </c>
    </row>
    <row r="594" spans="1:26" ht="14.25" x14ac:dyDescent="0.2">
      <c r="A594" s="1">
        <v>1485</v>
      </c>
      <c r="B594" s="1" t="s">
        <v>1258</v>
      </c>
      <c r="C594" s="1" t="s">
        <v>46</v>
      </c>
      <c r="D594" s="1">
        <v>0.05</v>
      </c>
      <c r="E594" s="1">
        <v>225.02</v>
      </c>
      <c r="F594" s="1">
        <v>28.66</v>
      </c>
      <c r="G594" s="1" t="s">
        <v>2</v>
      </c>
      <c r="H594" s="1" t="s">
        <v>47</v>
      </c>
      <c r="I594" s="1" t="s">
        <v>24</v>
      </c>
      <c r="J594" s="1" t="s">
        <v>54</v>
      </c>
      <c r="K594" s="1" t="s">
        <v>33</v>
      </c>
      <c r="L594" s="1" t="s">
        <v>1262</v>
      </c>
      <c r="M594" s="1">
        <v>0.72</v>
      </c>
      <c r="N594" s="1" t="s">
        <v>8</v>
      </c>
      <c r="O594" s="1" t="s">
        <v>28</v>
      </c>
      <c r="P594" s="1" t="s">
        <v>79</v>
      </c>
      <c r="Q594" s="1" t="s">
        <v>1260</v>
      </c>
      <c r="R594" s="1">
        <v>60516</v>
      </c>
      <c r="S594" s="2">
        <v>42055</v>
      </c>
      <c r="T594" s="2">
        <v>42057</v>
      </c>
      <c r="U594" s="1">
        <v>1428.9104</v>
      </c>
      <c r="V594" s="1">
        <v>21</v>
      </c>
      <c r="W594" s="1">
        <v>4636.63</v>
      </c>
      <c r="X594" s="1">
        <v>91236</v>
      </c>
      <c r="Y594" s="1">
        <f>Table1[[#This Row],[Unit Price]]-Table1[[#This Row],[Discount]]</f>
        <v>224.97</v>
      </c>
      <c r="Z594" s="1" t="s">
        <v>3220</v>
      </c>
    </row>
    <row r="595" spans="1:26" ht="14.25" x14ac:dyDescent="0.2">
      <c r="A595" s="3">
        <v>181</v>
      </c>
      <c r="B595" s="3" t="s">
        <v>1263</v>
      </c>
      <c r="C595" s="3" t="s">
        <v>1</v>
      </c>
      <c r="D595" s="3">
        <v>0.02</v>
      </c>
      <c r="E595" s="3">
        <v>49.99</v>
      </c>
      <c r="F595" s="3">
        <v>19.989999999999998</v>
      </c>
      <c r="G595" s="3" t="s">
        <v>14</v>
      </c>
      <c r="H595" s="3" t="s">
        <v>3</v>
      </c>
      <c r="I595" s="3" t="s">
        <v>16</v>
      </c>
      <c r="J595" s="3" t="s">
        <v>17</v>
      </c>
      <c r="K595" s="3" t="s">
        <v>49</v>
      </c>
      <c r="L595" s="3" t="s">
        <v>1264</v>
      </c>
      <c r="M595" s="3">
        <v>0.41</v>
      </c>
      <c r="N595" s="3" t="s">
        <v>8</v>
      </c>
      <c r="O595" s="3" t="s">
        <v>35</v>
      </c>
      <c r="P595" s="3" t="s">
        <v>66</v>
      </c>
      <c r="Q595" s="3" t="s">
        <v>917</v>
      </c>
      <c r="R595" s="3">
        <v>94122</v>
      </c>
      <c r="S595" s="4">
        <v>42056</v>
      </c>
      <c r="T595" s="4">
        <v>42056</v>
      </c>
      <c r="U595" s="3">
        <v>-76.89</v>
      </c>
      <c r="V595" s="3">
        <v>18</v>
      </c>
      <c r="W595" s="3">
        <v>901.81</v>
      </c>
      <c r="X595" s="3">
        <v>38087</v>
      </c>
      <c r="Y595" s="3">
        <f>Table1[[#This Row],[Unit Price]]-Table1[[#This Row],[Discount]]</f>
        <v>49.97</v>
      </c>
      <c r="Z595" s="3" t="s">
        <v>3221</v>
      </c>
    </row>
    <row r="596" spans="1:26" ht="14.25" x14ac:dyDescent="0.2">
      <c r="A596" s="1">
        <v>184</v>
      </c>
      <c r="B596" s="1" t="s">
        <v>1265</v>
      </c>
      <c r="C596" s="1" t="s">
        <v>1</v>
      </c>
      <c r="D596" s="1">
        <v>0.02</v>
      </c>
      <c r="E596" s="1">
        <v>49.99</v>
      </c>
      <c r="F596" s="1">
        <v>19.989999999999998</v>
      </c>
      <c r="G596" s="1" t="s">
        <v>14</v>
      </c>
      <c r="H596" s="1" t="s">
        <v>3</v>
      </c>
      <c r="I596" s="1" t="s">
        <v>16</v>
      </c>
      <c r="J596" s="1" t="s">
        <v>17</v>
      </c>
      <c r="K596" s="1" t="s">
        <v>49</v>
      </c>
      <c r="L596" s="1" t="s">
        <v>1264</v>
      </c>
      <c r="M596" s="1">
        <v>0.41</v>
      </c>
      <c r="N596" s="1" t="s">
        <v>8</v>
      </c>
      <c r="O596" s="1" t="s">
        <v>87</v>
      </c>
      <c r="P596" s="1" t="s">
        <v>379</v>
      </c>
      <c r="Q596" s="1" t="s">
        <v>1266</v>
      </c>
      <c r="R596" s="1">
        <v>2474</v>
      </c>
      <c r="S596" s="2">
        <v>42056</v>
      </c>
      <c r="T596" s="2">
        <v>42056</v>
      </c>
      <c r="U596" s="1">
        <v>-76.89</v>
      </c>
      <c r="V596" s="1">
        <v>5</v>
      </c>
      <c r="W596" s="1">
        <v>250.5</v>
      </c>
      <c r="X596" s="1">
        <v>88360</v>
      </c>
      <c r="Y596" s="1">
        <f>Table1[[#This Row],[Unit Price]]-Table1[[#This Row],[Discount]]</f>
        <v>49.97</v>
      </c>
      <c r="Z596" s="1" t="s">
        <v>3222</v>
      </c>
    </row>
    <row r="597" spans="1:26" ht="14.25" x14ac:dyDescent="0.2">
      <c r="A597" s="3">
        <v>2225</v>
      </c>
      <c r="B597" s="3" t="s">
        <v>1267</v>
      </c>
      <c r="C597" s="3" t="s">
        <v>1</v>
      </c>
      <c r="D597" s="3">
        <v>0</v>
      </c>
      <c r="E597" s="3">
        <v>100.89</v>
      </c>
      <c r="F597" s="3">
        <v>42</v>
      </c>
      <c r="G597" s="3" t="s">
        <v>2</v>
      </c>
      <c r="H597" s="3" t="s">
        <v>3</v>
      </c>
      <c r="I597" s="3" t="s">
        <v>4</v>
      </c>
      <c r="J597" s="3" t="s">
        <v>85</v>
      </c>
      <c r="K597" s="3" t="s">
        <v>33</v>
      </c>
      <c r="L597" s="3" t="s">
        <v>1268</v>
      </c>
      <c r="M597" s="3">
        <v>0.61</v>
      </c>
      <c r="N597" s="3" t="s">
        <v>8</v>
      </c>
      <c r="O597" s="3" t="s">
        <v>35</v>
      </c>
      <c r="P597" s="3" t="s">
        <v>616</v>
      </c>
      <c r="Q597" s="3" t="s">
        <v>1269</v>
      </c>
      <c r="R597" s="3">
        <v>88240</v>
      </c>
      <c r="S597" s="4">
        <v>42056</v>
      </c>
      <c r="T597" s="4">
        <v>42057</v>
      </c>
      <c r="U597" s="3">
        <v>1500.12</v>
      </c>
      <c r="V597" s="3">
        <v>15</v>
      </c>
      <c r="W597" s="3">
        <v>1608.11</v>
      </c>
      <c r="X597" s="3">
        <v>89970</v>
      </c>
      <c r="Y597" s="3">
        <f>Table1[[#This Row],[Unit Price]]-Table1[[#This Row],[Discount]]</f>
        <v>100.89</v>
      </c>
      <c r="Z597" s="3" t="s">
        <v>3221</v>
      </c>
    </row>
    <row r="598" spans="1:26" ht="14.25" x14ac:dyDescent="0.2">
      <c r="A598" s="1">
        <v>875</v>
      </c>
      <c r="B598" s="1" t="s">
        <v>1270</v>
      </c>
      <c r="C598" s="1" t="s">
        <v>13</v>
      </c>
      <c r="D598" s="1">
        <v>0.04</v>
      </c>
      <c r="E598" s="1">
        <v>4.37</v>
      </c>
      <c r="F598" s="1">
        <v>5.15</v>
      </c>
      <c r="G598" s="1" t="s">
        <v>14</v>
      </c>
      <c r="H598" s="1" t="s">
        <v>3</v>
      </c>
      <c r="I598" s="1" t="s">
        <v>24</v>
      </c>
      <c r="J598" s="1" t="s">
        <v>71</v>
      </c>
      <c r="K598" s="1" t="s">
        <v>49</v>
      </c>
      <c r="L598" s="1" t="s">
        <v>1271</v>
      </c>
      <c r="M598" s="1">
        <v>0.59</v>
      </c>
      <c r="N598" s="1" t="s">
        <v>8</v>
      </c>
      <c r="O598" s="1" t="s">
        <v>35</v>
      </c>
      <c r="P598" s="1" t="s">
        <v>122</v>
      </c>
      <c r="Q598" s="1" t="s">
        <v>1272</v>
      </c>
      <c r="R598" s="1">
        <v>84106</v>
      </c>
      <c r="S598" s="2">
        <v>42056</v>
      </c>
      <c r="T598" s="2">
        <v>42057</v>
      </c>
      <c r="U598" s="1">
        <v>-74.479600000000005</v>
      </c>
      <c r="V598" s="1">
        <v>18</v>
      </c>
      <c r="W598" s="1">
        <v>78.59</v>
      </c>
      <c r="X598" s="1">
        <v>89059</v>
      </c>
      <c r="Y598" s="1">
        <f>Table1[[#This Row],[Unit Price]]-Table1[[#This Row],[Discount]]</f>
        <v>4.33</v>
      </c>
      <c r="Z598" s="1" t="s">
        <v>3221</v>
      </c>
    </row>
    <row r="599" spans="1:26" ht="14.25" x14ac:dyDescent="0.2">
      <c r="A599" s="3">
        <v>875</v>
      </c>
      <c r="B599" s="3" t="s">
        <v>1270</v>
      </c>
      <c r="C599" s="3" t="s">
        <v>13</v>
      </c>
      <c r="D599" s="3">
        <v>0.09</v>
      </c>
      <c r="E599" s="3">
        <v>155.99</v>
      </c>
      <c r="F599" s="3">
        <v>8.99</v>
      </c>
      <c r="G599" s="3" t="s">
        <v>14</v>
      </c>
      <c r="H599" s="3" t="s">
        <v>3</v>
      </c>
      <c r="I599" s="3" t="s">
        <v>16</v>
      </c>
      <c r="J599" s="3" t="s">
        <v>111</v>
      </c>
      <c r="K599" s="3" t="s">
        <v>49</v>
      </c>
      <c r="L599" s="3" t="s">
        <v>1273</v>
      </c>
      <c r="M599" s="3">
        <v>0.57999999999999996</v>
      </c>
      <c r="N599" s="3" t="s">
        <v>8</v>
      </c>
      <c r="O599" s="3" t="s">
        <v>35</v>
      </c>
      <c r="P599" s="3" t="s">
        <v>122</v>
      </c>
      <c r="Q599" s="3" t="s">
        <v>1272</v>
      </c>
      <c r="R599" s="3">
        <v>84106</v>
      </c>
      <c r="S599" s="4">
        <v>42056</v>
      </c>
      <c r="T599" s="4">
        <v>42058</v>
      </c>
      <c r="U599" s="3">
        <v>-232.22056000000001</v>
      </c>
      <c r="V599" s="3">
        <v>4</v>
      </c>
      <c r="W599" s="3">
        <v>497.11</v>
      </c>
      <c r="X599" s="3">
        <v>89059</v>
      </c>
      <c r="Y599" s="3">
        <f>Table1[[#This Row],[Unit Price]]-Table1[[#This Row],[Discount]]</f>
        <v>155.9</v>
      </c>
      <c r="Z599" s="3" t="s">
        <v>3221</v>
      </c>
    </row>
    <row r="600" spans="1:26" ht="14.25" x14ac:dyDescent="0.2">
      <c r="A600" s="1">
        <v>2472</v>
      </c>
      <c r="B600" s="1" t="s">
        <v>1274</v>
      </c>
      <c r="C600" s="1" t="s">
        <v>23</v>
      </c>
      <c r="D600" s="1">
        <v>0.1</v>
      </c>
      <c r="E600" s="1">
        <v>4.91</v>
      </c>
      <c r="F600" s="1">
        <v>0.5</v>
      </c>
      <c r="G600" s="1" t="s">
        <v>63</v>
      </c>
      <c r="H600" s="1" t="s">
        <v>47</v>
      </c>
      <c r="I600" s="1" t="s">
        <v>24</v>
      </c>
      <c r="J600" s="1" t="s">
        <v>128</v>
      </c>
      <c r="K600" s="1" t="s">
        <v>49</v>
      </c>
      <c r="L600" s="1" t="s">
        <v>949</v>
      </c>
      <c r="M600" s="1">
        <v>0.36</v>
      </c>
      <c r="N600" s="1" t="s">
        <v>8</v>
      </c>
      <c r="O600" s="1" t="s">
        <v>28</v>
      </c>
      <c r="P600" s="1" t="s">
        <v>79</v>
      </c>
      <c r="Q600" s="1" t="s">
        <v>1275</v>
      </c>
      <c r="R600" s="1">
        <v>60432</v>
      </c>
      <c r="S600" s="2">
        <v>42056</v>
      </c>
      <c r="T600" s="2">
        <v>42056</v>
      </c>
      <c r="U600" s="1">
        <v>35.279699999999998</v>
      </c>
      <c r="V600" s="1">
        <v>10</v>
      </c>
      <c r="W600" s="1">
        <v>51.13</v>
      </c>
      <c r="X600" s="1">
        <v>86514</v>
      </c>
      <c r="Y600" s="1">
        <f>Table1[[#This Row],[Unit Price]]-Table1[[#This Row],[Discount]]</f>
        <v>4.8100000000000005</v>
      </c>
      <c r="Z600" s="1" t="s">
        <v>3220</v>
      </c>
    </row>
    <row r="601" spans="1:26" ht="14.25" x14ac:dyDescent="0.2">
      <c r="A601" s="3">
        <v>553</v>
      </c>
      <c r="B601" s="3" t="s">
        <v>827</v>
      </c>
      <c r="C601" s="3" t="s">
        <v>46</v>
      </c>
      <c r="D601" s="3">
        <v>7.0000000000000007E-2</v>
      </c>
      <c r="E601" s="3">
        <v>2036.48</v>
      </c>
      <c r="F601" s="3">
        <v>14.7</v>
      </c>
      <c r="G601" s="3" t="s">
        <v>2</v>
      </c>
      <c r="H601" s="3" t="s">
        <v>70</v>
      </c>
      <c r="I601" s="3" t="s">
        <v>16</v>
      </c>
      <c r="J601" s="3" t="s">
        <v>32</v>
      </c>
      <c r="K601" s="3" t="s">
        <v>33</v>
      </c>
      <c r="L601" s="3" t="s">
        <v>34</v>
      </c>
      <c r="M601" s="3">
        <v>0.55000000000000004</v>
      </c>
      <c r="N601" s="3" t="s">
        <v>8</v>
      </c>
      <c r="O601" s="3" t="s">
        <v>35</v>
      </c>
      <c r="P601" s="3" t="s">
        <v>66</v>
      </c>
      <c r="Q601" s="3" t="s">
        <v>76</v>
      </c>
      <c r="R601" s="3">
        <v>90008</v>
      </c>
      <c r="S601" s="4">
        <v>42056</v>
      </c>
      <c r="T601" s="4">
        <v>42056</v>
      </c>
      <c r="U601" s="3">
        <v>4073.25</v>
      </c>
      <c r="V601" s="3">
        <v>25</v>
      </c>
      <c r="W601" s="3">
        <v>43046.2</v>
      </c>
      <c r="X601" s="3">
        <v>2433</v>
      </c>
      <c r="Y601" s="3">
        <f>Table1[[#This Row],[Unit Price]]-Table1[[#This Row],[Discount]]</f>
        <v>2036.41</v>
      </c>
      <c r="Z601" s="3" t="s">
        <v>3221</v>
      </c>
    </row>
    <row r="602" spans="1:26" ht="14.25" x14ac:dyDescent="0.2">
      <c r="A602" s="1">
        <v>555</v>
      </c>
      <c r="B602" s="1" t="s">
        <v>1276</v>
      </c>
      <c r="C602" s="1" t="s">
        <v>46</v>
      </c>
      <c r="D602" s="1">
        <v>7.0000000000000007E-2</v>
      </c>
      <c r="E602" s="1">
        <v>2036.48</v>
      </c>
      <c r="F602" s="1">
        <v>14.7</v>
      </c>
      <c r="G602" s="1" t="s">
        <v>2</v>
      </c>
      <c r="H602" s="1" t="s">
        <v>70</v>
      </c>
      <c r="I602" s="1" t="s">
        <v>16</v>
      </c>
      <c r="J602" s="1" t="s">
        <v>32</v>
      </c>
      <c r="K602" s="1" t="s">
        <v>33</v>
      </c>
      <c r="L602" s="1" t="s">
        <v>34</v>
      </c>
      <c r="M602" s="1">
        <v>0.55000000000000004</v>
      </c>
      <c r="N602" s="1" t="s">
        <v>8</v>
      </c>
      <c r="O602" s="1" t="s">
        <v>35</v>
      </c>
      <c r="P602" s="1" t="s">
        <v>122</v>
      </c>
      <c r="Q602" s="1" t="s">
        <v>1277</v>
      </c>
      <c r="R602" s="1">
        <v>84062</v>
      </c>
      <c r="S602" s="2">
        <v>42056</v>
      </c>
      <c r="T602" s="2">
        <v>42056</v>
      </c>
      <c r="U602" s="1">
        <v>6028.41</v>
      </c>
      <c r="V602" s="1">
        <v>6</v>
      </c>
      <c r="W602" s="1">
        <v>10331.09</v>
      </c>
      <c r="X602" s="1">
        <v>86190</v>
      </c>
      <c r="Y602" s="1">
        <f>Table1[[#This Row],[Unit Price]]-Table1[[#This Row],[Discount]]</f>
        <v>2036.41</v>
      </c>
      <c r="Z602" s="1" t="s">
        <v>3221</v>
      </c>
    </row>
    <row r="603" spans="1:26" ht="14.25" x14ac:dyDescent="0.2">
      <c r="A603" s="3">
        <v>3136</v>
      </c>
      <c r="B603" s="3" t="s">
        <v>1278</v>
      </c>
      <c r="C603" s="3" t="s">
        <v>1</v>
      </c>
      <c r="D603" s="3">
        <v>0.03</v>
      </c>
      <c r="E603" s="3">
        <v>150.88999999999999</v>
      </c>
      <c r="F603" s="3">
        <v>60.2</v>
      </c>
      <c r="G603" s="3" t="s">
        <v>2</v>
      </c>
      <c r="H603" s="3" t="s">
        <v>15</v>
      </c>
      <c r="I603" s="3" t="s">
        <v>4</v>
      </c>
      <c r="J603" s="3" t="s">
        <v>85</v>
      </c>
      <c r="K603" s="3" t="s">
        <v>33</v>
      </c>
      <c r="L603" s="3" t="s">
        <v>1279</v>
      </c>
      <c r="M603" s="3">
        <v>0.77</v>
      </c>
      <c r="N603" s="3" t="s">
        <v>8</v>
      </c>
      <c r="O603" s="3" t="s">
        <v>87</v>
      </c>
      <c r="P603" s="3" t="s">
        <v>307</v>
      </c>
      <c r="Q603" s="3" t="s">
        <v>308</v>
      </c>
      <c r="R603" s="3">
        <v>4073</v>
      </c>
      <c r="S603" s="4">
        <v>42057</v>
      </c>
      <c r="T603" s="4">
        <v>42057</v>
      </c>
      <c r="U603" s="3">
        <v>-677.87199999999996</v>
      </c>
      <c r="V603" s="3">
        <v>23</v>
      </c>
      <c r="W603" s="3">
        <v>3596.03</v>
      </c>
      <c r="X603" s="3">
        <v>86791</v>
      </c>
      <c r="Y603" s="3">
        <f>Table1[[#This Row],[Unit Price]]-Table1[[#This Row],[Discount]]</f>
        <v>150.85999999999999</v>
      </c>
      <c r="Z603" s="3" t="s">
        <v>3222</v>
      </c>
    </row>
    <row r="604" spans="1:26" ht="14.25" x14ac:dyDescent="0.2">
      <c r="A604" s="1">
        <v>32</v>
      </c>
      <c r="B604" s="1" t="s">
        <v>620</v>
      </c>
      <c r="C604" s="1" t="s">
        <v>13</v>
      </c>
      <c r="D604" s="1">
        <v>0.08</v>
      </c>
      <c r="E604" s="1">
        <v>34.99</v>
      </c>
      <c r="F604" s="1">
        <v>7.73</v>
      </c>
      <c r="G604" s="1" t="s">
        <v>14</v>
      </c>
      <c r="H604" s="1" t="s">
        <v>70</v>
      </c>
      <c r="I604" s="1" t="s">
        <v>24</v>
      </c>
      <c r="J604" s="1" t="s">
        <v>25</v>
      </c>
      <c r="K604" s="1" t="s">
        <v>49</v>
      </c>
      <c r="L604" s="1" t="s">
        <v>1280</v>
      </c>
      <c r="M604" s="1">
        <v>0.59</v>
      </c>
      <c r="N604" s="1" t="s">
        <v>8</v>
      </c>
      <c r="O604" s="1" t="s">
        <v>35</v>
      </c>
      <c r="P604" s="1" t="s">
        <v>115</v>
      </c>
      <c r="Q604" s="1" t="s">
        <v>622</v>
      </c>
      <c r="R604" s="1">
        <v>97526</v>
      </c>
      <c r="S604" s="2">
        <v>42057</v>
      </c>
      <c r="T604" s="2">
        <v>42058</v>
      </c>
      <c r="U604" s="1">
        <v>144.69</v>
      </c>
      <c r="V604" s="1">
        <v>13</v>
      </c>
      <c r="W604" s="1">
        <v>424.68</v>
      </c>
      <c r="X604" s="1">
        <v>89199</v>
      </c>
      <c r="Y604" s="1">
        <f>Table1[[#This Row],[Unit Price]]-Table1[[#This Row],[Discount]]</f>
        <v>34.910000000000004</v>
      </c>
      <c r="Z604" s="1" t="s">
        <v>3221</v>
      </c>
    </row>
    <row r="605" spans="1:26" ht="14.25" x14ac:dyDescent="0.2">
      <c r="A605" s="3">
        <v>1728</v>
      </c>
      <c r="B605" s="3" t="s">
        <v>1281</v>
      </c>
      <c r="C605" s="3" t="s">
        <v>13</v>
      </c>
      <c r="D605" s="3">
        <v>0.04</v>
      </c>
      <c r="E605" s="3">
        <v>55.48</v>
      </c>
      <c r="F605" s="3">
        <v>6.79</v>
      </c>
      <c r="G605" s="3" t="s">
        <v>14</v>
      </c>
      <c r="H605" s="3" t="s">
        <v>70</v>
      </c>
      <c r="I605" s="3" t="s">
        <v>24</v>
      </c>
      <c r="J605" s="3" t="s">
        <v>64</v>
      </c>
      <c r="K605" s="3" t="s">
        <v>49</v>
      </c>
      <c r="L605" s="3" t="s">
        <v>1282</v>
      </c>
      <c r="M605" s="3">
        <v>0.37</v>
      </c>
      <c r="N605" s="3" t="s">
        <v>8</v>
      </c>
      <c r="O605" s="3" t="s">
        <v>87</v>
      </c>
      <c r="P605" s="3" t="s">
        <v>293</v>
      </c>
      <c r="Q605" s="3" t="s">
        <v>1283</v>
      </c>
      <c r="R605" s="3">
        <v>45429</v>
      </c>
      <c r="S605" s="4">
        <v>42057</v>
      </c>
      <c r="T605" s="4">
        <v>42059</v>
      </c>
      <c r="U605" s="3">
        <v>376.88490000000002</v>
      </c>
      <c r="V605" s="3">
        <v>10</v>
      </c>
      <c r="W605" s="3">
        <v>546.21</v>
      </c>
      <c r="X605" s="3">
        <v>87195</v>
      </c>
      <c r="Y605" s="3">
        <f>Table1[[#This Row],[Unit Price]]-Table1[[#This Row],[Discount]]</f>
        <v>55.44</v>
      </c>
      <c r="Z605" s="3" t="s">
        <v>3222</v>
      </c>
    </row>
    <row r="606" spans="1:26" ht="14.25" x14ac:dyDescent="0.2">
      <c r="A606" s="1">
        <v>1991</v>
      </c>
      <c r="B606" s="1" t="s">
        <v>1284</v>
      </c>
      <c r="C606" s="1" t="s">
        <v>92</v>
      </c>
      <c r="D606" s="1">
        <v>0</v>
      </c>
      <c r="E606" s="1">
        <v>47.9</v>
      </c>
      <c r="F606" s="1">
        <v>5.86</v>
      </c>
      <c r="G606" s="1" t="s">
        <v>14</v>
      </c>
      <c r="H606" s="1" t="s">
        <v>47</v>
      </c>
      <c r="I606" s="1" t="s">
        <v>24</v>
      </c>
      <c r="J606" s="1" t="s">
        <v>64</v>
      </c>
      <c r="K606" s="1" t="s">
        <v>49</v>
      </c>
      <c r="L606" s="1" t="s">
        <v>1285</v>
      </c>
      <c r="M606" s="1">
        <v>0.37</v>
      </c>
      <c r="N606" s="1" t="s">
        <v>8</v>
      </c>
      <c r="O606" s="1" t="s">
        <v>35</v>
      </c>
      <c r="P606" s="1" t="s">
        <v>122</v>
      </c>
      <c r="Q606" s="1" t="s">
        <v>1286</v>
      </c>
      <c r="R606" s="1">
        <v>84118</v>
      </c>
      <c r="S606" s="2">
        <v>42057</v>
      </c>
      <c r="T606" s="2">
        <v>42059</v>
      </c>
      <c r="U606" s="1">
        <v>638.38109999999995</v>
      </c>
      <c r="V606" s="1">
        <v>18</v>
      </c>
      <c r="W606" s="1">
        <v>925.19</v>
      </c>
      <c r="X606" s="1">
        <v>90002</v>
      </c>
      <c r="Y606" s="1">
        <f>Table1[[#This Row],[Unit Price]]-Table1[[#This Row],[Discount]]</f>
        <v>47.9</v>
      </c>
      <c r="Z606" s="1" t="s">
        <v>3221</v>
      </c>
    </row>
    <row r="607" spans="1:26" ht="14.25" x14ac:dyDescent="0.2">
      <c r="A607" s="3">
        <v>236</v>
      </c>
      <c r="B607" s="3" t="s">
        <v>1287</v>
      </c>
      <c r="C607" s="3" t="s">
        <v>46</v>
      </c>
      <c r="D607" s="3">
        <v>0</v>
      </c>
      <c r="E607" s="3">
        <v>442.14</v>
      </c>
      <c r="F607" s="3">
        <v>14.7</v>
      </c>
      <c r="G607" s="3" t="s">
        <v>2</v>
      </c>
      <c r="H607" s="3" t="s">
        <v>70</v>
      </c>
      <c r="I607" s="3" t="s">
        <v>16</v>
      </c>
      <c r="J607" s="3" t="s">
        <v>32</v>
      </c>
      <c r="K607" s="3" t="s">
        <v>33</v>
      </c>
      <c r="L607" s="3" t="s">
        <v>1288</v>
      </c>
      <c r="M607" s="3">
        <v>0.56000000000000005</v>
      </c>
      <c r="N607" s="3" t="s">
        <v>8</v>
      </c>
      <c r="O607" s="3" t="s">
        <v>35</v>
      </c>
      <c r="P607" s="3" t="s">
        <v>36</v>
      </c>
      <c r="Q607" s="3" t="s">
        <v>1289</v>
      </c>
      <c r="R607" s="3">
        <v>80027</v>
      </c>
      <c r="S607" s="4">
        <v>42057</v>
      </c>
      <c r="T607" s="4">
        <v>42057</v>
      </c>
      <c r="U607" s="3">
        <v>3294.8258999999998</v>
      </c>
      <c r="V607" s="3">
        <v>10</v>
      </c>
      <c r="W607" s="3">
        <v>4775.1099999999997</v>
      </c>
      <c r="X607" s="3">
        <v>86621</v>
      </c>
      <c r="Y607" s="3">
        <f>Table1[[#This Row],[Unit Price]]-Table1[[#This Row],[Discount]]</f>
        <v>442.14</v>
      </c>
      <c r="Z607" s="3" t="s">
        <v>3221</v>
      </c>
    </row>
    <row r="608" spans="1:26" ht="14.25" x14ac:dyDescent="0.2">
      <c r="A608" s="1">
        <v>829</v>
      </c>
      <c r="B608" s="1" t="s">
        <v>1290</v>
      </c>
      <c r="C608" s="1" t="s">
        <v>46</v>
      </c>
      <c r="D608" s="1">
        <v>0.01</v>
      </c>
      <c r="E608" s="1">
        <v>5.18</v>
      </c>
      <c r="F608" s="1">
        <v>2.04</v>
      </c>
      <c r="G608" s="1" t="s">
        <v>14</v>
      </c>
      <c r="H608" s="1" t="s">
        <v>70</v>
      </c>
      <c r="I608" s="1" t="s">
        <v>24</v>
      </c>
      <c r="J608" s="1" t="s">
        <v>64</v>
      </c>
      <c r="K608" s="1" t="s">
        <v>26</v>
      </c>
      <c r="L608" s="1" t="s">
        <v>809</v>
      </c>
      <c r="M608" s="1">
        <v>0.36</v>
      </c>
      <c r="N608" s="1" t="s">
        <v>8</v>
      </c>
      <c r="O608" s="1" t="s">
        <v>9</v>
      </c>
      <c r="P608" s="1" t="s">
        <v>20</v>
      </c>
      <c r="Q608" s="1" t="s">
        <v>1291</v>
      </c>
      <c r="R608" s="1">
        <v>71854</v>
      </c>
      <c r="S608" s="2">
        <v>42057</v>
      </c>
      <c r="T608" s="2">
        <v>42059</v>
      </c>
      <c r="U608" s="1">
        <v>-17.654</v>
      </c>
      <c r="V608" s="1">
        <v>5</v>
      </c>
      <c r="W608" s="1">
        <v>28.46</v>
      </c>
      <c r="X608" s="1">
        <v>90271</v>
      </c>
      <c r="Y608" s="1">
        <f>Table1[[#This Row],[Unit Price]]-Table1[[#This Row],[Discount]]</f>
        <v>5.17</v>
      </c>
      <c r="Z608" s="1" t="s">
        <v>3219</v>
      </c>
    </row>
    <row r="609" spans="1:26" ht="14.25" x14ac:dyDescent="0.2">
      <c r="A609" s="3">
        <v>2653</v>
      </c>
      <c r="B609" s="3" t="s">
        <v>1292</v>
      </c>
      <c r="C609" s="3" t="s">
        <v>46</v>
      </c>
      <c r="D609" s="3">
        <v>0.05</v>
      </c>
      <c r="E609" s="3">
        <v>4.9800000000000004</v>
      </c>
      <c r="F609" s="3">
        <v>4.62</v>
      </c>
      <c r="G609" s="3" t="s">
        <v>14</v>
      </c>
      <c r="H609" s="3" t="s">
        <v>15</v>
      </c>
      <c r="I609" s="3" t="s">
        <v>16</v>
      </c>
      <c r="J609" s="3" t="s">
        <v>17</v>
      </c>
      <c r="K609" s="3" t="s">
        <v>18</v>
      </c>
      <c r="L609" s="3" t="s">
        <v>1197</v>
      </c>
      <c r="M609" s="3">
        <v>0.64</v>
      </c>
      <c r="N609" s="3" t="s">
        <v>8</v>
      </c>
      <c r="O609" s="3" t="s">
        <v>28</v>
      </c>
      <c r="P609" s="3" t="s">
        <v>513</v>
      </c>
      <c r="Q609" s="3" t="s">
        <v>1293</v>
      </c>
      <c r="R609" s="3">
        <v>67037</v>
      </c>
      <c r="S609" s="4">
        <v>42057</v>
      </c>
      <c r="T609" s="4">
        <v>42058</v>
      </c>
      <c r="U609" s="3">
        <v>-98.35</v>
      </c>
      <c r="V609" s="3">
        <v>7</v>
      </c>
      <c r="W609" s="3">
        <v>34.32</v>
      </c>
      <c r="X609" s="3">
        <v>89360</v>
      </c>
      <c r="Y609" s="3">
        <f>Table1[[#This Row],[Unit Price]]-Table1[[#This Row],[Discount]]</f>
        <v>4.9300000000000006</v>
      </c>
      <c r="Z609" s="3" t="s">
        <v>3220</v>
      </c>
    </row>
    <row r="610" spans="1:26" ht="14.25" x14ac:dyDescent="0.2">
      <c r="A610" s="1">
        <v>2653</v>
      </c>
      <c r="B610" s="1" t="s">
        <v>1292</v>
      </c>
      <c r="C610" s="1" t="s">
        <v>46</v>
      </c>
      <c r="D610" s="1">
        <v>0.02</v>
      </c>
      <c r="E610" s="1">
        <v>34.229999999999997</v>
      </c>
      <c r="F610" s="1">
        <v>5.0199999999999996</v>
      </c>
      <c r="G610" s="1" t="s">
        <v>14</v>
      </c>
      <c r="H610" s="1" t="s">
        <v>15</v>
      </c>
      <c r="I610" s="1" t="s">
        <v>4</v>
      </c>
      <c r="J610" s="1" t="s">
        <v>102</v>
      </c>
      <c r="K610" s="1" t="s">
        <v>49</v>
      </c>
      <c r="L610" s="1" t="s">
        <v>1294</v>
      </c>
      <c r="M610" s="1">
        <v>0.55000000000000004</v>
      </c>
      <c r="N610" s="1" t="s">
        <v>8</v>
      </c>
      <c r="O610" s="1" t="s">
        <v>28</v>
      </c>
      <c r="P610" s="1" t="s">
        <v>513</v>
      </c>
      <c r="Q610" s="1" t="s">
        <v>1293</v>
      </c>
      <c r="R610" s="1">
        <v>67037</v>
      </c>
      <c r="S610" s="2">
        <v>42057</v>
      </c>
      <c r="T610" s="2">
        <v>42059</v>
      </c>
      <c r="U610" s="1">
        <v>270.79050000000001</v>
      </c>
      <c r="V610" s="1">
        <v>11</v>
      </c>
      <c r="W610" s="1">
        <v>392.45</v>
      </c>
      <c r="X610" s="1">
        <v>89360</v>
      </c>
      <c r="Y610" s="1">
        <f>Table1[[#This Row],[Unit Price]]-Table1[[#This Row],[Discount]]</f>
        <v>34.209999999999994</v>
      </c>
      <c r="Z610" s="1" t="s">
        <v>3220</v>
      </c>
    </row>
    <row r="611" spans="1:26" ht="14.25" x14ac:dyDescent="0.2">
      <c r="A611" s="3">
        <v>2968</v>
      </c>
      <c r="B611" s="3" t="s">
        <v>1295</v>
      </c>
      <c r="C611" s="3" t="s">
        <v>46</v>
      </c>
      <c r="D611" s="3">
        <v>0.08</v>
      </c>
      <c r="E611" s="3">
        <v>9.68</v>
      </c>
      <c r="F611" s="3">
        <v>2.0299999999999998</v>
      </c>
      <c r="G611" s="3" t="s">
        <v>14</v>
      </c>
      <c r="H611" s="3" t="s">
        <v>3</v>
      </c>
      <c r="I611" s="3" t="s">
        <v>24</v>
      </c>
      <c r="J611" s="3" t="s">
        <v>64</v>
      </c>
      <c r="K611" s="3" t="s">
        <v>26</v>
      </c>
      <c r="L611" s="3" t="s">
        <v>1296</v>
      </c>
      <c r="M611" s="3">
        <v>0.37</v>
      </c>
      <c r="N611" s="3" t="s">
        <v>8</v>
      </c>
      <c r="O611" s="3" t="s">
        <v>9</v>
      </c>
      <c r="P611" s="3" t="s">
        <v>99</v>
      </c>
      <c r="Q611" s="3" t="s">
        <v>1297</v>
      </c>
      <c r="R611" s="3">
        <v>33021</v>
      </c>
      <c r="S611" s="4">
        <v>42057</v>
      </c>
      <c r="T611" s="4">
        <v>42059</v>
      </c>
      <c r="U611" s="3">
        <v>-536.24199999999996</v>
      </c>
      <c r="V611" s="3">
        <v>1</v>
      </c>
      <c r="W611" s="3">
        <v>10.94</v>
      </c>
      <c r="X611" s="3">
        <v>86085</v>
      </c>
      <c r="Y611" s="3">
        <f>Table1[[#This Row],[Unit Price]]-Table1[[#This Row],[Discount]]</f>
        <v>9.6</v>
      </c>
      <c r="Z611" s="3" t="s">
        <v>3219</v>
      </c>
    </row>
    <row r="612" spans="1:26" ht="14.25" x14ac:dyDescent="0.2">
      <c r="A612" s="1">
        <v>2968</v>
      </c>
      <c r="B612" s="1" t="s">
        <v>1295</v>
      </c>
      <c r="C612" s="1" t="s">
        <v>46</v>
      </c>
      <c r="D612" s="1">
        <v>0.04</v>
      </c>
      <c r="E612" s="1">
        <v>150.97999999999999</v>
      </c>
      <c r="F612" s="1">
        <v>16.010000000000002</v>
      </c>
      <c r="G612" s="1" t="s">
        <v>2</v>
      </c>
      <c r="H612" s="1" t="s">
        <v>3</v>
      </c>
      <c r="I612" s="1" t="s">
        <v>4</v>
      </c>
      <c r="J612" s="1" t="s">
        <v>5</v>
      </c>
      <c r="K612" s="1" t="s">
        <v>6</v>
      </c>
      <c r="L612" s="1" t="s">
        <v>1298</v>
      </c>
      <c r="M612" s="1">
        <v>0.7</v>
      </c>
      <c r="N612" s="1" t="s">
        <v>8</v>
      </c>
      <c r="O612" s="1" t="s">
        <v>9</v>
      </c>
      <c r="P612" s="1" t="s">
        <v>99</v>
      </c>
      <c r="Q612" s="1" t="s">
        <v>1297</v>
      </c>
      <c r="R612" s="1">
        <v>33021</v>
      </c>
      <c r="S612" s="2">
        <v>42057</v>
      </c>
      <c r="T612" s="2">
        <v>42058</v>
      </c>
      <c r="U612" s="1">
        <v>-125.86</v>
      </c>
      <c r="V612" s="1">
        <v>5</v>
      </c>
      <c r="W612" s="1">
        <v>731.38</v>
      </c>
      <c r="X612" s="1">
        <v>86085</v>
      </c>
      <c r="Y612" s="1">
        <f>Table1[[#This Row],[Unit Price]]-Table1[[#This Row],[Discount]]</f>
        <v>150.94</v>
      </c>
      <c r="Z612" s="1" t="s">
        <v>3219</v>
      </c>
    </row>
    <row r="613" spans="1:26" ht="14.25" x14ac:dyDescent="0.2">
      <c r="A613" s="3">
        <v>2697</v>
      </c>
      <c r="B613" s="3" t="s">
        <v>1299</v>
      </c>
      <c r="C613" s="3" t="s">
        <v>1</v>
      </c>
      <c r="D613" s="3">
        <v>0.04</v>
      </c>
      <c r="E613" s="3">
        <v>1.74</v>
      </c>
      <c r="F613" s="3">
        <v>4.08</v>
      </c>
      <c r="G613" s="3" t="s">
        <v>14</v>
      </c>
      <c r="H613" s="3" t="s">
        <v>70</v>
      </c>
      <c r="I613" s="3" t="s">
        <v>4</v>
      </c>
      <c r="J613" s="3" t="s">
        <v>102</v>
      </c>
      <c r="K613" s="3" t="s">
        <v>18</v>
      </c>
      <c r="L613" s="3" t="s">
        <v>746</v>
      </c>
      <c r="M613" s="3">
        <v>0.53</v>
      </c>
      <c r="N613" s="3" t="s">
        <v>8</v>
      </c>
      <c r="O613" s="3" t="s">
        <v>9</v>
      </c>
      <c r="P613" s="3" t="s">
        <v>140</v>
      </c>
      <c r="Q613" s="3" t="s">
        <v>1300</v>
      </c>
      <c r="R613" s="3">
        <v>35216</v>
      </c>
      <c r="S613" s="4">
        <v>42058</v>
      </c>
      <c r="T613" s="4">
        <v>42060</v>
      </c>
      <c r="U613" s="3">
        <v>9.2520000000000007</v>
      </c>
      <c r="V613" s="3">
        <v>16</v>
      </c>
      <c r="W613" s="3">
        <v>29.08</v>
      </c>
      <c r="X613" s="3">
        <v>87678</v>
      </c>
      <c r="Y613" s="3">
        <f>Table1[[#This Row],[Unit Price]]-Table1[[#This Row],[Discount]]</f>
        <v>1.7</v>
      </c>
      <c r="Z613" s="3" t="s">
        <v>3219</v>
      </c>
    </row>
    <row r="614" spans="1:26" ht="14.25" x14ac:dyDescent="0.2">
      <c r="A614" s="1">
        <v>2697</v>
      </c>
      <c r="B614" s="1" t="s">
        <v>1299</v>
      </c>
      <c r="C614" s="1" t="s">
        <v>1</v>
      </c>
      <c r="D614" s="1">
        <v>0.01</v>
      </c>
      <c r="E614" s="1">
        <v>119.99</v>
      </c>
      <c r="F614" s="1">
        <v>56.14</v>
      </c>
      <c r="G614" s="1" t="s">
        <v>2</v>
      </c>
      <c r="H614" s="1" t="s">
        <v>70</v>
      </c>
      <c r="I614" s="1" t="s">
        <v>16</v>
      </c>
      <c r="J614" s="1" t="s">
        <v>32</v>
      </c>
      <c r="K614" s="1" t="s">
        <v>6</v>
      </c>
      <c r="L614" s="1" t="s">
        <v>563</v>
      </c>
      <c r="M614" s="1">
        <v>0.39</v>
      </c>
      <c r="N614" s="1" t="s">
        <v>8</v>
      </c>
      <c r="O614" s="1" t="s">
        <v>9</v>
      </c>
      <c r="P614" s="1" t="s">
        <v>140</v>
      </c>
      <c r="Q614" s="1" t="s">
        <v>1300</v>
      </c>
      <c r="R614" s="1">
        <v>35216</v>
      </c>
      <c r="S614" s="2">
        <v>42058</v>
      </c>
      <c r="T614" s="2">
        <v>42059</v>
      </c>
      <c r="U614" s="1">
        <v>-1197.0419999999999</v>
      </c>
      <c r="V614" s="1">
        <v>21</v>
      </c>
      <c r="W614" s="1">
        <v>2569.5700000000002</v>
      </c>
      <c r="X614" s="1">
        <v>87678</v>
      </c>
      <c r="Y614" s="1">
        <f>Table1[[#This Row],[Unit Price]]-Table1[[#This Row],[Discount]]</f>
        <v>119.97999999999999</v>
      </c>
      <c r="Z614" s="1" t="s">
        <v>3219</v>
      </c>
    </row>
    <row r="615" spans="1:26" ht="14.25" x14ac:dyDescent="0.2">
      <c r="A615" s="3">
        <v>2865</v>
      </c>
      <c r="B615" s="3" t="s">
        <v>1301</v>
      </c>
      <c r="C615" s="3" t="s">
        <v>1</v>
      </c>
      <c r="D615" s="3">
        <v>0.01</v>
      </c>
      <c r="E615" s="3">
        <v>13.79</v>
      </c>
      <c r="F615" s="3">
        <v>8.7799999999999994</v>
      </c>
      <c r="G615" s="3" t="s">
        <v>14</v>
      </c>
      <c r="H615" s="3" t="s">
        <v>70</v>
      </c>
      <c r="I615" s="3" t="s">
        <v>4</v>
      </c>
      <c r="J615" s="3" t="s">
        <v>102</v>
      </c>
      <c r="K615" s="3" t="s">
        <v>49</v>
      </c>
      <c r="L615" s="3" t="s">
        <v>1302</v>
      </c>
      <c r="M615" s="3">
        <v>0.43</v>
      </c>
      <c r="N615" s="3" t="s">
        <v>8</v>
      </c>
      <c r="O615" s="3" t="s">
        <v>28</v>
      </c>
      <c r="P615" s="3" t="s">
        <v>163</v>
      </c>
      <c r="Q615" s="3" t="s">
        <v>1303</v>
      </c>
      <c r="R615" s="3">
        <v>75460</v>
      </c>
      <c r="S615" s="4">
        <v>42058</v>
      </c>
      <c r="T615" s="4">
        <v>42060</v>
      </c>
      <c r="U615" s="3">
        <v>-36.770000000000003</v>
      </c>
      <c r="V615" s="3">
        <v>4</v>
      </c>
      <c r="W615" s="3">
        <v>56.68</v>
      </c>
      <c r="X615" s="3">
        <v>90871</v>
      </c>
      <c r="Y615" s="3">
        <f>Table1[[#This Row],[Unit Price]]-Table1[[#This Row],[Discount]]</f>
        <v>13.78</v>
      </c>
      <c r="Z615" s="3" t="s">
        <v>3220</v>
      </c>
    </row>
    <row r="616" spans="1:26" ht="14.25" x14ac:dyDescent="0.2">
      <c r="A616" s="1">
        <v>2865</v>
      </c>
      <c r="B616" s="1" t="s">
        <v>1301</v>
      </c>
      <c r="C616" s="1" t="s">
        <v>1</v>
      </c>
      <c r="D616" s="1">
        <v>0.04</v>
      </c>
      <c r="E616" s="1">
        <v>33.29</v>
      </c>
      <c r="F616" s="1">
        <v>8.74</v>
      </c>
      <c r="G616" s="1" t="s">
        <v>14</v>
      </c>
      <c r="H616" s="1" t="s">
        <v>70</v>
      </c>
      <c r="I616" s="1" t="s">
        <v>24</v>
      </c>
      <c r="J616" s="1" t="s">
        <v>54</v>
      </c>
      <c r="K616" s="1" t="s">
        <v>49</v>
      </c>
      <c r="L616" s="1" t="s">
        <v>1304</v>
      </c>
      <c r="M616" s="1">
        <v>0.61</v>
      </c>
      <c r="N616" s="1" t="s">
        <v>8</v>
      </c>
      <c r="O616" s="1" t="s">
        <v>28</v>
      </c>
      <c r="P616" s="1" t="s">
        <v>163</v>
      </c>
      <c r="Q616" s="1" t="s">
        <v>1303</v>
      </c>
      <c r="R616" s="1">
        <v>75460</v>
      </c>
      <c r="S616" s="2">
        <v>42058</v>
      </c>
      <c r="T616" s="2">
        <v>42059</v>
      </c>
      <c r="U616" s="1">
        <v>87.03</v>
      </c>
      <c r="V616" s="1">
        <v>8</v>
      </c>
      <c r="W616" s="1">
        <v>273.33999999999997</v>
      </c>
      <c r="X616" s="1">
        <v>90871</v>
      </c>
      <c r="Y616" s="1">
        <f>Table1[[#This Row],[Unit Price]]-Table1[[#This Row],[Discount]]</f>
        <v>33.25</v>
      </c>
      <c r="Z616" s="1" t="s">
        <v>3220</v>
      </c>
    </row>
    <row r="617" spans="1:26" ht="14.25" x14ac:dyDescent="0.2">
      <c r="A617" s="3">
        <v>508</v>
      </c>
      <c r="B617" s="3" t="s">
        <v>1305</v>
      </c>
      <c r="C617" s="3" t="s">
        <v>13</v>
      </c>
      <c r="D617" s="3">
        <v>0.01</v>
      </c>
      <c r="E617" s="3">
        <v>20.98</v>
      </c>
      <c r="F617" s="3">
        <v>53.03</v>
      </c>
      <c r="G617" s="3" t="s">
        <v>2</v>
      </c>
      <c r="H617" s="3" t="s">
        <v>70</v>
      </c>
      <c r="I617" s="3" t="s">
        <v>24</v>
      </c>
      <c r="J617" s="3" t="s">
        <v>54</v>
      </c>
      <c r="K617" s="3" t="s">
        <v>33</v>
      </c>
      <c r="L617" s="3" t="s">
        <v>1066</v>
      </c>
      <c r="M617" s="3">
        <v>0.78</v>
      </c>
      <c r="N617" s="3" t="s">
        <v>8</v>
      </c>
      <c r="O617" s="3" t="s">
        <v>9</v>
      </c>
      <c r="P617" s="3" t="s">
        <v>364</v>
      </c>
      <c r="Q617" s="3" t="s">
        <v>1306</v>
      </c>
      <c r="R617" s="3">
        <v>41011</v>
      </c>
      <c r="S617" s="4">
        <v>42058</v>
      </c>
      <c r="T617" s="4">
        <v>42058</v>
      </c>
      <c r="U617" s="3">
        <v>-282.08179999999999</v>
      </c>
      <c r="V617" s="3">
        <v>5</v>
      </c>
      <c r="W617" s="3">
        <v>123</v>
      </c>
      <c r="X617" s="3">
        <v>87356</v>
      </c>
      <c r="Y617" s="3">
        <f>Table1[[#This Row],[Unit Price]]-Table1[[#This Row],[Discount]]</f>
        <v>20.97</v>
      </c>
      <c r="Z617" s="3" t="s">
        <v>3219</v>
      </c>
    </row>
    <row r="618" spans="1:26" ht="14.25" x14ac:dyDescent="0.2">
      <c r="A618" s="1">
        <v>2892</v>
      </c>
      <c r="B618" s="1" t="s">
        <v>1307</v>
      </c>
      <c r="C618" s="1" t="s">
        <v>13</v>
      </c>
      <c r="D618" s="1">
        <v>0.1</v>
      </c>
      <c r="E618" s="1">
        <v>209.37</v>
      </c>
      <c r="F618" s="1">
        <v>69</v>
      </c>
      <c r="G618" s="1" t="s">
        <v>14</v>
      </c>
      <c r="H618" s="1" t="s">
        <v>15</v>
      </c>
      <c r="I618" s="1" t="s">
        <v>4</v>
      </c>
      <c r="J618" s="1" t="s">
        <v>5</v>
      </c>
      <c r="K618" s="1" t="s">
        <v>40</v>
      </c>
      <c r="L618" s="1" t="s">
        <v>1200</v>
      </c>
      <c r="M618" s="1">
        <v>0.79</v>
      </c>
      <c r="N618" s="1" t="s">
        <v>8</v>
      </c>
      <c r="O618" s="1" t="s">
        <v>28</v>
      </c>
      <c r="P618" s="1" t="s">
        <v>265</v>
      </c>
      <c r="Q618" s="1" t="s">
        <v>1308</v>
      </c>
      <c r="R618" s="1">
        <v>48154</v>
      </c>
      <c r="S618" s="2">
        <v>42058</v>
      </c>
      <c r="T618" s="2">
        <v>42060</v>
      </c>
      <c r="U618" s="1">
        <v>-165.59492040000001</v>
      </c>
      <c r="V618" s="1">
        <v>11</v>
      </c>
      <c r="W618" s="1">
        <v>2125.12</v>
      </c>
      <c r="X618" s="1">
        <v>90011</v>
      </c>
      <c r="Y618" s="1">
        <f>Table1[[#This Row],[Unit Price]]-Table1[[#This Row],[Discount]]</f>
        <v>209.27</v>
      </c>
      <c r="Z618" s="1" t="s">
        <v>3220</v>
      </c>
    </row>
    <row r="619" spans="1:26" ht="14.25" x14ac:dyDescent="0.2">
      <c r="A619" s="3">
        <v>2893</v>
      </c>
      <c r="B619" s="3" t="s">
        <v>1309</v>
      </c>
      <c r="C619" s="3" t="s">
        <v>13</v>
      </c>
      <c r="D619" s="3">
        <v>7.0000000000000007E-2</v>
      </c>
      <c r="E619" s="3">
        <v>4.9800000000000004</v>
      </c>
      <c r="F619" s="3">
        <v>4.7</v>
      </c>
      <c r="G619" s="3" t="s">
        <v>14</v>
      </c>
      <c r="H619" s="3" t="s">
        <v>15</v>
      </c>
      <c r="I619" s="3" t="s">
        <v>24</v>
      </c>
      <c r="J619" s="3" t="s">
        <v>64</v>
      </c>
      <c r="K619" s="3" t="s">
        <v>49</v>
      </c>
      <c r="L619" s="3" t="s">
        <v>1310</v>
      </c>
      <c r="M619" s="3">
        <v>0.38</v>
      </c>
      <c r="N619" s="3" t="s">
        <v>8</v>
      </c>
      <c r="O619" s="3" t="s">
        <v>28</v>
      </c>
      <c r="P619" s="3" t="s">
        <v>265</v>
      </c>
      <c r="Q619" s="3" t="s">
        <v>486</v>
      </c>
      <c r="R619" s="3">
        <v>48071</v>
      </c>
      <c r="S619" s="4">
        <v>42058</v>
      </c>
      <c r="T619" s="4">
        <v>42059</v>
      </c>
      <c r="U619" s="3">
        <v>-21.684000000000001</v>
      </c>
      <c r="V619" s="3">
        <v>9</v>
      </c>
      <c r="W619" s="3">
        <v>45.05</v>
      </c>
      <c r="X619" s="3">
        <v>90011</v>
      </c>
      <c r="Y619" s="3">
        <f>Table1[[#This Row],[Unit Price]]-Table1[[#This Row],[Discount]]</f>
        <v>4.91</v>
      </c>
      <c r="Z619" s="3" t="s">
        <v>3220</v>
      </c>
    </row>
    <row r="620" spans="1:26" ht="14.25" x14ac:dyDescent="0.2">
      <c r="A620" s="1">
        <v>247</v>
      </c>
      <c r="B620" s="1" t="s">
        <v>1311</v>
      </c>
      <c r="C620" s="1" t="s">
        <v>92</v>
      </c>
      <c r="D620" s="1">
        <v>0.02</v>
      </c>
      <c r="E620" s="1">
        <v>146.05000000000001</v>
      </c>
      <c r="F620" s="1">
        <v>80.2</v>
      </c>
      <c r="G620" s="1" t="s">
        <v>2</v>
      </c>
      <c r="H620" s="1" t="s">
        <v>70</v>
      </c>
      <c r="I620" s="1" t="s">
        <v>4</v>
      </c>
      <c r="J620" s="1" t="s">
        <v>5</v>
      </c>
      <c r="K620" s="1" t="s">
        <v>6</v>
      </c>
      <c r="L620" s="1" t="s">
        <v>947</v>
      </c>
      <c r="M620" s="1">
        <v>0.71</v>
      </c>
      <c r="N620" s="1" t="s">
        <v>8</v>
      </c>
      <c r="O620" s="1" t="s">
        <v>9</v>
      </c>
      <c r="P620" s="1" t="s">
        <v>376</v>
      </c>
      <c r="Q620" s="1" t="s">
        <v>1312</v>
      </c>
      <c r="R620" s="1">
        <v>37804</v>
      </c>
      <c r="S620" s="2">
        <v>42058</v>
      </c>
      <c r="T620" s="2">
        <v>42058</v>
      </c>
      <c r="U620" s="1">
        <v>-101.19199999999999</v>
      </c>
      <c r="V620" s="1">
        <v>5</v>
      </c>
      <c r="W620" s="1">
        <v>798.69</v>
      </c>
      <c r="X620" s="1">
        <v>89139</v>
      </c>
      <c r="Y620" s="1">
        <f>Table1[[#This Row],[Unit Price]]-Table1[[#This Row],[Discount]]</f>
        <v>146.03</v>
      </c>
      <c r="Z620" s="1" t="s">
        <v>3219</v>
      </c>
    </row>
    <row r="621" spans="1:26" ht="14.25" x14ac:dyDescent="0.2">
      <c r="A621" s="3">
        <v>247</v>
      </c>
      <c r="B621" s="3" t="s">
        <v>1311</v>
      </c>
      <c r="C621" s="3" t="s">
        <v>92</v>
      </c>
      <c r="D621" s="3">
        <v>0.06</v>
      </c>
      <c r="E621" s="3">
        <v>65.989999999999995</v>
      </c>
      <c r="F621" s="3">
        <v>5.92</v>
      </c>
      <c r="G621" s="3" t="s">
        <v>14</v>
      </c>
      <c r="H621" s="3" t="s">
        <v>70</v>
      </c>
      <c r="I621" s="3" t="s">
        <v>16</v>
      </c>
      <c r="J621" s="3" t="s">
        <v>111</v>
      </c>
      <c r="K621" s="3" t="s">
        <v>49</v>
      </c>
      <c r="L621" s="3" t="s">
        <v>240</v>
      </c>
      <c r="M621" s="3">
        <v>0.55000000000000004</v>
      </c>
      <c r="N621" s="3" t="s">
        <v>8</v>
      </c>
      <c r="O621" s="3" t="s">
        <v>9</v>
      </c>
      <c r="P621" s="3" t="s">
        <v>376</v>
      </c>
      <c r="Q621" s="3" t="s">
        <v>1312</v>
      </c>
      <c r="R621" s="3">
        <v>37804</v>
      </c>
      <c r="S621" s="4">
        <v>42058</v>
      </c>
      <c r="T621" s="4">
        <v>42059</v>
      </c>
      <c r="U621" s="3">
        <v>-3.3319999999999999</v>
      </c>
      <c r="V621" s="3">
        <v>14</v>
      </c>
      <c r="W621" s="3">
        <v>792.11</v>
      </c>
      <c r="X621" s="3">
        <v>89139</v>
      </c>
      <c r="Y621" s="3">
        <f>Table1[[#This Row],[Unit Price]]-Table1[[#This Row],[Discount]]</f>
        <v>65.929999999999993</v>
      </c>
      <c r="Z621" s="3" t="s">
        <v>3219</v>
      </c>
    </row>
    <row r="622" spans="1:26" ht="14.25" x14ac:dyDescent="0.2">
      <c r="A622" s="1">
        <v>1649</v>
      </c>
      <c r="B622" s="1" t="s">
        <v>1313</v>
      </c>
      <c r="C622" s="1" t="s">
        <v>1</v>
      </c>
      <c r="D622" s="1">
        <v>0.03</v>
      </c>
      <c r="E622" s="1">
        <v>48.58</v>
      </c>
      <c r="F622" s="1">
        <v>3.99</v>
      </c>
      <c r="G622" s="1" t="s">
        <v>63</v>
      </c>
      <c r="H622" s="1" t="s">
        <v>70</v>
      </c>
      <c r="I622" s="1" t="s">
        <v>24</v>
      </c>
      <c r="J622" s="1" t="s">
        <v>71</v>
      </c>
      <c r="K622" s="1" t="s">
        <v>49</v>
      </c>
      <c r="L622" s="1" t="s">
        <v>1314</v>
      </c>
      <c r="M622" s="1">
        <v>0.56000000000000005</v>
      </c>
      <c r="N622" s="1" t="s">
        <v>8</v>
      </c>
      <c r="O622" s="1" t="s">
        <v>87</v>
      </c>
      <c r="P622" s="1" t="s">
        <v>88</v>
      </c>
      <c r="Q622" s="1" t="s">
        <v>518</v>
      </c>
      <c r="R622" s="1">
        <v>11598</v>
      </c>
      <c r="S622" s="2">
        <v>42059</v>
      </c>
      <c r="T622" s="2">
        <v>42061</v>
      </c>
      <c r="U622" s="1">
        <v>100.1328</v>
      </c>
      <c r="V622" s="1">
        <v>3</v>
      </c>
      <c r="W622" s="1">
        <v>145.12</v>
      </c>
      <c r="X622" s="1">
        <v>91041</v>
      </c>
      <c r="Y622" s="1">
        <f>Table1[[#This Row],[Unit Price]]-Table1[[#This Row],[Discount]]</f>
        <v>48.55</v>
      </c>
      <c r="Z622" s="1" t="s">
        <v>3222</v>
      </c>
    </row>
    <row r="623" spans="1:26" ht="14.25" x14ac:dyDescent="0.2">
      <c r="A623" s="3">
        <v>1894</v>
      </c>
      <c r="B623" s="3" t="s">
        <v>1315</v>
      </c>
      <c r="C623" s="3" t="s">
        <v>1</v>
      </c>
      <c r="D623" s="3">
        <v>0</v>
      </c>
      <c r="E623" s="3">
        <v>300.98</v>
      </c>
      <c r="F623" s="3">
        <v>164.73</v>
      </c>
      <c r="G623" s="3" t="s">
        <v>2</v>
      </c>
      <c r="H623" s="3" t="s">
        <v>47</v>
      </c>
      <c r="I623" s="3" t="s">
        <v>4</v>
      </c>
      <c r="J623" s="3" t="s">
        <v>85</v>
      </c>
      <c r="K623" s="3" t="s">
        <v>33</v>
      </c>
      <c r="L623" s="3" t="s">
        <v>1316</v>
      </c>
      <c r="M623" s="3">
        <v>0.56000000000000005</v>
      </c>
      <c r="N623" s="3" t="s">
        <v>8</v>
      </c>
      <c r="O623" s="3" t="s">
        <v>28</v>
      </c>
      <c r="P623" s="3" t="s">
        <v>333</v>
      </c>
      <c r="Q623" s="3" t="s">
        <v>1317</v>
      </c>
      <c r="R623" s="3">
        <v>54915</v>
      </c>
      <c r="S623" s="4">
        <v>42059</v>
      </c>
      <c r="T623" s="4">
        <v>42060</v>
      </c>
      <c r="U623" s="3">
        <v>2653.2914999999998</v>
      </c>
      <c r="V623" s="3">
        <v>12</v>
      </c>
      <c r="W623" s="3">
        <v>3845.35</v>
      </c>
      <c r="X623" s="3">
        <v>91261</v>
      </c>
      <c r="Y623" s="3">
        <f>Table1[[#This Row],[Unit Price]]-Table1[[#This Row],[Discount]]</f>
        <v>300.98</v>
      </c>
      <c r="Z623" s="3" t="s">
        <v>3220</v>
      </c>
    </row>
    <row r="624" spans="1:26" ht="14.25" x14ac:dyDescent="0.2">
      <c r="A624" s="1">
        <v>1894</v>
      </c>
      <c r="B624" s="1" t="s">
        <v>1315</v>
      </c>
      <c r="C624" s="1" t="s">
        <v>1</v>
      </c>
      <c r="D624" s="1">
        <v>0.09</v>
      </c>
      <c r="E624" s="1">
        <v>2.94</v>
      </c>
      <c r="F624" s="1">
        <v>0.96</v>
      </c>
      <c r="G624" s="1" t="s">
        <v>14</v>
      </c>
      <c r="H624" s="1" t="s">
        <v>47</v>
      </c>
      <c r="I624" s="1" t="s">
        <v>24</v>
      </c>
      <c r="J624" s="1" t="s">
        <v>25</v>
      </c>
      <c r="K624" s="1" t="s">
        <v>26</v>
      </c>
      <c r="L624" s="1" t="s">
        <v>805</v>
      </c>
      <c r="M624" s="1">
        <v>0.57999999999999996</v>
      </c>
      <c r="N624" s="1" t="s">
        <v>8</v>
      </c>
      <c r="O624" s="1" t="s">
        <v>28</v>
      </c>
      <c r="P624" s="1" t="s">
        <v>333</v>
      </c>
      <c r="Q624" s="1" t="s">
        <v>1317</v>
      </c>
      <c r="R624" s="1">
        <v>54915</v>
      </c>
      <c r="S624" s="2">
        <v>42059</v>
      </c>
      <c r="T624" s="2">
        <v>42061</v>
      </c>
      <c r="U624" s="1">
        <v>-1.84</v>
      </c>
      <c r="V624" s="1">
        <v>1</v>
      </c>
      <c r="W624" s="1">
        <v>3.77</v>
      </c>
      <c r="X624" s="1">
        <v>91261</v>
      </c>
      <c r="Y624" s="1">
        <f>Table1[[#This Row],[Unit Price]]-Table1[[#This Row],[Discount]]</f>
        <v>2.85</v>
      </c>
      <c r="Z624" s="1" t="s">
        <v>3220</v>
      </c>
    </row>
    <row r="625" spans="1:26" ht="14.25" x14ac:dyDescent="0.2">
      <c r="A625" s="3">
        <v>1919</v>
      </c>
      <c r="B625" s="3" t="s">
        <v>1318</v>
      </c>
      <c r="C625" s="3" t="s">
        <v>13</v>
      </c>
      <c r="D625" s="3">
        <v>0</v>
      </c>
      <c r="E625" s="3">
        <v>195.99</v>
      </c>
      <c r="F625" s="3">
        <v>8.99</v>
      </c>
      <c r="G625" s="3" t="s">
        <v>14</v>
      </c>
      <c r="H625" s="3" t="s">
        <v>47</v>
      </c>
      <c r="I625" s="3" t="s">
        <v>16</v>
      </c>
      <c r="J625" s="3" t="s">
        <v>111</v>
      </c>
      <c r="K625" s="3" t="s">
        <v>49</v>
      </c>
      <c r="L625" s="3" t="s">
        <v>1319</v>
      </c>
      <c r="M625" s="3">
        <v>0.6</v>
      </c>
      <c r="N625" s="3" t="s">
        <v>8</v>
      </c>
      <c r="O625" s="3" t="s">
        <v>9</v>
      </c>
      <c r="P625" s="3" t="s">
        <v>20</v>
      </c>
      <c r="Q625" s="3" t="s">
        <v>1320</v>
      </c>
      <c r="R625" s="3">
        <v>71603</v>
      </c>
      <c r="S625" s="4">
        <v>42059</v>
      </c>
      <c r="T625" s="4">
        <v>42060</v>
      </c>
      <c r="U625" s="3">
        <v>114.88200000000001</v>
      </c>
      <c r="V625" s="3">
        <v>5</v>
      </c>
      <c r="W625" s="3">
        <v>882.93</v>
      </c>
      <c r="X625" s="3">
        <v>85896</v>
      </c>
      <c r="Y625" s="3">
        <f>Table1[[#This Row],[Unit Price]]-Table1[[#This Row],[Discount]]</f>
        <v>195.99</v>
      </c>
      <c r="Z625" s="3" t="s">
        <v>3219</v>
      </c>
    </row>
    <row r="626" spans="1:26" ht="14.25" x14ac:dyDescent="0.2">
      <c r="A626" s="1">
        <v>1127</v>
      </c>
      <c r="B626" s="1" t="s">
        <v>1321</v>
      </c>
      <c r="C626" s="1" t="s">
        <v>92</v>
      </c>
      <c r="D626" s="1">
        <v>0.02</v>
      </c>
      <c r="E626" s="1">
        <v>4.0599999999999996</v>
      </c>
      <c r="F626" s="1">
        <v>6.89</v>
      </c>
      <c r="G626" s="1" t="s">
        <v>14</v>
      </c>
      <c r="H626" s="1" t="s">
        <v>15</v>
      </c>
      <c r="I626" s="1" t="s">
        <v>24</v>
      </c>
      <c r="J626" s="1" t="s">
        <v>71</v>
      </c>
      <c r="K626" s="1" t="s">
        <v>49</v>
      </c>
      <c r="L626" s="1" t="s">
        <v>1247</v>
      </c>
      <c r="M626" s="1">
        <v>0.6</v>
      </c>
      <c r="N626" s="1" t="s">
        <v>8</v>
      </c>
      <c r="O626" s="1" t="s">
        <v>28</v>
      </c>
      <c r="P626" s="1" t="s">
        <v>163</v>
      </c>
      <c r="Q626" s="1" t="s">
        <v>1322</v>
      </c>
      <c r="R626" s="1">
        <v>78852</v>
      </c>
      <c r="S626" s="2">
        <v>42059</v>
      </c>
      <c r="T626" s="2">
        <v>42061</v>
      </c>
      <c r="U626" s="1">
        <v>-93.735200000000006</v>
      </c>
      <c r="V626" s="1">
        <v>16</v>
      </c>
      <c r="W626" s="1">
        <v>66.81</v>
      </c>
      <c r="X626" s="1">
        <v>87221</v>
      </c>
      <c r="Y626" s="1">
        <f>Table1[[#This Row],[Unit Price]]-Table1[[#This Row],[Discount]]</f>
        <v>4.04</v>
      </c>
      <c r="Z626" s="1" t="s">
        <v>3220</v>
      </c>
    </row>
    <row r="627" spans="1:26" ht="14.25" x14ac:dyDescent="0.2">
      <c r="A627" s="3">
        <v>961</v>
      </c>
      <c r="B627" s="3" t="s">
        <v>1323</v>
      </c>
      <c r="C627" s="3" t="s">
        <v>46</v>
      </c>
      <c r="D627" s="3">
        <v>0.05</v>
      </c>
      <c r="E627" s="3">
        <v>124.49</v>
      </c>
      <c r="F627" s="3">
        <v>51.94</v>
      </c>
      <c r="G627" s="3" t="s">
        <v>2</v>
      </c>
      <c r="H627" s="3" t="s">
        <v>47</v>
      </c>
      <c r="I627" s="3" t="s">
        <v>4</v>
      </c>
      <c r="J627" s="3" t="s">
        <v>5</v>
      </c>
      <c r="K627" s="3" t="s">
        <v>6</v>
      </c>
      <c r="L627" s="3" t="s">
        <v>1125</v>
      </c>
      <c r="M627" s="3">
        <v>0.63</v>
      </c>
      <c r="N627" s="3" t="s">
        <v>8</v>
      </c>
      <c r="O627" s="3" t="s">
        <v>35</v>
      </c>
      <c r="P627" s="3" t="s">
        <v>66</v>
      </c>
      <c r="Q627" s="3" t="s">
        <v>1324</v>
      </c>
      <c r="R627" s="3">
        <v>94061</v>
      </c>
      <c r="S627" s="4">
        <v>42059</v>
      </c>
      <c r="T627" s="4">
        <v>42059</v>
      </c>
      <c r="U627" s="3">
        <v>-44.163600000000002</v>
      </c>
      <c r="V627" s="3">
        <v>1</v>
      </c>
      <c r="W627" s="3">
        <v>120.12</v>
      </c>
      <c r="X627" s="3">
        <v>89402</v>
      </c>
      <c r="Y627" s="3">
        <f>Table1[[#This Row],[Unit Price]]-Table1[[#This Row],[Discount]]</f>
        <v>124.44</v>
      </c>
      <c r="Z627" s="3" t="s">
        <v>3221</v>
      </c>
    </row>
    <row r="628" spans="1:26" ht="14.25" x14ac:dyDescent="0.2">
      <c r="A628" s="1">
        <v>2398</v>
      </c>
      <c r="B628" s="1" t="s">
        <v>1325</v>
      </c>
      <c r="C628" s="1" t="s">
        <v>46</v>
      </c>
      <c r="D628" s="1">
        <v>0.03</v>
      </c>
      <c r="E628" s="1">
        <v>7.64</v>
      </c>
      <c r="F628" s="1">
        <v>5.83</v>
      </c>
      <c r="G628" s="1" t="s">
        <v>14</v>
      </c>
      <c r="H628" s="1" t="s">
        <v>70</v>
      </c>
      <c r="I628" s="1" t="s">
        <v>24</v>
      </c>
      <c r="J628" s="1" t="s">
        <v>64</v>
      </c>
      <c r="K628" s="1" t="s">
        <v>26</v>
      </c>
      <c r="L628" s="1" t="s">
        <v>208</v>
      </c>
      <c r="M628" s="1">
        <v>0.36</v>
      </c>
      <c r="N628" s="1" t="s">
        <v>8</v>
      </c>
      <c r="O628" s="1" t="s">
        <v>28</v>
      </c>
      <c r="P628" s="1" t="s">
        <v>79</v>
      </c>
      <c r="Q628" s="1" t="s">
        <v>1326</v>
      </c>
      <c r="R628" s="1">
        <v>60103</v>
      </c>
      <c r="S628" s="2">
        <v>42059</v>
      </c>
      <c r="T628" s="2">
        <v>42061</v>
      </c>
      <c r="U628" s="1">
        <v>-15.090400000000001</v>
      </c>
      <c r="V628" s="1">
        <v>12</v>
      </c>
      <c r="W628" s="1">
        <v>96.86</v>
      </c>
      <c r="X628" s="1">
        <v>86373</v>
      </c>
      <c r="Y628" s="1">
        <f>Table1[[#This Row],[Unit Price]]-Table1[[#This Row],[Discount]]</f>
        <v>7.6099999999999994</v>
      </c>
      <c r="Z628" s="1" t="s">
        <v>3220</v>
      </c>
    </row>
    <row r="629" spans="1:26" ht="14.25" x14ac:dyDescent="0.2">
      <c r="A629" s="3">
        <v>1193</v>
      </c>
      <c r="B629" s="3" t="s">
        <v>1327</v>
      </c>
      <c r="C629" s="3" t="s">
        <v>13</v>
      </c>
      <c r="D629" s="3">
        <v>0.05</v>
      </c>
      <c r="E629" s="3">
        <v>52.4</v>
      </c>
      <c r="F629" s="3">
        <v>16.11</v>
      </c>
      <c r="G629" s="3" t="s">
        <v>14</v>
      </c>
      <c r="H629" s="3" t="s">
        <v>15</v>
      </c>
      <c r="I629" s="3" t="s">
        <v>24</v>
      </c>
      <c r="J629" s="3" t="s">
        <v>48</v>
      </c>
      <c r="K629" s="3" t="s">
        <v>49</v>
      </c>
      <c r="L629" s="3" t="s">
        <v>1328</v>
      </c>
      <c r="M629" s="3">
        <v>0.39</v>
      </c>
      <c r="N629" s="3" t="s">
        <v>8</v>
      </c>
      <c r="O629" s="3" t="s">
        <v>87</v>
      </c>
      <c r="P629" s="3" t="s">
        <v>350</v>
      </c>
      <c r="Q629" s="3" t="s">
        <v>42</v>
      </c>
      <c r="R629" s="3">
        <v>20016</v>
      </c>
      <c r="S629" s="4">
        <v>42060</v>
      </c>
      <c r="T629" s="4">
        <v>42062</v>
      </c>
      <c r="U629" s="3">
        <v>592.52650000000006</v>
      </c>
      <c r="V629" s="3">
        <v>85</v>
      </c>
      <c r="W629" s="3">
        <v>4556.63</v>
      </c>
      <c r="X629" s="3">
        <v>29350</v>
      </c>
      <c r="Y629" s="3">
        <f>Table1[[#This Row],[Unit Price]]-Table1[[#This Row],[Discount]]</f>
        <v>52.35</v>
      </c>
      <c r="Z629" s="3" t="s">
        <v>3222</v>
      </c>
    </row>
    <row r="630" spans="1:26" ht="14.25" x14ac:dyDescent="0.2">
      <c r="A630" s="1">
        <v>1193</v>
      </c>
      <c r="B630" s="1" t="s">
        <v>1327</v>
      </c>
      <c r="C630" s="1" t="s">
        <v>13</v>
      </c>
      <c r="D630" s="1">
        <v>0.05</v>
      </c>
      <c r="E630" s="1">
        <v>36.549999999999997</v>
      </c>
      <c r="F630" s="1">
        <v>13.89</v>
      </c>
      <c r="G630" s="1" t="s">
        <v>63</v>
      </c>
      <c r="H630" s="1" t="s">
        <v>15</v>
      </c>
      <c r="I630" s="1" t="s">
        <v>24</v>
      </c>
      <c r="J630" s="1" t="s">
        <v>25</v>
      </c>
      <c r="K630" s="1" t="s">
        <v>26</v>
      </c>
      <c r="L630" s="1" t="s">
        <v>1329</v>
      </c>
      <c r="M630" s="1">
        <v>0.41</v>
      </c>
      <c r="N630" s="1" t="s">
        <v>8</v>
      </c>
      <c r="O630" s="1" t="s">
        <v>87</v>
      </c>
      <c r="P630" s="1" t="s">
        <v>350</v>
      </c>
      <c r="Q630" s="1" t="s">
        <v>42</v>
      </c>
      <c r="R630" s="1">
        <v>20016</v>
      </c>
      <c r="S630" s="2">
        <v>42060</v>
      </c>
      <c r="T630" s="2">
        <v>42061</v>
      </c>
      <c r="U630" s="1">
        <v>232.8</v>
      </c>
      <c r="V630" s="1">
        <v>83</v>
      </c>
      <c r="W630" s="1">
        <v>2948.61</v>
      </c>
      <c r="X630" s="1">
        <v>29350</v>
      </c>
      <c r="Y630" s="1">
        <f>Table1[[#This Row],[Unit Price]]-Table1[[#This Row],[Discount]]</f>
        <v>36.5</v>
      </c>
      <c r="Z630" s="1" t="s">
        <v>3222</v>
      </c>
    </row>
    <row r="631" spans="1:26" ht="14.25" x14ac:dyDescent="0.2">
      <c r="A631" s="3">
        <v>1199</v>
      </c>
      <c r="B631" s="3" t="s">
        <v>1330</v>
      </c>
      <c r="C631" s="3" t="s">
        <v>13</v>
      </c>
      <c r="D631" s="3">
        <v>0.1</v>
      </c>
      <c r="E631" s="3">
        <v>15.14</v>
      </c>
      <c r="F631" s="3">
        <v>4.53</v>
      </c>
      <c r="G631" s="3" t="s">
        <v>14</v>
      </c>
      <c r="H631" s="3" t="s">
        <v>15</v>
      </c>
      <c r="I631" s="3" t="s">
        <v>24</v>
      </c>
      <c r="J631" s="3" t="s">
        <v>54</v>
      </c>
      <c r="K631" s="3" t="s">
        <v>49</v>
      </c>
      <c r="L631" s="3" t="s">
        <v>1331</v>
      </c>
      <c r="M631" s="3">
        <v>0.81</v>
      </c>
      <c r="N631" s="3" t="s">
        <v>8</v>
      </c>
      <c r="O631" s="3" t="s">
        <v>87</v>
      </c>
      <c r="P631" s="3" t="s">
        <v>1332</v>
      </c>
      <c r="Q631" s="3" t="s">
        <v>1333</v>
      </c>
      <c r="R631" s="3">
        <v>3060</v>
      </c>
      <c r="S631" s="4">
        <v>42060</v>
      </c>
      <c r="T631" s="4">
        <v>42063</v>
      </c>
      <c r="U631" s="3">
        <v>-24.897600000000001</v>
      </c>
      <c r="V631" s="3">
        <v>5</v>
      </c>
      <c r="W631" s="3">
        <v>75.17</v>
      </c>
      <c r="X631" s="3">
        <v>87585</v>
      </c>
      <c r="Y631" s="3">
        <f>Table1[[#This Row],[Unit Price]]-Table1[[#This Row],[Discount]]</f>
        <v>15.040000000000001</v>
      </c>
      <c r="Z631" s="3" t="s">
        <v>3222</v>
      </c>
    </row>
    <row r="632" spans="1:26" ht="14.25" x14ac:dyDescent="0.2">
      <c r="A632" s="1">
        <v>1200</v>
      </c>
      <c r="B632" s="1" t="s">
        <v>1334</v>
      </c>
      <c r="C632" s="1" t="s">
        <v>13</v>
      </c>
      <c r="D632" s="1">
        <v>0.05</v>
      </c>
      <c r="E632" s="1">
        <v>52.4</v>
      </c>
      <c r="F632" s="1">
        <v>16.11</v>
      </c>
      <c r="G632" s="1" t="s">
        <v>14</v>
      </c>
      <c r="H632" s="1" t="s">
        <v>15</v>
      </c>
      <c r="I632" s="1" t="s">
        <v>24</v>
      </c>
      <c r="J632" s="1" t="s">
        <v>48</v>
      </c>
      <c r="K632" s="1" t="s">
        <v>49</v>
      </c>
      <c r="L632" s="1" t="s">
        <v>1328</v>
      </c>
      <c r="M632" s="1">
        <v>0.39</v>
      </c>
      <c r="N632" s="1" t="s">
        <v>8</v>
      </c>
      <c r="O632" s="1" t="s">
        <v>87</v>
      </c>
      <c r="P632" s="1" t="s">
        <v>373</v>
      </c>
      <c r="Q632" s="1" t="s">
        <v>1335</v>
      </c>
      <c r="R632" s="1">
        <v>7407</v>
      </c>
      <c r="S632" s="2">
        <v>42060</v>
      </c>
      <c r="T632" s="2">
        <v>42062</v>
      </c>
      <c r="U632" s="1">
        <v>776.77440000000001</v>
      </c>
      <c r="V632" s="1">
        <v>21</v>
      </c>
      <c r="W632" s="1">
        <v>1125.76</v>
      </c>
      <c r="X632" s="1">
        <v>87585</v>
      </c>
      <c r="Y632" s="1">
        <f>Table1[[#This Row],[Unit Price]]-Table1[[#This Row],[Discount]]</f>
        <v>52.35</v>
      </c>
      <c r="Z632" s="1" t="s">
        <v>3222</v>
      </c>
    </row>
    <row r="633" spans="1:26" ht="14.25" x14ac:dyDescent="0.2">
      <c r="A633" s="3">
        <v>1202</v>
      </c>
      <c r="B633" s="3" t="s">
        <v>1336</v>
      </c>
      <c r="C633" s="3" t="s">
        <v>13</v>
      </c>
      <c r="D633" s="3">
        <v>0.05</v>
      </c>
      <c r="E633" s="3">
        <v>36.549999999999997</v>
      </c>
      <c r="F633" s="3">
        <v>13.89</v>
      </c>
      <c r="G633" s="3" t="s">
        <v>63</v>
      </c>
      <c r="H633" s="3" t="s">
        <v>15</v>
      </c>
      <c r="I633" s="3" t="s">
        <v>24</v>
      </c>
      <c r="J633" s="3" t="s">
        <v>25</v>
      </c>
      <c r="K633" s="3" t="s">
        <v>26</v>
      </c>
      <c r="L633" s="3" t="s">
        <v>1329</v>
      </c>
      <c r="M633" s="3">
        <v>0.41</v>
      </c>
      <c r="N633" s="3" t="s">
        <v>8</v>
      </c>
      <c r="O633" s="3" t="s">
        <v>87</v>
      </c>
      <c r="P633" s="3" t="s">
        <v>373</v>
      </c>
      <c r="Q633" s="3" t="s">
        <v>1337</v>
      </c>
      <c r="R633" s="3">
        <v>7079</v>
      </c>
      <c r="S633" s="4">
        <v>42060</v>
      </c>
      <c r="T633" s="4">
        <v>42061</v>
      </c>
      <c r="U633" s="3">
        <v>344.54399999999998</v>
      </c>
      <c r="V633" s="3">
        <v>21</v>
      </c>
      <c r="W633" s="3">
        <v>746.03</v>
      </c>
      <c r="X633" s="3">
        <v>87585</v>
      </c>
      <c r="Y633" s="3">
        <f>Table1[[#This Row],[Unit Price]]-Table1[[#This Row],[Discount]]</f>
        <v>36.5</v>
      </c>
      <c r="Z633" s="3" t="s">
        <v>3222</v>
      </c>
    </row>
    <row r="634" spans="1:26" ht="14.25" x14ac:dyDescent="0.2">
      <c r="A634" s="1">
        <v>2361</v>
      </c>
      <c r="B634" s="1" t="s">
        <v>1338</v>
      </c>
      <c r="C634" s="1" t="s">
        <v>13</v>
      </c>
      <c r="D634" s="1">
        <v>0.06</v>
      </c>
      <c r="E634" s="1">
        <v>8.33</v>
      </c>
      <c r="F634" s="1">
        <v>1.99</v>
      </c>
      <c r="G634" s="1" t="s">
        <v>14</v>
      </c>
      <c r="H634" s="1" t="s">
        <v>70</v>
      </c>
      <c r="I634" s="1" t="s">
        <v>16</v>
      </c>
      <c r="J634" s="1" t="s">
        <v>17</v>
      </c>
      <c r="K634" s="1" t="s">
        <v>18</v>
      </c>
      <c r="L634" s="1" t="s">
        <v>1150</v>
      </c>
      <c r="M634" s="1">
        <v>0.52</v>
      </c>
      <c r="N634" s="1" t="s">
        <v>8</v>
      </c>
      <c r="O634" s="1" t="s">
        <v>9</v>
      </c>
      <c r="P634" s="1" t="s">
        <v>99</v>
      </c>
      <c r="Q634" s="1" t="s">
        <v>1339</v>
      </c>
      <c r="R634" s="1">
        <v>32259</v>
      </c>
      <c r="S634" s="2">
        <v>42060</v>
      </c>
      <c r="T634" s="2">
        <v>42061</v>
      </c>
      <c r="U634" s="1">
        <v>-344.82</v>
      </c>
      <c r="V634" s="1">
        <v>1</v>
      </c>
      <c r="W634" s="1">
        <v>8.49</v>
      </c>
      <c r="X634" s="1">
        <v>88266</v>
      </c>
      <c r="Y634" s="1">
        <f>Table1[[#This Row],[Unit Price]]-Table1[[#This Row],[Discount]]</f>
        <v>8.27</v>
      </c>
      <c r="Z634" s="1" t="s">
        <v>3219</v>
      </c>
    </row>
    <row r="635" spans="1:26" ht="14.25" x14ac:dyDescent="0.2">
      <c r="A635" s="3">
        <v>851</v>
      </c>
      <c r="B635" s="3" t="s">
        <v>1340</v>
      </c>
      <c r="C635" s="3" t="s">
        <v>23</v>
      </c>
      <c r="D635" s="3">
        <v>0.1</v>
      </c>
      <c r="E635" s="3">
        <v>50.98</v>
      </c>
      <c r="F635" s="3">
        <v>22.24</v>
      </c>
      <c r="G635" s="3" t="s">
        <v>14</v>
      </c>
      <c r="H635" s="3" t="s">
        <v>70</v>
      </c>
      <c r="I635" s="3" t="s">
        <v>4</v>
      </c>
      <c r="J635" s="3" t="s">
        <v>102</v>
      </c>
      <c r="K635" s="3" t="s">
        <v>40</v>
      </c>
      <c r="L635" s="3" t="s">
        <v>1341</v>
      </c>
      <c r="M635" s="3">
        <v>0.55000000000000004</v>
      </c>
      <c r="N635" s="3" t="s">
        <v>8</v>
      </c>
      <c r="O635" s="3" t="s">
        <v>35</v>
      </c>
      <c r="P635" s="3" t="s">
        <v>66</v>
      </c>
      <c r="Q635" s="3" t="s">
        <v>1342</v>
      </c>
      <c r="R635" s="3">
        <v>91745</v>
      </c>
      <c r="S635" s="4">
        <v>42060</v>
      </c>
      <c r="T635" s="4">
        <v>42062</v>
      </c>
      <c r="U635" s="3">
        <v>98.12</v>
      </c>
      <c r="V635" s="3">
        <v>6</v>
      </c>
      <c r="W635" s="3">
        <v>300.63</v>
      </c>
      <c r="X635" s="3">
        <v>88568</v>
      </c>
      <c r="Y635" s="3">
        <f>Table1[[#This Row],[Unit Price]]-Table1[[#This Row],[Discount]]</f>
        <v>50.879999999999995</v>
      </c>
      <c r="Z635" s="3" t="s">
        <v>3221</v>
      </c>
    </row>
    <row r="636" spans="1:26" ht="14.25" x14ac:dyDescent="0.2">
      <c r="A636" s="1">
        <v>2980</v>
      </c>
      <c r="B636" s="1" t="s">
        <v>797</v>
      </c>
      <c r="C636" s="1" t="s">
        <v>92</v>
      </c>
      <c r="D636" s="1">
        <v>7.0000000000000007E-2</v>
      </c>
      <c r="E636" s="1">
        <v>2.61</v>
      </c>
      <c r="F636" s="1">
        <v>0.5</v>
      </c>
      <c r="G636" s="1" t="s">
        <v>14</v>
      </c>
      <c r="H636" s="1" t="s">
        <v>70</v>
      </c>
      <c r="I636" s="1" t="s">
        <v>24</v>
      </c>
      <c r="J636" s="1" t="s">
        <v>128</v>
      </c>
      <c r="K636" s="1" t="s">
        <v>49</v>
      </c>
      <c r="L636" s="1" t="s">
        <v>1343</v>
      </c>
      <c r="M636" s="1">
        <v>0.39</v>
      </c>
      <c r="N636" s="1" t="s">
        <v>8</v>
      </c>
      <c r="O636" s="1" t="s">
        <v>87</v>
      </c>
      <c r="P636" s="1" t="s">
        <v>293</v>
      </c>
      <c r="Q636" s="1" t="s">
        <v>799</v>
      </c>
      <c r="R636" s="1">
        <v>44870</v>
      </c>
      <c r="S636" s="2">
        <v>42060</v>
      </c>
      <c r="T636" s="2">
        <v>42062</v>
      </c>
      <c r="U636" s="1">
        <v>10.798500000000001</v>
      </c>
      <c r="V636" s="1">
        <v>6</v>
      </c>
      <c r="W636" s="1">
        <v>15.65</v>
      </c>
      <c r="X636" s="1">
        <v>86547</v>
      </c>
      <c r="Y636" s="1">
        <f>Table1[[#This Row],[Unit Price]]-Table1[[#This Row],[Discount]]</f>
        <v>2.54</v>
      </c>
      <c r="Z636" s="1" t="s">
        <v>3222</v>
      </c>
    </row>
    <row r="637" spans="1:26" ht="14.25" x14ac:dyDescent="0.2">
      <c r="A637" s="3">
        <v>868</v>
      </c>
      <c r="B637" s="3" t="s">
        <v>1344</v>
      </c>
      <c r="C637" s="3" t="s">
        <v>46</v>
      </c>
      <c r="D637" s="3">
        <v>0.04</v>
      </c>
      <c r="E637" s="3">
        <v>29.18</v>
      </c>
      <c r="F637" s="3">
        <v>8.5500000000000007</v>
      </c>
      <c r="G637" s="3" t="s">
        <v>63</v>
      </c>
      <c r="H637" s="3" t="s">
        <v>70</v>
      </c>
      <c r="I637" s="3" t="s">
        <v>4</v>
      </c>
      <c r="J637" s="3" t="s">
        <v>102</v>
      </c>
      <c r="K637" s="3" t="s">
        <v>49</v>
      </c>
      <c r="L637" s="3" t="s">
        <v>1345</v>
      </c>
      <c r="M637" s="3">
        <v>0.42</v>
      </c>
      <c r="N637" s="3" t="s">
        <v>8</v>
      </c>
      <c r="O637" s="3" t="s">
        <v>28</v>
      </c>
      <c r="P637" s="3" t="s">
        <v>60</v>
      </c>
      <c r="Q637" s="3" t="s">
        <v>1346</v>
      </c>
      <c r="R637" s="3">
        <v>55126</v>
      </c>
      <c r="S637" s="4">
        <v>42060</v>
      </c>
      <c r="T637" s="4">
        <v>42062</v>
      </c>
      <c r="U637" s="3">
        <v>201.7353</v>
      </c>
      <c r="V637" s="3">
        <v>10</v>
      </c>
      <c r="W637" s="3">
        <v>292.37</v>
      </c>
      <c r="X637" s="3">
        <v>91194</v>
      </c>
      <c r="Y637" s="3">
        <f>Table1[[#This Row],[Unit Price]]-Table1[[#This Row],[Discount]]</f>
        <v>29.14</v>
      </c>
      <c r="Z637" s="3" t="s">
        <v>3220</v>
      </c>
    </row>
    <row r="638" spans="1:26" ht="14.25" x14ac:dyDescent="0.2">
      <c r="A638" s="1">
        <v>868</v>
      </c>
      <c r="B638" s="1" t="s">
        <v>1344</v>
      </c>
      <c r="C638" s="1" t="s">
        <v>46</v>
      </c>
      <c r="D638" s="1">
        <v>0</v>
      </c>
      <c r="E638" s="1">
        <v>80.98</v>
      </c>
      <c r="F638" s="1">
        <v>35</v>
      </c>
      <c r="G638" s="1" t="s">
        <v>14</v>
      </c>
      <c r="H638" s="1" t="s">
        <v>70</v>
      </c>
      <c r="I638" s="1" t="s">
        <v>24</v>
      </c>
      <c r="J638" s="1" t="s">
        <v>54</v>
      </c>
      <c r="K638" s="1" t="s">
        <v>40</v>
      </c>
      <c r="L638" s="1" t="s">
        <v>683</v>
      </c>
      <c r="M638" s="1">
        <v>0.83</v>
      </c>
      <c r="N638" s="1" t="s">
        <v>8</v>
      </c>
      <c r="O638" s="1" t="s">
        <v>28</v>
      </c>
      <c r="P638" s="1" t="s">
        <v>60</v>
      </c>
      <c r="Q638" s="1" t="s">
        <v>1346</v>
      </c>
      <c r="R638" s="1">
        <v>55126</v>
      </c>
      <c r="S638" s="2">
        <v>42060</v>
      </c>
      <c r="T638" s="2">
        <v>42062</v>
      </c>
      <c r="U638" s="1">
        <v>-684.78</v>
      </c>
      <c r="V638" s="1">
        <v>8</v>
      </c>
      <c r="W638" s="1">
        <v>682.79</v>
      </c>
      <c r="X638" s="1">
        <v>91194</v>
      </c>
      <c r="Y638" s="1">
        <f>Table1[[#This Row],[Unit Price]]-Table1[[#This Row],[Discount]]</f>
        <v>80.98</v>
      </c>
      <c r="Z638" s="1" t="s">
        <v>3220</v>
      </c>
    </row>
    <row r="639" spans="1:26" ht="14.25" x14ac:dyDescent="0.2">
      <c r="A639" s="3">
        <v>907</v>
      </c>
      <c r="B639" s="3" t="s">
        <v>1347</v>
      </c>
      <c r="C639" s="3" t="s">
        <v>1</v>
      </c>
      <c r="D639" s="3">
        <v>0.09</v>
      </c>
      <c r="E639" s="3">
        <v>35.99</v>
      </c>
      <c r="F639" s="3">
        <v>5.99</v>
      </c>
      <c r="G639" s="3" t="s">
        <v>14</v>
      </c>
      <c r="H639" s="3" t="s">
        <v>47</v>
      </c>
      <c r="I639" s="3" t="s">
        <v>16</v>
      </c>
      <c r="J639" s="3" t="s">
        <v>111</v>
      </c>
      <c r="K639" s="3" t="s">
        <v>26</v>
      </c>
      <c r="L639" s="3" t="s">
        <v>1348</v>
      </c>
      <c r="M639" s="3">
        <v>0.38</v>
      </c>
      <c r="N639" s="3" t="s">
        <v>8</v>
      </c>
      <c r="O639" s="3" t="s">
        <v>9</v>
      </c>
      <c r="P639" s="3" t="s">
        <v>364</v>
      </c>
      <c r="Q639" s="3" t="s">
        <v>442</v>
      </c>
      <c r="R639" s="3">
        <v>42420</v>
      </c>
      <c r="S639" s="4">
        <v>42061</v>
      </c>
      <c r="T639" s="4">
        <v>42062</v>
      </c>
      <c r="U639" s="3">
        <v>114.3165</v>
      </c>
      <c r="V639" s="3">
        <v>5</v>
      </c>
      <c r="W639" s="3">
        <v>151.6</v>
      </c>
      <c r="X639" s="3">
        <v>86459</v>
      </c>
      <c r="Y639" s="3">
        <f>Table1[[#This Row],[Unit Price]]-Table1[[#This Row],[Discount]]</f>
        <v>35.9</v>
      </c>
      <c r="Z639" s="3" t="s">
        <v>3219</v>
      </c>
    </row>
    <row r="640" spans="1:26" ht="14.25" x14ac:dyDescent="0.2">
      <c r="A640" s="1">
        <v>1639</v>
      </c>
      <c r="B640" s="1" t="s">
        <v>1349</v>
      </c>
      <c r="C640" s="1" t="s">
        <v>1</v>
      </c>
      <c r="D640" s="1">
        <v>0.08</v>
      </c>
      <c r="E640" s="1">
        <v>55.48</v>
      </c>
      <c r="F640" s="1">
        <v>6.79</v>
      </c>
      <c r="G640" s="1" t="s">
        <v>14</v>
      </c>
      <c r="H640" s="1" t="s">
        <v>47</v>
      </c>
      <c r="I640" s="1" t="s">
        <v>24</v>
      </c>
      <c r="J640" s="1" t="s">
        <v>64</v>
      </c>
      <c r="K640" s="1" t="s">
        <v>49</v>
      </c>
      <c r="L640" s="1" t="s">
        <v>1282</v>
      </c>
      <c r="M640" s="1">
        <v>0.37</v>
      </c>
      <c r="N640" s="1" t="s">
        <v>8</v>
      </c>
      <c r="O640" s="1" t="s">
        <v>87</v>
      </c>
      <c r="P640" s="1" t="s">
        <v>224</v>
      </c>
      <c r="Q640" s="1" t="s">
        <v>1350</v>
      </c>
      <c r="R640" s="1">
        <v>6901</v>
      </c>
      <c r="S640" s="2">
        <v>42061</v>
      </c>
      <c r="T640" s="2">
        <v>42063</v>
      </c>
      <c r="U640" s="1">
        <v>147.75659999999999</v>
      </c>
      <c r="V640" s="1">
        <v>4</v>
      </c>
      <c r="W640" s="1">
        <v>214.14</v>
      </c>
      <c r="X640" s="1">
        <v>89705</v>
      </c>
      <c r="Y640" s="1">
        <f>Table1[[#This Row],[Unit Price]]-Table1[[#This Row],[Discount]]</f>
        <v>55.4</v>
      </c>
      <c r="Z640" s="1" t="s">
        <v>3222</v>
      </c>
    </row>
    <row r="641" spans="1:26" ht="14.25" x14ac:dyDescent="0.2">
      <c r="A641" s="3">
        <v>2114</v>
      </c>
      <c r="B641" s="3" t="s">
        <v>1351</v>
      </c>
      <c r="C641" s="3" t="s">
        <v>1</v>
      </c>
      <c r="D641" s="3">
        <v>7.0000000000000007E-2</v>
      </c>
      <c r="E641" s="3">
        <v>226.67</v>
      </c>
      <c r="F641" s="3">
        <v>28.16</v>
      </c>
      <c r="G641" s="3" t="s">
        <v>2</v>
      </c>
      <c r="H641" s="3" t="s">
        <v>70</v>
      </c>
      <c r="I641" s="3" t="s">
        <v>4</v>
      </c>
      <c r="J641" s="3" t="s">
        <v>85</v>
      </c>
      <c r="K641" s="3" t="s">
        <v>33</v>
      </c>
      <c r="L641" s="3" t="s">
        <v>1352</v>
      </c>
      <c r="M641" s="3">
        <v>0.59</v>
      </c>
      <c r="N641" s="3" t="s">
        <v>8</v>
      </c>
      <c r="O641" s="3" t="s">
        <v>9</v>
      </c>
      <c r="P641" s="3" t="s">
        <v>218</v>
      </c>
      <c r="Q641" s="3" t="s">
        <v>1353</v>
      </c>
      <c r="R641" s="3">
        <v>23518</v>
      </c>
      <c r="S641" s="4">
        <v>42061</v>
      </c>
      <c r="T641" s="4">
        <v>42062</v>
      </c>
      <c r="U641" s="3">
        <v>53.114400000000003</v>
      </c>
      <c r="V641" s="3">
        <v>1</v>
      </c>
      <c r="W641" s="3">
        <v>255.83</v>
      </c>
      <c r="X641" s="3">
        <v>88405</v>
      </c>
      <c r="Y641" s="3">
        <f>Table1[[#This Row],[Unit Price]]-Table1[[#This Row],[Discount]]</f>
        <v>226.6</v>
      </c>
      <c r="Z641" s="3" t="s">
        <v>3219</v>
      </c>
    </row>
    <row r="642" spans="1:26" ht="14.25" x14ac:dyDescent="0.2">
      <c r="A642" s="1">
        <v>2114</v>
      </c>
      <c r="B642" s="1" t="s">
        <v>1351</v>
      </c>
      <c r="C642" s="1" t="s">
        <v>1</v>
      </c>
      <c r="D642" s="1">
        <v>0.08</v>
      </c>
      <c r="E642" s="1">
        <v>20.98</v>
      </c>
      <c r="F642" s="1">
        <v>53.03</v>
      </c>
      <c r="G642" s="1" t="s">
        <v>2</v>
      </c>
      <c r="H642" s="1" t="s">
        <v>70</v>
      </c>
      <c r="I642" s="1" t="s">
        <v>24</v>
      </c>
      <c r="J642" s="1" t="s">
        <v>54</v>
      </c>
      <c r="K642" s="1" t="s">
        <v>33</v>
      </c>
      <c r="L642" s="1" t="s">
        <v>1066</v>
      </c>
      <c r="M642" s="1">
        <v>0.78</v>
      </c>
      <c r="N642" s="1" t="s">
        <v>8</v>
      </c>
      <c r="O642" s="1" t="s">
        <v>9</v>
      </c>
      <c r="P642" s="1" t="s">
        <v>218</v>
      </c>
      <c r="Q642" s="1" t="s">
        <v>1353</v>
      </c>
      <c r="R642" s="1">
        <v>23518</v>
      </c>
      <c r="S642" s="2">
        <v>42061</v>
      </c>
      <c r="T642" s="2">
        <v>42063</v>
      </c>
      <c r="U642" s="1">
        <v>8.7420000000000009</v>
      </c>
      <c r="V642" s="1">
        <v>20</v>
      </c>
      <c r="W642" s="1">
        <v>421.18</v>
      </c>
      <c r="X642" s="1">
        <v>88405</v>
      </c>
      <c r="Y642" s="1">
        <f>Table1[[#This Row],[Unit Price]]-Table1[[#This Row],[Discount]]</f>
        <v>20.900000000000002</v>
      </c>
      <c r="Z642" s="1" t="s">
        <v>3219</v>
      </c>
    </row>
    <row r="643" spans="1:26" ht="14.25" x14ac:dyDescent="0.2">
      <c r="A643" s="3">
        <v>2979</v>
      </c>
      <c r="B643" s="3" t="s">
        <v>794</v>
      </c>
      <c r="C643" s="3" t="s">
        <v>1</v>
      </c>
      <c r="D643" s="3">
        <v>0.02</v>
      </c>
      <c r="E643" s="3">
        <v>5.34</v>
      </c>
      <c r="F643" s="3">
        <v>2.99</v>
      </c>
      <c r="G643" s="3" t="s">
        <v>14</v>
      </c>
      <c r="H643" s="3" t="s">
        <v>70</v>
      </c>
      <c r="I643" s="3" t="s">
        <v>24</v>
      </c>
      <c r="J643" s="3" t="s">
        <v>48</v>
      </c>
      <c r="K643" s="3" t="s">
        <v>49</v>
      </c>
      <c r="L643" s="3" t="s">
        <v>1354</v>
      </c>
      <c r="M643" s="3">
        <v>0.38</v>
      </c>
      <c r="N643" s="3" t="s">
        <v>8</v>
      </c>
      <c r="O643" s="3" t="s">
        <v>28</v>
      </c>
      <c r="P643" s="3" t="s">
        <v>541</v>
      </c>
      <c r="Q643" s="3" t="s">
        <v>796</v>
      </c>
      <c r="R643" s="3">
        <v>58601</v>
      </c>
      <c r="S643" s="4">
        <v>42061</v>
      </c>
      <c r="T643" s="4">
        <v>42063</v>
      </c>
      <c r="U643" s="3">
        <v>5.2954999999999997</v>
      </c>
      <c r="V643" s="3">
        <v>6</v>
      </c>
      <c r="W643" s="3">
        <v>34.729999999999997</v>
      </c>
      <c r="X643" s="3">
        <v>86545</v>
      </c>
      <c r="Y643" s="3">
        <f>Table1[[#This Row],[Unit Price]]-Table1[[#This Row],[Discount]]</f>
        <v>5.32</v>
      </c>
      <c r="Z643" s="3" t="s">
        <v>3220</v>
      </c>
    </row>
    <row r="644" spans="1:26" ht="14.25" x14ac:dyDescent="0.2">
      <c r="A644" s="1">
        <v>2979</v>
      </c>
      <c r="B644" s="1" t="s">
        <v>794</v>
      </c>
      <c r="C644" s="1" t="s">
        <v>1</v>
      </c>
      <c r="D644" s="1">
        <v>0.03</v>
      </c>
      <c r="E644" s="1">
        <v>40.98</v>
      </c>
      <c r="F644" s="1">
        <v>7.47</v>
      </c>
      <c r="G644" s="1" t="s">
        <v>14</v>
      </c>
      <c r="H644" s="1" t="s">
        <v>70</v>
      </c>
      <c r="I644" s="1" t="s">
        <v>24</v>
      </c>
      <c r="J644" s="1" t="s">
        <v>48</v>
      </c>
      <c r="K644" s="1" t="s">
        <v>49</v>
      </c>
      <c r="L644" s="1" t="s">
        <v>1355</v>
      </c>
      <c r="M644" s="1">
        <v>0.37</v>
      </c>
      <c r="N644" s="1" t="s">
        <v>8</v>
      </c>
      <c r="O644" s="1" t="s">
        <v>28</v>
      </c>
      <c r="P644" s="1" t="s">
        <v>541</v>
      </c>
      <c r="Q644" s="1" t="s">
        <v>796</v>
      </c>
      <c r="R644" s="1">
        <v>58601</v>
      </c>
      <c r="S644" s="2">
        <v>42061</v>
      </c>
      <c r="T644" s="2">
        <v>42062</v>
      </c>
      <c r="U644" s="1">
        <v>170.79570000000001</v>
      </c>
      <c r="V644" s="1">
        <v>6</v>
      </c>
      <c r="W644" s="1">
        <v>247.53</v>
      </c>
      <c r="X644" s="1">
        <v>86545</v>
      </c>
      <c r="Y644" s="1">
        <f>Table1[[#This Row],[Unit Price]]-Table1[[#This Row],[Discount]]</f>
        <v>40.949999999999996</v>
      </c>
      <c r="Z644" s="1" t="s">
        <v>3220</v>
      </c>
    </row>
    <row r="645" spans="1:26" ht="14.25" x14ac:dyDescent="0.2">
      <c r="A645" s="3">
        <v>573</v>
      </c>
      <c r="B645" s="3" t="s">
        <v>1356</v>
      </c>
      <c r="C645" s="3" t="s">
        <v>13</v>
      </c>
      <c r="D645" s="3">
        <v>0.08</v>
      </c>
      <c r="E645" s="3">
        <v>415.88</v>
      </c>
      <c r="F645" s="3">
        <v>11.37</v>
      </c>
      <c r="G645" s="3" t="s">
        <v>14</v>
      </c>
      <c r="H645" s="3" t="s">
        <v>70</v>
      </c>
      <c r="I645" s="3" t="s">
        <v>24</v>
      </c>
      <c r="J645" s="3" t="s">
        <v>54</v>
      </c>
      <c r="K645" s="3" t="s">
        <v>49</v>
      </c>
      <c r="L645" s="3" t="s">
        <v>1357</v>
      </c>
      <c r="M645" s="3">
        <v>0.56999999999999995</v>
      </c>
      <c r="N645" s="3" t="s">
        <v>8</v>
      </c>
      <c r="O645" s="3" t="s">
        <v>28</v>
      </c>
      <c r="P645" s="3" t="s">
        <v>79</v>
      </c>
      <c r="Q645" s="3" t="s">
        <v>1358</v>
      </c>
      <c r="R645" s="3">
        <v>61554</v>
      </c>
      <c r="S645" s="4">
        <v>42061</v>
      </c>
      <c r="T645" s="4">
        <v>42062</v>
      </c>
      <c r="U645" s="3">
        <v>-269.08440000000002</v>
      </c>
      <c r="V645" s="3">
        <v>1</v>
      </c>
      <c r="W645" s="3">
        <v>405.57</v>
      </c>
      <c r="X645" s="3">
        <v>86556</v>
      </c>
      <c r="Y645" s="3">
        <f>Table1[[#This Row],[Unit Price]]-Table1[[#This Row],[Discount]]</f>
        <v>415.8</v>
      </c>
      <c r="Z645" s="3" t="s">
        <v>3220</v>
      </c>
    </row>
    <row r="646" spans="1:26" ht="14.25" x14ac:dyDescent="0.2">
      <c r="A646" s="1">
        <v>1665</v>
      </c>
      <c r="B646" s="1" t="s">
        <v>1359</v>
      </c>
      <c r="C646" s="1" t="s">
        <v>13</v>
      </c>
      <c r="D646" s="1">
        <v>0.1</v>
      </c>
      <c r="E646" s="1">
        <v>3.6</v>
      </c>
      <c r="F646" s="1">
        <v>2.2000000000000002</v>
      </c>
      <c r="G646" s="1" t="s">
        <v>14</v>
      </c>
      <c r="H646" s="1" t="s">
        <v>15</v>
      </c>
      <c r="I646" s="1" t="s">
        <v>24</v>
      </c>
      <c r="J646" s="1" t="s">
        <v>64</v>
      </c>
      <c r="K646" s="1" t="s">
        <v>26</v>
      </c>
      <c r="L646" s="1" t="s">
        <v>1360</v>
      </c>
      <c r="M646" s="1">
        <v>0.39</v>
      </c>
      <c r="N646" s="1" t="s">
        <v>8</v>
      </c>
      <c r="O646" s="1" t="s">
        <v>35</v>
      </c>
      <c r="P646" s="1" t="s">
        <v>66</v>
      </c>
      <c r="Q646" s="1" t="s">
        <v>1361</v>
      </c>
      <c r="R646" s="1">
        <v>92653</v>
      </c>
      <c r="S646" s="2">
        <v>42061</v>
      </c>
      <c r="T646" s="2">
        <v>42062</v>
      </c>
      <c r="U646" s="1">
        <v>-8.2799999999999994</v>
      </c>
      <c r="V646" s="1">
        <v>2</v>
      </c>
      <c r="W646" s="1">
        <v>6.97</v>
      </c>
      <c r="X646" s="1">
        <v>90678</v>
      </c>
      <c r="Y646" s="1">
        <f>Table1[[#This Row],[Unit Price]]-Table1[[#This Row],[Discount]]</f>
        <v>3.5</v>
      </c>
      <c r="Z646" s="1" t="s">
        <v>3221</v>
      </c>
    </row>
    <row r="647" spans="1:26" ht="14.25" x14ac:dyDescent="0.2">
      <c r="A647" s="3">
        <v>865</v>
      </c>
      <c r="B647" s="3" t="s">
        <v>1362</v>
      </c>
      <c r="C647" s="3" t="s">
        <v>23</v>
      </c>
      <c r="D647" s="3">
        <v>0.04</v>
      </c>
      <c r="E647" s="3">
        <v>6.48</v>
      </c>
      <c r="F647" s="3">
        <v>5.16</v>
      </c>
      <c r="G647" s="3" t="s">
        <v>63</v>
      </c>
      <c r="H647" s="3" t="s">
        <v>70</v>
      </c>
      <c r="I647" s="3" t="s">
        <v>24</v>
      </c>
      <c r="J647" s="3" t="s">
        <v>64</v>
      </c>
      <c r="K647" s="3" t="s">
        <v>49</v>
      </c>
      <c r="L647" s="3" t="s">
        <v>1363</v>
      </c>
      <c r="M647" s="3">
        <v>0.37</v>
      </c>
      <c r="N647" s="3" t="s">
        <v>8</v>
      </c>
      <c r="O647" s="3" t="s">
        <v>28</v>
      </c>
      <c r="P647" s="3" t="s">
        <v>29</v>
      </c>
      <c r="Q647" s="3" t="s">
        <v>1018</v>
      </c>
      <c r="R647" s="3">
        <v>46312</v>
      </c>
      <c r="S647" s="4">
        <v>42061</v>
      </c>
      <c r="T647" s="4">
        <v>42065</v>
      </c>
      <c r="U647" s="3">
        <v>-11.1332</v>
      </c>
      <c r="V647" s="3">
        <v>12</v>
      </c>
      <c r="W647" s="3">
        <v>86.79</v>
      </c>
      <c r="X647" s="3">
        <v>90675</v>
      </c>
      <c r="Y647" s="3">
        <f>Table1[[#This Row],[Unit Price]]-Table1[[#This Row],[Discount]]</f>
        <v>6.44</v>
      </c>
      <c r="Z647" s="3" t="s">
        <v>3220</v>
      </c>
    </row>
    <row r="648" spans="1:26" ht="14.25" x14ac:dyDescent="0.2">
      <c r="A648" s="1">
        <v>621</v>
      </c>
      <c r="B648" s="1" t="s">
        <v>1364</v>
      </c>
      <c r="C648" s="1" t="s">
        <v>92</v>
      </c>
      <c r="D648" s="1">
        <v>0.1</v>
      </c>
      <c r="E648" s="1">
        <v>6.88</v>
      </c>
      <c r="F648" s="1">
        <v>2</v>
      </c>
      <c r="G648" s="1" t="s">
        <v>14</v>
      </c>
      <c r="H648" s="1" t="s">
        <v>47</v>
      </c>
      <c r="I648" s="1" t="s">
        <v>24</v>
      </c>
      <c r="J648" s="1" t="s">
        <v>64</v>
      </c>
      <c r="K648" s="1" t="s">
        <v>26</v>
      </c>
      <c r="L648" s="1" t="s">
        <v>828</v>
      </c>
      <c r="M648" s="1">
        <v>0.39</v>
      </c>
      <c r="N648" s="1" t="s">
        <v>8</v>
      </c>
      <c r="O648" s="1" t="s">
        <v>87</v>
      </c>
      <c r="P648" s="1" t="s">
        <v>224</v>
      </c>
      <c r="Q648" s="1" t="s">
        <v>1365</v>
      </c>
      <c r="R648" s="1">
        <v>6111</v>
      </c>
      <c r="S648" s="2">
        <v>42061</v>
      </c>
      <c r="T648" s="2">
        <v>42062</v>
      </c>
      <c r="U648" s="1">
        <v>18.420000000000002</v>
      </c>
      <c r="V648" s="1">
        <v>5</v>
      </c>
      <c r="W648" s="1">
        <v>31.46</v>
      </c>
      <c r="X648" s="1">
        <v>91432</v>
      </c>
      <c r="Y648" s="1">
        <f>Table1[[#This Row],[Unit Price]]-Table1[[#This Row],[Discount]]</f>
        <v>6.78</v>
      </c>
      <c r="Z648" s="1" t="s">
        <v>3222</v>
      </c>
    </row>
    <row r="649" spans="1:26" ht="14.25" x14ac:dyDescent="0.2">
      <c r="A649" s="3">
        <v>622</v>
      </c>
      <c r="B649" s="3" t="s">
        <v>1366</v>
      </c>
      <c r="C649" s="3" t="s">
        <v>92</v>
      </c>
      <c r="D649" s="3">
        <v>0.06</v>
      </c>
      <c r="E649" s="3">
        <v>195.99</v>
      </c>
      <c r="F649" s="3">
        <v>8.99</v>
      </c>
      <c r="G649" s="3" t="s">
        <v>14</v>
      </c>
      <c r="H649" s="3" t="s">
        <v>47</v>
      </c>
      <c r="I649" s="3" t="s">
        <v>16</v>
      </c>
      <c r="J649" s="3" t="s">
        <v>111</v>
      </c>
      <c r="K649" s="3" t="s">
        <v>49</v>
      </c>
      <c r="L649" s="3" t="s">
        <v>1319</v>
      </c>
      <c r="M649" s="3">
        <v>0.6</v>
      </c>
      <c r="N649" s="3" t="s">
        <v>8</v>
      </c>
      <c r="O649" s="3" t="s">
        <v>87</v>
      </c>
      <c r="P649" s="3" t="s">
        <v>307</v>
      </c>
      <c r="Q649" s="3" t="s">
        <v>1180</v>
      </c>
      <c r="R649" s="3">
        <v>4210</v>
      </c>
      <c r="S649" s="4">
        <v>42061</v>
      </c>
      <c r="T649" s="4">
        <v>42063</v>
      </c>
      <c r="U649" s="3">
        <v>349.47</v>
      </c>
      <c r="V649" s="3">
        <v>6</v>
      </c>
      <c r="W649" s="3">
        <v>948.97</v>
      </c>
      <c r="X649" s="3">
        <v>91432</v>
      </c>
      <c r="Y649" s="3">
        <f>Table1[[#This Row],[Unit Price]]-Table1[[#This Row],[Discount]]</f>
        <v>195.93</v>
      </c>
      <c r="Z649" s="3" t="s">
        <v>3222</v>
      </c>
    </row>
    <row r="650" spans="1:26" ht="14.25" x14ac:dyDescent="0.2">
      <c r="A650" s="1">
        <v>3063</v>
      </c>
      <c r="B650" s="1" t="s">
        <v>1367</v>
      </c>
      <c r="C650" s="1" t="s">
        <v>92</v>
      </c>
      <c r="D650" s="1">
        <v>7.0000000000000007E-2</v>
      </c>
      <c r="E650" s="1">
        <v>8.33</v>
      </c>
      <c r="F650" s="1">
        <v>1.99</v>
      </c>
      <c r="G650" s="1" t="s">
        <v>14</v>
      </c>
      <c r="H650" s="1" t="s">
        <v>15</v>
      </c>
      <c r="I650" s="1" t="s">
        <v>16</v>
      </c>
      <c r="J650" s="1" t="s">
        <v>17</v>
      </c>
      <c r="K650" s="1" t="s">
        <v>18</v>
      </c>
      <c r="L650" s="1" t="s">
        <v>1150</v>
      </c>
      <c r="M650" s="1">
        <v>0.52</v>
      </c>
      <c r="N650" s="1" t="s">
        <v>8</v>
      </c>
      <c r="O650" s="1" t="s">
        <v>35</v>
      </c>
      <c r="P650" s="1" t="s">
        <v>42</v>
      </c>
      <c r="Q650" s="1" t="s">
        <v>1368</v>
      </c>
      <c r="R650" s="1">
        <v>98034</v>
      </c>
      <c r="S650" s="2">
        <v>42061</v>
      </c>
      <c r="T650" s="2">
        <v>42063</v>
      </c>
      <c r="U650" s="1">
        <v>11.95</v>
      </c>
      <c r="V650" s="1">
        <v>6</v>
      </c>
      <c r="W650" s="1">
        <v>50.28</v>
      </c>
      <c r="X650" s="1">
        <v>88447</v>
      </c>
      <c r="Y650" s="1">
        <f>Table1[[#This Row],[Unit Price]]-Table1[[#This Row],[Discount]]</f>
        <v>8.26</v>
      </c>
      <c r="Z650" s="1" t="s">
        <v>3221</v>
      </c>
    </row>
    <row r="651" spans="1:26" ht="14.25" x14ac:dyDescent="0.2">
      <c r="A651" s="3">
        <v>3063</v>
      </c>
      <c r="B651" s="3" t="s">
        <v>1367</v>
      </c>
      <c r="C651" s="3" t="s">
        <v>92</v>
      </c>
      <c r="D651" s="3">
        <v>0.03</v>
      </c>
      <c r="E651" s="3">
        <v>499.99</v>
      </c>
      <c r="F651" s="3">
        <v>24.49</v>
      </c>
      <c r="G651" s="3" t="s">
        <v>14</v>
      </c>
      <c r="H651" s="3" t="s">
        <v>15</v>
      </c>
      <c r="I651" s="3" t="s">
        <v>16</v>
      </c>
      <c r="J651" s="3" t="s">
        <v>39</v>
      </c>
      <c r="K651" s="3" t="s">
        <v>40</v>
      </c>
      <c r="L651" s="3" t="s">
        <v>1369</v>
      </c>
      <c r="M651" s="3">
        <v>0.36</v>
      </c>
      <c r="N651" s="3" t="s">
        <v>8</v>
      </c>
      <c r="O651" s="3" t="s">
        <v>35</v>
      </c>
      <c r="P651" s="3" t="s">
        <v>42</v>
      </c>
      <c r="Q651" s="3" t="s">
        <v>1368</v>
      </c>
      <c r="R651" s="3">
        <v>98034</v>
      </c>
      <c r="S651" s="4">
        <v>42061</v>
      </c>
      <c r="T651" s="4">
        <v>42062</v>
      </c>
      <c r="U651" s="3">
        <v>1773.6105</v>
      </c>
      <c r="V651" s="3">
        <v>5</v>
      </c>
      <c r="W651" s="3">
        <v>2570.4499999999998</v>
      </c>
      <c r="X651" s="3">
        <v>88447</v>
      </c>
      <c r="Y651" s="3">
        <f>Table1[[#This Row],[Unit Price]]-Table1[[#This Row],[Discount]]</f>
        <v>499.96000000000004</v>
      </c>
      <c r="Z651" s="3" t="s">
        <v>3221</v>
      </c>
    </row>
    <row r="652" spans="1:26" ht="14.25" x14ac:dyDescent="0.2">
      <c r="A652" s="1">
        <v>1916</v>
      </c>
      <c r="B652" s="1" t="s">
        <v>1370</v>
      </c>
      <c r="C652" s="1" t="s">
        <v>1</v>
      </c>
      <c r="D652" s="1">
        <v>0.03</v>
      </c>
      <c r="E652" s="1">
        <v>11.99</v>
      </c>
      <c r="F652" s="1">
        <v>5.99</v>
      </c>
      <c r="G652" s="1" t="s">
        <v>14</v>
      </c>
      <c r="H652" s="1" t="s">
        <v>47</v>
      </c>
      <c r="I652" s="1" t="s">
        <v>16</v>
      </c>
      <c r="J652" s="1" t="s">
        <v>32</v>
      </c>
      <c r="K652" s="1" t="s">
        <v>120</v>
      </c>
      <c r="L652" s="1" t="s">
        <v>1371</v>
      </c>
      <c r="M652" s="1">
        <v>0.36</v>
      </c>
      <c r="N652" s="1" t="s">
        <v>8</v>
      </c>
      <c r="O652" s="1" t="s">
        <v>9</v>
      </c>
      <c r="P652" s="1" t="s">
        <v>20</v>
      </c>
      <c r="Q652" s="1" t="s">
        <v>1372</v>
      </c>
      <c r="R652" s="1">
        <v>72209</v>
      </c>
      <c r="S652" s="2">
        <v>42062</v>
      </c>
      <c r="T652" s="2">
        <v>42063</v>
      </c>
      <c r="U652" s="1">
        <v>-216.02979999999999</v>
      </c>
      <c r="V652" s="1">
        <v>7</v>
      </c>
      <c r="W652" s="1">
        <v>83.72</v>
      </c>
      <c r="X652" s="1">
        <v>85893</v>
      </c>
      <c r="Y652" s="1">
        <f>Table1[[#This Row],[Unit Price]]-Table1[[#This Row],[Discount]]</f>
        <v>11.96</v>
      </c>
      <c r="Z652" s="1" t="s">
        <v>3219</v>
      </c>
    </row>
    <row r="653" spans="1:26" ht="14.25" x14ac:dyDescent="0.2">
      <c r="A653" s="3">
        <v>1005</v>
      </c>
      <c r="B653" s="3" t="s">
        <v>1373</v>
      </c>
      <c r="C653" s="3" t="s">
        <v>13</v>
      </c>
      <c r="D653" s="3">
        <v>0.02</v>
      </c>
      <c r="E653" s="3">
        <v>40.99</v>
      </c>
      <c r="F653" s="3">
        <v>17.48</v>
      </c>
      <c r="G653" s="3" t="s">
        <v>14</v>
      </c>
      <c r="H653" s="3" t="s">
        <v>3</v>
      </c>
      <c r="I653" s="3" t="s">
        <v>24</v>
      </c>
      <c r="J653" s="3" t="s">
        <v>64</v>
      </c>
      <c r="K653" s="3" t="s">
        <v>49</v>
      </c>
      <c r="L653" s="3" t="s">
        <v>1374</v>
      </c>
      <c r="M653" s="3">
        <v>0.36</v>
      </c>
      <c r="N653" s="3" t="s">
        <v>8</v>
      </c>
      <c r="O653" s="3" t="s">
        <v>28</v>
      </c>
      <c r="P653" s="3" t="s">
        <v>79</v>
      </c>
      <c r="Q653" s="3" t="s">
        <v>1375</v>
      </c>
      <c r="R653" s="3">
        <v>60089</v>
      </c>
      <c r="S653" s="4">
        <v>42062</v>
      </c>
      <c r="T653" s="4">
        <v>42063</v>
      </c>
      <c r="U653" s="3">
        <v>551.09280000000001</v>
      </c>
      <c r="V653" s="3">
        <v>23</v>
      </c>
      <c r="W653" s="3">
        <v>950.43</v>
      </c>
      <c r="X653" s="3">
        <v>90044</v>
      </c>
      <c r="Y653" s="3">
        <f>Table1[[#This Row],[Unit Price]]-Table1[[#This Row],[Discount]]</f>
        <v>40.97</v>
      </c>
      <c r="Z653" s="3" t="s">
        <v>3220</v>
      </c>
    </row>
    <row r="654" spans="1:26" ht="14.25" x14ac:dyDescent="0.2">
      <c r="A654" s="1">
        <v>1044</v>
      </c>
      <c r="B654" s="1" t="s">
        <v>1376</v>
      </c>
      <c r="C654" s="1" t="s">
        <v>13</v>
      </c>
      <c r="D654" s="1">
        <v>0</v>
      </c>
      <c r="E654" s="1">
        <v>6.68</v>
      </c>
      <c r="F654" s="1">
        <v>5.66</v>
      </c>
      <c r="G654" s="1" t="s">
        <v>14</v>
      </c>
      <c r="H654" s="1" t="s">
        <v>47</v>
      </c>
      <c r="I654" s="1" t="s">
        <v>24</v>
      </c>
      <c r="J654" s="1" t="s">
        <v>64</v>
      </c>
      <c r="K654" s="1" t="s">
        <v>49</v>
      </c>
      <c r="L654" s="1" t="s">
        <v>1026</v>
      </c>
      <c r="M654" s="1">
        <v>0.37</v>
      </c>
      <c r="N654" s="1" t="s">
        <v>8</v>
      </c>
      <c r="O654" s="1" t="s">
        <v>35</v>
      </c>
      <c r="P654" s="1" t="s">
        <v>66</v>
      </c>
      <c r="Q654" s="1" t="s">
        <v>76</v>
      </c>
      <c r="R654" s="1">
        <v>90004</v>
      </c>
      <c r="S654" s="2">
        <v>42062</v>
      </c>
      <c r="T654" s="2">
        <v>42063</v>
      </c>
      <c r="U654" s="1">
        <v>-76.94</v>
      </c>
      <c r="V654" s="1">
        <v>90</v>
      </c>
      <c r="W654" s="1">
        <v>617.4</v>
      </c>
      <c r="X654" s="1">
        <v>47813</v>
      </c>
      <c r="Y654" s="1">
        <f>Table1[[#This Row],[Unit Price]]-Table1[[#This Row],[Discount]]</f>
        <v>6.68</v>
      </c>
      <c r="Z654" s="1" t="s">
        <v>3221</v>
      </c>
    </row>
    <row r="655" spans="1:26" ht="14.25" x14ac:dyDescent="0.2">
      <c r="A655" s="3">
        <v>1047</v>
      </c>
      <c r="B655" s="3" t="s">
        <v>1377</v>
      </c>
      <c r="C655" s="3" t="s">
        <v>13</v>
      </c>
      <c r="D655" s="3">
        <v>0</v>
      </c>
      <c r="E655" s="3">
        <v>6.68</v>
      </c>
      <c r="F655" s="3">
        <v>5.66</v>
      </c>
      <c r="G655" s="3" t="s">
        <v>14</v>
      </c>
      <c r="H655" s="3" t="s">
        <v>47</v>
      </c>
      <c r="I655" s="3" t="s">
        <v>24</v>
      </c>
      <c r="J655" s="3" t="s">
        <v>64</v>
      </c>
      <c r="K655" s="3" t="s">
        <v>49</v>
      </c>
      <c r="L655" s="3" t="s">
        <v>1026</v>
      </c>
      <c r="M655" s="3">
        <v>0.37</v>
      </c>
      <c r="N655" s="3" t="s">
        <v>8</v>
      </c>
      <c r="O655" s="3" t="s">
        <v>87</v>
      </c>
      <c r="P655" s="3" t="s">
        <v>379</v>
      </c>
      <c r="Q655" s="3" t="s">
        <v>764</v>
      </c>
      <c r="R655" s="3">
        <v>2109</v>
      </c>
      <c r="S655" s="4">
        <v>42062</v>
      </c>
      <c r="T655" s="4">
        <v>42063</v>
      </c>
      <c r="U655" s="3">
        <v>-40.008800000000001</v>
      </c>
      <c r="V655" s="3">
        <v>23</v>
      </c>
      <c r="W655" s="3">
        <v>157.78</v>
      </c>
      <c r="X655" s="3">
        <v>89389</v>
      </c>
      <c r="Y655" s="3">
        <f>Table1[[#This Row],[Unit Price]]-Table1[[#This Row],[Discount]]</f>
        <v>6.68</v>
      </c>
      <c r="Z655" s="3" t="s">
        <v>3222</v>
      </c>
    </row>
    <row r="656" spans="1:26" ht="14.25" x14ac:dyDescent="0.2">
      <c r="A656" s="1">
        <v>751</v>
      </c>
      <c r="B656" s="1" t="s">
        <v>1378</v>
      </c>
      <c r="C656" s="1" t="s">
        <v>23</v>
      </c>
      <c r="D656" s="1">
        <v>0.06</v>
      </c>
      <c r="E656" s="1">
        <v>130.97999999999999</v>
      </c>
      <c r="F656" s="1">
        <v>54.74</v>
      </c>
      <c r="G656" s="1" t="s">
        <v>2</v>
      </c>
      <c r="H656" s="1" t="s">
        <v>70</v>
      </c>
      <c r="I656" s="1" t="s">
        <v>4</v>
      </c>
      <c r="J656" s="1" t="s">
        <v>93</v>
      </c>
      <c r="K656" s="1" t="s">
        <v>6</v>
      </c>
      <c r="L656" s="1" t="s">
        <v>1379</v>
      </c>
      <c r="M656" s="1">
        <v>0.69</v>
      </c>
      <c r="N656" s="1" t="s">
        <v>8</v>
      </c>
      <c r="O656" s="1" t="s">
        <v>9</v>
      </c>
      <c r="P656" s="1" t="s">
        <v>364</v>
      </c>
      <c r="Q656" s="1" t="s">
        <v>1380</v>
      </c>
      <c r="R656" s="1">
        <v>40324</v>
      </c>
      <c r="S656" s="2">
        <v>42062</v>
      </c>
      <c r="T656" s="2">
        <v>42069</v>
      </c>
      <c r="U656" s="1">
        <v>14.76</v>
      </c>
      <c r="V656" s="1">
        <v>3</v>
      </c>
      <c r="W656" s="1">
        <v>411.64</v>
      </c>
      <c r="X656" s="1">
        <v>91201</v>
      </c>
      <c r="Y656" s="1">
        <f>Table1[[#This Row],[Unit Price]]-Table1[[#This Row],[Discount]]</f>
        <v>130.91999999999999</v>
      </c>
      <c r="Z656" s="1" t="s">
        <v>3219</v>
      </c>
    </row>
    <row r="657" spans="1:26" ht="14.25" x14ac:dyDescent="0.2">
      <c r="A657" s="3">
        <v>1754</v>
      </c>
      <c r="B657" s="3" t="s">
        <v>1381</v>
      </c>
      <c r="C657" s="3" t="s">
        <v>23</v>
      </c>
      <c r="D657" s="3">
        <v>0.04</v>
      </c>
      <c r="E657" s="3">
        <v>8.5</v>
      </c>
      <c r="F657" s="3">
        <v>1.99</v>
      </c>
      <c r="G657" s="3" t="s">
        <v>14</v>
      </c>
      <c r="H657" s="3" t="s">
        <v>15</v>
      </c>
      <c r="I657" s="3" t="s">
        <v>16</v>
      </c>
      <c r="J657" s="3" t="s">
        <v>17</v>
      </c>
      <c r="K657" s="3" t="s">
        <v>18</v>
      </c>
      <c r="L657" s="3" t="s">
        <v>1382</v>
      </c>
      <c r="M657" s="3">
        <v>0.49</v>
      </c>
      <c r="N657" s="3" t="s">
        <v>8</v>
      </c>
      <c r="O657" s="3" t="s">
        <v>35</v>
      </c>
      <c r="P657" s="3" t="s">
        <v>66</v>
      </c>
      <c r="Q657" s="3" t="s">
        <v>1383</v>
      </c>
      <c r="R657" s="3">
        <v>90503</v>
      </c>
      <c r="S657" s="4">
        <v>42062</v>
      </c>
      <c r="T657" s="4">
        <v>42063</v>
      </c>
      <c r="U657" s="3">
        <v>43.275199999999998</v>
      </c>
      <c r="V657" s="3">
        <v>14</v>
      </c>
      <c r="W657" s="3">
        <v>118.57</v>
      </c>
      <c r="X657" s="3">
        <v>90178</v>
      </c>
      <c r="Y657" s="3">
        <f>Table1[[#This Row],[Unit Price]]-Table1[[#This Row],[Discount]]</f>
        <v>8.4600000000000009</v>
      </c>
      <c r="Z657" s="3" t="s">
        <v>3221</v>
      </c>
    </row>
    <row r="658" spans="1:26" ht="14.25" x14ac:dyDescent="0.2">
      <c r="A658" s="1">
        <v>1754</v>
      </c>
      <c r="B658" s="1" t="s">
        <v>1381</v>
      </c>
      <c r="C658" s="1" t="s">
        <v>23</v>
      </c>
      <c r="D658" s="1">
        <v>0.1</v>
      </c>
      <c r="E658" s="1">
        <v>15.99</v>
      </c>
      <c r="F658" s="1">
        <v>9.4</v>
      </c>
      <c r="G658" s="1" t="s">
        <v>14</v>
      </c>
      <c r="H658" s="1" t="s">
        <v>15</v>
      </c>
      <c r="I658" s="1" t="s">
        <v>16</v>
      </c>
      <c r="J658" s="1" t="s">
        <v>32</v>
      </c>
      <c r="K658" s="1" t="s">
        <v>49</v>
      </c>
      <c r="L658" s="1" t="s">
        <v>604</v>
      </c>
      <c r="M658" s="1">
        <v>0.49</v>
      </c>
      <c r="N658" s="1" t="s">
        <v>8</v>
      </c>
      <c r="O658" s="1" t="s">
        <v>35</v>
      </c>
      <c r="P658" s="1" t="s">
        <v>66</v>
      </c>
      <c r="Q658" s="1" t="s">
        <v>1383</v>
      </c>
      <c r="R658" s="1">
        <v>90503</v>
      </c>
      <c r="S658" s="2">
        <v>42062</v>
      </c>
      <c r="T658" s="2">
        <v>42062</v>
      </c>
      <c r="U658" s="1">
        <v>-36.214619999999996</v>
      </c>
      <c r="V658" s="1">
        <v>5</v>
      </c>
      <c r="W658" s="1">
        <v>79.47</v>
      </c>
      <c r="X658" s="1">
        <v>90178</v>
      </c>
      <c r="Y658" s="1">
        <f>Table1[[#This Row],[Unit Price]]-Table1[[#This Row],[Discount]]</f>
        <v>15.89</v>
      </c>
      <c r="Z658" s="1" t="s">
        <v>3221</v>
      </c>
    </row>
    <row r="659" spans="1:26" ht="14.25" x14ac:dyDescent="0.2">
      <c r="A659" s="3">
        <v>1754</v>
      </c>
      <c r="B659" s="3" t="s">
        <v>1381</v>
      </c>
      <c r="C659" s="3" t="s">
        <v>23</v>
      </c>
      <c r="D659" s="3">
        <v>0.09</v>
      </c>
      <c r="E659" s="3">
        <v>95.99</v>
      </c>
      <c r="F659" s="3">
        <v>8.99</v>
      </c>
      <c r="G659" s="3" t="s">
        <v>14</v>
      </c>
      <c r="H659" s="3" t="s">
        <v>15</v>
      </c>
      <c r="I659" s="3" t="s">
        <v>16</v>
      </c>
      <c r="J659" s="3" t="s">
        <v>111</v>
      </c>
      <c r="K659" s="3" t="s">
        <v>49</v>
      </c>
      <c r="L659" s="3" t="s">
        <v>1384</v>
      </c>
      <c r="M659" s="3">
        <v>0.56999999999999995</v>
      </c>
      <c r="N659" s="3" t="s">
        <v>8</v>
      </c>
      <c r="O659" s="3" t="s">
        <v>35</v>
      </c>
      <c r="P659" s="3" t="s">
        <v>66</v>
      </c>
      <c r="Q659" s="3" t="s">
        <v>1383</v>
      </c>
      <c r="R659" s="3">
        <v>90503</v>
      </c>
      <c r="S659" s="4">
        <v>42062</v>
      </c>
      <c r="T659" s="4">
        <v>42066</v>
      </c>
      <c r="U659" s="3">
        <v>7.0329600000000001</v>
      </c>
      <c r="V659" s="3">
        <v>8</v>
      </c>
      <c r="W659" s="3">
        <v>627.28</v>
      </c>
      <c r="X659" s="3">
        <v>90178</v>
      </c>
      <c r="Y659" s="3">
        <f>Table1[[#This Row],[Unit Price]]-Table1[[#This Row],[Discount]]</f>
        <v>95.899999999999991</v>
      </c>
      <c r="Z659" s="3" t="s">
        <v>3221</v>
      </c>
    </row>
    <row r="660" spans="1:26" ht="14.25" x14ac:dyDescent="0.2">
      <c r="A660" s="1">
        <v>2466</v>
      </c>
      <c r="B660" s="1" t="s">
        <v>1385</v>
      </c>
      <c r="C660" s="1" t="s">
        <v>92</v>
      </c>
      <c r="D660" s="1">
        <v>0.04</v>
      </c>
      <c r="E660" s="1">
        <v>2.08</v>
      </c>
      <c r="F660" s="1">
        <v>1.49</v>
      </c>
      <c r="G660" s="1" t="s">
        <v>14</v>
      </c>
      <c r="H660" s="1" t="s">
        <v>70</v>
      </c>
      <c r="I660" s="1" t="s">
        <v>24</v>
      </c>
      <c r="J660" s="1" t="s">
        <v>48</v>
      </c>
      <c r="K660" s="1" t="s">
        <v>49</v>
      </c>
      <c r="L660" s="1" t="s">
        <v>1386</v>
      </c>
      <c r="M660" s="1">
        <v>0.36</v>
      </c>
      <c r="N660" s="1" t="s">
        <v>8</v>
      </c>
      <c r="O660" s="1" t="s">
        <v>28</v>
      </c>
      <c r="P660" s="1" t="s">
        <v>265</v>
      </c>
      <c r="Q660" s="1" t="s">
        <v>1387</v>
      </c>
      <c r="R660" s="1">
        <v>49783</v>
      </c>
      <c r="S660" s="2">
        <v>42062</v>
      </c>
      <c r="T660" s="2">
        <v>42063</v>
      </c>
      <c r="U660" s="1">
        <v>-3.71956</v>
      </c>
      <c r="V660" s="1">
        <v>7</v>
      </c>
      <c r="W660" s="1">
        <v>14.77</v>
      </c>
      <c r="X660" s="1">
        <v>88136</v>
      </c>
      <c r="Y660" s="1">
        <f>Table1[[#This Row],[Unit Price]]-Table1[[#This Row],[Discount]]</f>
        <v>2.04</v>
      </c>
      <c r="Z660" s="1" t="s">
        <v>3220</v>
      </c>
    </row>
    <row r="661" spans="1:26" ht="14.25" x14ac:dyDescent="0.2">
      <c r="A661" s="3">
        <v>2466</v>
      </c>
      <c r="B661" s="3" t="s">
        <v>1385</v>
      </c>
      <c r="C661" s="3" t="s">
        <v>92</v>
      </c>
      <c r="D661" s="3">
        <v>0.02</v>
      </c>
      <c r="E661" s="3">
        <v>53.98</v>
      </c>
      <c r="F661" s="3">
        <v>5.5</v>
      </c>
      <c r="G661" s="3" t="s">
        <v>63</v>
      </c>
      <c r="H661" s="3" t="s">
        <v>70</v>
      </c>
      <c r="I661" s="3" t="s">
        <v>16</v>
      </c>
      <c r="J661" s="3" t="s">
        <v>17</v>
      </c>
      <c r="K661" s="3" t="s">
        <v>49</v>
      </c>
      <c r="L661" s="3" t="s">
        <v>1388</v>
      </c>
      <c r="M661" s="3">
        <v>0.62</v>
      </c>
      <c r="N661" s="3" t="s">
        <v>8</v>
      </c>
      <c r="O661" s="3" t="s">
        <v>28</v>
      </c>
      <c r="P661" s="3" t="s">
        <v>265</v>
      </c>
      <c r="Q661" s="3" t="s">
        <v>1387</v>
      </c>
      <c r="R661" s="3">
        <v>49783</v>
      </c>
      <c r="S661" s="4">
        <v>42062</v>
      </c>
      <c r="T661" s="4">
        <v>42063</v>
      </c>
      <c r="U661" s="3">
        <v>101.97199999999999</v>
      </c>
      <c r="V661" s="3">
        <v>8</v>
      </c>
      <c r="W661" s="3">
        <v>438.33</v>
      </c>
      <c r="X661" s="3">
        <v>88136</v>
      </c>
      <c r="Y661" s="3">
        <f>Table1[[#This Row],[Unit Price]]-Table1[[#This Row],[Discount]]</f>
        <v>53.959999999999994</v>
      </c>
      <c r="Z661" s="3" t="s">
        <v>3220</v>
      </c>
    </row>
    <row r="662" spans="1:26" ht="14.25" x14ac:dyDescent="0.2">
      <c r="A662" s="1">
        <v>2466</v>
      </c>
      <c r="B662" s="1" t="s">
        <v>1385</v>
      </c>
      <c r="C662" s="1" t="s">
        <v>92</v>
      </c>
      <c r="D662" s="1">
        <v>0.05</v>
      </c>
      <c r="E662" s="1">
        <v>4.9800000000000004</v>
      </c>
      <c r="F662" s="1">
        <v>5.0199999999999996</v>
      </c>
      <c r="G662" s="1" t="s">
        <v>14</v>
      </c>
      <c r="H662" s="1" t="s">
        <v>70</v>
      </c>
      <c r="I662" s="1" t="s">
        <v>24</v>
      </c>
      <c r="J662" s="1" t="s">
        <v>64</v>
      </c>
      <c r="K662" s="1" t="s">
        <v>49</v>
      </c>
      <c r="L662" s="1" t="s">
        <v>1389</v>
      </c>
      <c r="M662" s="1">
        <v>0.38</v>
      </c>
      <c r="N662" s="1" t="s">
        <v>8</v>
      </c>
      <c r="O662" s="1" t="s">
        <v>28</v>
      </c>
      <c r="P662" s="1" t="s">
        <v>265</v>
      </c>
      <c r="Q662" s="1" t="s">
        <v>1387</v>
      </c>
      <c r="R662" s="1">
        <v>49783</v>
      </c>
      <c r="S662" s="2">
        <v>42062</v>
      </c>
      <c r="T662" s="2">
        <v>42062</v>
      </c>
      <c r="U662" s="1">
        <v>-16.634799999999998</v>
      </c>
      <c r="V662" s="1">
        <v>7</v>
      </c>
      <c r="W662" s="1">
        <v>38.11</v>
      </c>
      <c r="X662" s="1">
        <v>88136</v>
      </c>
      <c r="Y662" s="1">
        <f>Table1[[#This Row],[Unit Price]]-Table1[[#This Row],[Discount]]</f>
        <v>4.9300000000000006</v>
      </c>
      <c r="Z662" s="1" t="s">
        <v>3220</v>
      </c>
    </row>
    <row r="663" spans="1:26" ht="14.25" x14ac:dyDescent="0.2">
      <c r="A663" s="3">
        <v>972</v>
      </c>
      <c r="B663" s="3" t="s">
        <v>1390</v>
      </c>
      <c r="C663" s="3" t="s">
        <v>23</v>
      </c>
      <c r="D663" s="3">
        <v>0.03</v>
      </c>
      <c r="E663" s="3">
        <v>284.98</v>
      </c>
      <c r="F663" s="3">
        <v>69.55</v>
      </c>
      <c r="G663" s="3" t="s">
        <v>2</v>
      </c>
      <c r="H663" s="3" t="s">
        <v>70</v>
      </c>
      <c r="I663" s="3" t="s">
        <v>4</v>
      </c>
      <c r="J663" s="3" t="s">
        <v>85</v>
      </c>
      <c r="K663" s="3" t="s">
        <v>33</v>
      </c>
      <c r="L663" s="3" t="s">
        <v>1391</v>
      </c>
      <c r="M663" s="3">
        <v>0.6</v>
      </c>
      <c r="N663" s="3" t="s">
        <v>8</v>
      </c>
      <c r="O663" s="3" t="s">
        <v>35</v>
      </c>
      <c r="P663" s="3" t="s">
        <v>66</v>
      </c>
      <c r="Q663" s="3" t="s">
        <v>1392</v>
      </c>
      <c r="R663" s="3">
        <v>92503</v>
      </c>
      <c r="S663" s="4">
        <v>42063</v>
      </c>
      <c r="T663" s="4">
        <v>42068</v>
      </c>
      <c r="U663" s="3">
        <v>-116.584</v>
      </c>
      <c r="V663" s="3">
        <v>2</v>
      </c>
      <c r="W663" s="3">
        <v>619.38</v>
      </c>
      <c r="X663" s="3">
        <v>87259</v>
      </c>
      <c r="Y663" s="3">
        <f>Table1[[#This Row],[Unit Price]]-Table1[[#This Row],[Discount]]</f>
        <v>284.95000000000005</v>
      </c>
      <c r="Z663" s="3" t="s">
        <v>3221</v>
      </c>
    </row>
    <row r="664" spans="1:26" ht="14.25" x14ac:dyDescent="0.2">
      <c r="A664" s="1">
        <v>972</v>
      </c>
      <c r="B664" s="1" t="s">
        <v>1390</v>
      </c>
      <c r="C664" s="1" t="s">
        <v>23</v>
      </c>
      <c r="D664" s="1">
        <v>0</v>
      </c>
      <c r="E664" s="1">
        <v>12.99</v>
      </c>
      <c r="F664" s="1">
        <v>14.37</v>
      </c>
      <c r="G664" s="1" t="s">
        <v>14</v>
      </c>
      <c r="H664" s="1" t="s">
        <v>70</v>
      </c>
      <c r="I664" s="1" t="s">
        <v>4</v>
      </c>
      <c r="J664" s="1" t="s">
        <v>102</v>
      </c>
      <c r="K664" s="1" t="s">
        <v>40</v>
      </c>
      <c r="L664" s="1" t="s">
        <v>382</v>
      </c>
      <c r="M664" s="1">
        <v>0.73</v>
      </c>
      <c r="N664" s="1" t="s">
        <v>8</v>
      </c>
      <c r="O664" s="1" t="s">
        <v>35</v>
      </c>
      <c r="P664" s="1" t="s">
        <v>66</v>
      </c>
      <c r="Q664" s="1" t="s">
        <v>1392</v>
      </c>
      <c r="R664" s="1">
        <v>92503</v>
      </c>
      <c r="S664" s="2">
        <v>42063</v>
      </c>
      <c r="T664" s="2">
        <v>42063</v>
      </c>
      <c r="U664" s="1">
        <v>12.896100000000001</v>
      </c>
      <c r="V664" s="1">
        <v>1</v>
      </c>
      <c r="W664" s="1">
        <v>18.690000000000001</v>
      </c>
      <c r="X664" s="1">
        <v>87259</v>
      </c>
      <c r="Y664" s="1">
        <f>Table1[[#This Row],[Unit Price]]-Table1[[#This Row],[Discount]]</f>
        <v>12.99</v>
      </c>
      <c r="Z664" s="1" t="s">
        <v>3221</v>
      </c>
    </row>
    <row r="665" spans="1:26" ht="14.25" x14ac:dyDescent="0.2">
      <c r="A665" s="3">
        <v>2220</v>
      </c>
      <c r="B665" s="3" t="s">
        <v>1393</v>
      </c>
      <c r="C665" s="3" t="s">
        <v>23</v>
      </c>
      <c r="D665" s="3">
        <v>0.09</v>
      </c>
      <c r="E665" s="3">
        <v>14.2</v>
      </c>
      <c r="F665" s="3">
        <v>5.3</v>
      </c>
      <c r="G665" s="3" t="s">
        <v>14</v>
      </c>
      <c r="H665" s="3" t="s">
        <v>15</v>
      </c>
      <c r="I665" s="3" t="s">
        <v>4</v>
      </c>
      <c r="J665" s="3" t="s">
        <v>102</v>
      </c>
      <c r="K665" s="3" t="s">
        <v>26</v>
      </c>
      <c r="L665" s="3" t="s">
        <v>264</v>
      </c>
      <c r="M665" s="3">
        <v>0.46</v>
      </c>
      <c r="N665" s="3" t="s">
        <v>8</v>
      </c>
      <c r="O665" s="3" t="s">
        <v>9</v>
      </c>
      <c r="P665" s="3" t="s">
        <v>99</v>
      </c>
      <c r="Q665" s="3" t="s">
        <v>1394</v>
      </c>
      <c r="R665" s="3">
        <v>34787</v>
      </c>
      <c r="S665" s="4">
        <v>42063</v>
      </c>
      <c r="T665" s="4">
        <v>42064</v>
      </c>
      <c r="U665" s="3">
        <v>-324.73</v>
      </c>
      <c r="V665" s="3">
        <v>4</v>
      </c>
      <c r="W665" s="3">
        <v>55.08</v>
      </c>
      <c r="X665" s="3">
        <v>91036</v>
      </c>
      <c r="Y665" s="3">
        <f>Table1[[#This Row],[Unit Price]]-Table1[[#This Row],[Discount]]</f>
        <v>14.11</v>
      </c>
      <c r="Z665" s="3" t="s">
        <v>3219</v>
      </c>
    </row>
    <row r="666" spans="1:26" ht="14.25" x14ac:dyDescent="0.2">
      <c r="A666" s="1">
        <v>3075</v>
      </c>
      <c r="B666" s="1" t="s">
        <v>1395</v>
      </c>
      <c r="C666" s="1" t="s">
        <v>23</v>
      </c>
      <c r="D666" s="1">
        <v>0.06</v>
      </c>
      <c r="E666" s="1">
        <v>19.23</v>
      </c>
      <c r="F666" s="1">
        <v>6.15</v>
      </c>
      <c r="G666" s="1" t="s">
        <v>14</v>
      </c>
      <c r="H666" s="1" t="s">
        <v>70</v>
      </c>
      <c r="I666" s="1" t="s">
        <v>4</v>
      </c>
      <c r="J666" s="1" t="s">
        <v>102</v>
      </c>
      <c r="K666" s="1" t="s">
        <v>18</v>
      </c>
      <c r="L666" s="1" t="s">
        <v>1253</v>
      </c>
      <c r="M666" s="1">
        <v>0.44</v>
      </c>
      <c r="N666" s="1" t="s">
        <v>8</v>
      </c>
      <c r="O666" s="1" t="s">
        <v>35</v>
      </c>
      <c r="P666" s="1" t="s">
        <v>66</v>
      </c>
      <c r="Q666" s="1" t="s">
        <v>76</v>
      </c>
      <c r="R666" s="1">
        <v>90061</v>
      </c>
      <c r="S666" s="2">
        <v>42063</v>
      </c>
      <c r="T666" s="2">
        <v>42063</v>
      </c>
      <c r="U666" s="1">
        <v>-25.38</v>
      </c>
      <c r="V666" s="1">
        <v>4</v>
      </c>
      <c r="W666" s="1">
        <v>84.6</v>
      </c>
      <c r="X666" s="1">
        <v>14756</v>
      </c>
      <c r="Y666" s="1">
        <f>Table1[[#This Row],[Unit Price]]-Table1[[#This Row],[Discount]]</f>
        <v>19.170000000000002</v>
      </c>
      <c r="Z666" s="1" t="s">
        <v>3221</v>
      </c>
    </row>
    <row r="667" spans="1:26" ht="14.25" x14ac:dyDescent="0.2">
      <c r="A667" s="3">
        <v>3098</v>
      </c>
      <c r="B667" s="3" t="s">
        <v>1396</v>
      </c>
      <c r="C667" s="3" t="s">
        <v>23</v>
      </c>
      <c r="D667" s="3">
        <v>0.06</v>
      </c>
      <c r="E667" s="3">
        <v>2.89</v>
      </c>
      <c r="F667" s="3">
        <v>0.5</v>
      </c>
      <c r="G667" s="3" t="s">
        <v>14</v>
      </c>
      <c r="H667" s="3" t="s">
        <v>15</v>
      </c>
      <c r="I667" s="3" t="s">
        <v>24</v>
      </c>
      <c r="J667" s="3" t="s">
        <v>128</v>
      </c>
      <c r="K667" s="3" t="s">
        <v>49</v>
      </c>
      <c r="L667" s="3" t="s">
        <v>705</v>
      </c>
      <c r="M667" s="3">
        <v>0.38</v>
      </c>
      <c r="N667" s="3" t="s">
        <v>8</v>
      </c>
      <c r="O667" s="3" t="s">
        <v>87</v>
      </c>
      <c r="P667" s="3" t="s">
        <v>88</v>
      </c>
      <c r="Q667" s="3" t="s">
        <v>1397</v>
      </c>
      <c r="R667" s="3">
        <v>11967</v>
      </c>
      <c r="S667" s="4">
        <v>42063</v>
      </c>
      <c r="T667" s="4">
        <v>42063</v>
      </c>
      <c r="U667" s="3">
        <v>9.6117000000000008</v>
      </c>
      <c r="V667" s="3">
        <v>5</v>
      </c>
      <c r="W667" s="3">
        <v>13.93</v>
      </c>
      <c r="X667" s="3">
        <v>89316</v>
      </c>
      <c r="Y667" s="3">
        <f>Table1[[#This Row],[Unit Price]]-Table1[[#This Row],[Discount]]</f>
        <v>2.83</v>
      </c>
      <c r="Z667" s="3" t="s">
        <v>3222</v>
      </c>
    </row>
    <row r="668" spans="1:26" ht="14.25" x14ac:dyDescent="0.2">
      <c r="A668" s="1">
        <v>3355</v>
      </c>
      <c r="B668" s="1" t="s">
        <v>1398</v>
      </c>
      <c r="C668" s="1" t="s">
        <v>23</v>
      </c>
      <c r="D668" s="1">
        <v>0.1</v>
      </c>
      <c r="E668" s="1">
        <v>120.98</v>
      </c>
      <c r="F668" s="1">
        <v>9.07</v>
      </c>
      <c r="G668" s="1" t="s">
        <v>14</v>
      </c>
      <c r="H668" s="1" t="s">
        <v>70</v>
      </c>
      <c r="I668" s="1" t="s">
        <v>24</v>
      </c>
      <c r="J668" s="1" t="s">
        <v>48</v>
      </c>
      <c r="K668" s="1" t="s">
        <v>49</v>
      </c>
      <c r="L668" s="1" t="s">
        <v>1399</v>
      </c>
      <c r="M668" s="1">
        <v>0.35</v>
      </c>
      <c r="N668" s="1" t="s">
        <v>8</v>
      </c>
      <c r="O668" s="1" t="s">
        <v>35</v>
      </c>
      <c r="P668" s="1" t="s">
        <v>66</v>
      </c>
      <c r="Q668" s="1" t="s">
        <v>1400</v>
      </c>
      <c r="R668" s="1">
        <v>93010</v>
      </c>
      <c r="S668" s="2">
        <v>42063</v>
      </c>
      <c r="T668" s="2">
        <v>42072</v>
      </c>
      <c r="U668" s="1">
        <v>379.3965</v>
      </c>
      <c r="V668" s="1">
        <v>5</v>
      </c>
      <c r="W668" s="1">
        <v>549.85</v>
      </c>
      <c r="X668" s="1">
        <v>88587</v>
      </c>
      <c r="Y668" s="1">
        <f>Table1[[#This Row],[Unit Price]]-Table1[[#This Row],[Discount]]</f>
        <v>120.88000000000001</v>
      </c>
      <c r="Z668" s="1" t="s">
        <v>3221</v>
      </c>
    </row>
    <row r="669" spans="1:26" ht="14.25" x14ac:dyDescent="0.2">
      <c r="A669" s="3">
        <v>3355</v>
      </c>
      <c r="B669" s="3" t="s">
        <v>1398</v>
      </c>
      <c r="C669" s="3" t="s">
        <v>23</v>
      </c>
      <c r="D669" s="3">
        <v>0.08</v>
      </c>
      <c r="E669" s="3">
        <v>8.32</v>
      </c>
      <c r="F669" s="3">
        <v>2.38</v>
      </c>
      <c r="G669" s="3" t="s">
        <v>63</v>
      </c>
      <c r="H669" s="3" t="s">
        <v>70</v>
      </c>
      <c r="I669" s="3" t="s">
        <v>16</v>
      </c>
      <c r="J669" s="3" t="s">
        <v>17</v>
      </c>
      <c r="K669" s="3" t="s">
        <v>18</v>
      </c>
      <c r="L669" s="3" t="s">
        <v>1401</v>
      </c>
      <c r="M669" s="3">
        <v>0.74</v>
      </c>
      <c r="N669" s="3" t="s">
        <v>8</v>
      </c>
      <c r="O669" s="3" t="s">
        <v>35</v>
      </c>
      <c r="P669" s="3" t="s">
        <v>66</v>
      </c>
      <c r="Q669" s="3" t="s">
        <v>1400</v>
      </c>
      <c r="R669" s="3">
        <v>93010</v>
      </c>
      <c r="S669" s="4">
        <v>42063</v>
      </c>
      <c r="T669" s="4">
        <v>42067</v>
      </c>
      <c r="U669" s="3">
        <v>-41.83</v>
      </c>
      <c r="V669" s="3">
        <v>6</v>
      </c>
      <c r="W669" s="3">
        <v>48.99</v>
      </c>
      <c r="X669" s="3">
        <v>88587</v>
      </c>
      <c r="Y669" s="3">
        <f>Table1[[#This Row],[Unit Price]]-Table1[[#This Row],[Discount]]</f>
        <v>8.24</v>
      </c>
      <c r="Z669" s="3" t="s">
        <v>3221</v>
      </c>
    </row>
    <row r="670" spans="1:26" ht="14.25" x14ac:dyDescent="0.2">
      <c r="A670" s="1">
        <v>3355</v>
      </c>
      <c r="B670" s="1" t="s">
        <v>1398</v>
      </c>
      <c r="C670" s="1" t="s">
        <v>23</v>
      </c>
      <c r="D670" s="1">
        <v>0.1</v>
      </c>
      <c r="E670" s="1">
        <v>125.99</v>
      </c>
      <c r="F670" s="1">
        <v>4.2</v>
      </c>
      <c r="G670" s="1" t="s">
        <v>14</v>
      </c>
      <c r="H670" s="1" t="s">
        <v>70</v>
      </c>
      <c r="I670" s="1" t="s">
        <v>16</v>
      </c>
      <c r="J670" s="1" t="s">
        <v>111</v>
      </c>
      <c r="K670" s="1" t="s">
        <v>49</v>
      </c>
      <c r="L670" s="1" t="s">
        <v>1402</v>
      </c>
      <c r="M670" s="1">
        <v>0.59</v>
      </c>
      <c r="N670" s="1" t="s">
        <v>8</v>
      </c>
      <c r="O670" s="1" t="s">
        <v>35</v>
      </c>
      <c r="P670" s="1" t="s">
        <v>66</v>
      </c>
      <c r="Q670" s="1" t="s">
        <v>1400</v>
      </c>
      <c r="R670" s="1">
        <v>93010</v>
      </c>
      <c r="S670" s="2">
        <v>42063</v>
      </c>
      <c r="T670" s="2">
        <v>42063</v>
      </c>
      <c r="U670" s="1">
        <v>372.40199999999999</v>
      </c>
      <c r="V670" s="1">
        <v>7</v>
      </c>
      <c r="W670" s="1">
        <v>681.42</v>
      </c>
      <c r="X670" s="1">
        <v>88587</v>
      </c>
      <c r="Y670" s="1">
        <f>Table1[[#This Row],[Unit Price]]-Table1[[#This Row],[Discount]]</f>
        <v>125.89</v>
      </c>
      <c r="Z670" s="1" t="s">
        <v>3221</v>
      </c>
    </row>
    <row r="671" spans="1:26" ht="14.25" x14ac:dyDescent="0.2">
      <c r="A671" s="3">
        <v>2587</v>
      </c>
      <c r="B671" s="3" t="s">
        <v>1403</v>
      </c>
      <c r="C671" s="3" t="s">
        <v>92</v>
      </c>
      <c r="D671" s="3">
        <v>0.01</v>
      </c>
      <c r="E671" s="3">
        <v>6.48</v>
      </c>
      <c r="F671" s="3">
        <v>6.57</v>
      </c>
      <c r="G671" s="3" t="s">
        <v>63</v>
      </c>
      <c r="H671" s="3" t="s">
        <v>47</v>
      </c>
      <c r="I671" s="3" t="s">
        <v>24</v>
      </c>
      <c r="J671" s="3" t="s">
        <v>64</v>
      </c>
      <c r="K671" s="3" t="s">
        <v>49</v>
      </c>
      <c r="L671" s="3" t="s">
        <v>1404</v>
      </c>
      <c r="M671" s="3">
        <v>0.37</v>
      </c>
      <c r="N671" s="3" t="s">
        <v>8</v>
      </c>
      <c r="O671" s="3" t="s">
        <v>28</v>
      </c>
      <c r="P671" s="3" t="s">
        <v>333</v>
      </c>
      <c r="Q671" s="3" t="s">
        <v>1405</v>
      </c>
      <c r="R671" s="3">
        <v>54220</v>
      </c>
      <c r="S671" s="4">
        <v>42063</v>
      </c>
      <c r="T671" s="4">
        <v>42063</v>
      </c>
      <c r="U671" s="3">
        <v>-46.5244</v>
      </c>
      <c r="V671" s="3">
        <v>18</v>
      </c>
      <c r="W671" s="3">
        <v>127.83</v>
      </c>
      <c r="X671" s="3">
        <v>91166</v>
      </c>
      <c r="Y671" s="3">
        <f>Table1[[#This Row],[Unit Price]]-Table1[[#This Row],[Discount]]</f>
        <v>6.4700000000000006</v>
      </c>
      <c r="Z671" s="3" t="s">
        <v>3220</v>
      </c>
    </row>
    <row r="672" spans="1:26" ht="14.25" x14ac:dyDescent="0.2">
      <c r="A672" s="1">
        <v>2861</v>
      </c>
      <c r="B672" s="1" t="s">
        <v>1406</v>
      </c>
      <c r="C672" s="1" t="s">
        <v>92</v>
      </c>
      <c r="D672" s="1">
        <v>0.05</v>
      </c>
      <c r="E672" s="1">
        <v>20.99</v>
      </c>
      <c r="F672" s="1">
        <v>4.8099999999999996</v>
      </c>
      <c r="G672" s="1" t="s">
        <v>14</v>
      </c>
      <c r="H672" s="1" t="s">
        <v>70</v>
      </c>
      <c r="I672" s="1" t="s">
        <v>16</v>
      </c>
      <c r="J672" s="1" t="s">
        <v>111</v>
      </c>
      <c r="K672" s="1" t="s">
        <v>120</v>
      </c>
      <c r="L672" s="1" t="s">
        <v>1407</v>
      </c>
      <c r="M672" s="1">
        <v>0.57999999999999996</v>
      </c>
      <c r="N672" s="1" t="s">
        <v>8</v>
      </c>
      <c r="O672" s="1" t="s">
        <v>28</v>
      </c>
      <c r="P672" s="1" t="s">
        <v>513</v>
      </c>
      <c r="Q672" s="1" t="s">
        <v>1186</v>
      </c>
      <c r="R672" s="1">
        <v>67601</v>
      </c>
      <c r="S672" s="2">
        <v>42063</v>
      </c>
      <c r="T672" s="2">
        <v>42063</v>
      </c>
      <c r="U672" s="1">
        <v>4.9017600000000003</v>
      </c>
      <c r="V672" s="1">
        <v>11</v>
      </c>
      <c r="W672" s="1">
        <v>199.43</v>
      </c>
      <c r="X672" s="1">
        <v>88280</v>
      </c>
      <c r="Y672" s="1">
        <f>Table1[[#This Row],[Unit Price]]-Table1[[#This Row],[Discount]]</f>
        <v>20.939999999999998</v>
      </c>
      <c r="Z672" s="1" t="s">
        <v>3220</v>
      </c>
    </row>
    <row r="673" spans="1:26" ht="14.25" x14ac:dyDescent="0.2">
      <c r="A673" s="3">
        <v>2923</v>
      </c>
      <c r="B673" s="3" t="s">
        <v>1408</v>
      </c>
      <c r="C673" s="3" t="s">
        <v>92</v>
      </c>
      <c r="D673" s="3">
        <v>0</v>
      </c>
      <c r="E673" s="3">
        <v>6.37</v>
      </c>
      <c r="F673" s="3">
        <v>5.19</v>
      </c>
      <c r="G673" s="3" t="s">
        <v>14</v>
      </c>
      <c r="H673" s="3" t="s">
        <v>15</v>
      </c>
      <c r="I673" s="3" t="s">
        <v>24</v>
      </c>
      <c r="J673" s="3" t="s">
        <v>48</v>
      </c>
      <c r="K673" s="3" t="s">
        <v>49</v>
      </c>
      <c r="L673" s="3" t="s">
        <v>883</v>
      </c>
      <c r="M673" s="3">
        <v>0.38</v>
      </c>
      <c r="N673" s="3" t="s">
        <v>8</v>
      </c>
      <c r="O673" s="3" t="s">
        <v>87</v>
      </c>
      <c r="P673" s="3" t="s">
        <v>394</v>
      </c>
      <c r="Q673" s="3" t="s">
        <v>1409</v>
      </c>
      <c r="R673" s="3">
        <v>21740</v>
      </c>
      <c r="S673" s="4">
        <v>42063</v>
      </c>
      <c r="T673" s="4">
        <v>42065</v>
      </c>
      <c r="U673" s="3">
        <v>-27.1492</v>
      </c>
      <c r="V673" s="3">
        <v>15</v>
      </c>
      <c r="W673" s="3">
        <v>99.75</v>
      </c>
      <c r="X673" s="3">
        <v>86592</v>
      </c>
      <c r="Y673" s="3">
        <f>Table1[[#This Row],[Unit Price]]-Table1[[#This Row],[Discount]]</f>
        <v>6.37</v>
      </c>
      <c r="Z673" s="3" t="s">
        <v>3222</v>
      </c>
    </row>
    <row r="674" spans="1:26" ht="14.25" x14ac:dyDescent="0.2">
      <c r="A674" s="1">
        <v>3151</v>
      </c>
      <c r="B674" s="1" t="s">
        <v>929</v>
      </c>
      <c r="C674" s="1" t="s">
        <v>92</v>
      </c>
      <c r="D674" s="1">
        <v>0.04</v>
      </c>
      <c r="E674" s="1">
        <v>17.239999999999998</v>
      </c>
      <c r="F674" s="1">
        <v>3.26</v>
      </c>
      <c r="G674" s="1" t="s">
        <v>14</v>
      </c>
      <c r="H674" s="1" t="s">
        <v>47</v>
      </c>
      <c r="I674" s="1" t="s">
        <v>24</v>
      </c>
      <c r="J674" s="1" t="s">
        <v>544</v>
      </c>
      <c r="K674" s="1" t="s">
        <v>18</v>
      </c>
      <c r="L674" s="1" t="s">
        <v>1410</v>
      </c>
      <c r="M674" s="1">
        <v>0.56000000000000005</v>
      </c>
      <c r="N674" s="1" t="s">
        <v>8</v>
      </c>
      <c r="O674" s="1" t="s">
        <v>35</v>
      </c>
      <c r="P674" s="1" t="s">
        <v>66</v>
      </c>
      <c r="Q674" s="1" t="s">
        <v>930</v>
      </c>
      <c r="R674" s="1">
        <v>92277</v>
      </c>
      <c r="S674" s="2">
        <v>42063</v>
      </c>
      <c r="T674" s="2">
        <v>42063</v>
      </c>
      <c r="U674" s="1">
        <v>47.73</v>
      </c>
      <c r="V674" s="1">
        <v>7</v>
      </c>
      <c r="W674" s="1">
        <v>119.6</v>
      </c>
      <c r="X674" s="1">
        <v>88546</v>
      </c>
      <c r="Y674" s="1">
        <f>Table1[[#This Row],[Unit Price]]-Table1[[#This Row],[Discount]]</f>
        <v>17.2</v>
      </c>
      <c r="Z674" s="1" t="s">
        <v>3221</v>
      </c>
    </row>
    <row r="675" spans="1:26" ht="14.25" x14ac:dyDescent="0.2">
      <c r="A675" s="3">
        <v>719</v>
      </c>
      <c r="B675" s="3" t="s">
        <v>1411</v>
      </c>
      <c r="C675" s="3" t="s">
        <v>46</v>
      </c>
      <c r="D675" s="3">
        <v>0</v>
      </c>
      <c r="E675" s="3">
        <v>8.5</v>
      </c>
      <c r="F675" s="3">
        <v>1.99</v>
      </c>
      <c r="G675" s="3" t="s">
        <v>14</v>
      </c>
      <c r="H675" s="3" t="s">
        <v>70</v>
      </c>
      <c r="I675" s="3" t="s">
        <v>16</v>
      </c>
      <c r="J675" s="3" t="s">
        <v>17</v>
      </c>
      <c r="K675" s="3" t="s">
        <v>18</v>
      </c>
      <c r="L675" s="3" t="s">
        <v>1382</v>
      </c>
      <c r="M675" s="3">
        <v>0.49</v>
      </c>
      <c r="N675" s="3" t="s">
        <v>8</v>
      </c>
      <c r="O675" s="3" t="s">
        <v>35</v>
      </c>
      <c r="P675" s="3" t="s">
        <v>272</v>
      </c>
      <c r="Q675" s="3" t="s">
        <v>1412</v>
      </c>
      <c r="R675" s="3">
        <v>89041</v>
      </c>
      <c r="S675" s="4">
        <v>42063</v>
      </c>
      <c r="T675" s="4">
        <v>42065</v>
      </c>
      <c r="U675" s="3">
        <v>71.735600000000005</v>
      </c>
      <c r="V675" s="3">
        <v>14</v>
      </c>
      <c r="W675" s="3">
        <v>122.25</v>
      </c>
      <c r="X675" s="3">
        <v>89344</v>
      </c>
      <c r="Y675" s="3">
        <f>Table1[[#This Row],[Unit Price]]-Table1[[#This Row],[Discount]]</f>
        <v>8.5</v>
      </c>
      <c r="Z675" s="3" t="s">
        <v>3221</v>
      </c>
    </row>
    <row r="676" spans="1:26" ht="14.25" x14ac:dyDescent="0.2">
      <c r="A676" s="1">
        <v>719</v>
      </c>
      <c r="B676" s="1" t="s">
        <v>1411</v>
      </c>
      <c r="C676" s="1" t="s">
        <v>46</v>
      </c>
      <c r="D676" s="1">
        <v>0.03</v>
      </c>
      <c r="E676" s="1">
        <v>95.43</v>
      </c>
      <c r="F676" s="1">
        <v>19.989999999999998</v>
      </c>
      <c r="G676" s="1" t="s">
        <v>14</v>
      </c>
      <c r="H676" s="1" t="s">
        <v>70</v>
      </c>
      <c r="I676" s="1" t="s">
        <v>24</v>
      </c>
      <c r="J676" s="1" t="s">
        <v>54</v>
      </c>
      <c r="K676" s="1" t="s">
        <v>49</v>
      </c>
      <c r="L676" s="1" t="s">
        <v>1413</v>
      </c>
      <c r="M676" s="1">
        <v>0.79</v>
      </c>
      <c r="N676" s="1" t="s">
        <v>8</v>
      </c>
      <c r="O676" s="1" t="s">
        <v>35</v>
      </c>
      <c r="P676" s="1" t="s">
        <v>272</v>
      </c>
      <c r="Q676" s="1" t="s">
        <v>1412</v>
      </c>
      <c r="R676" s="1">
        <v>89041</v>
      </c>
      <c r="S676" s="2">
        <v>42063</v>
      </c>
      <c r="T676" s="2">
        <v>42065</v>
      </c>
      <c r="U676" s="1">
        <v>-79.320800000000006</v>
      </c>
      <c r="V676" s="1">
        <v>2</v>
      </c>
      <c r="W676" s="1">
        <v>206.09</v>
      </c>
      <c r="X676" s="1">
        <v>89344</v>
      </c>
      <c r="Y676" s="1">
        <f>Table1[[#This Row],[Unit Price]]-Table1[[#This Row],[Discount]]</f>
        <v>95.4</v>
      </c>
      <c r="Z676" s="1" t="s">
        <v>3221</v>
      </c>
    </row>
    <row r="677" spans="1:26" ht="14.25" x14ac:dyDescent="0.2">
      <c r="A677" s="3">
        <v>1482</v>
      </c>
      <c r="B677" s="3" t="s">
        <v>1414</v>
      </c>
      <c r="C677" s="3" t="s">
        <v>46</v>
      </c>
      <c r="D677" s="3">
        <v>0.05</v>
      </c>
      <c r="E677" s="3">
        <v>9.65</v>
      </c>
      <c r="F677" s="3">
        <v>6.22</v>
      </c>
      <c r="G677" s="3" t="s">
        <v>14</v>
      </c>
      <c r="H677" s="3" t="s">
        <v>70</v>
      </c>
      <c r="I677" s="3" t="s">
        <v>4</v>
      </c>
      <c r="J677" s="3" t="s">
        <v>102</v>
      </c>
      <c r="K677" s="3" t="s">
        <v>49</v>
      </c>
      <c r="L677" s="3" t="s">
        <v>1257</v>
      </c>
      <c r="M677" s="3">
        <v>0.55000000000000004</v>
      </c>
      <c r="N677" s="3" t="s">
        <v>8</v>
      </c>
      <c r="O677" s="3" t="s">
        <v>28</v>
      </c>
      <c r="P677" s="3" t="s">
        <v>265</v>
      </c>
      <c r="Q677" s="3" t="s">
        <v>970</v>
      </c>
      <c r="R677" s="3">
        <v>48708</v>
      </c>
      <c r="S677" s="4">
        <v>42063</v>
      </c>
      <c r="T677" s="4">
        <v>42063</v>
      </c>
      <c r="U677" s="3">
        <v>-14.6432</v>
      </c>
      <c r="V677" s="3">
        <v>15</v>
      </c>
      <c r="W677" s="3">
        <v>151.34</v>
      </c>
      <c r="X677" s="3">
        <v>91363</v>
      </c>
      <c r="Y677" s="3">
        <f>Table1[[#This Row],[Unit Price]]-Table1[[#This Row],[Discount]]</f>
        <v>9.6</v>
      </c>
      <c r="Z677" s="3" t="s">
        <v>3220</v>
      </c>
    </row>
    <row r="678" spans="1:26" ht="14.25" x14ac:dyDescent="0.2">
      <c r="A678" s="1">
        <v>2908</v>
      </c>
      <c r="B678" s="1" t="s">
        <v>301</v>
      </c>
      <c r="C678" s="1" t="s">
        <v>46</v>
      </c>
      <c r="D678" s="1">
        <v>0.05</v>
      </c>
      <c r="E678" s="1">
        <v>34.979999999999997</v>
      </c>
      <c r="F678" s="1">
        <v>7.53</v>
      </c>
      <c r="G678" s="1" t="s">
        <v>63</v>
      </c>
      <c r="H678" s="1" t="s">
        <v>47</v>
      </c>
      <c r="I678" s="1" t="s">
        <v>16</v>
      </c>
      <c r="J678" s="1" t="s">
        <v>17</v>
      </c>
      <c r="K678" s="1" t="s">
        <v>49</v>
      </c>
      <c r="L678" s="1" t="s">
        <v>1415</v>
      </c>
      <c r="M678" s="1">
        <v>0.76</v>
      </c>
      <c r="N678" s="1" t="s">
        <v>8</v>
      </c>
      <c r="O678" s="1" t="s">
        <v>87</v>
      </c>
      <c r="P678" s="1" t="s">
        <v>293</v>
      </c>
      <c r="Q678" s="1" t="s">
        <v>303</v>
      </c>
      <c r="R678" s="1">
        <v>44125</v>
      </c>
      <c r="S678" s="2">
        <v>42063</v>
      </c>
      <c r="T678" s="2">
        <v>42066</v>
      </c>
      <c r="U678" s="1">
        <v>-32.666400000000003</v>
      </c>
      <c r="V678" s="1">
        <v>16</v>
      </c>
      <c r="W678" s="1">
        <v>581.08000000000004</v>
      </c>
      <c r="X678" s="1">
        <v>88157</v>
      </c>
      <c r="Y678" s="1">
        <f>Table1[[#This Row],[Unit Price]]-Table1[[#This Row],[Discount]]</f>
        <v>34.93</v>
      </c>
      <c r="Z678" s="1" t="s">
        <v>3222</v>
      </c>
    </row>
    <row r="679" spans="1:26" ht="14.25" x14ac:dyDescent="0.2">
      <c r="A679" s="3">
        <v>2908</v>
      </c>
      <c r="B679" s="3" t="s">
        <v>301</v>
      </c>
      <c r="C679" s="3" t="s">
        <v>46</v>
      </c>
      <c r="D679" s="3">
        <v>0</v>
      </c>
      <c r="E679" s="3">
        <v>3.14</v>
      </c>
      <c r="F679" s="3">
        <v>1.92</v>
      </c>
      <c r="G679" s="3" t="s">
        <v>14</v>
      </c>
      <c r="H679" s="3" t="s">
        <v>47</v>
      </c>
      <c r="I679" s="3" t="s">
        <v>24</v>
      </c>
      <c r="J679" s="3" t="s">
        <v>544</v>
      </c>
      <c r="K679" s="3" t="s">
        <v>26</v>
      </c>
      <c r="L679" s="3" t="s">
        <v>1416</v>
      </c>
      <c r="M679" s="3">
        <v>0.84</v>
      </c>
      <c r="N679" s="3" t="s">
        <v>8</v>
      </c>
      <c r="O679" s="3" t="s">
        <v>87</v>
      </c>
      <c r="P679" s="3" t="s">
        <v>293</v>
      </c>
      <c r="Q679" s="3" t="s">
        <v>303</v>
      </c>
      <c r="R679" s="3">
        <v>44125</v>
      </c>
      <c r="S679" s="4">
        <v>42063</v>
      </c>
      <c r="T679" s="4">
        <v>42065</v>
      </c>
      <c r="U679" s="3">
        <v>-13.135199999999999</v>
      </c>
      <c r="V679" s="3">
        <v>8</v>
      </c>
      <c r="W679" s="3">
        <v>27.53</v>
      </c>
      <c r="X679" s="3">
        <v>88157</v>
      </c>
      <c r="Y679" s="3">
        <f>Table1[[#This Row],[Unit Price]]-Table1[[#This Row],[Discount]]</f>
        <v>3.14</v>
      </c>
      <c r="Z679" s="3" t="s">
        <v>3222</v>
      </c>
    </row>
    <row r="680" spans="1:26" ht="14.25" x14ac:dyDescent="0.2">
      <c r="A680" s="1">
        <v>2931</v>
      </c>
      <c r="B680" s="1" t="s">
        <v>1417</v>
      </c>
      <c r="C680" s="1" t="s">
        <v>46</v>
      </c>
      <c r="D680" s="1">
        <v>0.1</v>
      </c>
      <c r="E680" s="1">
        <v>11.55</v>
      </c>
      <c r="F680" s="1">
        <v>2.36</v>
      </c>
      <c r="G680" s="1" t="s">
        <v>14</v>
      </c>
      <c r="H680" s="1" t="s">
        <v>3</v>
      </c>
      <c r="I680" s="1" t="s">
        <v>24</v>
      </c>
      <c r="J680" s="1" t="s">
        <v>25</v>
      </c>
      <c r="K680" s="1" t="s">
        <v>26</v>
      </c>
      <c r="L680" s="1" t="s">
        <v>356</v>
      </c>
      <c r="M680" s="1">
        <v>0.55000000000000004</v>
      </c>
      <c r="N680" s="1" t="s">
        <v>8</v>
      </c>
      <c r="O680" s="1" t="s">
        <v>35</v>
      </c>
      <c r="P680" s="1" t="s">
        <v>66</v>
      </c>
      <c r="Q680" s="1" t="s">
        <v>1418</v>
      </c>
      <c r="R680" s="1">
        <v>95630</v>
      </c>
      <c r="S680" s="2">
        <v>42063</v>
      </c>
      <c r="T680" s="2">
        <v>42063</v>
      </c>
      <c r="U680" s="1">
        <v>69.767200000000003</v>
      </c>
      <c r="V680" s="1">
        <v>12</v>
      </c>
      <c r="W680" s="1">
        <v>135.77000000000001</v>
      </c>
      <c r="X680" s="1">
        <v>87619</v>
      </c>
      <c r="Y680" s="1">
        <f>Table1[[#This Row],[Unit Price]]-Table1[[#This Row],[Discount]]</f>
        <v>11.450000000000001</v>
      </c>
      <c r="Z680" s="1" t="s">
        <v>3221</v>
      </c>
    </row>
    <row r="681" spans="1:26" ht="14.25" x14ac:dyDescent="0.2">
      <c r="A681" s="3">
        <v>946</v>
      </c>
      <c r="B681" s="3" t="s">
        <v>1419</v>
      </c>
      <c r="C681" s="3" t="s">
        <v>1</v>
      </c>
      <c r="D681" s="3">
        <v>0.09</v>
      </c>
      <c r="E681" s="3">
        <v>90.98</v>
      </c>
      <c r="F681" s="3">
        <v>56.2</v>
      </c>
      <c r="G681" s="3" t="s">
        <v>63</v>
      </c>
      <c r="H681" s="3" t="s">
        <v>47</v>
      </c>
      <c r="I681" s="3" t="s">
        <v>4</v>
      </c>
      <c r="J681" s="3" t="s">
        <v>102</v>
      </c>
      <c r="K681" s="3" t="s">
        <v>120</v>
      </c>
      <c r="L681" s="3" t="s">
        <v>783</v>
      </c>
      <c r="M681" s="3">
        <v>0.74</v>
      </c>
      <c r="N681" s="3" t="s">
        <v>8</v>
      </c>
      <c r="O681" s="3" t="s">
        <v>87</v>
      </c>
      <c r="P681" s="3" t="s">
        <v>307</v>
      </c>
      <c r="Q681" s="3" t="s">
        <v>1180</v>
      </c>
      <c r="R681" s="3">
        <v>4210</v>
      </c>
      <c r="S681" s="4">
        <v>42064</v>
      </c>
      <c r="T681" s="4">
        <v>42065</v>
      </c>
      <c r="U681" s="3">
        <v>-1570.32</v>
      </c>
      <c r="V681" s="3">
        <v>20</v>
      </c>
      <c r="W681" s="3">
        <v>1782.44</v>
      </c>
      <c r="X681" s="3">
        <v>86566</v>
      </c>
      <c r="Y681" s="3">
        <f>Table1[[#This Row],[Unit Price]]-Table1[[#This Row],[Discount]]</f>
        <v>90.89</v>
      </c>
      <c r="Z681" s="3" t="s">
        <v>3222</v>
      </c>
    </row>
    <row r="682" spans="1:26" ht="14.25" x14ac:dyDescent="0.2">
      <c r="A682" s="1">
        <v>1014</v>
      </c>
      <c r="B682" s="1" t="s">
        <v>1420</v>
      </c>
      <c r="C682" s="1" t="s">
        <v>1</v>
      </c>
      <c r="D682" s="1">
        <v>0.09</v>
      </c>
      <c r="E682" s="1">
        <v>28.48</v>
      </c>
      <c r="F682" s="1">
        <v>1.99</v>
      </c>
      <c r="G682" s="1" t="s">
        <v>14</v>
      </c>
      <c r="H682" s="1" t="s">
        <v>47</v>
      </c>
      <c r="I682" s="1" t="s">
        <v>16</v>
      </c>
      <c r="J682" s="1" t="s">
        <v>17</v>
      </c>
      <c r="K682" s="1" t="s">
        <v>18</v>
      </c>
      <c r="L682" s="1" t="s">
        <v>188</v>
      </c>
      <c r="M682" s="1">
        <v>0.4</v>
      </c>
      <c r="N682" s="1" t="s">
        <v>8</v>
      </c>
      <c r="O682" s="1" t="s">
        <v>9</v>
      </c>
      <c r="P682" s="1" t="s">
        <v>20</v>
      </c>
      <c r="Q682" s="1" t="s">
        <v>1421</v>
      </c>
      <c r="R682" s="1">
        <v>72022</v>
      </c>
      <c r="S682" s="2">
        <v>42064</v>
      </c>
      <c r="T682" s="2">
        <v>42065</v>
      </c>
      <c r="U682" s="1">
        <v>-17.149999999999999</v>
      </c>
      <c r="V682" s="1">
        <v>6</v>
      </c>
      <c r="W682" s="1">
        <v>160.16999999999999</v>
      </c>
      <c r="X682" s="1">
        <v>88387</v>
      </c>
      <c r="Y682" s="1">
        <f>Table1[[#This Row],[Unit Price]]-Table1[[#This Row],[Discount]]</f>
        <v>28.39</v>
      </c>
      <c r="Z682" s="1" t="s">
        <v>3219</v>
      </c>
    </row>
    <row r="683" spans="1:26" ht="14.25" x14ac:dyDescent="0.2">
      <c r="A683" s="3">
        <v>1014</v>
      </c>
      <c r="B683" s="3" t="s">
        <v>1420</v>
      </c>
      <c r="C683" s="3" t="s">
        <v>1</v>
      </c>
      <c r="D683" s="3">
        <v>0</v>
      </c>
      <c r="E683" s="3">
        <v>2.08</v>
      </c>
      <c r="F683" s="3">
        <v>5.33</v>
      </c>
      <c r="G683" s="3" t="s">
        <v>14</v>
      </c>
      <c r="H683" s="3" t="s">
        <v>47</v>
      </c>
      <c r="I683" s="3" t="s">
        <v>4</v>
      </c>
      <c r="J683" s="3" t="s">
        <v>102</v>
      </c>
      <c r="K683" s="3" t="s">
        <v>49</v>
      </c>
      <c r="L683" s="3" t="s">
        <v>435</v>
      </c>
      <c r="M683" s="3">
        <v>0.43</v>
      </c>
      <c r="N683" s="3" t="s">
        <v>8</v>
      </c>
      <c r="O683" s="3" t="s">
        <v>9</v>
      </c>
      <c r="P683" s="3" t="s">
        <v>20</v>
      </c>
      <c r="Q683" s="3" t="s">
        <v>1421</v>
      </c>
      <c r="R683" s="3">
        <v>72022</v>
      </c>
      <c r="S683" s="4">
        <v>42064</v>
      </c>
      <c r="T683" s="4">
        <v>42066</v>
      </c>
      <c r="U683" s="3">
        <v>-29.54</v>
      </c>
      <c r="V683" s="3">
        <v>3</v>
      </c>
      <c r="W683" s="3">
        <v>7.47</v>
      </c>
      <c r="X683" s="3">
        <v>88387</v>
      </c>
      <c r="Y683" s="3">
        <f>Table1[[#This Row],[Unit Price]]-Table1[[#This Row],[Discount]]</f>
        <v>2.08</v>
      </c>
      <c r="Z683" s="3" t="s">
        <v>3219</v>
      </c>
    </row>
    <row r="684" spans="1:26" ht="14.25" x14ac:dyDescent="0.2">
      <c r="A684" s="1">
        <v>1014</v>
      </c>
      <c r="B684" s="1" t="s">
        <v>1420</v>
      </c>
      <c r="C684" s="1" t="s">
        <v>1</v>
      </c>
      <c r="D684" s="1">
        <v>0.06</v>
      </c>
      <c r="E684" s="1">
        <v>45.99</v>
      </c>
      <c r="F684" s="1">
        <v>4.99</v>
      </c>
      <c r="G684" s="1" t="s">
        <v>63</v>
      </c>
      <c r="H684" s="1" t="s">
        <v>47</v>
      </c>
      <c r="I684" s="1" t="s">
        <v>16</v>
      </c>
      <c r="J684" s="1" t="s">
        <v>111</v>
      </c>
      <c r="K684" s="1" t="s">
        <v>49</v>
      </c>
      <c r="L684" s="1" t="s">
        <v>1422</v>
      </c>
      <c r="M684" s="1">
        <v>0.56000000000000005</v>
      </c>
      <c r="N684" s="1" t="s">
        <v>8</v>
      </c>
      <c r="O684" s="1" t="s">
        <v>9</v>
      </c>
      <c r="P684" s="1" t="s">
        <v>20</v>
      </c>
      <c r="Q684" s="1" t="s">
        <v>1421</v>
      </c>
      <c r="R684" s="1">
        <v>72022</v>
      </c>
      <c r="S684" s="2">
        <v>42064</v>
      </c>
      <c r="T684" s="2">
        <v>42065</v>
      </c>
      <c r="U684" s="1">
        <v>-329.78399999999999</v>
      </c>
      <c r="V684" s="1">
        <v>10</v>
      </c>
      <c r="W684" s="1">
        <v>370.81</v>
      </c>
      <c r="X684" s="1">
        <v>88387</v>
      </c>
      <c r="Y684" s="1">
        <f>Table1[[#This Row],[Unit Price]]-Table1[[#This Row],[Discount]]</f>
        <v>45.93</v>
      </c>
      <c r="Z684" s="1" t="s">
        <v>3219</v>
      </c>
    </row>
    <row r="685" spans="1:26" ht="14.25" x14ac:dyDescent="0.2">
      <c r="A685" s="3">
        <v>1279</v>
      </c>
      <c r="B685" s="3" t="s">
        <v>1423</v>
      </c>
      <c r="C685" s="3" t="s">
        <v>1</v>
      </c>
      <c r="D685" s="3">
        <v>7.0000000000000007E-2</v>
      </c>
      <c r="E685" s="3">
        <v>40.98</v>
      </c>
      <c r="F685" s="3">
        <v>7.47</v>
      </c>
      <c r="G685" s="3" t="s">
        <v>14</v>
      </c>
      <c r="H685" s="3" t="s">
        <v>70</v>
      </c>
      <c r="I685" s="3" t="s">
        <v>24</v>
      </c>
      <c r="J685" s="3" t="s">
        <v>48</v>
      </c>
      <c r="K685" s="3" t="s">
        <v>49</v>
      </c>
      <c r="L685" s="3" t="s">
        <v>1355</v>
      </c>
      <c r="M685" s="3">
        <v>0.37</v>
      </c>
      <c r="N685" s="3" t="s">
        <v>8</v>
      </c>
      <c r="O685" s="3" t="s">
        <v>28</v>
      </c>
      <c r="P685" s="3" t="s">
        <v>29</v>
      </c>
      <c r="Q685" s="3" t="s">
        <v>1424</v>
      </c>
      <c r="R685" s="3">
        <v>46324</v>
      </c>
      <c r="S685" s="4">
        <v>42064</v>
      </c>
      <c r="T685" s="4">
        <v>42065</v>
      </c>
      <c r="U685" s="3">
        <v>54.901499999999999</v>
      </c>
      <c r="V685" s="3">
        <v>2</v>
      </c>
      <c r="W685" s="3">
        <v>81.900000000000006</v>
      </c>
      <c r="X685" s="3">
        <v>90114</v>
      </c>
      <c r="Y685" s="3">
        <f>Table1[[#This Row],[Unit Price]]-Table1[[#This Row],[Discount]]</f>
        <v>40.909999999999997</v>
      </c>
      <c r="Z685" s="3" t="s">
        <v>3220</v>
      </c>
    </row>
    <row r="686" spans="1:26" ht="14.25" x14ac:dyDescent="0.2">
      <c r="A686" s="1">
        <v>1280</v>
      </c>
      <c r="B686" s="1" t="s">
        <v>1425</v>
      </c>
      <c r="C686" s="1" t="s">
        <v>1</v>
      </c>
      <c r="D686" s="1">
        <v>7.0000000000000007E-2</v>
      </c>
      <c r="E686" s="1">
        <v>40.98</v>
      </c>
      <c r="F686" s="1">
        <v>7.47</v>
      </c>
      <c r="G686" s="1" t="s">
        <v>14</v>
      </c>
      <c r="H686" s="1" t="s">
        <v>70</v>
      </c>
      <c r="I686" s="1" t="s">
        <v>24</v>
      </c>
      <c r="J686" s="1" t="s">
        <v>48</v>
      </c>
      <c r="K686" s="1" t="s">
        <v>49</v>
      </c>
      <c r="L686" s="1" t="s">
        <v>1355</v>
      </c>
      <c r="M686" s="1">
        <v>0.37</v>
      </c>
      <c r="N686" s="1" t="s">
        <v>8</v>
      </c>
      <c r="O686" s="1" t="s">
        <v>35</v>
      </c>
      <c r="P686" s="1" t="s">
        <v>42</v>
      </c>
      <c r="Q686" s="1" t="s">
        <v>118</v>
      </c>
      <c r="R686" s="1">
        <v>98119</v>
      </c>
      <c r="S686" s="2">
        <v>42064</v>
      </c>
      <c r="T686" s="2">
        <v>42065</v>
      </c>
      <c r="U686" s="1">
        <v>54.901499999999999</v>
      </c>
      <c r="V686" s="1">
        <v>8</v>
      </c>
      <c r="W686" s="1">
        <v>327.61</v>
      </c>
      <c r="X686" s="1">
        <v>19042</v>
      </c>
      <c r="Y686" s="1">
        <f>Table1[[#This Row],[Unit Price]]-Table1[[#This Row],[Discount]]</f>
        <v>40.909999999999997</v>
      </c>
      <c r="Z686" s="1" t="s">
        <v>3221</v>
      </c>
    </row>
    <row r="687" spans="1:26" ht="14.25" x14ac:dyDescent="0.2">
      <c r="A687" s="3">
        <v>2718</v>
      </c>
      <c r="B687" s="3" t="s">
        <v>1426</v>
      </c>
      <c r="C687" s="3" t="s">
        <v>1</v>
      </c>
      <c r="D687" s="3">
        <v>0.1</v>
      </c>
      <c r="E687" s="3">
        <v>6.74</v>
      </c>
      <c r="F687" s="3">
        <v>1.72</v>
      </c>
      <c r="G687" s="3" t="s">
        <v>14</v>
      </c>
      <c r="H687" s="3" t="s">
        <v>15</v>
      </c>
      <c r="I687" s="3" t="s">
        <v>24</v>
      </c>
      <c r="J687" s="3" t="s">
        <v>64</v>
      </c>
      <c r="K687" s="3" t="s">
        <v>26</v>
      </c>
      <c r="L687" s="3" t="s">
        <v>1427</v>
      </c>
      <c r="M687" s="3">
        <v>0.35</v>
      </c>
      <c r="N687" s="3" t="s">
        <v>8</v>
      </c>
      <c r="O687" s="3" t="s">
        <v>28</v>
      </c>
      <c r="P687" s="3" t="s">
        <v>79</v>
      </c>
      <c r="Q687" s="3" t="s">
        <v>420</v>
      </c>
      <c r="R687" s="3">
        <v>60438</v>
      </c>
      <c r="S687" s="4">
        <v>42064</v>
      </c>
      <c r="T687" s="4">
        <v>42066</v>
      </c>
      <c r="U687" s="3">
        <v>65.41</v>
      </c>
      <c r="V687" s="3">
        <v>15</v>
      </c>
      <c r="W687" s="3">
        <v>98.17</v>
      </c>
      <c r="X687" s="3">
        <v>89394</v>
      </c>
      <c r="Y687" s="3">
        <f>Table1[[#This Row],[Unit Price]]-Table1[[#This Row],[Discount]]</f>
        <v>6.6400000000000006</v>
      </c>
      <c r="Z687" s="3" t="s">
        <v>3220</v>
      </c>
    </row>
    <row r="688" spans="1:26" ht="14.25" x14ac:dyDescent="0.2">
      <c r="A688" s="1">
        <v>1561</v>
      </c>
      <c r="B688" s="1" t="s">
        <v>1428</v>
      </c>
      <c r="C688" s="1" t="s">
        <v>13</v>
      </c>
      <c r="D688" s="1">
        <v>0.02</v>
      </c>
      <c r="E688" s="1">
        <v>11.34</v>
      </c>
      <c r="F688" s="1">
        <v>11.25</v>
      </c>
      <c r="G688" s="1" t="s">
        <v>14</v>
      </c>
      <c r="H688" s="1" t="s">
        <v>70</v>
      </c>
      <c r="I688" s="1" t="s">
        <v>24</v>
      </c>
      <c r="J688" s="1" t="s">
        <v>64</v>
      </c>
      <c r="K688" s="1" t="s">
        <v>49</v>
      </c>
      <c r="L688" s="1" t="s">
        <v>1429</v>
      </c>
      <c r="M688" s="1">
        <v>0.36</v>
      </c>
      <c r="N688" s="1" t="s">
        <v>8</v>
      </c>
      <c r="O688" s="1" t="s">
        <v>28</v>
      </c>
      <c r="P688" s="1" t="s">
        <v>163</v>
      </c>
      <c r="Q688" s="1" t="s">
        <v>1430</v>
      </c>
      <c r="R688" s="1">
        <v>76063</v>
      </c>
      <c r="S688" s="2">
        <v>42064</v>
      </c>
      <c r="T688" s="2">
        <v>42065</v>
      </c>
      <c r="U688" s="1">
        <v>-155.21</v>
      </c>
      <c r="V688" s="1">
        <v>9</v>
      </c>
      <c r="W688" s="1">
        <v>105.75</v>
      </c>
      <c r="X688" s="1">
        <v>88093</v>
      </c>
      <c r="Y688" s="1">
        <f>Table1[[#This Row],[Unit Price]]-Table1[[#This Row],[Discount]]</f>
        <v>11.32</v>
      </c>
      <c r="Z688" s="1" t="s">
        <v>3220</v>
      </c>
    </row>
    <row r="689" spans="1:26" ht="14.25" x14ac:dyDescent="0.2">
      <c r="A689" s="3">
        <v>1764</v>
      </c>
      <c r="B689" s="3" t="s">
        <v>687</v>
      </c>
      <c r="C689" s="3" t="s">
        <v>13</v>
      </c>
      <c r="D689" s="3">
        <v>0.06</v>
      </c>
      <c r="E689" s="3">
        <v>19.98</v>
      </c>
      <c r="F689" s="3">
        <v>10.49</v>
      </c>
      <c r="G689" s="3" t="s">
        <v>14</v>
      </c>
      <c r="H689" s="3" t="s">
        <v>15</v>
      </c>
      <c r="I689" s="3" t="s">
        <v>4</v>
      </c>
      <c r="J689" s="3" t="s">
        <v>102</v>
      </c>
      <c r="K689" s="3" t="s">
        <v>49</v>
      </c>
      <c r="L689" s="3" t="s">
        <v>1431</v>
      </c>
      <c r="M689" s="3">
        <v>0.49</v>
      </c>
      <c r="N689" s="3" t="s">
        <v>8</v>
      </c>
      <c r="O689" s="3" t="s">
        <v>9</v>
      </c>
      <c r="P689" s="3" t="s">
        <v>99</v>
      </c>
      <c r="Q689" s="3" t="s">
        <v>689</v>
      </c>
      <c r="R689" s="3">
        <v>34698</v>
      </c>
      <c r="S689" s="4">
        <v>42064</v>
      </c>
      <c r="T689" s="4">
        <v>42066</v>
      </c>
      <c r="U689" s="3">
        <v>514.17719999999997</v>
      </c>
      <c r="V689" s="3">
        <v>5</v>
      </c>
      <c r="W689" s="3">
        <v>103.37</v>
      </c>
      <c r="X689" s="3">
        <v>89776</v>
      </c>
      <c r="Y689" s="3">
        <f>Table1[[#This Row],[Unit Price]]-Table1[[#This Row],[Discount]]</f>
        <v>19.920000000000002</v>
      </c>
      <c r="Z689" s="3" t="s">
        <v>3219</v>
      </c>
    </row>
    <row r="690" spans="1:26" ht="14.25" x14ac:dyDescent="0.2">
      <c r="A690" s="1">
        <v>1764</v>
      </c>
      <c r="B690" s="1" t="s">
        <v>687</v>
      </c>
      <c r="C690" s="1" t="s">
        <v>13</v>
      </c>
      <c r="D690" s="1">
        <v>0.08</v>
      </c>
      <c r="E690" s="1">
        <v>1.76</v>
      </c>
      <c r="F690" s="1">
        <v>4.8600000000000003</v>
      </c>
      <c r="G690" s="1" t="s">
        <v>14</v>
      </c>
      <c r="H690" s="1" t="s">
        <v>15</v>
      </c>
      <c r="I690" s="1" t="s">
        <v>4</v>
      </c>
      <c r="J690" s="1" t="s">
        <v>102</v>
      </c>
      <c r="K690" s="1" t="s">
        <v>49</v>
      </c>
      <c r="L690" s="1" t="s">
        <v>582</v>
      </c>
      <c r="M690" s="1">
        <v>0.41</v>
      </c>
      <c r="N690" s="1" t="s">
        <v>8</v>
      </c>
      <c r="O690" s="1" t="s">
        <v>9</v>
      </c>
      <c r="P690" s="1" t="s">
        <v>99</v>
      </c>
      <c r="Q690" s="1" t="s">
        <v>689</v>
      </c>
      <c r="R690" s="1">
        <v>34698</v>
      </c>
      <c r="S690" s="2">
        <v>42064</v>
      </c>
      <c r="T690" s="2">
        <v>42065</v>
      </c>
      <c r="U690" s="1">
        <v>235.65600000000001</v>
      </c>
      <c r="V690" s="1">
        <v>23</v>
      </c>
      <c r="W690" s="1">
        <v>40.22</v>
      </c>
      <c r="X690" s="1">
        <v>89776</v>
      </c>
      <c r="Y690" s="1">
        <f>Table1[[#This Row],[Unit Price]]-Table1[[#This Row],[Discount]]</f>
        <v>1.68</v>
      </c>
      <c r="Z690" s="1" t="s">
        <v>3219</v>
      </c>
    </row>
    <row r="691" spans="1:26" ht="14.25" x14ac:dyDescent="0.2">
      <c r="A691" s="3">
        <v>1917</v>
      </c>
      <c r="B691" s="3" t="s">
        <v>1432</v>
      </c>
      <c r="C691" s="3" t="s">
        <v>13</v>
      </c>
      <c r="D691" s="3">
        <v>0.08</v>
      </c>
      <c r="E691" s="3">
        <v>22.23</v>
      </c>
      <c r="F691" s="3">
        <v>3.63</v>
      </c>
      <c r="G691" s="3" t="s">
        <v>14</v>
      </c>
      <c r="H691" s="3" t="s">
        <v>47</v>
      </c>
      <c r="I691" s="3" t="s">
        <v>4</v>
      </c>
      <c r="J691" s="3" t="s">
        <v>102</v>
      </c>
      <c r="K691" s="3" t="s">
        <v>18</v>
      </c>
      <c r="L691" s="3" t="s">
        <v>1433</v>
      </c>
      <c r="M691" s="3">
        <v>0.52</v>
      </c>
      <c r="N691" s="3" t="s">
        <v>8</v>
      </c>
      <c r="O691" s="3" t="s">
        <v>9</v>
      </c>
      <c r="P691" s="3" t="s">
        <v>20</v>
      </c>
      <c r="Q691" s="3" t="s">
        <v>1434</v>
      </c>
      <c r="R691" s="3">
        <v>72113</v>
      </c>
      <c r="S691" s="4">
        <v>42064</v>
      </c>
      <c r="T691" s="4">
        <v>42066</v>
      </c>
      <c r="U691" s="3">
        <v>-29.61</v>
      </c>
      <c r="V691" s="3">
        <v>10</v>
      </c>
      <c r="W691" s="3">
        <v>210.33</v>
      </c>
      <c r="X691" s="3">
        <v>85897</v>
      </c>
      <c r="Y691" s="3">
        <f>Table1[[#This Row],[Unit Price]]-Table1[[#This Row],[Discount]]</f>
        <v>22.150000000000002</v>
      </c>
      <c r="Z691" s="3" t="s">
        <v>3219</v>
      </c>
    </row>
    <row r="692" spans="1:26" ht="14.25" x14ac:dyDescent="0.2">
      <c r="A692" s="1">
        <v>2437</v>
      </c>
      <c r="B692" s="1" t="s">
        <v>1435</v>
      </c>
      <c r="C692" s="1" t="s">
        <v>23</v>
      </c>
      <c r="D692" s="1">
        <v>0.09</v>
      </c>
      <c r="E692" s="1">
        <v>90.97</v>
      </c>
      <c r="F692" s="1">
        <v>14</v>
      </c>
      <c r="G692" s="1" t="s">
        <v>2</v>
      </c>
      <c r="H692" s="1" t="s">
        <v>47</v>
      </c>
      <c r="I692" s="1" t="s">
        <v>16</v>
      </c>
      <c r="J692" s="1" t="s">
        <v>32</v>
      </c>
      <c r="K692" s="1" t="s">
        <v>33</v>
      </c>
      <c r="L692" s="1" t="s">
        <v>1086</v>
      </c>
      <c r="M692" s="1">
        <v>0.36</v>
      </c>
      <c r="N692" s="1" t="s">
        <v>8</v>
      </c>
      <c r="O692" s="1" t="s">
        <v>28</v>
      </c>
      <c r="P692" s="1" t="s">
        <v>333</v>
      </c>
      <c r="Q692" s="1" t="s">
        <v>1436</v>
      </c>
      <c r="R692" s="1">
        <v>53150</v>
      </c>
      <c r="S692" s="2">
        <v>42064</v>
      </c>
      <c r="T692" s="2">
        <v>42066</v>
      </c>
      <c r="U692" s="1">
        <v>35.29</v>
      </c>
      <c r="V692" s="1">
        <v>3</v>
      </c>
      <c r="W692" s="1">
        <v>260</v>
      </c>
      <c r="X692" s="1">
        <v>90301</v>
      </c>
      <c r="Y692" s="1">
        <f>Table1[[#This Row],[Unit Price]]-Table1[[#This Row],[Discount]]</f>
        <v>90.88</v>
      </c>
      <c r="Z692" s="1" t="s">
        <v>3220</v>
      </c>
    </row>
    <row r="693" spans="1:26" ht="14.25" x14ac:dyDescent="0.2">
      <c r="A693" s="3">
        <v>2454</v>
      </c>
      <c r="B693" s="3" t="s">
        <v>1437</v>
      </c>
      <c r="C693" s="3" t="s">
        <v>92</v>
      </c>
      <c r="D693" s="3">
        <v>0.06</v>
      </c>
      <c r="E693" s="3">
        <v>3499.99</v>
      </c>
      <c r="F693" s="3">
        <v>24.49</v>
      </c>
      <c r="G693" s="3" t="s">
        <v>63</v>
      </c>
      <c r="H693" s="3" t="s">
        <v>70</v>
      </c>
      <c r="I693" s="3" t="s">
        <v>16</v>
      </c>
      <c r="J693" s="3" t="s">
        <v>39</v>
      </c>
      <c r="K693" s="3" t="s">
        <v>40</v>
      </c>
      <c r="L693" s="3" t="s">
        <v>494</v>
      </c>
      <c r="M693" s="3">
        <v>0.37</v>
      </c>
      <c r="N693" s="3" t="s">
        <v>8</v>
      </c>
      <c r="O693" s="3" t="s">
        <v>9</v>
      </c>
      <c r="P693" s="3" t="s">
        <v>140</v>
      </c>
      <c r="Q693" s="3" t="s">
        <v>1438</v>
      </c>
      <c r="R693" s="3">
        <v>35244</v>
      </c>
      <c r="S693" s="4">
        <v>42064</v>
      </c>
      <c r="T693" s="4">
        <v>42067</v>
      </c>
      <c r="U693" s="3">
        <v>-68.432000000000002</v>
      </c>
      <c r="V693" s="3">
        <v>1</v>
      </c>
      <c r="W693" s="3">
        <v>3550.28</v>
      </c>
      <c r="X693" s="3">
        <v>89219</v>
      </c>
      <c r="Y693" s="3">
        <f>Table1[[#This Row],[Unit Price]]-Table1[[#This Row],[Discount]]</f>
        <v>3499.93</v>
      </c>
      <c r="Z693" s="3" t="s">
        <v>3219</v>
      </c>
    </row>
    <row r="694" spans="1:26" ht="14.25" x14ac:dyDescent="0.2">
      <c r="A694" s="1">
        <v>1882</v>
      </c>
      <c r="B694" s="1" t="s">
        <v>1439</v>
      </c>
      <c r="C694" s="1" t="s">
        <v>46</v>
      </c>
      <c r="D694" s="1">
        <v>0.09</v>
      </c>
      <c r="E694" s="1">
        <v>5.78</v>
      </c>
      <c r="F694" s="1">
        <v>5.67</v>
      </c>
      <c r="G694" s="1" t="s">
        <v>14</v>
      </c>
      <c r="H694" s="1" t="s">
        <v>47</v>
      </c>
      <c r="I694" s="1" t="s">
        <v>24</v>
      </c>
      <c r="J694" s="1" t="s">
        <v>64</v>
      </c>
      <c r="K694" s="1" t="s">
        <v>49</v>
      </c>
      <c r="L694" s="1" t="s">
        <v>591</v>
      </c>
      <c r="M694" s="1">
        <v>0.36</v>
      </c>
      <c r="N694" s="1" t="s">
        <v>8</v>
      </c>
      <c r="O694" s="1" t="s">
        <v>87</v>
      </c>
      <c r="P694" s="1" t="s">
        <v>373</v>
      </c>
      <c r="Q694" s="1" t="s">
        <v>1440</v>
      </c>
      <c r="R694" s="1">
        <v>7036</v>
      </c>
      <c r="S694" s="2">
        <v>42064</v>
      </c>
      <c r="T694" s="2">
        <v>42066</v>
      </c>
      <c r="U694" s="1">
        <v>-7.96</v>
      </c>
      <c r="V694" s="1">
        <v>1</v>
      </c>
      <c r="W694" s="1">
        <v>11.35</v>
      </c>
      <c r="X694" s="1">
        <v>87378</v>
      </c>
      <c r="Y694" s="1">
        <f>Table1[[#This Row],[Unit Price]]-Table1[[#This Row],[Discount]]</f>
        <v>5.69</v>
      </c>
      <c r="Z694" s="1" t="s">
        <v>3222</v>
      </c>
    </row>
    <row r="695" spans="1:26" ht="14.25" x14ac:dyDescent="0.2">
      <c r="A695" s="3">
        <v>1885</v>
      </c>
      <c r="B695" s="3" t="s">
        <v>1441</v>
      </c>
      <c r="C695" s="3" t="s">
        <v>46</v>
      </c>
      <c r="D695" s="3">
        <v>0.05</v>
      </c>
      <c r="E695" s="3">
        <v>535.64</v>
      </c>
      <c r="F695" s="3">
        <v>14.7</v>
      </c>
      <c r="G695" s="3" t="s">
        <v>2</v>
      </c>
      <c r="H695" s="3" t="s">
        <v>47</v>
      </c>
      <c r="I695" s="3" t="s">
        <v>16</v>
      </c>
      <c r="J695" s="3" t="s">
        <v>32</v>
      </c>
      <c r="K695" s="3" t="s">
        <v>33</v>
      </c>
      <c r="L695" s="3" t="s">
        <v>1442</v>
      </c>
      <c r="M695" s="3">
        <v>0.59</v>
      </c>
      <c r="N695" s="3" t="s">
        <v>8</v>
      </c>
      <c r="O695" s="3" t="s">
        <v>87</v>
      </c>
      <c r="P695" s="3" t="s">
        <v>560</v>
      </c>
      <c r="Q695" s="3" t="s">
        <v>1443</v>
      </c>
      <c r="R695" s="3">
        <v>2806</v>
      </c>
      <c r="S695" s="4">
        <v>42064</v>
      </c>
      <c r="T695" s="4">
        <v>42066</v>
      </c>
      <c r="U695" s="3">
        <v>4407.4399999999996</v>
      </c>
      <c r="V695" s="3">
        <v>15</v>
      </c>
      <c r="W695" s="3">
        <v>7029.1</v>
      </c>
      <c r="X695" s="3">
        <v>87378</v>
      </c>
      <c r="Y695" s="3">
        <f>Table1[[#This Row],[Unit Price]]-Table1[[#This Row],[Discount]]</f>
        <v>535.59</v>
      </c>
      <c r="Z695" s="3" t="s">
        <v>3222</v>
      </c>
    </row>
    <row r="696" spans="1:26" ht="14.25" x14ac:dyDescent="0.2">
      <c r="A696" s="1">
        <v>3187</v>
      </c>
      <c r="B696" s="1" t="s">
        <v>1444</v>
      </c>
      <c r="C696" s="1" t="s">
        <v>13</v>
      </c>
      <c r="D696" s="1">
        <v>0.08</v>
      </c>
      <c r="E696" s="1">
        <v>170.98</v>
      </c>
      <c r="F696" s="1">
        <v>35.89</v>
      </c>
      <c r="G696" s="1" t="s">
        <v>2</v>
      </c>
      <c r="H696" s="1" t="s">
        <v>3</v>
      </c>
      <c r="I696" s="1" t="s">
        <v>4</v>
      </c>
      <c r="J696" s="1" t="s">
        <v>93</v>
      </c>
      <c r="K696" s="1" t="s">
        <v>6</v>
      </c>
      <c r="L696" s="1" t="s">
        <v>1445</v>
      </c>
      <c r="M696" s="1">
        <v>0.66</v>
      </c>
      <c r="N696" s="1" t="s">
        <v>8</v>
      </c>
      <c r="O696" s="1" t="s">
        <v>9</v>
      </c>
      <c r="P696" s="1" t="s">
        <v>99</v>
      </c>
      <c r="Q696" s="1" t="s">
        <v>1446</v>
      </c>
      <c r="R696" s="1">
        <v>33569</v>
      </c>
      <c r="S696" s="2">
        <v>42065</v>
      </c>
      <c r="T696" s="2">
        <v>42067</v>
      </c>
      <c r="U696" s="1">
        <v>-119.812</v>
      </c>
      <c r="V696" s="1">
        <v>1</v>
      </c>
      <c r="W696" s="1">
        <v>199.48</v>
      </c>
      <c r="X696" s="1">
        <v>89025</v>
      </c>
      <c r="Y696" s="1">
        <f>Table1[[#This Row],[Unit Price]]-Table1[[#This Row],[Discount]]</f>
        <v>170.89999999999998</v>
      </c>
      <c r="Z696" s="1" t="s">
        <v>3219</v>
      </c>
    </row>
    <row r="697" spans="1:26" ht="14.25" x14ac:dyDescent="0.2">
      <c r="A697" s="3">
        <v>64</v>
      </c>
      <c r="B697" s="3" t="s">
        <v>1447</v>
      </c>
      <c r="C697" s="3" t="s">
        <v>46</v>
      </c>
      <c r="D697" s="3">
        <v>0</v>
      </c>
      <c r="E697" s="3">
        <v>3.69</v>
      </c>
      <c r="F697" s="3">
        <v>0.5</v>
      </c>
      <c r="G697" s="3" t="s">
        <v>14</v>
      </c>
      <c r="H697" s="3" t="s">
        <v>3</v>
      </c>
      <c r="I697" s="3" t="s">
        <v>24</v>
      </c>
      <c r="J697" s="3" t="s">
        <v>128</v>
      </c>
      <c r="K697" s="3" t="s">
        <v>49</v>
      </c>
      <c r="L697" s="3" t="s">
        <v>1448</v>
      </c>
      <c r="M697" s="3">
        <v>0.38</v>
      </c>
      <c r="N697" s="3" t="s">
        <v>8</v>
      </c>
      <c r="O697" s="3" t="s">
        <v>9</v>
      </c>
      <c r="P697" s="3" t="s">
        <v>218</v>
      </c>
      <c r="Q697" s="3" t="s">
        <v>1449</v>
      </c>
      <c r="R697" s="3">
        <v>24153</v>
      </c>
      <c r="S697" s="4">
        <v>42065</v>
      </c>
      <c r="T697" s="4">
        <v>42067</v>
      </c>
      <c r="U697" s="3">
        <v>-37.5291</v>
      </c>
      <c r="V697" s="3">
        <v>1</v>
      </c>
      <c r="W697" s="3">
        <v>4</v>
      </c>
      <c r="X697" s="3">
        <v>87406</v>
      </c>
      <c r="Y697" s="3">
        <f>Table1[[#This Row],[Unit Price]]-Table1[[#This Row],[Discount]]</f>
        <v>3.69</v>
      </c>
      <c r="Z697" s="3" t="s">
        <v>3219</v>
      </c>
    </row>
    <row r="698" spans="1:26" ht="14.25" x14ac:dyDescent="0.2">
      <c r="A698" s="1">
        <v>64</v>
      </c>
      <c r="B698" s="1" t="s">
        <v>1447</v>
      </c>
      <c r="C698" s="1" t="s">
        <v>46</v>
      </c>
      <c r="D698" s="1">
        <v>0.02</v>
      </c>
      <c r="E698" s="1">
        <v>175.99</v>
      </c>
      <c r="F698" s="1">
        <v>4.99</v>
      </c>
      <c r="G698" s="1" t="s">
        <v>63</v>
      </c>
      <c r="H698" s="1" t="s">
        <v>3</v>
      </c>
      <c r="I698" s="1" t="s">
        <v>16</v>
      </c>
      <c r="J698" s="1" t="s">
        <v>111</v>
      </c>
      <c r="K698" s="1" t="s">
        <v>49</v>
      </c>
      <c r="L698" s="1" t="s">
        <v>1225</v>
      </c>
      <c r="M698" s="1">
        <v>0.59</v>
      </c>
      <c r="N698" s="1" t="s">
        <v>8</v>
      </c>
      <c r="O698" s="1" t="s">
        <v>9</v>
      </c>
      <c r="P698" s="1" t="s">
        <v>218</v>
      </c>
      <c r="Q698" s="1" t="s">
        <v>1449</v>
      </c>
      <c r="R698" s="1">
        <v>24153</v>
      </c>
      <c r="S698" s="2">
        <v>42065</v>
      </c>
      <c r="T698" s="2">
        <v>42065</v>
      </c>
      <c r="U698" s="1">
        <v>101.49</v>
      </c>
      <c r="V698" s="1">
        <v>4</v>
      </c>
      <c r="W698" s="1">
        <v>589.79999999999995</v>
      </c>
      <c r="X698" s="1">
        <v>87406</v>
      </c>
      <c r="Y698" s="1">
        <f>Table1[[#This Row],[Unit Price]]-Table1[[#This Row],[Discount]]</f>
        <v>175.97</v>
      </c>
      <c r="Z698" s="1" t="s">
        <v>3219</v>
      </c>
    </row>
    <row r="699" spans="1:26" ht="14.25" x14ac:dyDescent="0.2">
      <c r="A699" s="3">
        <v>2877</v>
      </c>
      <c r="B699" s="3" t="s">
        <v>1450</v>
      </c>
      <c r="C699" s="3" t="s">
        <v>46</v>
      </c>
      <c r="D699" s="3">
        <v>0</v>
      </c>
      <c r="E699" s="3">
        <v>8.33</v>
      </c>
      <c r="F699" s="3">
        <v>1.99</v>
      </c>
      <c r="G699" s="3" t="s">
        <v>63</v>
      </c>
      <c r="H699" s="3" t="s">
        <v>15</v>
      </c>
      <c r="I699" s="3" t="s">
        <v>16</v>
      </c>
      <c r="J699" s="3" t="s">
        <v>17</v>
      </c>
      <c r="K699" s="3" t="s">
        <v>18</v>
      </c>
      <c r="L699" s="3" t="s">
        <v>1150</v>
      </c>
      <c r="M699" s="3">
        <v>0.52</v>
      </c>
      <c r="N699" s="3" t="s">
        <v>8</v>
      </c>
      <c r="O699" s="3" t="s">
        <v>87</v>
      </c>
      <c r="P699" s="3" t="s">
        <v>293</v>
      </c>
      <c r="Q699" s="3" t="s">
        <v>1451</v>
      </c>
      <c r="R699" s="3">
        <v>44070</v>
      </c>
      <c r="S699" s="4">
        <v>42065</v>
      </c>
      <c r="T699" s="4">
        <v>42067</v>
      </c>
      <c r="U699" s="3">
        <v>74.181899999999999</v>
      </c>
      <c r="V699" s="3">
        <v>12</v>
      </c>
      <c r="W699" s="3">
        <v>107.51</v>
      </c>
      <c r="X699" s="3">
        <v>91492</v>
      </c>
      <c r="Y699" s="3">
        <f>Table1[[#This Row],[Unit Price]]-Table1[[#This Row],[Discount]]</f>
        <v>8.33</v>
      </c>
      <c r="Z699" s="3" t="s">
        <v>3222</v>
      </c>
    </row>
    <row r="700" spans="1:26" ht="14.25" x14ac:dyDescent="0.2">
      <c r="A700" s="1">
        <v>2878</v>
      </c>
      <c r="B700" s="1" t="s">
        <v>1452</v>
      </c>
      <c r="C700" s="1" t="s">
        <v>46</v>
      </c>
      <c r="D700" s="1">
        <v>0</v>
      </c>
      <c r="E700" s="1">
        <v>8.33</v>
      </c>
      <c r="F700" s="1">
        <v>1.99</v>
      </c>
      <c r="G700" s="1" t="s">
        <v>63</v>
      </c>
      <c r="H700" s="1" t="s">
        <v>15</v>
      </c>
      <c r="I700" s="1" t="s">
        <v>16</v>
      </c>
      <c r="J700" s="1" t="s">
        <v>17</v>
      </c>
      <c r="K700" s="1" t="s">
        <v>18</v>
      </c>
      <c r="L700" s="1" t="s">
        <v>1150</v>
      </c>
      <c r="M700" s="1">
        <v>0.52</v>
      </c>
      <c r="N700" s="1" t="s">
        <v>8</v>
      </c>
      <c r="O700" s="1" t="s">
        <v>35</v>
      </c>
      <c r="P700" s="1" t="s">
        <v>42</v>
      </c>
      <c r="Q700" s="1" t="s">
        <v>118</v>
      </c>
      <c r="R700" s="1">
        <v>98107</v>
      </c>
      <c r="S700" s="2">
        <v>42065</v>
      </c>
      <c r="T700" s="2">
        <v>42067</v>
      </c>
      <c r="U700" s="1">
        <v>82.31</v>
      </c>
      <c r="V700" s="1">
        <v>47</v>
      </c>
      <c r="W700" s="1">
        <v>421.08</v>
      </c>
      <c r="X700" s="1">
        <v>54369</v>
      </c>
      <c r="Y700" s="1">
        <f>Table1[[#This Row],[Unit Price]]-Table1[[#This Row],[Discount]]</f>
        <v>8.33</v>
      </c>
      <c r="Z700" s="1" t="s">
        <v>3221</v>
      </c>
    </row>
    <row r="701" spans="1:26" ht="14.25" x14ac:dyDescent="0.2">
      <c r="A701" s="3">
        <v>3067</v>
      </c>
      <c r="B701" s="3" t="s">
        <v>1453</v>
      </c>
      <c r="C701" s="3" t="s">
        <v>46</v>
      </c>
      <c r="D701" s="3">
        <v>0.06</v>
      </c>
      <c r="E701" s="3">
        <v>355.98</v>
      </c>
      <c r="F701" s="3">
        <v>58.92</v>
      </c>
      <c r="G701" s="3" t="s">
        <v>2</v>
      </c>
      <c r="H701" s="3" t="s">
        <v>15</v>
      </c>
      <c r="I701" s="3" t="s">
        <v>4</v>
      </c>
      <c r="J701" s="3" t="s">
        <v>85</v>
      </c>
      <c r="K701" s="3" t="s">
        <v>33</v>
      </c>
      <c r="L701" s="3" t="s">
        <v>670</v>
      </c>
      <c r="M701" s="3">
        <v>0.64</v>
      </c>
      <c r="N701" s="3" t="s">
        <v>8</v>
      </c>
      <c r="O701" s="3" t="s">
        <v>87</v>
      </c>
      <c r="P701" s="3" t="s">
        <v>293</v>
      </c>
      <c r="Q701" s="3" t="s">
        <v>1454</v>
      </c>
      <c r="R701" s="3">
        <v>44515</v>
      </c>
      <c r="S701" s="4">
        <v>42065</v>
      </c>
      <c r="T701" s="4">
        <v>42066</v>
      </c>
      <c r="U701" s="3">
        <v>1660.92</v>
      </c>
      <c r="V701" s="3">
        <v>14</v>
      </c>
      <c r="W701" s="3">
        <v>5086.08</v>
      </c>
      <c r="X701" s="3">
        <v>91376</v>
      </c>
      <c r="Y701" s="3">
        <f>Table1[[#This Row],[Unit Price]]-Table1[[#This Row],[Discount]]</f>
        <v>355.92</v>
      </c>
      <c r="Z701" s="3" t="s">
        <v>3222</v>
      </c>
    </row>
    <row r="702" spans="1:26" ht="14.25" x14ac:dyDescent="0.2">
      <c r="A702" s="1">
        <v>1686</v>
      </c>
      <c r="B702" s="1" t="s">
        <v>1455</v>
      </c>
      <c r="C702" s="1" t="s">
        <v>23</v>
      </c>
      <c r="D702" s="1">
        <v>0.08</v>
      </c>
      <c r="E702" s="1">
        <v>2.08</v>
      </c>
      <c r="F702" s="1">
        <v>5.33</v>
      </c>
      <c r="G702" s="1" t="s">
        <v>14</v>
      </c>
      <c r="H702" s="1" t="s">
        <v>70</v>
      </c>
      <c r="I702" s="1" t="s">
        <v>4</v>
      </c>
      <c r="J702" s="1" t="s">
        <v>102</v>
      </c>
      <c r="K702" s="1" t="s">
        <v>49</v>
      </c>
      <c r="L702" s="1" t="s">
        <v>435</v>
      </c>
      <c r="M702" s="1">
        <v>0.43</v>
      </c>
      <c r="N702" s="1" t="s">
        <v>8</v>
      </c>
      <c r="O702" s="1" t="s">
        <v>28</v>
      </c>
      <c r="P702" s="1" t="s">
        <v>79</v>
      </c>
      <c r="Q702" s="1" t="s">
        <v>1456</v>
      </c>
      <c r="R702" s="1">
        <v>60123</v>
      </c>
      <c r="S702" s="2">
        <v>42066</v>
      </c>
      <c r="T702" s="2">
        <v>42073</v>
      </c>
      <c r="U702" s="1">
        <v>-129.01</v>
      </c>
      <c r="V702" s="1">
        <v>9</v>
      </c>
      <c r="W702" s="1">
        <v>19.670000000000002</v>
      </c>
      <c r="X702" s="1">
        <v>86973</v>
      </c>
      <c r="Y702" s="1">
        <f>Table1[[#This Row],[Unit Price]]-Table1[[#This Row],[Discount]]</f>
        <v>2</v>
      </c>
      <c r="Z702" s="1" t="s">
        <v>3220</v>
      </c>
    </row>
    <row r="703" spans="1:26" ht="14.25" x14ac:dyDescent="0.2">
      <c r="A703" s="3">
        <v>428</v>
      </c>
      <c r="B703" s="3" t="s">
        <v>487</v>
      </c>
      <c r="C703" s="3" t="s">
        <v>46</v>
      </c>
      <c r="D703" s="3">
        <v>0.05</v>
      </c>
      <c r="E703" s="3">
        <v>10.98</v>
      </c>
      <c r="F703" s="3">
        <v>4.8</v>
      </c>
      <c r="G703" s="3" t="s">
        <v>14</v>
      </c>
      <c r="H703" s="3" t="s">
        <v>70</v>
      </c>
      <c r="I703" s="3" t="s">
        <v>24</v>
      </c>
      <c r="J703" s="3" t="s">
        <v>321</v>
      </c>
      <c r="K703" s="3" t="s">
        <v>49</v>
      </c>
      <c r="L703" s="3" t="s">
        <v>1457</v>
      </c>
      <c r="M703" s="3">
        <v>0.36</v>
      </c>
      <c r="N703" s="3" t="s">
        <v>8</v>
      </c>
      <c r="O703" s="3" t="s">
        <v>35</v>
      </c>
      <c r="P703" s="3" t="s">
        <v>272</v>
      </c>
      <c r="Q703" s="3" t="s">
        <v>489</v>
      </c>
      <c r="R703" s="3">
        <v>89701</v>
      </c>
      <c r="S703" s="4">
        <v>42066</v>
      </c>
      <c r="T703" s="4">
        <v>42068</v>
      </c>
      <c r="U703" s="3">
        <v>90.62</v>
      </c>
      <c r="V703" s="3">
        <v>22</v>
      </c>
      <c r="W703" s="3">
        <v>243.11</v>
      </c>
      <c r="X703" s="3">
        <v>88480</v>
      </c>
      <c r="Y703" s="3">
        <f>Table1[[#This Row],[Unit Price]]-Table1[[#This Row],[Discount]]</f>
        <v>10.93</v>
      </c>
      <c r="Z703" s="3" t="s">
        <v>3221</v>
      </c>
    </row>
    <row r="704" spans="1:26" ht="14.25" x14ac:dyDescent="0.2">
      <c r="A704" s="1">
        <v>568</v>
      </c>
      <c r="B704" s="1" t="s">
        <v>1458</v>
      </c>
      <c r="C704" s="1" t="s">
        <v>1</v>
      </c>
      <c r="D704" s="1">
        <v>0.02</v>
      </c>
      <c r="E704" s="1">
        <v>280.98</v>
      </c>
      <c r="F704" s="1">
        <v>57</v>
      </c>
      <c r="G704" s="1" t="s">
        <v>2</v>
      </c>
      <c r="H704" s="1" t="s">
        <v>15</v>
      </c>
      <c r="I704" s="1" t="s">
        <v>4</v>
      </c>
      <c r="J704" s="1" t="s">
        <v>85</v>
      </c>
      <c r="K704" s="1" t="s">
        <v>33</v>
      </c>
      <c r="L704" s="1" t="s">
        <v>838</v>
      </c>
      <c r="M704" s="1">
        <v>0.78</v>
      </c>
      <c r="N704" s="1" t="s">
        <v>8</v>
      </c>
      <c r="O704" s="1" t="s">
        <v>9</v>
      </c>
      <c r="P704" s="1" t="s">
        <v>10</v>
      </c>
      <c r="Q704" s="1" t="s">
        <v>1459</v>
      </c>
      <c r="R704" s="1">
        <v>39701</v>
      </c>
      <c r="S704" s="2">
        <v>42067</v>
      </c>
      <c r="T704" s="2">
        <v>42068</v>
      </c>
      <c r="U704" s="1">
        <v>1141.7940000000001</v>
      </c>
      <c r="V704" s="1">
        <v>4</v>
      </c>
      <c r="W704" s="1">
        <v>1128.74</v>
      </c>
      <c r="X704" s="1">
        <v>88879</v>
      </c>
      <c r="Y704" s="1">
        <f>Table1[[#This Row],[Unit Price]]-Table1[[#This Row],[Discount]]</f>
        <v>280.96000000000004</v>
      </c>
      <c r="Z704" s="1" t="s">
        <v>3219</v>
      </c>
    </row>
    <row r="705" spans="1:26" ht="14.25" x14ac:dyDescent="0.2">
      <c r="A705" s="3">
        <v>3133</v>
      </c>
      <c r="B705" s="3" t="s">
        <v>537</v>
      </c>
      <c r="C705" s="3" t="s">
        <v>1</v>
      </c>
      <c r="D705" s="3">
        <v>0.08</v>
      </c>
      <c r="E705" s="3">
        <v>5.4</v>
      </c>
      <c r="F705" s="3">
        <v>7.78</v>
      </c>
      <c r="G705" s="3" t="s">
        <v>14</v>
      </c>
      <c r="H705" s="3" t="s">
        <v>70</v>
      </c>
      <c r="I705" s="3" t="s">
        <v>24</v>
      </c>
      <c r="J705" s="3" t="s">
        <v>48</v>
      </c>
      <c r="K705" s="3" t="s">
        <v>49</v>
      </c>
      <c r="L705" s="3" t="s">
        <v>1460</v>
      </c>
      <c r="M705" s="3">
        <v>0.37</v>
      </c>
      <c r="N705" s="3" t="s">
        <v>8</v>
      </c>
      <c r="O705" s="3" t="s">
        <v>28</v>
      </c>
      <c r="P705" s="3" t="s">
        <v>79</v>
      </c>
      <c r="Q705" s="3" t="s">
        <v>538</v>
      </c>
      <c r="R705" s="3">
        <v>60540</v>
      </c>
      <c r="S705" s="4">
        <v>42067</v>
      </c>
      <c r="T705" s="4">
        <v>42067</v>
      </c>
      <c r="U705" s="3">
        <v>-44.067999999999998</v>
      </c>
      <c r="V705" s="3">
        <v>4</v>
      </c>
      <c r="W705" s="3">
        <v>25.35</v>
      </c>
      <c r="X705" s="3">
        <v>86792</v>
      </c>
      <c r="Y705" s="3">
        <f>Table1[[#This Row],[Unit Price]]-Table1[[#This Row],[Discount]]</f>
        <v>5.32</v>
      </c>
      <c r="Z705" s="3" t="s">
        <v>3220</v>
      </c>
    </row>
    <row r="706" spans="1:26" ht="14.25" x14ac:dyDescent="0.2">
      <c r="A706" s="1">
        <v>3133</v>
      </c>
      <c r="B706" s="1" t="s">
        <v>537</v>
      </c>
      <c r="C706" s="1" t="s">
        <v>1</v>
      </c>
      <c r="D706" s="1">
        <v>0.09</v>
      </c>
      <c r="E706" s="1">
        <v>8.4600000000000009</v>
      </c>
      <c r="F706" s="1">
        <v>8.99</v>
      </c>
      <c r="G706" s="1" t="s">
        <v>63</v>
      </c>
      <c r="H706" s="1" t="s">
        <v>70</v>
      </c>
      <c r="I706" s="1" t="s">
        <v>16</v>
      </c>
      <c r="J706" s="1" t="s">
        <v>17</v>
      </c>
      <c r="K706" s="1" t="s">
        <v>18</v>
      </c>
      <c r="L706" s="1" t="s">
        <v>1461</v>
      </c>
      <c r="M706" s="1">
        <v>0.79</v>
      </c>
      <c r="N706" s="1" t="s">
        <v>8</v>
      </c>
      <c r="O706" s="1" t="s">
        <v>28</v>
      </c>
      <c r="P706" s="1" t="s">
        <v>79</v>
      </c>
      <c r="Q706" s="1" t="s">
        <v>538</v>
      </c>
      <c r="R706" s="1">
        <v>60540</v>
      </c>
      <c r="S706" s="2">
        <v>42067</v>
      </c>
      <c r="T706" s="2">
        <v>42070</v>
      </c>
      <c r="U706" s="1">
        <v>-100.51</v>
      </c>
      <c r="V706" s="1">
        <v>5</v>
      </c>
      <c r="W706" s="1">
        <v>45.03</v>
      </c>
      <c r="X706" s="1">
        <v>86792</v>
      </c>
      <c r="Y706" s="1">
        <f>Table1[[#This Row],[Unit Price]]-Table1[[#This Row],[Discount]]</f>
        <v>8.370000000000001</v>
      </c>
      <c r="Z706" s="1" t="s">
        <v>3220</v>
      </c>
    </row>
    <row r="707" spans="1:26" ht="14.25" x14ac:dyDescent="0.2">
      <c r="A707" s="3">
        <v>3133</v>
      </c>
      <c r="B707" s="3" t="s">
        <v>537</v>
      </c>
      <c r="C707" s="3" t="s">
        <v>1</v>
      </c>
      <c r="D707" s="3">
        <v>0.21</v>
      </c>
      <c r="E707" s="3">
        <v>14.98</v>
      </c>
      <c r="F707" s="3">
        <v>8.99</v>
      </c>
      <c r="G707" s="3" t="s">
        <v>14</v>
      </c>
      <c r="H707" s="3" t="s">
        <v>70</v>
      </c>
      <c r="I707" s="3" t="s">
        <v>4</v>
      </c>
      <c r="J707" s="3" t="s">
        <v>102</v>
      </c>
      <c r="K707" s="3" t="s">
        <v>18</v>
      </c>
      <c r="L707" s="3" t="s">
        <v>1462</v>
      </c>
      <c r="M707" s="3">
        <v>0.39</v>
      </c>
      <c r="N707" s="3" t="s">
        <v>8</v>
      </c>
      <c r="O707" s="3" t="s">
        <v>28</v>
      </c>
      <c r="P707" s="3" t="s">
        <v>79</v>
      </c>
      <c r="Q707" s="3" t="s">
        <v>538</v>
      </c>
      <c r="R707" s="3">
        <v>60540</v>
      </c>
      <c r="S707" s="4">
        <v>42067</v>
      </c>
      <c r="T707" s="4">
        <v>42068</v>
      </c>
      <c r="U707" s="3">
        <v>-17.75</v>
      </c>
      <c r="V707" s="3">
        <v>10</v>
      </c>
      <c r="W707" s="3">
        <v>153.87</v>
      </c>
      <c r="X707" s="3">
        <v>86792</v>
      </c>
      <c r="Y707" s="3">
        <f>Table1[[#This Row],[Unit Price]]-Table1[[#This Row],[Discount]]</f>
        <v>14.77</v>
      </c>
      <c r="Z707" s="3" t="s">
        <v>3220</v>
      </c>
    </row>
    <row r="708" spans="1:26" ht="14.25" x14ac:dyDescent="0.2">
      <c r="A708" s="1">
        <v>3133</v>
      </c>
      <c r="B708" s="1" t="s">
        <v>537</v>
      </c>
      <c r="C708" s="1" t="s">
        <v>1</v>
      </c>
      <c r="D708" s="1">
        <v>0.04</v>
      </c>
      <c r="E708" s="1">
        <v>155.99</v>
      </c>
      <c r="F708" s="1">
        <v>8.08</v>
      </c>
      <c r="G708" s="1" t="s">
        <v>14</v>
      </c>
      <c r="H708" s="1" t="s">
        <v>70</v>
      </c>
      <c r="I708" s="1" t="s">
        <v>16</v>
      </c>
      <c r="J708" s="1" t="s">
        <v>111</v>
      </c>
      <c r="K708" s="1" t="s">
        <v>49</v>
      </c>
      <c r="L708" s="1" t="s">
        <v>1463</v>
      </c>
      <c r="M708" s="1">
        <v>0.6</v>
      </c>
      <c r="N708" s="1" t="s">
        <v>8</v>
      </c>
      <c r="O708" s="1" t="s">
        <v>28</v>
      </c>
      <c r="P708" s="1" t="s">
        <v>79</v>
      </c>
      <c r="Q708" s="1" t="s">
        <v>538</v>
      </c>
      <c r="R708" s="1">
        <v>60540</v>
      </c>
      <c r="S708" s="2">
        <v>42067</v>
      </c>
      <c r="T708" s="2">
        <v>42068</v>
      </c>
      <c r="U708" s="1">
        <v>1374.9480000000001</v>
      </c>
      <c r="V708" s="1">
        <v>22</v>
      </c>
      <c r="W708" s="1">
        <v>2800.33</v>
      </c>
      <c r="X708" s="1">
        <v>86792</v>
      </c>
      <c r="Y708" s="1">
        <f>Table1[[#This Row],[Unit Price]]-Table1[[#This Row],[Discount]]</f>
        <v>155.95000000000002</v>
      </c>
      <c r="Z708" s="1" t="s">
        <v>3220</v>
      </c>
    </row>
    <row r="709" spans="1:26" ht="14.25" x14ac:dyDescent="0.2">
      <c r="A709" s="3">
        <v>1005</v>
      </c>
      <c r="B709" s="3" t="s">
        <v>1373</v>
      </c>
      <c r="C709" s="3" t="s">
        <v>23</v>
      </c>
      <c r="D709" s="3">
        <v>0.06</v>
      </c>
      <c r="E709" s="3">
        <v>10.14</v>
      </c>
      <c r="F709" s="3">
        <v>2.27</v>
      </c>
      <c r="G709" s="3" t="s">
        <v>14</v>
      </c>
      <c r="H709" s="3" t="s">
        <v>3</v>
      </c>
      <c r="I709" s="3" t="s">
        <v>24</v>
      </c>
      <c r="J709" s="3" t="s">
        <v>64</v>
      </c>
      <c r="K709" s="3" t="s">
        <v>26</v>
      </c>
      <c r="L709" s="3" t="s">
        <v>147</v>
      </c>
      <c r="M709" s="3">
        <v>0.36</v>
      </c>
      <c r="N709" s="3" t="s">
        <v>8</v>
      </c>
      <c r="O709" s="3" t="s">
        <v>28</v>
      </c>
      <c r="P709" s="3" t="s">
        <v>79</v>
      </c>
      <c r="Q709" s="3" t="s">
        <v>1375</v>
      </c>
      <c r="R709" s="3">
        <v>60089</v>
      </c>
      <c r="S709" s="4">
        <v>42067</v>
      </c>
      <c r="T709" s="4">
        <v>42067</v>
      </c>
      <c r="U709" s="3">
        <v>-3.88</v>
      </c>
      <c r="V709" s="3">
        <v>1</v>
      </c>
      <c r="W709" s="3">
        <v>12.18</v>
      </c>
      <c r="X709" s="3">
        <v>90043</v>
      </c>
      <c r="Y709" s="3">
        <f>Table1[[#This Row],[Unit Price]]-Table1[[#This Row],[Discount]]</f>
        <v>10.08</v>
      </c>
      <c r="Z709" s="3" t="s">
        <v>3220</v>
      </c>
    </row>
    <row r="710" spans="1:26" ht="14.25" x14ac:dyDescent="0.2">
      <c r="A710" s="1">
        <v>2358</v>
      </c>
      <c r="B710" s="1" t="s">
        <v>1142</v>
      </c>
      <c r="C710" s="1" t="s">
        <v>23</v>
      </c>
      <c r="D710" s="1">
        <v>0.1</v>
      </c>
      <c r="E710" s="1">
        <v>205.99</v>
      </c>
      <c r="F710" s="1">
        <v>8.99</v>
      </c>
      <c r="G710" s="1" t="s">
        <v>14</v>
      </c>
      <c r="H710" s="1" t="s">
        <v>70</v>
      </c>
      <c r="I710" s="1" t="s">
        <v>16</v>
      </c>
      <c r="J710" s="1" t="s">
        <v>111</v>
      </c>
      <c r="K710" s="1" t="s">
        <v>49</v>
      </c>
      <c r="L710" s="1" t="s">
        <v>639</v>
      </c>
      <c r="M710" s="1">
        <v>0.56000000000000005</v>
      </c>
      <c r="N710" s="1" t="s">
        <v>8</v>
      </c>
      <c r="O710" s="1" t="s">
        <v>9</v>
      </c>
      <c r="P710" s="1" t="s">
        <v>99</v>
      </c>
      <c r="Q710" s="1" t="s">
        <v>1072</v>
      </c>
      <c r="R710" s="1">
        <v>33311</v>
      </c>
      <c r="S710" s="2">
        <v>42067</v>
      </c>
      <c r="T710" s="2">
        <v>42071</v>
      </c>
      <c r="U710" s="1">
        <v>147</v>
      </c>
      <c r="V710" s="1">
        <v>2</v>
      </c>
      <c r="W710" s="1">
        <v>324.62</v>
      </c>
      <c r="X710" s="1">
        <v>88267</v>
      </c>
      <c r="Y710" s="1">
        <f>Table1[[#This Row],[Unit Price]]-Table1[[#This Row],[Discount]]</f>
        <v>205.89000000000001</v>
      </c>
      <c r="Z710" s="1" t="s">
        <v>3219</v>
      </c>
    </row>
    <row r="711" spans="1:26" ht="14.25" x14ac:dyDescent="0.2">
      <c r="A711" s="3">
        <v>91</v>
      </c>
      <c r="B711" s="3" t="s">
        <v>1222</v>
      </c>
      <c r="C711" s="3" t="s">
        <v>92</v>
      </c>
      <c r="D711" s="3">
        <v>0.06</v>
      </c>
      <c r="E711" s="3">
        <v>175.99</v>
      </c>
      <c r="F711" s="3">
        <v>8.99</v>
      </c>
      <c r="G711" s="3" t="s">
        <v>14</v>
      </c>
      <c r="H711" s="3" t="s">
        <v>70</v>
      </c>
      <c r="I711" s="3" t="s">
        <v>16</v>
      </c>
      <c r="J711" s="3" t="s">
        <v>111</v>
      </c>
      <c r="K711" s="3" t="s">
        <v>49</v>
      </c>
      <c r="L711" s="3" t="s">
        <v>1155</v>
      </c>
      <c r="M711" s="3">
        <v>0.56999999999999995</v>
      </c>
      <c r="N711" s="3" t="s">
        <v>8</v>
      </c>
      <c r="O711" s="3" t="s">
        <v>35</v>
      </c>
      <c r="P711" s="3" t="s">
        <v>66</v>
      </c>
      <c r="Q711" s="3" t="s">
        <v>1223</v>
      </c>
      <c r="R711" s="3">
        <v>94591</v>
      </c>
      <c r="S711" s="4">
        <v>42067</v>
      </c>
      <c r="T711" s="4">
        <v>42069</v>
      </c>
      <c r="U711" s="3">
        <v>2031.5070000000001</v>
      </c>
      <c r="V711" s="3">
        <v>23</v>
      </c>
      <c r="W711" s="3">
        <v>3363.53</v>
      </c>
      <c r="X711" s="3">
        <v>87177</v>
      </c>
      <c r="Y711" s="3">
        <f>Table1[[#This Row],[Unit Price]]-Table1[[#This Row],[Discount]]</f>
        <v>175.93</v>
      </c>
      <c r="Z711" s="3" t="s">
        <v>3221</v>
      </c>
    </row>
    <row r="712" spans="1:26" ht="14.25" x14ac:dyDescent="0.2">
      <c r="A712" s="1">
        <v>679</v>
      </c>
      <c r="B712" s="1" t="s">
        <v>1464</v>
      </c>
      <c r="C712" s="1" t="s">
        <v>92</v>
      </c>
      <c r="D712" s="1">
        <v>0.01</v>
      </c>
      <c r="E712" s="1">
        <v>3.95</v>
      </c>
      <c r="F712" s="1">
        <v>5.13</v>
      </c>
      <c r="G712" s="1" t="s">
        <v>14</v>
      </c>
      <c r="H712" s="1" t="s">
        <v>70</v>
      </c>
      <c r="I712" s="1" t="s">
        <v>24</v>
      </c>
      <c r="J712" s="1" t="s">
        <v>71</v>
      </c>
      <c r="K712" s="1" t="s">
        <v>49</v>
      </c>
      <c r="L712" s="1" t="s">
        <v>1465</v>
      </c>
      <c r="M712" s="1">
        <v>0.59</v>
      </c>
      <c r="N712" s="1" t="s">
        <v>8</v>
      </c>
      <c r="O712" s="1" t="s">
        <v>35</v>
      </c>
      <c r="P712" s="1" t="s">
        <v>42</v>
      </c>
      <c r="Q712" s="1" t="s">
        <v>1466</v>
      </c>
      <c r="R712" s="1">
        <v>98387</v>
      </c>
      <c r="S712" s="2">
        <v>42067</v>
      </c>
      <c r="T712" s="2">
        <v>42068</v>
      </c>
      <c r="U712" s="1">
        <v>-19.93</v>
      </c>
      <c r="V712" s="1">
        <v>2</v>
      </c>
      <c r="W712" s="1">
        <v>10.11</v>
      </c>
      <c r="X712" s="1">
        <v>88890</v>
      </c>
      <c r="Y712" s="1">
        <f>Table1[[#This Row],[Unit Price]]-Table1[[#This Row],[Discount]]</f>
        <v>3.9400000000000004</v>
      </c>
      <c r="Z712" s="1" t="s">
        <v>3221</v>
      </c>
    </row>
    <row r="713" spans="1:26" ht="14.25" x14ac:dyDescent="0.2">
      <c r="A713" s="3">
        <v>679</v>
      </c>
      <c r="B713" s="3" t="s">
        <v>1464</v>
      </c>
      <c r="C713" s="3" t="s">
        <v>92</v>
      </c>
      <c r="D713" s="3">
        <v>0.02</v>
      </c>
      <c r="E713" s="3">
        <v>367.99</v>
      </c>
      <c r="F713" s="3">
        <v>19.989999999999998</v>
      </c>
      <c r="G713" s="3" t="s">
        <v>14</v>
      </c>
      <c r="H713" s="3" t="s">
        <v>70</v>
      </c>
      <c r="I713" s="3" t="s">
        <v>24</v>
      </c>
      <c r="J713" s="3" t="s">
        <v>48</v>
      </c>
      <c r="K713" s="3" t="s">
        <v>49</v>
      </c>
      <c r="L713" s="3" t="s">
        <v>1467</v>
      </c>
      <c r="M713" s="3">
        <v>0.4</v>
      </c>
      <c r="N713" s="3" t="s">
        <v>8</v>
      </c>
      <c r="O713" s="3" t="s">
        <v>35</v>
      </c>
      <c r="P713" s="3" t="s">
        <v>42</v>
      </c>
      <c r="Q713" s="3" t="s">
        <v>1466</v>
      </c>
      <c r="R713" s="3">
        <v>98387</v>
      </c>
      <c r="S713" s="4">
        <v>42067</v>
      </c>
      <c r="T713" s="4">
        <v>42068</v>
      </c>
      <c r="U713" s="3">
        <v>4568.6072999999997</v>
      </c>
      <c r="V713" s="3">
        <v>17</v>
      </c>
      <c r="W713" s="3">
        <v>6621.17</v>
      </c>
      <c r="X713" s="3">
        <v>88890</v>
      </c>
      <c r="Y713" s="3">
        <f>Table1[[#This Row],[Unit Price]]-Table1[[#This Row],[Discount]]</f>
        <v>367.97</v>
      </c>
      <c r="Z713" s="3" t="s">
        <v>3221</v>
      </c>
    </row>
    <row r="714" spans="1:26" ht="14.25" x14ac:dyDescent="0.2">
      <c r="A714" s="1">
        <v>680</v>
      </c>
      <c r="B714" s="1" t="s">
        <v>1468</v>
      </c>
      <c r="C714" s="1" t="s">
        <v>92</v>
      </c>
      <c r="D714" s="1">
        <v>0.04</v>
      </c>
      <c r="E714" s="1">
        <v>95.99</v>
      </c>
      <c r="F714" s="1">
        <v>4.9000000000000004</v>
      </c>
      <c r="G714" s="1" t="s">
        <v>14</v>
      </c>
      <c r="H714" s="1" t="s">
        <v>70</v>
      </c>
      <c r="I714" s="1" t="s">
        <v>16</v>
      </c>
      <c r="J714" s="1" t="s">
        <v>111</v>
      </c>
      <c r="K714" s="1" t="s">
        <v>49</v>
      </c>
      <c r="L714" s="1" t="s">
        <v>744</v>
      </c>
      <c r="M714" s="1">
        <v>0.56000000000000005</v>
      </c>
      <c r="N714" s="1" t="s">
        <v>8</v>
      </c>
      <c r="O714" s="1" t="s">
        <v>35</v>
      </c>
      <c r="P714" s="1" t="s">
        <v>42</v>
      </c>
      <c r="Q714" s="1" t="s">
        <v>1469</v>
      </c>
      <c r="R714" s="1">
        <v>99207</v>
      </c>
      <c r="S714" s="2">
        <v>42067</v>
      </c>
      <c r="T714" s="2">
        <v>42069</v>
      </c>
      <c r="U714" s="1">
        <v>-258.22500000000002</v>
      </c>
      <c r="V714" s="1">
        <v>3</v>
      </c>
      <c r="W714" s="1">
        <v>253.78</v>
      </c>
      <c r="X714" s="1">
        <v>88890</v>
      </c>
      <c r="Y714" s="1">
        <f>Table1[[#This Row],[Unit Price]]-Table1[[#This Row],[Discount]]</f>
        <v>95.949999999999989</v>
      </c>
      <c r="Z714" s="1" t="s">
        <v>3221</v>
      </c>
    </row>
    <row r="715" spans="1:26" ht="14.25" x14ac:dyDescent="0.2">
      <c r="A715" s="3">
        <v>2696</v>
      </c>
      <c r="B715" s="3" t="s">
        <v>1470</v>
      </c>
      <c r="C715" s="3" t="s">
        <v>1</v>
      </c>
      <c r="D715" s="3">
        <v>0.05</v>
      </c>
      <c r="E715" s="3">
        <v>107.53</v>
      </c>
      <c r="F715" s="3">
        <v>5.81</v>
      </c>
      <c r="G715" s="3" t="s">
        <v>14</v>
      </c>
      <c r="H715" s="3" t="s">
        <v>47</v>
      </c>
      <c r="I715" s="3" t="s">
        <v>4</v>
      </c>
      <c r="J715" s="3" t="s">
        <v>102</v>
      </c>
      <c r="K715" s="3" t="s">
        <v>120</v>
      </c>
      <c r="L715" s="3" t="s">
        <v>1471</v>
      </c>
      <c r="M715" s="3">
        <v>0.65</v>
      </c>
      <c r="N715" s="3" t="s">
        <v>8</v>
      </c>
      <c r="O715" s="3" t="s">
        <v>9</v>
      </c>
      <c r="P715" s="3" t="s">
        <v>140</v>
      </c>
      <c r="Q715" s="3" t="s">
        <v>1472</v>
      </c>
      <c r="R715" s="3">
        <v>35401</v>
      </c>
      <c r="S715" s="4">
        <v>42068</v>
      </c>
      <c r="T715" s="4">
        <v>42069</v>
      </c>
      <c r="U715" s="3">
        <v>-89.418000000000006</v>
      </c>
      <c r="V715" s="3">
        <v>6</v>
      </c>
      <c r="W715" s="3">
        <v>612.91999999999996</v>
      </c>
      <c r="X715" s="3">
        <v>87676</v>
      </c>
      <c r="Y715" s="3">
        <f>Table1[[#This Row],[Unit Price]]-Table1[[#This Row],[Discount]]</f>
        <v>107.48</v>
      </c>
      <c r="Z715" s="3" t="s">
        <v>3219</v>
      </c>
    </row>
    <row r="716" spans="1:26" ht="14.25" x14ac:dyDescent="0.2">
      <c r="A716" s="1">
        <v>2376</v>
      </c>
      <c r="B716" s="1" t="s">
        <v>1473</v>
      </c>
      <c r="C716" s="1" t="s">
        <v>13</v>
      </c>
      <c r="D716" s="1">
        <v>0.05</v>
      </c>
      <c r="E716" s="1">
        <v>3.28</v>
      </c>
      <c r="F716" s="1">
        <v>3.97</v>
      </c>
      <c r="G716" s="1" t="s">
        <v>14</v>
      </c>
      <c r="H716" s="1" t="s">
        <v>70</v>
      </c>
      <c r="I716" s="1" t="s">
        <v>24</v>
      </c>
      <c r="J716" s="1" t="s">
        <v>25</v>
      </c>
      <c r="K716" s="1" t="s">
        <v>26</v>
      </c>
      <c r="L716" s="1" t="s">
        <v>221</v>
      </c>
      <c r="M716" s="1">
        <v>0.56000000000000005</v>
      </c>
      <c r="N716" s="1" t="s">
        <v>8</v>
      </c>
      <c r="O716" s="1" t="s">
        <v>35</v>
      </c>
      <c r="P716" s="1" t="s">
        <v>466</v>
      </c>
      <c r="Q716" s="1" t="s">
        <v>1474</v>
      </c>
      <c r="R716" s="1">
        <v>83843</v>
      </c>
      <c r="S716" s="2">
        <v>42068</v>
      </c>
      <c r="T716" s="2">
        <v>42069</v>
      </c>
      <c r="U716" s="1">
        <v>-100.24</v>
      </c>
      <c r="V716" s="1">
        <v>18</v>
      </c>
      <c r="W716" s="1">
        <v>61.29</v>
      </c>
      <c r="X716" s="1">
        <v>91321</v>
      </c>
      <c r="Y716" s="1">
        <f>Table1[[#This Row],[Unit Price]]-Table1[[#This Row],[Discount]]</f>
        <v>3.23</v>
      </c>
      <c r="Z716" s="1" t="s">
        <v>3221</v>
      </c>
    </row>
    <row r="717" spans="1:26" ht="14.25" x14ac:dyDescent="0.2">
      <c r="A717" s="3">
        <v>2376</v>
      </c>
      <c r="B717" s="3" t="s">
        <v>1473</v>
      </c>
      <c r="C717" s="3" t="s">
        <v>13</v>
      </c>
      <c r="D717" s="3">
        <v>0.03</v>
      </c>
      <c r="E717" s="3">
        <v>6.98</v>
      </c>
      <c r="F717" s="3">
        <v>9.69</v>
      </c>
      <c r="G717" s="3" t="s">
        <v>14</v>
      </c>
      <c r="H717" s="3" t="s">
        <v>70</v>
      </c>
      <c r="I717" s="3" t="s">
        <v>24</v>
      </c>
      <c r="J717" s="3" t="s">
        <v>54</v>
      </c>
      <c r="K717" s="3" t="s">
        <v>49</v>
      </c>
      <c r="L717" s="3" t="s">
        <v>1475</v>
      </c>
      <c r="M717" s="3">
        <v>0.83</v>
      </c>
      <c r="N717" s="3" t="s">
        <v>8</v>
      </c>
      <c r="O717" s="3" t="s">
        <v>35</v>
      </c>
      <c r="P717" s="3" t="s">
        <v>466</v>
      </c>
      <c r="Q717" s="3" t="s">
        <v>1474</v>
      </c>
      <c r="R717" s="3">
        <v>83843</v>
      </c>
      <c r="S717" s="4">
        <v>42068</v>
      </c>
      <c r="T717" s="4">
        <v>42070</v>
      </c>
      <c r="U717" s="3">
        <v>-262.62</v>
      </c>
      <c r="V717" s="3">
        <v>15</v>
      </c>
      <c r="W717" s="3">
        <v>109.15</v>
      </c>
      <c r="X717" s="3">
        <v>91321</v>
      </c>
      <c r="Y717" s="3">
        <f>Table1[[#This Row],[Unit Price]]-Table1[[#This Row],[Discount]]</f>
        <v>6.95</v>
      </c>
      <c r="Z717" s="3" t="s">
        <v>3221</v>
      </c>
    </row>
    <row r="718" spans="1:26" ht="14.25" x14ac:dyDescent="0.2">
      <c r="A718" s="1">
        <v>670</v>
      </c>
      <c r="B718" s="1" t="s">
        <v>1476</v>
      </c>
      <c r="C718" s="1" t="s">
        <v>23</v>
      </c>
      <c r="D718" s="1">
        <v>0.08</v>
      </c>
      <c r="E718" s="1">
        <v>296.18</v>
      </c>
      <c r="F718" s="1">
        <v>54.12</v>
      </c>
      <c r="G718" s="1" t="s">
        <v>2</v>
      </c>
      <c r="H718" s="1" t="s">
        <v>47</v>
      </c>
      <c r="I718" s="1" t="s">
        <v>4</v>
      </c>
      <c r="J718" s="1" t="s">
        <v>5</v>
      </c>
      <c r="K718" s="1" t="s">
        <v>6</v>
      </c>
      <c r="L718" s="1" t="s">
        <v>1055</v>
      </c>
      <c r="M718" s="1">
        <v>0.76</v>
      </c>
      <c r="N718" s="1" t="s">
        <v>8</v>
      </c>
      <c r="O718" s="1" t="s">
        <v>9</v>
      </c>
      <c r="P718" s="1" t="s">
        <v>218</v>
      </c>
      <c r="Q718" s="1" t="s">
        <v>1477</v>
      </c>
      <c r="R718" s="1">
        <v>22025</v>
      </c>
      <c r="S718" s="2">
        <v>42068</v>
      </c>
      <c r="T718" s="2">
        <v>42075</v>
      </c>
      <c r="U718" s="1">
        <v>-187.22200000000001</v>
      </c>
      <c r="V718" s="1">
        <v>5</v>
      </c>
      <c r="W718" s="1">
        <v>1429.81</v>
      </c>
      <c r="X718" s="1">
        <v>88474</v>
      </c>
      <c r="Y718" s="1">
        <f>Table1[[#This Row],[Unit Price]]-Table1[[#This Row],[Discount]]</f>
        <v>296.10000000000002</v>
      </c>
      <c r="Z718" s="1" t="s">
        <v>3219</v>
      </c>
    </row>
    <row r="719" spans="1:26" ht="14.25" x14ac:dyDescent="0.2">
      <c r="A719" s="3">
        <v>2944</v>
      </c>
      <c r="B719" s="3" t="s">
        <v>1478</v>
      </c>
      <c r="C719" s="3" t="s">
        <v>23</v>
      </c>
      <c r="D719" s="3">
        <v>0.04</v>
      </c>
      <c r="E719" s="3">
        <v>4.55</v>
      </c>
      <c r="F719" s="3">
        <v>1.49</v>
      </c>
      <c r="G719" s="3" t="s">
        <v>14</v>
      </c>
      <c r="H719" s="3" t="s">
        <v>70</v>
      </c>
      <c r="I719" s="3" t="s">
        <v>24</v>
      </c>
      <c r="J719" s="3" t="s">
        <v>48</v>
      </c>
      <c r="K719" s="3" t="s">
        <v>49</v>
      </c>
      <c r="L719" s="3" t="s">
        <v>1479</v>
      </c>
      <c r="M719" s="3">
        <v>0.35</v>
      </c>
      <c r="N719" s="3" t="s">
        <v>8</v>
      </c>
      <c r="O719" s="3" t="s">
        <v>28</v>
      </c>
      <c r="P719" s="3" t="s">
        <v>265</v>
      </c>
      <c r="Q719" s="3" t="s">
        <v>1480</v>
      </c>
      <c r="R719" s="3">
        <v>48640</v>
      </c>
      <c r="S719" s="4">
        <v>42068</v>
      </c>
      <c r="T719" s="4">
        <v>42070</v>
      </c>
      <c r="U719" s="3">
        <v>28.288</v>
      </c>
      <c r="V719" s="3">
        <v>13</v>
      </c>
      <c r="W719" s="3">
        <v>59.75</v>
      </c>
      <c r="X719" s="3">
        <v>90309</v>
      </c>
      <c r="Y719" s="3">
        <f>Table1[[#This Row],[Unit Price]]-Table1[[#This Row],[Discount]]</f>
        <v>4.51</v>
      </c>
      <c r="Z719" s="3" t="s">
        <v>3220</v>
      </c>
    </row>
    <row r="720" spans="1:26" ht="14.25" x14ac:dyDescent="0.2">
      <c r="A720" s="1">
        <v>392</v>
      </c>
      <c r="B720" s="1" t="s">
        <v>1481</v>
      </c>
      <c r="C720" s="1" t="s">
        <v>92</v>
      </c>
      <c r="D720" s="1">
        <v>0.02</v>
      </c>
      <c r="E720" s="1">
        <v>34.979999999999997</v>
      </c>
      <c r="F720" s="1">
        <v>7.53</v>
      </c>
      <c r="G720" s="1" t="s">
        <v>14</v>
      </c>
      <c r="H720" s="1" t="s">
        <v>70</v>
      </c>
      <c r="I720" s="1" t="s">
        <v>16</v>
      </c>
      <c r="J720" s="1" t="s">
        <v>17</v>
      </c>
      <c r="K720" s="1" t="s">
        <v>49</v>
      </c>
      <c r="L720" s="1" t="s">
        <v>1415</v>
      </c>
      <c r="M720" s="1">
        <v>0.76</v>
      </c>
      <c r="N720" s="1" t="s">
        <v>8</v>
      </c>
      <c r="O720" s="1" t="s">
        <v>28</v>
      </c>
      <c r="P720" s="1" t="s">
        <v>56</v>
      </c>
      <c r="Q720" s="1" t="s">
        <v>1482</v>
      </c>
      <c r="R720" s="1">
        <v>63105</v>
      </c>
      <c r="S720" s="2">
        <v>42068</v>
      </c>
      <c r="T720" s="2">
        <v>42070</v>
      </c>
      <c r="U720" s="1">
        <v>-159.68</v>
      </c>
      <c r="V720" s="1">
        <v>1</v>
      </c>
      <c r="W720" s="1">
        <v>37.159999999999997</v>
      </c>
      <c r="X720" s="1">
        <v>86383</v>
      </c>
      <c r="Y720" s="1">
        <f>Table1[[#This Row],[Unit Price]]-Table1[[#This Row],[Discount]]</f>
        <v>34.959999999999994</v>
      </c>
      <c r="Z720" s="1" t="s">
        <v>3220</v>
      </c>
    </row>
    <row r="721" spans="1:26" ht="14.25" x14ac:dyDescent="0.2">
      <c r="A721" s="3">
        <v>392</v>
      </c>
      <c r="B721" s="3" t="s">
        <v>1481</v>
      </c>
      <c r="C721" s="3" t="s">
        <v>92</v>
      </c>
      <c r="D721" s="3">
        <v>0.01</v>
      </c>
      <c r="E721" s="3">
        <v>19.989999999999998</v>
      </c>
      <c r="F721" s="3">
        <v>11.17</v>
      </c>
      <c r="G721" s="3" t="s">
        <v>14</v>
      </c>
      <c r="H721" s="3" t="s">
        <v>70</v>
      </c>
      <c r="I721" s="3" t="s">
        <v>4</v>
      </c>
      <c r="J721" s="3" t="s">
        <v>102</v>
      </c>
      <c r="K721" s="3" t="s">
        <v>40</v>
      </c>
      <c r="L721" s="3" t="s">
        <v>465</v>
      </c>
      <c r="M721" s="3">
        <v>0.6</v>
      </c>
      <c r="N721" s="3" t="s">
        <v>8</v>
      </c>
      <c r="O721" s="3" t="s">
        <v>28</v>
      </c>
      <c r="P721" s="3" t="s">
        <v>56</v>
      </c>
      <c r="Q721" s="3" t="s">
        <v>1482</v>
      </c>
      <c r="R721" s="3">
        <v>63105</v>
      </c>
      <c r="S721" s="4">
        <v>42068</v>
      </c>
      <c r="T721" s="4">
        <v>42071</v>
      </c>
      <c r="U721" s="3">
        <v>27.91</v>
      </c>
      <c r="V721" s="3">
        <v>2</v>
      </c>
      <c r="W721" s="3">
        <v>43.65</v>
      </c>
      <c r="X721" s="3">
        <v>86383</v>
      </c>
      <c r="Y721" s="3">
        <f>Table1[[#This Row],[Unit Price]]-Table1[[#This Row],[Discount]]</f>
        <v>19.979999999999997</v>
      </c>
      <c r="Z721" s="3" t="s">
        <v>3220</v>
      </c>
    </row>
    <row r="722" spans="1:26" ht="14.25" x14ac:dyDescent="0.2">
      <c r="A722" s="1">
        <v>3003</v>
      </c>
      <c r="B722" s="1" t="s">
        <v>1483</v>
      </c>
      <c r="C722" s="1" t="s">
        <v>92</v>
      </c>
      <c r="D722" s="1">
        <v>0.03</v>
      </c>
      <c r="E722" s="1">
        <v>85.99</v>
      </c>
      <c r="F722" s="1">
        <v>0.99</v>
      </c>
      <c r="G722" s="1" t="s">
        <v>14</v>
      </c>
      <c r="H722" s="1" t="s">
        <v>47</v>
      </c>
      <c r="I722" s="1" t="s">
        <v>16</v>
      </c>
      <c r="J722" s="1" t="s">
        <v>111</v>
      </c>
      <c r="K722" s="1" t="s">
        <v>26</v>
      </c>
      <c r="L722" s="1" t="s">
        <v>1152</v>
      </c>
      <c r="M722" s="1">
        <v>0.55000000000000004</v>
      </c>
      <c r="N722" s="1" t="s">
        <v>8</v>
      </c>
      <c r="O722" s="1" t="s">
        <v>35</v>
      </c>
      <c r="P722" s="1" t="s">
        <v>466</v>
      </c>
      <c r="Q722" s="1" t="s">
        <v>1484</v>
      </c>
      <c r="R722" s="1">
        <v>83814</v>
      </c>
      <c r="S722" s="2">
        <v>42068</v>
      </c>
      <c r="T722" s="2">
        <v>42069</v>
      </c>
      <c r="U722" s="1">
        <v>1037.1044999999999</v>
      </c>
      <c r="V722" s="1">
        <v>20</v>
      </c>
      <c r="W722" s="1">
        <v>1503.05</v>
      </c>
      <c r="X722" s="1">
        <v>91586</v>
      </c>
      <c r="Y722" s="1">
        <f>Table1[[#This Row],[Unit Price]]-Table1[[#This Row],[Discount]]</f>
        <v>85.96</v>
      </c>
      <c r="Z722" s="1" t="s">
        <v>3221</v>
      </c>
    </row>
    <row r="723" spans="1:26" ht="14.25" x14ac:dyDescent="0.2">
      <c r="A723" s="3">
        <v>1014</v>
      </c>
      <c r="B723" s="3" t="s">
        <v>1420</v>
      </c>
      <c r="C723" s="3" t="s">
        <v>46</v>
      </c>
      <c r="D723" s="3">
        <v>0.08</v>
      </c>
      <c r="E723" s="3">
        <v>10.91</v>
      </c>
      <c r="F723" s="3">
        <v>2.99</v>
      </c>
      <c r="G723" s="3" t="s">
        <v>14</v>
      </c>
      <c r="H723" s="3" t="s">
        <v>47</v>
      </c>
      <c r="I723" s="3" t="s">
        <v>24</v>
      </c>
      <c r="J723" s="3" t="s">
        <v>48</v>
      </c>
      <c r="K723" s="3" t="s">
        <v>49</v>
      </c>
      <c r="L723" s="3" t="s">
        <v>1485</v>
      </c>
      <c r="M723" s="3">
        <v>0.38</v>
      </c>
      <c r="N723" s="3" t="s">
        <v>8</v>
      </c>
      <c r="O723" s="3" t="s">
        <v>9</v>
      </c>
      <c r="P723" s="3" t="s">
        <v>20</v>
      </c>
      <c r="Q723" s="3" t="s">
        <v>1421</v>
      </c>
      <c r="R723" s="3">
        <v>72022</v>
      </c>
      <c r="S723" s="4">
        <v>42068</v>
      </c>
      <c r="T723" s="4">
        <v>42069</v>
      </c>
      <c r="U723" s="3">
        <v>-2.1</v>
      </c>
      <c r="V723" s="3">
        <v>11</v>
      </c>
      <c r="W723" s="3">
        <v>119.99</v>
      </c>
      <c r="X723" s="3">
        <v>88388</v>
      </c>
      <c r="Y723" s="3">
        <f>Table1[[#This Row],[Unit Price]]-Table1[[#This Row],[Discount]]</f>
        <v>10.83</v>
      </c>
      <c r="Z723" s="3" t="s">
        <v>3219</v>
      </c>
    </row>
    <row r="724" spans="1:26" ht="14.25" x14ac:dyDescent="0.2">
      <c r="A724" s="1">
        <v>1279</v>
      </c>
      <c r="B724" s="1" t="s">
        <v>1423</v>
      </c>
      <c r="C724" s="1" t="s">
        <v>46</v>
      </c>
      <c r="D724" s="1">
        <v>0</v>
      </c>
      <c r="E724" s="1">
        <v>442.14</v>
      </c>
      <c r="F724" s="1">
        <v>14.7</v>
      </c>
      <c r="G724" s="1" t="s">
        <v>2</v>
      </c>
      <c r="H724" s="1" t="s">
        <v>70</v>
      </c>
      <c r="I724" s="1" t="s">
        <v>16</v>
      </c>
      <c r="J724" s="1" t="s">
        <v>32</v>
      </c>
      <c r="K724" s="1" t="s">
        <v>33</v>
      </c>
      <c r="L724" s="1" t="s">
        <v>1288</v>
      </c>
      <c r="M724" s="1">
        <v>0.56000000000000005</v>
      </c>
      <c r="N724" s="1" t="s">
        <v>8</v>
      </c>
      <c r="O724" s="1" t="s">
        <v>28</v>
      </c>
      <c r="P724" s="1" t="s">
        <v>29</v>
      </c>
      <c r="Q724" s="1" t="s">
        <v>1424</v>
      </c>
      <c r="R724" s="1">
        <v>46324</v>
      </c>
      <c r="S724" s="2">
        <v>42068</v>
      </c>
      <c r="T724" s="2">
        <v>42068</v>
      </c>
      <c r="U724" s="1">
        <v>501.51</v>
      </c>
      <c r="V724" s="1">
        <v>5</v>
      </c>
      <c r="W724" s="1">
        <v>2343.34</v>
      </c>
      <c r="X724" s="1">
        <v>90115</v>
      </c>
      <c r="Y724" s="1">
        <f>Table1[[#This Row],[Unit Price]]-Table1[[#This Row],[Discount]]</f>
        <v>442.14</v>
      </c>
      <c r="Z724" s="1" t="s">
        <v>3220</v>
      </c>
    </row>
    <row r="725" spans="1:26" ht="14.25" x14ac:dyDescent="0.2">
      <c r="A725" s="3">
        <v>1432</v>
      </c>
      <c r="B725" s="3" t="s">
        <v>1486</v>
      </c>
      <c r="C725" s="3" t="s">
        <v>46</v>
      </c>
      <c r="D725" s="3">
        <v>0.05</v>
      </c>
      <c r="E725" s="3">
        <v>9.7799999999999994</v>
      </c>
      <c r="F725" s="3">
        <v>1.39</v>
      </c>
      <c r="G725" s="3" t="s">
        <v>14</v>
      </c>
      <c r="H725" s="3" t="s">
        <v>70</v>
      </c>
      <c r="I725" s="3" t="s">
        <v>24</v>
      </c>
      <c r="J725" s="3" t="s">
        <v>321</v>
      </c>
      <c r="K725" s="3" t="s">
        <v>49</v>
      </c>
      <c r="L725" s="3" t="s">
        <v>1487</v>
      </c>
      <c r="M725" s="3">
        <v>0.39</v>
      </c>
      <c r="N725" s="3" t="s">
        <v>8</v>
      </c>
      <c r="O725" s="3" t="s">
        <v>28</v>
      </c>
      <c r="P725" s="3" t="s">
        <v>29</v>
      </c>
      <c r="Q725" s="3" t="s">
        <v>1488</v>
      </c>
      <c r="R725" s="3">
        <v>46203</v>
      </c>
      <c r="S725" s="4">
        <v>42068</v>
      </c>
      <c r="T725" s="4">
        <v>42069</v>
      </c>
      <c r="U725" s="3">
        <v>74.278499999999994</v>
      </c>
      <c r="V725" s="3">
        <v>11</v>
      </c>
      <c r="W725" s="3">
        <v>107.65</v>
      </c>
      <c r="X725" s="3">
        <v>86826</v>
      </c>
      <c r="Y725" s="3">
        <f>Table1[[#This Row],[Unit Price]]-Table1[[#This Row],[Discount]]</f>
        <v>9.7299999999999986</v>
      </c>
      <c r="Z725" s="3" t="s">
        <v>3220</v>
      </c>
    </row>
    <row r="726" spans="1:26" ht="14.25" x14ac:dyDescent="0.2">
      <c r="A726" s="1">
        <v>1433</v>
      </c>
      <c r="B726" s="1" t="s">
        <v>1489</v>
      </c>
      <c r="C726" s="1" t="s">
        <v>46</v>
      </c>
      <c r="D726" s="1">
        <v>0.02</v>
      </c>
      <c r="E726" s="1">
        <v>3.28</v>
      </c>
      <c r="F726" s="1">
        <v>3.97</v>
      </c>
      <c r="G726" s="1" t="s">
        <v>63</v>
      </c>
      <c r="H726" s="1" t="s">
        <v>70</v>
      </c>
      <c r="I726" s="1" t="s">
        <v>24</v>
      </c>
      <c r="J726" s="1" t="s">
        <v>25</v>
      </c>
      <c r="K726" s="1" t="s">
        <v>26</v>
      </c>
      <c r="L726" s="1" t="s">
        <v>343</v>
      </c>
      <c r="M726" s="1">
        <v>0.56000000000000005</v>
      </c>
      <c r="N726" s="1" t="s">
        <v>8</v>
      </c>
      <c r="O726" s="1" t="s">
        <v>28</v>
      </c>
      <c r="P726" s="1" t="s">
        <v>29</v>
      </c>
      <c r="Q726" s="1" t="s">
        <v>1490</v>
      </c>
      <c r="R726" s="1">
        <v>47130</v>
      </c>
      <c r="S726" s="2">
        <v>42068</v>
      </c>
      <c r="T726" s="2">
        <v>42069</v>
      </c>
      <c r="U726" s="1">
        <v>-66.349999999999994</v>
      </c>
      <c r="V726" s="1">
        <v>7</v>
      </c>
      <c r="W726" s="1">
        <v>25.15</v>
      </c>
      <c r="X726" s="1">
        <v>86826</v>
      </c>
      <c r="Y726" s="1">
        <f>Table1[[#This Row],[Unit Price]]-Table1[[#This Row],[Discount]]</f>
        <v>3.26</v>
      </c>
      <c r="Z726" s="1" t="s">
        <v>3220</v>
      </c>
    </row>
    <row r="727" spans="1:26" ht="14.25" x14ac:dyDescent="0.2">
      <c r="A727" s="3">
        <v>2006</v>
      </c>
      <c r="B727" s="3" t="s">
        <v>1491</v>
      </c>
      <c r="C727" s="3" t="s">
        <v>46</v>
      </c>
      <c r="D727" s="3">
        <v>0.03</v>
      </c>
      <c r="E727" s="3">
        <v>5.78</v>
      </c>
      <c r="F727" s="3">
        <v>5.37</v>
      </c>
      <c r="G727" s="3" t="s">
        <v>14</v>
      </c>
      <c r="H727" s="3" t="s">
        <v>47</v>
      </c>
      <c r="I727" s="3" t="s">
        <v>24</v>
      </c>
      <c r="J727" s="3" t="s">
        <v>64</v>
      </c>
      <c r="K727" s="3" t="s">
        <v>49</v>
      </c>
      <c r="L727" s="3" t="s">
        <v>1492</v>
      </c>
      <c r="M727" s="3">
        <v>0.36</v>
      </c>
      <c r="N727" s="3" t="s">
        <v>8</v>
      </c>
      <c r="O727" s="3" t="s">
        <v>35</v>
      </c>
      <c r="P727" s="3" t="s">
        <v>36</v>
      </c>
      <c r="Q727" s="3" t="s">
        <v>1219</v>
      </c>
      <c r="R727" s="3">
        <v>81301</v>
      </c>
      <c r="S727" s="4">
        <v>42068</v>
      </c>
      <c r="T727" s="4">
        <v>42069</v>
      </c>
      <c r="U727" s="3">
        <v>-63.35</v>
      </c>
      <c r="V727" s="3">
        <v>15</v>
      </c>
      <c r="W727" s="3">
        <v>88.22</v>
      </c>
      <c r="X727" s="3">
        <v>88798</v>
      </c>
      <c r="Y727" s="3">
        <f>Table1[[#This Row],[Unit Price]]-Table1[[#This Row],[Discount]]</f>
        <v>5.75</v>
      </c>
      <c r="Z727" s="3" t="s">
        <v>3221</v>
      </c>
    </row>
    <row r="728" spans="1:26" ht="14.25" x14ac:dyDescent="0.2">
      <c r="A728" s="1">
        <v>868</v>
      </c>
      <c r="B728" s="1" t="s">
        <v>1344</v>
      </c>
      <c r="C728" s="1" t="s">
        <v>1</v>
      </c>
      <c r="D728" s="1">
        <v>0.06</v>
      </c>
      <c r="E728" s="1">
        <v>6.48</v>
      </c>
      <c r="F728" s="1">
        <v>8.8800000000000008</v>
      </c>
      <c r="G728" s="1" t="s">
        <v>14</v>
      </c>
      <c r="H728" s="1" t="s">
        <v>70</v>
      </c>
      <c r="I728" s="1" t="s">
        <v>24</v>
      </c>
      <c r="J728" s="1" t="s">
        <v>64</v>
      </c>
      <c r="K728" s="1" t="s">
        <v>49</v>
      </c>
      <c r="L728" s="1" t="s">
        <v>1493</v>
      </c>
      <c r="M728" s="1">
        <v>0.37</v>
      </c>
      <c r="N728" s="1" t="s">
        <v>8</v>
      </c>
      <c r="O728" s="1" t="s">
        <v>28</v>
      </c>
      <c r="P728" s="1" t="s">
        <v>60</v>
      </c>
      <c r="Q728" s="1" t="s">
        <v>1346</v>
      </c>
      <c r="R728" s="1">
        <v>55126</v>
      </c>
      <c r="S728" s="2">
        <v>42069</v>
      </c>
      <c r="T728" s="2">
        <v>42070</v>
      </c>
      <c r="U728" s="1">
        <v>-237.47</v>
      </c>
      <c r="V728" s="1">
        <v>20</v>
      </c>
      <c r="W728" s="1">
        <v>125.77</v>
      </c>
      <c r="X728" s="1">
        <v>91195</v>
      </c>
      <c r="Y728" s="1">
        <f>Table1[[#This Row],[Unit Price]]-Table1[[#This Row],[Discount]]</f>
        <v>6.4200000000000008</v>
      </c>
      <c r="Z728" s="1" t="s">
        <v>3220</v>
      </c>
    </row>
    <row r="729" spans="1:26" ht="14.25" x14ac:dyDescent="0.2">
      <c r="A729" s="3">
        <v>3008</v>
      </c>
      <c r="B729" s="3" t="s">
        <v>1494</v>
      </c>
      <c r="C729" s="3" t="s">
        <v>1</v>
      </c>
      <c r="D729" s="3">
        <v>0.05</v>
      </c>
      <c r="E729" s="3">
        <v>9.99</v>
      </c>
      <c r="F729" s="3">
        <v>4.78</v>
      </c>
      <c r="G729" s="3" t="s">
        <v>14</v>
      </c>
      <c r="H729" s="3" t="s">
        <v>47</v>
      </c>
      <c r="I729" s="3" t="s">
        <v>24</v>
      </c>
      <c r="J729" s="3" t="s">
        <v>64</v>
      </c>
      <c r="K729" s="3" t="s">
        <v>49</v>
      </c>
      <c r="L729" s="3" t="s">
        <v>1495</v>
      </c>
      <c r="M729" s="3">
        <v>0.4</v>
      </c>
      <c r="N729" s="3" t="s">
        <v>8</v>
      </c>
      <c r="O729" s="3" t="s">
        <v>28</v>
      </c>
      <c r="P729" s="3" t="s">
        <v>60</v>
      </c>
      <c r="Q729" s="3" t="s">
        <v>1496</v>
      </c>
      <c r="R729" s="3">
        <v>55343</v>
      </c>
      <c r="S729" s="4">
        <v>42069</v>
      </c>
      <c r="T729" s="4">
        <v>42070</v>
      </c>
      <c r="U729" s="3">
        <v>41.3</v>
      </c>
      <c r="V729" s="3">
        <v>20</v>
      </c>
      <c r="W729" s="3">
        <v>203.37</v>
      </c>
      <c r="X729" s="3">
        <v>89414</v>
      </c>
      <c r="Y729" s="3">
        <f>Table1[[#This Row],[Unit Price]]-Table1[[#This Row],[Discount]]</f>
        <v>9.94</v>
      </c>
      <c r="Z729" s="3" t="s">
        <v>3220</v>
      </c>
    </row>
    <row r="730" spans="1:26" ht="14.25" x14ac:dyDescent="0.2">
      <c r="A730" s="1">
        <v>688</v>
      </c>
      <c r="B730" s="1" t="s">
        <v>1497</v>
      </c>
      <c r="C730" s="1" t="s">
        <v>23</v>
      </c>
      <c r="D730" s="1">
        <v>0.06</v>
      </c>
      <c r="E730" s="1">
        <v>4.18</v>
      </c>
      <c r="F730" s="1">
        <v>2.99</v>
      </c>
      <c r="G730" s="1" t="s">
        <v>14</v>
      </c>
      <c r="H730" s="1" t="s">
        <v>3</v>
      </c>
      <c r="I730" s="1" t="s">
        <v>24</v>
      </c>
      <c r="J730" s="1" t="s">
        <v>48</v>
      </c>
      <c r="K730" s="1" t="s">
        <v>49</v>
      </c>
      <c r="L730" s="1" t="s">
        <v>1498</v>
      </c>
      <c r="M730" s="1">
        <v>0.37</v>
      </c>
      <c r="N730" s="1" t="s">
        <v>8</v>
      </c>
      <c r="O730" s="1" t="s">
        <v>28</v>
      </c>
      <c r="P730" s="1" t="s">
        <v>56</v>
      </c>
      <c r="Q730" s="1" t="s">
        <v>1499</v>
      </c>
      <c r="R730" s="1">
        <v>63116</v>
      </c>
      <c r="S730" s="2">
        <v>42069</v>
      </c>
      <c r="T730" s="2">
        <v>42071</v>
      </c>
      <c r="U730" s="1">
        <v>-12.718999999999999</v>
      </c>
      <c r="V730" s="1">
        <v>5</v>
      </c>
      <c r="W730" s="1">
        <v>21.34</v>
      </c>
      <c r="X730" s="1">
        <v>88504</v>
      </c>
      <c r="Y730" s="1">
        <f>Table1[[#This Row],[Unit Price]]-Table1[[#This Row],[Discount]]</f>
        <v>4.12</v>
      </c>
      <c r="Z730" s="1" t="s">
        <v>3220</v>
      </c>
    </row>
    <row r="731" spans="1:26" ht="14.25" x14ac:dyDescent="0.2">
      <c r="A731" s="3">
        <v>797</v>
      </c>
      <c r="B731" s="3" t="s">
        <v>1500</v>
      </c>
      <c r="C731" s="3" t="s">
        <v>23</v>
      </c>
      <c r="D731" s="3">
        <v>0.09</v>
      </c>
      <c r="E731" s="3">
        <v>6.48</v>
      </c>
      <c r="F731" s="3">
        <v>6.86</v>
      </c>
      <c r="G731" s="3" t="s">
        <v>14</v>
      </c>
      <c r="H731" s="3" t="s">
        <v>70</v>
      </c>
      <c r="I731" s="3" t="s">
        <v>24</v>
      </c>
      <c r="J731" s="3" t="s">
        <v>64</v>
      </c>
      <c r="K731" s="3" t="s">
        <v>49</v>
      </c>
      <c r="L731" s="3" t="s">
        <v>1501</v>
      </c>
      <c r="M731" s="3">
        <v>0.37</v>
      </c>
      <c r="N731" s="3" t="s">
        <v>8</v>
      </c>
      <c r="O731" s="3" t="s">
        <v>35</v>
      </c>
      <c r="P731" s="3" t="s">
        <v>122</v>
      </c>
      <c r="Q731" s="3" t="s">
        <v>1502</v>
      </c>
      <c r="R731" s="3">
        <v>84067</v>
      </c>
      <c r="S731" s="4">
        <v>42069</v>
      </c>
      <c r="T731" s="4">
        <v>42071</v>
      </c>
      <c r="U731" s="3">
        <v>-62.23</v>
      </c>
      <c r="V731" s="3">
        <v>8</v>
      </c>
      <c r="W731" s="3">
        <v>50.88</v>
      </c>
      <c r="X731" s="3">
        <v>86870</v>
      </c>
      <c r="Y731" s="3">
        <f>Table1[[#This Row],[Unit Price]]-Table1[[#This Row],[Discount]]</f>
        <v>6.3900000000000006</v>
      </c>
      <c r="Z731" s="3" t="s">
        <v>3221</v>
      </c>
    </row>
    <row r="732" spans="1:26" ht="14.25" x14ac:dyDescent="0.2">
      <c r="A732" s="1">
        <v>2729</v>
      </c>
      <c r="B732" s="1" t="s">
        <v>1503</v>
      </c>
      <c r="C732" s="1" t="s">
        <v>23</v>
      </c>
      <c r="D732" s="1">
        <v>0.08</v>
      </c>
      <c r="E732" s="1">
        <v>230.98</v>
      </c>
      <c r="F732" s="1">
        <v>23.78</v>
      </c>
      <c r="G732" s="1" t="s">
        <v>2</v>
      </c>
      <c r="H732" s="1" t="s">
        <v>15</v>
      </c>
      <c r="I732" s="1" t="s">
        <v>4</v>
      </c>
      <c r="J732" s="1" t="s">
        <v>5</v>
      </c>
      <c r="K732" s="1" t="s">
        <v>6</v>
      </c>
      <c r="L732" s="1" t="s">
        <v>1504</v>
      </c>
      <c r="M732" s="1">
        <v>0.6</v>
      </c>
      <c r="N732" s="1" t="s">
        <v>8</v>
      </c>
      <c r="O732" s="1" t="s">
        <v>35</v>
      </c>
      <c r="P732" s="1" t="s">
        <v>42</v>
      </c>
      <c r="Q732" s="1" t="s">
        <v>380</v>
      </c>
      <c r="R732" s="1">
        <v>98226</v>
      </c>
      <c r="S732" s="2">
        <v>42069</v>
      </c>
      <c r="T732" s="2">
        <v>42073</v>
      </c>
      <c r="U732" s="1">
        <v>501.69</v>
      </c>
      <c r="V732" s="1">
        <v>4</v>
      </c>
      <c r="W732" s="1">
        <v>924.8</v>
      </c>
      <c r="X732" s="1">
        <v>88114</v>
      </c>
      <c r="Y732" s="1">
        <f>Table1[[#This Row],[Unit Price]]-Table1[[#This Row],[Discount]]</f>
        <v>230.89999999999998</v>
      </c>
      <c r="Z732" s="1" t="s">
        <v>3221</v>
      </c>
    </row>
    <row r="733" spans="1:26" ht="14.25" x14ac:dyDescent="0.2">
      <c r="A733" s="3">
        <v>1771</v>
      </c>
      <c r="B733" s="3" t="s">
        <v>1505</v>
      </c>
      <c r="C733" s="3" t="s">
        <v>92</v>
      </c>
      <c r="D733" s="3">
        <v>7.0000000000000007E-2</v>
      </c>
      <c r="E733" s="3">
        <v>60.98</v>
      </c>
      <c r="F733" s="3">
        <v>49</v>
      </c>
      <c r="G733" s="3" t="s">
        <v>14</v>
      </c>
      <c r="H733" s="3" t="s">
        <v>47</v>
      </c>
      <c r="I733" s="3" t="s">
        <v>24</v>
      </c>
      <c r="J733" s="3" t="s">
        <v>71</v>
      </c>
      <c r="K733" s="3" t="s">
        <v>40</v>
      </c>
      <c r="L733" s="3" t="s">
        <v>1506</v>
      </c>
      <c r="M733" s="3">
        <v>0.59</v>
      </c>
      <c r="N733" s="3" t="s">
        <v>8</v>
      </c>
      <c r="O733" s="3" t="s">
        <v>28</v>
      </c>
      <c r="P733" s="3" t="s">
        <v>79</v>
      </c>
      <c r="Q733" s="3" t="s">
        <v>1013</v>
      </c>
      <c r="R733" s="3">
        <v>61032</v>
      </c>
      <c r="S733" s="4">
        <v>42069</v>
      </c>
      <c r="T733" s="4">
        <v>42070</v>
      </c>
      <c r="U733" s="3">
        <v>-807.89</v>
      </c>
      <c r="V733" s="3">
        <v>7</v>
      </c>
      <c r="W733" s="3">
        <v>410.17</v>
      </c>
      <c r="X733" s="3">
        <v>89106</v>
      </c>
      <c r="Y733" s="3">
        <f>Table1[[#This Row],[Unit Price]]-Table1[[#This Row],[Discount]]</f>
        <v>60.91</v>
      </c>
      <c r="Z733" s="3" t="s">
        <v>3220</v>
      </c>
    </row>
    <row r="734" spans="1:26" ht="14.25" x14ac:dyDescent="0.2">
      <c r="A734" s="1">
        <v>945</v>
      </c>
      <c r="B734" s="1" t="s">
        <v>1507</v>
      </c>
      <c r="C734" s="1" t="s">
        <v>46</v>
      </c>
      <c r="D734" s="1">
        <v>0.03</v>
      </c>
      <c r="E734" s="1">
        <v>31.74</v>
      </c>
      <c r="F734" s="1">
        <v>12.62</v>
      </c>
      <c r="G734" s="1" t="s">
        <v>14</v>
      </c>
      <c r="H734" s="1" t="s">
        <v>47</v>
      </c>
      <c r="I734" s="1" t="s">
        <v>24</v>
      </c>
      <c r="J734" s="1" t="s">
        <v>48</v>
      </c>
      <c r="K734" s="1" t="s">
        <v>49</v>
      </c>
      <c r="L734" s="1" t="s">
        <v>1508</v>
      </c>
      <c r="M734" s="1">
        <v>0.37</v>
      </c>
      <c r="N734" s="1" t="s">
        <v>8</v>
      </c>
      <c r="O734" s="1" t="s">
        <v>35</v>
      </c>
      <c r="P734" s="1" t="s">
        <v>66</v>
      </c>
      <c r="Q734" s="1" t="s">
        <v>1509</v>
      </c>
      <c r="R734" s="1">
        <v>95070</v>
      </c>
      <c r="S734" s="2">
        <v>42069</v>
      </c>
      <c r="T734" s="2">
        <v>42069</v>
      </c>
      <c r="U734" s="1">
        <v>-4.3010000000000002</v>
      </c>
      <c r="V734" s="1">
        <v>3</v>
      </c>
      <c r="W734" s="1">
        <v>98.7</v>
      </c>
      <c r="X734" s="1">
        <v>86567</v>
      </c>
      <c r="Y734" s="1">
        <f>Table1[[#This Row],[Unit Price]]-Table1[[#This Row],[Discount]]</f>
        <v>31.709999999999997</v>
      </c>
      <c r="Z734" s="1" t="s">
        <v>3221</v>
      </c>
    </row>
    <row r="735" spans="1:26" ht="14.25" x14ac:dyDescent="0.2">
      <c r="A735" s="3">
        <v>3327</v>
      </c>
      <c r="B735" s="3" t="s">
        <v>1510</v>
      </c>
      <c r="C735" s="3" t="s">
        <v>46</v>
      </c>
      <c r="D735" s="3">
        <v>0.06</v>
      </c>
      <c r="E735" s="3">
        <v>113.98</v>
      </c>
      <c r="F735" s="3">
        <v>30</v>
      </c>
      <c r="G735" s="3" t="s">
        <v>2</v>
      </c>
      <c r="H735" s="3" t="s">
        <v>3</v>
      </c>
      <c r="I735" s="3" t="s">
        <v>4</v>
      </c>
      <c r="J735" s="3" t="s">
        <v>85</v>
      </c>
      <c r="K735" s="3" t="s">
        <v>33</v>
      </c>
      <c r="L735" s="3" t="s">
        <v>1511</v>
      </c>
      <c r="M735" s="3">
        <v>0.69</v>
      </c>
      <c r="N735" s="3" t="s">
        <v>8</v>
      </c>
      <c r="O735" s="3" t="s">
        <v>28</v>
      </c>
      <c r="P735" s="3" t="s">
        <v>265</v>
      </c>
      <c r="Q735" s="3" t="s">
        <v>1512</v>
      </c>
      <c r="R735" s="3">
        <v>48060</v>
      </c>
      <c r="S735" s="4">
        <v>42069</v>
      </c>
      <c r="T735" s="4">
        <v>42071</v>
      </c>
      <c r="U735" s="3">
        <v>-127.3</v>
      </c>
      <c r="V735" s="3">
        <v>3</v>
      </c>
      <c r="W735" s="3">
        <v>356.14</v>
      </c>
      <c r="X735" s="3">
        <v>87272</v>
      </c>
      <c r="Y735" s="3">
        <f>Table1[[#This Row],[Unit Price]]-Table1[[#This Row],[Discount]]</f>
        <v>113.92</v>
      </c>
      <c r="Z735" s="3" t="s">
        <v>3220</v>
      </c>
    </row>
    <row r="736" spans="1:26" ht="14.25" x14ac:dyDescent="0.2">
      <c r="A736" s="1">
        <v>3327</v>
      </c>
      <c r="B736" s="1" t="s">
        <v>1510</v>
      </c>
      <c r="C736" s="1" t="s">
        <v>46</v>
      </c>
      <c r="D736" s="1">
        <v>0.05</v>
      </c>
      <c r="E736" s="1">
        <v>6.48</v>
      </c>
      <c r="F736" s="1">
        <v>6.86</v>
      </c>
      <c r="G736" s="1" t="s">
        <v>14</v>
      </c>
      <c r="H736" s="1" t="s">
        <v>3</v>
      </c>
      <c r="I736" s="1" t="s">
        <v>24</v>
      </c>
      <c r="J736" s="1" t="s">
        <v>64</v>
      </c>
      <c r="K736" s="1" t="s">
        <v>49</v>
      </c>
      <c r="L736" s="1" t="s">
        <v>1501</v>
      </c>
      <c r="M736" s="1">
        <v>0.37</v>
      </c>
      <c r="N736" s="1" t="s">
        <v>8</v>
      </c>
      <c r="O736" s="1" t="s">
        <v>28</v>
      </c>
      <c r="P736" s="1" t="s">
        <v>265</v>
      </c>
      <c r="Q736" s="1" t="s">
        <v>1512</v>
      </c>
      <c r="R736" s="1">
        <v>48060</v>
      </c>
      <c r="S736" s="2">
        <v>42069</v>
      </c>
      <c r="T736" s="2">
        <v>42071</v>
      </c>
      <c r="U736" s="1">
        <v>-52.77</v>
      </c>
      <c r="V736" s="1">
        <v>4</v>
      </c>
      <c r="W736" s="1">
        <v>27.08</v>
      </c>
      <c r="X736" s="1">
        <v>87272</v>
      </c>
      <c r="Y736" s="1">
        <f>Table1[[#This Row],[Unit Price]]-Table1[[#This Row],[Discount]]</f>
        <v>6.4300000000000006</v>
      </c>
      <c r="Z736" s="1" t="s">
        <v>3220</v>
      </c>
    </row>
    <row r="737" spans="1:26" ht="14.25" x14ac:dyDescent="0.2">
      <c r="A737" s="3">
        <v>1020</v>
      </c>
      <c r="B737" s="3" t="s">
        <v>994</v>
      </c>
      <c r="C737" s="3" t="s">
        <v>1</v>
      </c>
      <c r="D737" s="3">
        <v>0.09</v>
      </c>
      <c r="E737" s="3">
        <v>517.48</v>
      </c>
      <c r="F737" s="3">
        <v>16.63</v>
      </c>
      <c r="G737" s="3" t="s">
        <v>2</v>
      </c>
      <c r="H737" s="3" t="s">
        <v>3</v>
      </c>
      <c r="I737" s="3" t="s">
        <v>16</v>
      </c>
      <c r="J737" s="3" t="s">
        <v>32</v>
      </c>
      <c r="K737" s="3" t="s">
        <v>6</v>
      </c>
      <c r="L737" s="3" t="s">
        <v>1513</v>
      </c>
      <c r="M737" s="3">
        <v>0.59</v>
      </c>
      <c r="N737" s="3" t="s">
        <v>8</v>
      </c>
      <c r="O737" s="3" t="s">
        <v>28</v>
      </c>
      <c r="P737" s="3" t="s">
        <v>513</v>
      </c>
      <c r="Q737" s="3" t="s">
        <v>996</v>
      </c>
      <c r="R737" s="3">
        <v>66762</v>
      </c>
      <c r="S737" s="4">
        <v>42070</v>
      </c>
      <c r="T737" s="4">
        <v>42070</v>
      </c>
      <c r="U737" s="3">
        <v>909.36</v>
      </c>
      <c r="V737" s="3">
        <v>5</v>
      </c>
      <c r="W737" s="3">
        <v>2354.54</v>
      </c>
      <c r="X737" s="3">
        <v>88632</v>
      </c>
      <c r="Y737" s="3">
        <f>Table1[[#This Row],[Unit Price]]-Table1[[#This Row],[Discount]]</f>
        <v>517.39</v>
      </c>
      <c r="Z737" s="3" t="s">
        <v>3220</v>
      </c>
    </row>
    <row r="738" spans="1:26" ht="14.25" x14ac:dyDescent="0.2">
      <c r="A738" s="1">
        <v>850</v>
      </c>
      <c r="B738" s="1" t="s">
        <v>1514</v>
      </c>
      <c r="C738" s="1" t="s">
        <v>46</v>
      </c>
      <c r="D738" s="1">
        <v>7.0000000000000007E-2</v>
      </c>
      <c r="E738" s="1">
        <v>6.08</v>
      </c>
      <c r="F738" s="1">
        <v>0.91</v>
      </c>
      <c r="G738" s="1" t="s">
        <v>14</v>
      </c>
      <c r="H738" s="1" t="s">
        <v>70</v>
      </c>
      <c r="I738" s="1" t="s">
        <v>24</v>
      </c>
      <c r="J738" s="1" t="s">
        <v>25</v>
      </c>
      <c r="K738" s="1" t="s">
        <v>26</v>
      </c>
      <c r="L738" s="1" t="s">
        <v>1515</v>
      </c>
      <c r="M738" s="1">
        <v>0.51</v>
      </c>
      <c r="N738" s="1" t="s">
        <v>8</v>
      </c>
      <c r="O738" s="1" t="s">
        <v>35</v>
      </c>
      <c r="P738" s="1" t="s">
        <v>66</v>
      </c>
      <c r="Q738" s="1" t="s">
        <v>1516</v>
      </c>
      <c r="R738" s="1">
        <v>93117</v>
      </c>
      <c r="S738" s="2">
        <v>42070</v>
      </c>
      <c r="T738" s="2">
        <v>42071</v>
      </c>
      <c r="U738" s="1">
        <v>19.57</v>
      </c>
      <c r="V738" s="1">
        <v>7</v>
      </c>
      <c r="W738" s="1">
        <v>41.96</v>
      </c>
      <c r="X738" s="1">
        <v>88569</v>
      </c>
      <c r="Y738" s="1">
        <f>Table1[[#This Row],[Unit Price]]-Table1[[#This Row],[Discount]]</f>
        <v>6.01</v>
      </c>
      <c r="Z738" s="1" t="s">
        <v>3221</v>
      </c>
    </row>
    <row r="739" spans="1:26" ht="14.25" x14ac:dyDescent="0.2">
      <c r="A739" s="3">
        <v>851</v>
      </c>
      <c r="B739" s="3" t="s">
        <v>1340</v>
      </c>
      <c r="C739" s="3" t="s">
        <v>46</v>
      </c>
      <c r="D739" s="3">
        <v>0.08</v>
      </c>
      <c r="E739" s="3">
        <v>19.899999999999999</v>
      </c>
      <c r="F739" s="3">
        <v>5.29</v>
      </c>
      <c r="G739" s="3" t="s">
        <v>14</v>
      </c>
      <c r="H739" s="3" t="s">
        <v>70</v>
      </c>
      <c r="I739" s="3" t="s">
        <v>24</v>
      </c>
      <c r="J739" s="3" t="s">
        <v>71</v>
      </c>
      <c r="K739" s="3" t="s">
        <v>120</v>
      </c>
      <c r="L739" s="3" t="s">
        <v>1517</v>
      </c>
      <c r="M739" s="3">
        <v>0.4</v>
      </c>
      <c r="N739" s="3" t="s">
        <v>8</v>
      </c>
      <c r="O739" s="3" t="s">
        <v>35</v>
      </c>
      <c r="P739" s="3" t="s">
        <v>66</v>
      </c>
      <c r="Q739" s="3" t="s">
        <v>1342</v>
      </c>
      <c r="R739" s="3">
        <v>91745</v>
      </c>
      <c r="S739" s="4">
        <v>42070</v>
      </c>
      <c r="T739" s="4">
        <v>42072</v>
      </c>
      <c r="U739" s="3">
        <v>107.11</v>
      </c>
      <c r="V739" s="3">
        <v>13</v>
      </c>
      <c r="W739" s="3">
        <v>240.46</v>
      </c>
      <c r="X739" s="3">
        <v>88569</v>
      </c>
      <c r="Y739" s="3">
        <f>Table1[[#This Row],[Unit Price]]-Table1[[#This Row],[Discount]]</f>
        <v>19.82</v>
      </c>
      <c r="Z739" s="3" t="s">
        <v>3221</v>
      </c>
    </row>
    <row r="740" spans="1:26" ht="14.25" x14ac:dyDescent="0.2">
      <c r="A740" s="1">
        <v>851</v>
      </c>
      <c r="B740" s="1" t="s">
        <v>1340</v>
      </c>
      <c r="C740" s="1" t="s">
        <v>46</v>
      </c>
      <c r="D740" s="1">
        <v>0.02</v>
      </c>
      <c r="E740" s="1">
        <v>3.36</v>
      </c>
      <c r="F740" s="1">
        <v>6.27</v>
      </c>
      <c r="G740" s="1" t="s">
        <v>14</v>
      </c>
      <c r="H740" s="1" t="s">
        <v>70</v>
      </c>
      <c r="I740" s="1" t="s">
        <v>24</v>
      </c>
      <c r="J740" s="1" t="s">
        <v>48</v>
      </c>
      <c r="K740" s="1" t="s">
        <v>49</v>
      </c>
      <c r="L740" s="1" t="s">
        <v>162</v>
      </c>
      <c r="M740" s="1">
        <v>0.4</v>
      </c>
      <c r="N740" s="1" t="s">
        <v>8</v>
      </c>
      <c r="O740" s="1" t="s">
        <v>35</v>
      </c>
      <c r="P740" s="1" t="s">
        <v>66</v>
      </c>
      <c r="Q740" s="1" t="s">
        <v>1342</v>
      </c>
      <c r="R740" s="1">
        <v>91745</v>
      </c>
      <c r="S740" s="2">
        <v>42070</v>
      </c>
      <c r="T740" s="2">
        <v>42072</v>
      </c>
      <c r="U740" s="1">
        <v>-216.154</v>
      </c>
      <c r="V740" s="1">
        <v>21</v>
      </c>
      <c r="W740" s="1">
        <v>74.08</v>
      </c>
      <c r="X740" s="1">
        <v>88569</v>
      </c>
      <c r="Y740" s="1">
        <f>Table1[[#This Row],[Unit Price]]-Table1[[#This Row],[Discount]]</f>
        <v>3.34</v>
      </c>
      <c r="Z740" s="1" t="s">
        <v>3221</v>
      </c>
    </row>
    <row r="741" spans="1:26" ht="14.25" x14ac:dyDescent="0.2">
      <c r="A741" s="3">
        <v>2750</v>
      </c>
      <c r="B741" s="3" t="s">
        <v>1518</v>
      </c>
      <c r="C741" s="3" t="s">
        <v>1</v>
      </c>
      <c r="D741" s="3">
        <v>0.02</v>
      </c>
      <c r="E741" s="3">
        <v>161.55000000000001</v>
      </c>
      <c r="F741" s="3">
        <v>19.989999999999998</v>
      </c>
      <c r="G741" s="3" t="s">
        <v>14</v>
      </c>
      <c r="H741" s="3" t="s">
        <v>3</v>
      </c>
      <c r="I741" s="3" t="s">
        <v>24</v>
      </c>
      <c r="J741" s="3" t="s">
        <v>54</v>
      </c>
      <c r="K741" s="3" t="s">
        <v>49</v>
      </c>
      <c r="L741" s="3" t="s">
        <v>55</v>
      </c>
      <c r="M741" s="3">
        <v>0.66</v>
      </c>
      <c r="N741" s="3" t="s">
        <v>8</v>
      </c>
      <c r="O741" s="3" t="s">
        <v>9</v>
      </c>
      <c r="P741" s="3" t="s">
        <v>218</v>
      </c>
      <c r="Q741" s="3" t="s">
        <v>1519</v>
      </c>
      <c r="R741" s="3">
        <v>22980</v>
      </c>
      <c r="S741" s="4">
        <v>42071</v>
      </c>
      <c r="T741" s="4">
        <v>42071</v>
      </c>
      <c r="U741" s="3">
        <v>664.51800000000003</v>
      </c>
      <c r="V741" s="3">
        <v>4</v>
      </c>
      <c r="W741" s="3">
        <v>657.61</v>
      </c>
      <c r="X741" s="3">
        <v>91424</v>
      </c>
      <c r="Y741" s="3">
        <f>Table1[[#This Row],[Unit Price]]-Table1[[#This Row],[Discount]]</f>
        <v>161.53</v>
      </c>
      <c r="Z741" s="3" t="s">
        <v>3219</v>
      </c>
    </row>
    <row r="742" spans="1:26" ht="14.25" x14ac:dyDescent="0.2">
      <c r="A742" s="1">
        <v>2770</v>
      </c>
      <c r="B742" s="1" t="s">
        <v>1520</v>
      </c>
      <c r="C742" s="1" t="s">
        <v>1</v>
      </c>
      <c r="D742" s="1">
        <v>0.02</v>
      </c>
      <c r="E742" s="1">
        <v>11.55</v>
      </c>
      <c r="F742" s="1">
        <v>2.36</v>
      </c>
      <c r="G742" s="1" t="s">
        <v>14</v>
      </c>
      <c r="H742" s="1" t="s">
        <v>70</v>
      </c>
      <c r="I742" s="1" t="s">
        <v>24</v>
      </c>
      <c r="J742" s="1" t="s">
        <v>25</v>
      </c>
      <c r="K742" s="1" t="s">
        <v>26</v>
      </c>
      <c r="L742" s="1" t="s">
        <v>356</v>
      </c>
      <c r="M742" s="1">
        <v>0.55000000000000004</v>
      </c>
      <c r="N742" s="1" t="s">
        <v>8</v>
      </c>
      <c r="O742" s="1" t="s">
        <v>9</v>
      </c>
      <c r="P742" s="1" t="s">
        <v>51</v>
      </c>
      <c r="Q742" s="1" t="s">
        <v>1521</v>
      </c>
      <c r="R742" s="1">
        <v>30338</v>
      </c>
      <c r="S742" s="2">
        <v>42071</v>
      </c>
      <c r="T742" s="2">
        <v>42073</v>
      </c>
      <c r="U742" s="1">
        <v>1289.3820000000001</v>
      </c>
      <c r="V742" s="1">
        <v>14</v>
      </c>
      <c r="W742" s="1">
        <v>159.53</v>
      </c>
      <c r="X742" s="1">
        <v>88975</v>
      </c>
      <c r="Y742" s="1">
        <f>Table1[[#This Row],[Unit Price]]-Table1[[#This Row],[Discount]]</f>
        <v>11.530000000000001</v>
      </c>
      <c r="Z742" s="1" t="s">
        <v>3219</v>
      </c>
    </row>
    <row r="743" spans="1:26" ht="14.25" x14ac:dyDescent="0.2">
      <c r="A743" s="3">
        <v>2837</v>
      </c>
      <c r="B743" s="3" t="s">
        <v>1522</v>
      </c>
      <c r="C743" s="3" t="s">
        <v>13</v>
      </c>
      <c r="D743" s="3">
        <v>7.0000000000000007E-2</v>
      </c>
      <c r="E743" s="3">
        <v>51.98</v>
      </c>
      <c r="F743" s="3">
        <v>10.17</v>
      </c>
      <c r="G743" s="3" t="s">
        <v>14</v>
      </c>
      <c r="H743" s="3" t="s">
        <v>47</v>
      </c>
      <c r="I743" s="3" t="s">
        <v>16</v>
      </c>
      <c r="J743" s="3" t="s">
        <v>32</v>
      </c>
      <c r="K743" s="3" t="s">
        <v>120</v>
      </c>
      <c r="L743" s="3" t="s">
        <v>1523</v>
      </c>
      <c r="M743" s="3">
        <v>0.37</v>
      </c>
      <c r="N743" s="3" t="s">
        <v>8</v>
      </c>
      <c r="O743" s="3" t="s">
        <v>28</v>
      </c>
      <c r="P743" s="3" t="s">
        <v>183</v>
      </c>
      <c r="Q743" s="3" t="s">
        <v>1524</v>
      </c>
      <c r="R743" s="3">
        <v>74133</v>
      </c>
      <c r="S743" s="4">
        <v>42071</v>
      </c>
      <c r="T743" s="4">
        <v>42073</v>
      </c>
      <c r="U743" s="3">
        <v>439.78530000000001</v>
      </c>
      <c r="V743" s="3">
        <v>13</v>
      </c>
      <c r="W743" s="3">
        <v>637.37</v>
      </c>
      <c r="X743" s="3">
        <v>89801</v>
      </c>
      <c r="Y743" s="3">
        <f>Table1[[#This Row],[Unit Price]]-Table1[[#This Row],[Discount]]</f>
        <v>51.91</v>
      </c>
      <c r="Z743" s="3" t="s">
        <v>3220</v>
      </c>
    </row>
    <row r="744" spans="1:26" ht="14.25" x14ac:dyDescent="0.2">
      <c r="A744" s="1">
        <v>2837</v>
      </c>
      <c r="B744" s="1" t="s">
        <v>1522</v>
      </c>
      <c r="C744" s="1" t="s">
        <v>13</v>
      </c>
      <c r="D744" s="1">
        <v>0.1</v>
      </c>
      <c r="E744" s="1">
        <v>80.97</v>
      </c>
      <c r="F744" s="1">
        <v>33.6</v>
      </c>
      <c r="G744" s="1" t="s">
        <v>2</v>
      </c>
      <c r="H744" s="1" t="s">
        <v>47</v>
      </c>
      <c r="I744" s="1" t="s">
        <v>16</v>
      </c>
      <c r="J744" s="1" t="s">
        <v>32</v>
      </c>
      <c r="K744" s="1" t="s">
        <v>33</v>
      </c>
      <c r="L744" s="1" t="s">
        <v>885</v>
      </c>
      <c r="M744" s="1">
        <v>0.37</v>
      </c>
      <c r="N744" s="1" t="s">
        <v>8</v>
      </c>
      <c r="O744" s="1" t="s">
        <v>28</v>
      </c>
      <c r="P744" s="1" t="s">
        <v>183</v>
      </c>
      <c r="Q744" s="1" t="s">
        <v>1524</v>
      </c>
      <c r="R744" s="1">
        <v>74133</v>
      </c>
      <c r="S744" s="2">
        <v>42071</v>
      </c>
      <c r="T744" s="2">
        <v>42074</v>
      </c>
      <c r="U744" s="1">
        <v>-149.4573</v>
      </c>
      <c r="V744" s="1">
        <v>3</v>
      </c>
      <c r="W744" s="1">
        <v>232.16</v>
      </c>
      <c r="X744" s="1">
        <v>89801</v>
      </c>
      <c r="Y744" s="1">
        <f>Table1[[#This Row],[Unit Price]]-Table1[[#This Row],[Discount]]</f>
        <v>80.87</v>
      </c>
      <c r="Z744" s="1" t="s">
        <v>3220</v>
      </c>
    </row>
    <row r="745" spans="1:26" ht="14.25" x14ac:dyDescent="0.2">
      <c r="A745" s="3">
        <v>693</v>
      </c>
      <c r="B745" s="3" t="s">
        <v>1525</v>
      </c>
      <c r="C745" s="3" t="s">
        <v>23</v>
      </c>
      <c r="D745" s="3">
        <v>0.09</v>
      </c>
      <c r="E745" s="3">
        <v>5.34</v>
      </c>
      <c r="F745" s="3">
        <v>2.99</v>
      </c>
      <c r="G745" s="3" t="s">
        <v>63</v>
      </c>
      <c r="H745" s="3" t="s">
        <v>3</v>
      </c>
      <c r="I745" s="3" t="s">
        <v>24</v>
      </c>
      <c r="J745" s="3" t="s">
        <v>48</v>
      </c>
      <c r="K745" s="3" t="s">
        <v>49</v>
      </c>
      <c r="L745" s="3" t="s">
        <v>1354</v>
      </c>
      <c r="M745" s="3">
        <v>0.38</v>
      </c>
      <c r="N745" s="3" t="s">
        <v>8</v>
      </c>
      <c r="O745" s="3" t="s">
        <v>35</v>
      </c>
      <c r="P745" s="3" t="s">
        <v>36</v>
      </c>
      <c r="Q745" s="3" t="s">
        <v>1526</v>
      </c>
      <c r="R745" s="3">
        <v>80229</v>
      </c>
      <c r="S745" s="4">
        <v>42071</v>
      </c>
      <c r="T745" s="4">
        <v>42078</v>
      </c>
      <c r="U745" s="3">
        <v>9.4860000000000007</v>
      </c>
      <c r="V745" s="3">
        <v>17</v>
      </c>
      <c r="W745" s="3">
        <v>95.1</v>
      </c>
      <c r="X745" s="3">
        <v>87812</v>
      </c>
      <c r="Y745" s="3">
        <f>Table1[[#This Row],[Unit Price]]-Table1[[#This Row],[Discount]]</f>
        <v>5.25</v>
      </c>
      <c r="Z745" s="3" t="s">
        <v>3221</v>
      </c>
    </row>
    <row r="746" spans="1:26" ht="14.25" x14ac:dyDescent="0.2">
      <c r="A746" s="1">
        <v>693</v>
      </c>
      <c r="B746" s="1" t="s">
        <v>1525</v>
      </c>
      <c r="C746" s="1" t="s">
        <v>23</v>
      </c>
      <c r="D746" s="1">
        <v>7.0000000000000007E-2</v>
      </c>
      <c r="E746" s="1">
        <v>140.97999999999999</v>
      </c>
      <c r="F746" s="1">
        <v>53.48</v>
      </c>
      <c r="G746" s="1" t="s">
        <v>2</v>
      </c>
      <c r="H746" s="1" t="s">
        <v>3</v>
      </c>
      <c r="I746" s="1" t="s">
        <v>4</v>
      </c>
      <c r="J746" s="1" t="s">
        <v>93</v>
      </c>
      <c r="K746" s="1" t="s">
        <v>6</v>
      </c>
      <c r="L746" s="1" t="s">
        <v>1527</v>
      </c>
      <c r="M746" s="1">
        <v>0.65</v>
      </c>
      <c r="N746" s="1" t="s">
        <v>8</v>
      </c>
      <c r="O746" s="1" t="s">
        <v>35</v>
      </c>
      <c r="P746" s="1" t="s">
        <v>36</v>
      </c>
      <c r="Q746" s="1" t="s">
        <v>1526</v>
      </c>
      <c r="R746" s="1">
        <v>80229</v>
      </c>
      <c r="S746" s="2">
        <v>42071</v>
      </c>
      <c r="T746" s="2">
        <v>42078</v>
      </c>
      <c r="U746" s="1">
        <v>-263.64999999999998</v>
      </c>
      <c r="V746" s="1">
        <v>5</v>
      </c>
      <c r="W746" s="1">
        <v>734.74</v>
      </c>
      <c r="X746" s="1">
        <v>87812</v>
      </c>
      <c r="Y746" s="1">
        <f>Table1[[#This Row],[Unit Price]]-Table1[[#This Row],[Discount]]</f>
        <v>140.91</v>
      </c>
      <c r="Z746" s="1" t="s">
        <v>3221</v>
      </c>
    </row>
    <row r="747" spans="1:26" ht="14.25" x14ac:dyDescent="0.2">
      <c r="A747" s="3">
        <v>693</v>
      </c>
      <c r="B747" s="3" t="s">
        <v>1525</v>
      </c>
      <c r="C747" s="3" t="s">
        <v>23</v>
      </c>
      <c r="D747" s="3">
        <v>0.06</v>
      </c>
      <c r="E747" s="3">
        <v>205.99</v>
      </c>
      <c r="F747" s="3">
        <v>5.26</v>
      </c>
      <c r="G747" s="3" t="s">
        <v>14</v>
      </c>
      <c r="H747" s="3" t="s">
        <v>3</v>
      </c>
      <c r="I747" s="3" t="s">
        <v>16</v>
      </c>
      <c r="J747" s="3" t="s">
        <v>111</v>
      </c>
      <c r="K747" s="3" t="s">
        <v>49</v>
      </c>
      <c r="L747" s="3" t="s">
        <v>1528</v>
      </c>
      <c r="M747" s="3">
        <v>0.56000000000000005</v>
      </c>
      <c r="N747" s="3" t="s">
        <v>8</v>
      </c>
      <c r="O747" s="3" t="s">
        <v>35</v>
      </c>
      <c r="P747" s="3" t="s">
        <v>36</v>
      </c>
      <c r="Q747" s="3" t="s">
        <v>1526</v>
      </c>
      <c r="R747" s="3">
        <v>80229</v>
      </c>
      <c r="S747" s="4">
        <v>42071</v>
      </c>
      <c r="T747" s="4">
        <v>42078</v>
      </c>
      <c r="U747" s="3">
        <v>890.18100000000004</v>
      </c>
      <c r="V747" s="3">
        <v>11</v>
      </c>
      <c r="W747" s="3">
        <v>1882.87</v>
      </c>
      <c r="X747" s="3">
        <v>87812</v>
      </c>
      <c r="Y747" s="3">
        <f>Table1[[#This Row],[Unit Price]]-Table1[[#This Row],[Discount]]</f>
        <v>205.93</v>
      </c>
      <c r="Z747" s="3" t="s">
        <v>3221</v>
      </c>
    </row>
    <row r="748" spans="1:26" ht="14.25" x14ac:dyDescent="0.2">
      <c r="A748" s="1">
        <v>1718</v>
      </c>
      <c r="B748" s="1" t="s">
        <v>1529</v>
      </c>
      <c r="C748" s="1" t="s">
        <v>23</v>
      </c>
      <c r="D748" s="1">
        <v>0.01</v>
      </c>
      <c r="E748" s="1">
        <v>300.98</v>
      </c>
      <c r="F748" s="1">
        <v>64.73</v>
      </c>
      <c r="G748" s="1" t="s">
        <v>2</v>
      </c>
      <c r="H748" s="1" t="s">
        <v>15</v>
      </c>
      <c r="I748" s="1" t="s">
        <v>4</v>
      </c>
      <c r="J748" s="1" t="s">
        <v>85</v>
      </c>
      <c r="K748" s="1" t="s">
        <v>33</v>
      </c>
      <c r="L748" s="1" t="s">
        <v>1316</v>
      </c>
      <c r="M748" s="1">
        <v>0.56000000000000005</v>
      </c>
      <c r="N748" s="1" t="s">
        <v>8</v>
      </c>
      <c r="O748" s="1" t="s">
        <v>9</v>
      </c>
      <c r="P748" s="1" t="s">
        <v>73</v>
      </c>
      <c r="Q748" s="1" t="s">
        <v>1530</v>
      </c>
      <c r="R748" s="1">
        <v>27529</v>
      </c>
      <c r="S748" s="2">
        <v>42071</v>
      </c>
      <c r="T748" s="2">
        <v>42078</v>
      </c>
      <c r="U748" s="1">
        <v>-48.874000000000002</v>
      </c>
      <c r="V748" s="1">
        <v>3</v>
      </c>
      <c r="W748" s="1">
        <v>974.14</v>
      </c>
      <c r="X748" s="1">
        <v>90621</v>
      </c>
      <c r="Y748" s="1">
        <f>Table1[[#This Row],[Unit Price]]-Table1[[#This Row],[Discount]]</f>
        <v>300.97000000000003</v>
      </c>
      <c r="Z748" s="1" t="s">
        <v>3219</v>
      </c>
    </row>
    <row r="749" spans="1:26" ht="14.25" x14ac:dyDescent="0.2">
      <c r="A749" s="3">
        <v>1075</v>
      </c>
      <c r="B749" s="3" t="s">
        <v>1531</v>
      </c>
      <c r="C749" s="3" t="s">
        <v>13</v>
      </c>
      <c r="D749" s="3">
        <v>0.04</v>
      </c>
      <c r="E749" s="3">
        <v>19.23</v>
      </c>
      <c r="F749" s="3">
        <v>6.15</v>
      </c>
      <c r="G749" s="3" t="s">
        <v>14</v>
      </c>
      <c r="H749" s="3" t="s">
        <v>47</v>
      </c>
      <c r="I749" s="3" t="s">
        <v>4</v>
      </c>
      <c r="J749" s="3" t="s">
        <v>102</v>
      </c>
      <c r="K749" s="3" t="s">
        <v>18</v>
      </c>
      <c r="L749" s="3" t="s">
        <v>1253</v>
      </c>
      <c r="M749" s="3">
        <v>0.44</v>
      </c>
      <c r="N749" s="3" t="s">
        <v>8</v>
      </c>
      <c r="O749" s="3" t="s">
        <v>28</v>
      </c>
      <c r="P749" s="3" t="s">
        <v>79</v>
      </c>
      <c r="Q749" s="3" t="s">
        <v>1532</v>
      </c>
      <c r="R749" s="3">
        <v>60441</v>
      </c>
      <c r="S749" s="4">
        <v>42072</v>
      </c>
      <c r="T749" s="4">
        <v>42073</v>
      </c>
      <c r="U749" s="3">
        <v>152.4348</v>
      </c>
      <c r="V749" s="3">
        <v>11</v>
      </c>
      <c r="W749" s="3">
        <v>220.92</v>
      </c>
      <c r="X749" s="3">
        <v>86422</v>
      </c>
      <c r="Y749" s="3">
        <f>Table1[[#This Row],[Unit Price]]-Table1[[#This Row],[Discount]]</f>
        <v>19.190000000000001</v>
      </c>
      <c r="Z749" s="3" t="s">
        <v>3220</v>
      </c>
    </row>
    <row r="750" spans="1:26" ht="14.25" x14ac:dyDescent="0.2">
      <c r="A750" s="1">
        <v>2258</v>
      </c>
      <c r="B750" s="1" t="s">
        <v>1533</v>
      </c>
      <c r="C750" s="1" t="s">
        <v>23</v>
      </c>
      <c r="D750" s="1">
        <v>0.01</v>
      </c>
      <c r="E750" s="1">
        <v>7.64</v>
      </c>
      <c r="F750" s="1">
        <v>1.39</v>
      </c>
      <c r="G750" s="1" t="s">
        <v>63</v>
      </c>
      <c r="H750" s="1" t="s">
        <v>70</v>
      </c>
      <c r="I750" s="1" t="s">
        <v>24</v>
      </c>
      <c r="J750" s="1" t="s">
        <v>321</v>
      </c>
      <c r="K750" s="1" t="s">
        <v>49</v>
      </c>
      <c r="L750" s="1" t="s">
        <v>1534</v>
      </c>
      <c r="M750" s="1">
        <v>0.36</v>
      </c>
      <c r="N750" s="1" t="s">
        <v>8</v>
      </c>
      <c r="O750" s="1" t="s">
        <v>9</v>
      </c>
      <c r="P750" s="1" t="s">
        <v>73</v>
      </c>
      <c r="Q750" s="1" t="s">
        <v>1535</v>
      </c>
      <c r="R750" s="1">
        <v>27801</v>
      </c>
      <c r="S750" s="2">
        <v>42072</v>
      </c>
      <c r="T750" s="2">
        <v>42076</v>
      </c>
      <c r="U750" s="1">
        <v>-1676.6120000000001</v>
      </c>
      <c r="V750" s="1">
        <v>9</v>
      </c>
      <c r="W750" s="1">
        <v>73.290000000000006</v>
      </c>
      <c r="X750" s="1">
        <v>87962</v>
      </c>
      <c r="Y750" s="1">
        <f>Table1[[#This Row],[Unit Price]]-Table1[[#This Row],[Discount]]</f>
        <v>7.63</v>
      </c>
      <c r="Z750" s="1" t="s">
        <v>3219</v>
      </c>
    </row>
    <row r="751" spans="1:26" ht="14.25" x14ac:dyDescent="0.2">
      <c r="A751" s="3">
        <v>2258</v>
      </c>
      <c r="B751" s="3" t="s">
        <v>1533</v>
      </c>
      <c r="C751" s="3" t="s">
        <v>23</v>
      </c>
      <c r="D751" s="3">
        <v>7.0000000000000007E-2</v>
      </c>
      <c r="E751" s="3">
        <v>400.97</v>
      </c>
      <c r="F751" s="3">
        <v>48.26</v>
      </c>
      <c r="G751" s="3" t="s">
        <v>2</v>
      </c>
      <c r="H751" s="3" t="s">
        <v>70</v>
      </c>
      <c r="I751" s="3" t="s">
        <v>16</v>
      </c>
      <c r="J751" s="3" t="s">
        <v>32</v>
      </c>
      <c r="K751" s="3" t="s">
        <v>6</v>
      </c>
      <c r="L751" s="3" t="s">
        <v>1536</v>
      </c>
      <c r="M751" s="3">
        <v>0.36</v>
      </c>
      <c r="N751" s="3" t="s">
        <v>8</v>
      </c>
      <c r="O751" s="3" t="s">
        <v>9</v>
      </c>
      <c r="P751" s="3" t="s">
        <v>73</v>
      </c>
      <c r="Q751" s="3" t="s">
        <v>1535</v>
      </c>
      <c r="R751" s="3">
        <v>27801</v>
      </c>
      <c r="S751" s="4">
        <v>42072</v>
      </c>
      <c r="T751" s="4">
        <v>42076</v>
      </c>
      <c r="U751" s="3">
        <v>45.127800000000001</v>
      </c>
      <c r="V751" s="3">
        <v>8</v>
      </c>
      <c r="W751" s="3">
        <v>2961.32</v>
      </c>
      <c r="X751" s="3">
        <v>87962</v>
      </c>
      <c r="Y751" s="3">
        <f>Table1[[#This Row],[Unit Price]]-Table1[[#This Row],[Discount]]</f>
        <v>400.90000000000003</v>
      </c>
      <c r="Z751" s="3" t="s">
        <v>3219</v>
      </c>
    </row>
    <row r="752" spans="1:26" ht="14.25" x14ac:dyDescent="0.2">
      <c r="A752" s="1">
        <v>2855</v>
      </c>
      <c r="B752" s="1" t="s">
        <v>654</v>
      </c>
      <c r="C752" s="1" t="s">
        <v>23</v>
      </c>
      <c r="D752" s="1">
        <v>0.09</v>
      </c>
      <c r="E752" s="1">
        <v>6783.02</v>
      </c>
      <c r="F752" s="1">
        <v>24.49</v>
      </c>
      <c r="G752" s="1" t="s">
        <v>14</v>
      </c>
      <c r="H752" s="1" t="s">
        <v>15</v>
      </c>
      <c r="I752" s="1" t="s">
        <v>16</v>
      </c>
      <c r="J752" s="1" t="s">
        <v>32</v>
      </c>
      <c r="K752" s="1" t="s">
        <v>40</v>
      </c>
      <c r="L752" s="1" t="s">
        <v>290</v>
      </c>
      <c r="M752" s="1">
        <v>0.39</v>
      </c>
      <c r="N752" s="1" t="s">
        <v>8</v>
      </c>
      <c r="O752" s="1" t="s">
        <v>35</v>
      </c>
      <c r="P752" s="1" t="s">
        <v>42</v>
      </c>
      <c r="Q752" s="1" t="s">
        <v>656</v>
      </c>
      <c r="R752" s="1">
        <v>98198</v>
      </c>
      <c r="S752" s="2">
        <v>42073</v>
      </c>
      <c r="T752" s="2">
        <v>42077</v>
      </c>
      <c r="U752" s="1">
        <v>-14140.7016</v>
      </c>
      <c r="V752" s="1">
        <v>1</v>
      </c>
      <c r="W752" s="1">
        <v>6296</v>
      </c>
      <c r="X752" s="1">
        <v>87317</v>
      </c>
      <c r="Y752" s="1">
        <f>Table1[[#This Row],[Unit Price]]-Table1[[#This Row],[Discount]]</f>
        <v>6782.93</v>
      </c>
      <c r="Z752" s="1" t="s">
        <v>3221</v>
      </c>
    </row>
    <row r="753" spans="1:26" ht="14.25" x14ac:dyDescent="0.2">
      <c r="A753" s="3">
        <v>2545</v>
      </c>
      <c r="B753" s="3" t="s">
        <v>1537</v>
      </c>
      <c r="C753" s="3" t="s">
        <v>92</v>
      </c>
      <c r="D753" s="3">
        <v>0.01</v>
      </c>
      <c r="E753" s="3">
        <v>99.99</v>
      </c>
      <c r="F753" s="3">
        <v>19.989999999999998</v>
      </c>
      <c r="G753" s="3" t="s">
        <v>63</v>
      </c>
      <c r="H753" s="3" t="s">
        <v>47</v>
      </c>
      <c r="I753" s="3" t="s">
        <v>16</v>
      </c>
      <c r="J753" s="3" t="s">
        <v>32</v>
      </c>
      <c r="K753" s="3" t="s">
        <v>49</v>
      </c>
      <c r="L753" s="3" t="s">
        <v>1538</v>
      </c>
      <c r="M753" s="3">
        <v>0.52</v>
      </c>
      <c r="N753" s="3" t="s">
        <v>8</v>
      </c>
      <c r="O753" s="3" t="s">
        <v>9</v>
      </c>
      <c r="P753" s="3" t="s">
        <v>218</v>
      </c>
      <c r="Q753" s="3" t="s">
        <v>854</v>
      </c>
      <c r="R753" s="3">
        <v>22153</v>
      </c>
      <c r="S753" s="4">
        <v>42073</v>
      </c>
      <c r="T753" s="4">
        <v>42075</v>
      </c>
      <c r="U753" s="3">
        <v>90.024000000000001</v>
      </c>
      <c r="V753" s="3">
        <v>2</v>
      </c>
      <c r="W753" s="3">
        <v>202.98</v>
      </c>
      <c r="X753" s="3">
        <v>87915</v>
      </c>
      <c r="Y753" s="3">
        <f>Table1[[#This Row],[Unit Price]]-Table1[[#This Row],[Discount]]</f>
        <v>99.97999999999999</v>
      </c>
      <c r="Z753" s="3" t="s">
        <v>3219</v>
      </c>
    </row>
    <row r="754" spans="1:26" ht="14.25" x14ac:dyDescent="0.2">
      <c r="A754" s="1">
        <v>3194</v>
      </c>
      <c r="B754" s="1" t="s">
        <v>1539</v>
      </c>
      <c r="C754" s="1" t="s">
        <v>92</v>
      </c>
      <c r="D754" s="1">
        <v>0.1</v>
      </c>
      <c r="E754" s="1">
        <v>4.9800000000000004</v>
      </c>
      <c r="F754" s="1">
        <v>7.54</v>
      </c>
      <c r="G754" s="1" t="s">
        <v>14</v>
      </c>
      <c r="H754" s="1" t="s">
        <v>15</v>
      </c>
      <c r="I754" s="1" t="s">
        <v>24</v>
      </c>
      <c r="J754" s="1" t="s">
        <v>64</v>
      </c>
      <c r="K754" s="1" t="s">
        <v>49</v>
      </c>
      <c r="L754" s="1" t="s">
        <v>1540</v>
      </c>
      <c r="M754" s="1">
        <v>0.38</v>
      </c>
      <c r="N754" s="1" t="s">
        <v>8</v>
      </c>
      <c r="O754" s="1" t="s">
        <v>9</v>
      </c>
      <c r="P754" s="1" t="s">
        <v>99</v>
      </c>
      <c r="Q754" s="1" t="s">
        <v>412</v>
      </c>
      <c r="R754" s="1">
        <v>34609</v>
      </c>
      <c r="S754" s="2">
        <v>42073</v>
      </c>
      <c r="T754" s="2">
        <v>42074</v>
      </c>
      <c r="U754" s="1">
        <v>45.078000000000003</v>
      </c>
      <c r="V754" s="1">
        <v>9</v>
      </c>
      <c r="W754" s="1">
        <v>43.84</v>
      </c>
      <c r="X754" s="1">
        <v>89805</v>
      </c>
      <c r="Y754" s="1">
        <f>Table1[[#This Row],[Unit Price]]-Table1[[#This Row],[Discount]]</f>
        <v>4.8800000000000008</v>
      </c>
      <c r="Z754" s="1" t="s">
        <v>3219</v>
      </c>
    </row>
    <row r="755" spans="1:26" ht="14.25" x14ac:dyDescent="0.2">
      <c r="A755" s="3">
        <v>3194</v>
      </c>
      <c r="B755" s="3" t="s">
        <v>1539</v>
      </c>
      <c r="C755" s="3" t="s">
        <v>92</v>
      </c>
      <c r="D755" s="3">
        <v>0</v>
      </c>
      <c r="E755" s="3">
        <v>22.84</v>
      </c>
      <c r="F755" s="3">
        <v>8.18</v>
      </c>
      <c r="G755" s="3" t="s">
        <v>14</v>
      </c>
      <c r="H755" s="3" t="s">
        <v>15</v>
      </c>
      <c r="I755" s="3" t="s">
        <v>24</v>
      </c>
      <c r="J755" s="3" t="s">
        <v>64</v>
      </c>
      <c r="K755" s="3" t="s">
        <v>49</v>
      </c>
      <c r="L755" s="3" t="s">
        <v>581</v>
      </c>
      <c r="M755" s="3">
        <v>0.39</v>
      </c>
      <c r="N755" s="3" t="s">
        <v>8</v>
      </c>
      <c r="O755" s="3" t="s">
        <v>9</v>
      </c>
      <c r="P755" s="3" t="s">
        <v>99</v>
      </c>
      <c r="Q755" s="3" t="s">
        <v>412</v>
      </c>
      <c r="R755" s="3">
        <v>34609</v>
      </c>
      <c r="S755" s="4">
        <v>42073</v>
      </c>
      <c r="T755" s="4">
        <v>42075</v>
      </c>
      <c r="U755" s="3">
        <v>-110.376</v>
      </c>
      <c r="V755" s="3">
        <v>6</v>
      </c>
      <c r="W755" s="3">
        <v>141.74</v>
      </c>
      <c r="X755" s="3">
        <v>89805</v>
      </c>
      <c r="Y755" s="3">
        <f>Table1[[#This Row],[Unit Price]]-Table1[[#This Row],[Discount]]</f>
        <v>22.84</v>
      </c>
      <c r="Z755" s="3" t="s">
        <v>3219</v>
      </c>
    </row>
    <row r="756" spans="1:26" ht="14.25" x14ac:dyDescent="0.2">
      <c r="A756" s="1">
        <v>52</v>
      </c>
      <c r="B756" s="1" t="s">
        <v>1541</v>
      </c>
      <c r="C756" s="1" t="s">
        <v>46</v>
      </c>
      <c r="D756" s="1">
        <v>0</v>
      </c>
      <c r="E756" s="1">
        <v>115.99</v>
      </c>
      <c r="F756" s="1">
        <v>2.5</v>
      </c>
      <c r="G756" s="1" t="s">
        <v>14</v>
      </c>
      <c r="H756" s="1" t="s">
        <v>70</v>
      </c>
      <c r="I756" s="1" t="s">
        <v>16</v>
      </c>
      <c r="J756" s="1" t="s">
        <v>111</v>
      </c>
      <c r="K756" s="1" t="s">
        <v>49</v>
      </c>
      <c r="L756" s="1" t="s">
        <v>1542</v>
      </c>
      <c r="M756" s="1">
        <v>0.56999999999999995</v>
      </c>
      <c r="N756" s="1" t="s">
        <v>8</v>
      </c>
      <c r="O756" s="1" t="s">
        <v>35</v>
      </c>
      <c r="P756" s="1" t="s">
        <v>42</v>
      </c>
      <c r="Q756" s="1" t="s">
        <v>1543</v>
      </c>
      <c r="R756" s="1">
        <v>98373</v>
      </c>
      <c r="S756" s="2">
        <v>42073</v>
      </c>
      <c r="T756" s="2">
        <v>42073</v>
      </c>
      <c r="U756" s="1">
        <v>162.666</v>
      </c>
      <c r="V756" s="1">
        <v>6</v>
      </c>
      <c r="W756" s="1">
        <v>627.04</v>
      </c>
      <c r="X756" s="1">
        <v>88426</v>
      </c>
      <c r="Y756" s="1">
        <f>Table1[[#This Row],[Unit Price]]-Table1[[#This Row],[Discount]]</f>
        <v>115.99</v>
      </c>
      <c r="Z756" s="1" t="s">
        <v>3221</v>
      </c>
    </row>
    <row r="757" spans="1:26" ht="14.25" x14ac:dyDescent="0.2">
      <c r="A757" s="3">
        <v>53</v>
      </c>
      <c r="B757" s="3" t="s">
        <v>816</v>
      </c>
      <c r="C757" s="3" t="s">
        <v>46</v>
      </c>
      <c r="D757" s="3">
        <v>0.02</v>
      </c>
      <c r="E757" s="3">
        <v>5.98</v>
      </c>
      <c r="F757" s="3">
        <v>5.79</v>
      </c>
      <c r="G757" s="3" t="s">
        <v>14</v>
      </c>
      <c r="H757" s="3" t="s">
        <v>70</v>
      </c>
      <c r="I757" s="3" t="s">
        <v>24</v>
      </c>
      <c r="J757" s="3" t="s">
        <v>64</v>
      </c>
      <c r="K757" s="3" t="s">
        <v>49</v>
      </c>
      <c r="L757" s="3" t="s">
        <v>447</v>
      </c>
      <c r="M757" s="3">
        <v>0.36</v>
      </c>
      <c r="N757" s="3" t="s">
        <v>8</v>
      </c>
      <c r="O757" s="3" t="s">
        <v>35</v>
      </c>
      <c r="P757" s="3" t="s">
        <v>42</v>
      </c>
      <c r="Q757" s="3" t="s">
        <v>818</v>
      </c>
      <c r="R757" s="3">
        <v>98052</v>
      </c>
      <c r="S757" s="4">
        <v>42073</v>
      </c>
      <c r="T757" s="4">
        <v>42074</v>
      </c>
      <c r="U757" s="3">
        <v>-67.489999999999995</v>
      </c>
      <c r="V757" s="3">
        <v>17</v>
      </c>
      <c r="W757" s="3">
        <v>110.19</v>
      </c>
      <c r="X757" s="3">
        <v>88426</v>
      </c>
      <c r="Y757" s="3">
        <f>Table1[[#This Row],[Unit Price]]-Table1[[#This Row],[Discount]]</f>
        <v>5.9600000000000009</v>
      </c>
      <c r="Z757" s="3" t="s">
        <v>3221</v>
      </c>
    </row>
    <row r="758" spans="1:26" ht="14.25" x14ac:dyDescent="0.2">
      <c r="A758" s="1">
        <v>753</v>
      </c>
      <c r="B758" s="1" t="s">
        <v>1544</v>
      </c>
      <c r="C758" s="1" t="s">
        <v>1</v>
      </c>
      <c r="D758" s="1">
        <v>0.06</v>
      </c>
      <c r="E758" s="1">
        <v>2.61</v>
      </c>
      <c r="F758" s="1">
        <v>0.5</v>
      </c>
      <c r="G758" s="1" t="s">
        <v>63</v>
      </c>
      <c r="H758" s="1" t="s">
        <v>70</v>
      </c>
      <c r="I758" s="1" t="s">
        <v>24</v>
      </c>
      <c r="J758" s="1" t="s">
        <v>128</v>
      </c>
      <c r="K758" s="1" t="s">
        <v>49</v>
      </c>
      <c r="L758" s="1" t="s">
        <v>1545</v>
      </c>
      <c r="M758" s="1">
        <v>0.39</v>
      </c>
      <c r="N758" s="1" t="s">
        <v>8</v>
      </c>
      <c r="O758" s="1" t="s">
        <v>35</v>
      </c>
      <c r="P758" s="1" t="s">
        <v>564</v>
      </c>
      <c r="Q758" s="1" t="s">
        <v>1546</v>
      </c>
      <c r="R758" s="1">
        <v>86301</v>
      </c>
      <c r="S758" s="2">
        <v>42074</v>
      </c>
      <c r="T758" s="2">
        <v>42074</v>
      </c>
      <c r="U758" s="1">
        <v>10.85</v>
      </c>
      <c r="V758" s="1">
        <v>1</v>
      </c>
      <c r="W758" s="1">
        <v>17.59</v>
      </c>
      <c r="X758" s="1">
        <v>90438</v>
      </c>
      <c r="Y758" s="1">
        <f>Table1[[#This Row],[Unit Price]]-Table1[[#This Row],[Discount]]</f>
        <v>2.5499999999999998</v>
      </c>
      <c r="Z758" s="1" t="s">
        <v>3221</v>
      </c>
    </row>
    <row r="759" spans="1:26" ht="14.25" x14ac:dyDescent="0.2">
      <c r="A759" s="3">
        <v>753</v>
      </c>
      <c r="B759" s="3" t="s">
        <v>1544</v>
      </c>
      <c r="C759" s="3" t="s">
        <v>1</v>
      </c>
      <c r="D759" s="3">
        <v>0.01</v>
      </c>
      <c r="E759" s="3">
        <v>6.35</v>
      </c>
      <c r="F759" s="3">
        <v>1.02</v>
      </c>
      <c r="G759" s="3" t="s">
        <v>14</v>
      </c>
      <c r="H759" s="3" t="s">
        <v>70</v>
      </c>
      <c r="I759" s="3" t="s">
        <v>24</v>
      </c>
      <c r="J759" s="3" t="s">
        <v>64</v>
      </c>
      <c r="K759" s="3" t="s">
        <v>26</v>
      </c>
      <c r="L759" s="3" t="s">
        <v>503</v>
      </c>
      <c r="M759" s="3">
        <v>0.39</v>
      </c>
      <c r="N759" s="3" t="s">
        <v>8</v>
      </c>
      <c r="O759" s="3" t="s">
        <v>35</v>
      </c>
      <c r="P759" s="3" t="s">
        <v>564</v>
      </c>
      <c r="Q759" s="3" t="s">
        <v>1546</v>
      </c>
      <c r="R759" s="3">
        <v>86301</v>
      </c>
      <c r="S759" s="4">
        <v>42074</v>
      </c>
      <c r="T759" s="4">
        <v>42076</v>
      </c>
      <c r="U759" s="3">
        <v>97.662599999999998</v>
      </c>
      <c r="V759" s="3">
        <v>22</v>
      </c>
      <c r="W759" s="3">
        <v>141.54</v>
      </c>
      <c r="X759" s="3">
        <v>90438</v>
      </c>
      <c r="Y759" s="3">
        <f>Table1[[#This Row],[Unit Price]]-Table1[[#This Row],[Discount]]</f>
        <v>6.34</v>
      </c>
      <c r="Z759" s="3" t="s">
        <v>3221</v>
      </c>
    </row>
    <row r="760" spans="1:26" ht="14.25" x14ac:dyDescent="0.2">
      <c r="A760" s="1">
        <v>1494</v>
      </c>
      <c r="B760" s="1" t="s">
        <v>1547</v>
      </c>
      <c r="C760" s="1" t="s">
        <v>1</v>
      </c>
      <c r="D760" s="1">
        <v>0.06</v>
      </c>
      <c r="E760" s="1">
        <v>8.3699999999999992</v>
      </c>
      <c r="F760" s="1">
        <v>10.16</v>
      </c>
      <c r="G760" s="1" t="s">
        <v>14</v>
      </c>
      <c r="H760" s="1" t="s">
        <v>70</v>
      </c>
      <c r="I760" s="1" t="s">
        <v>4</v>
      </c>
      <c r="J760" s="1" t="s">
        <v>102</v>
      </c>
      <c r="K760" s="1" t="s">
        <v>40</v>
      </c>
      <c r="L760" s="1" t="s">
        <v>1548</v>
      </c>
      <c r="M760" s="1">
        <v>0.59</v>
      </c>
      <c r="N760" s="1" t="s">
        <v>8</v>
      </c>
      <c r="O760" s="1" t="s">
        <v>87</v>
      </c>
      <c r="P760" s="1" t="s">
        <v>394</v>
      </c>
      <c r="Q760" s="1" t="s">
        <v>1549</v>
      </c>
      <c r="R760" s="1">
        <v>21222</v>
      </c>
      <c r="S760" s="2">
        <v>42074</v>
      </c>
      <c r="T760" s="2">
        <v>42076</v>
      </c>
      <c r="U760" s="1">
        <v>-255.65</v>
      </c>
      <c r="V760" s="1">
        <v>18</v>
      </c>
      <c r="W760" s="1">
        <v>157.63999999999999</v>
      </c>
      <c r="X760" s="1">
        <v>85880</v>
      </c>
      <c r="Y760" s="1">
        <f>Table1[[#This Row],[Unit Price]]-Table1[[#This Row],[Discount]]</f>
        <v>8.3099999999999987</v>
      </c>
      <c r="Z760" s="1" t="s">
        <v>3222</v>
      </c>
    </row>
    <row r="761" spans="1:26" ht="14.25" x14ac:dyDescent="0.2">
      <c r="A761" s="3">
        <v>1494</v>
      </c>
      <c r="B761" s="3" t="s">
        <v>1547</v>
      </c>
      <c r="C761" s="3" t="s">
        <v>1</v>
      </c>
      <c r="D761" s="3">
        <v>0.09</v>
      </c>
      <c r="E761" s="3">
        <v>6.48</v>
      </c>
      <c r="F761" s="3">
        <v>9.17</v>
      </c>
      <c r="G761" s="3" t="s">
        <v>63</v>
      </c>
      <c r="H761" s="3" t="s">
        <v>70</v>
      </c>
      <c r="I761" s="3" t="s">
        <v>24</v>
      </c>
      <c r="J761" s="3" t="s">
        <v>64</v>
      </c>
      <c r="K761" s="3" t="s">
        <v>49</v>
      </c>
      <c r="L761" s="3" t="s">
        <v>370</v>
      </c>
      <c r="M761" s="3">
        <v>0.37</v>
      </c>
      <c r="N761" s="3" t="s">
        <v>8</v>
      </c>
      <c r="O761" s="3" t="s">
        <v>87</v>
      </c>
      <c r="P761" s="3" t="s">
        <v>394</v>
      </c>
      <c r="Q761" s="3" t="s">
        <v>1549</v>
      </c>
      <c r="R761" s="3">
        <v>21222</v>
      </c>
      <c r="S761" s="4">
        <v>42074</v>
      </c>
      <c r="T761" s="4">
        <v>42076</v>
      </c>
      <c r="U761" s="3">
        <v>-76.540000000000006</v>
      </c>
      <c r="V761" s="3">
        <v>6</v>
      </c>
      <c r="W761" s="3">
        <v>42.16</v>
      </c>
      <c r="X761" s="3">
        <v>85880</v>
      </c>
      <c r="Y761" s="3">
        <f>Table1[[#This Row],[Unit Price]]-Table1[[#This Row],[Discount]]</f>
        <v>6.3900000000000006</v>
      </c>
      <c r="Z761" s="3" t="s">
        <v>3222</v>
      </c>
    </row>
    <row r="762" spans="1:26" ht="14.25" x14ac:dyDescent="0.2">
      <c r="A762" s="1">
        <v>1497</v>
      </c>
      <c r="B762" s="1" t="s">
        <v>1550</v>
      </c>
      <c r="C762" s="1" t="s">
        <v>1</v>
      </c>
      <c r="D762" s="1">
        <v>0.09</v>
      </c>
      <c r="E762" s="1">
        <v>6.28</v>
      </c>
      <c r="F762" s="1">
        <v>5.29</v>
      </c>
      <c r="G762" s="1" t="s">
        <v>14</v>
      </c>
      <c r="H762" s="1" t="s">
        <v>70</v>
      </c>
      <c r="I762" s="1" t="s">
        <v>4</v>
      </c>
      <c r="J762" s="1" t="s">
        <v>102</v>
      </c>
      <c r="K762" s="1" t="s">
        <v>49</v>
      </c>
      <c r="L762" s="1" t="s">
        <v>1551</v>
      </c>
      <c r="M762" s="1">
        <v>0.43</v>
      </c>
      <c r="N762" s="1" t="s">
        <v>8</v>
      </c>
      <c r="O762" s="1" t="s">
        <v>87</v>
      </c>
      <c r="P762" s="1" t="s">
        <v>88</v>
      </c>
      <c r="Q762" s="1" t="s">
        <v>1552</v>
      </c>
      <c r="R762" s="1">
        <v>14901</v>
      </c>
      <c r="S762" s="2">
        <v>42074</v>
      </c>
      <c r="T762" s="2">
        <v>42075</v>
      </c>
      <c r="U762" s="1">
        <v>-10.09</v>
      </c>
      <c r="V762" s="1">
        <v>2</v>
      </c>
      <c r="W762" s="1">
        <v>14.08</v>
      </c>
      <c r="X762" s="1">
        <v>85880</v>
      </c>
      <c r="Y762" s="1">
        <f>Table1[[#This Row],[Unit Price]]-Table1[[#This Row],[Discount]]</f>
        <v>6.19</v>
      </c>
      <c r="Z762" s="1" t="s">
        <v>3222</v>
      </c>
    </row>
    <row r="763" spans="1:26" ht="14.25" x14ac:dyDescent="0.2">
      <c r="A763" s="3">
        <v>1497</v>
      </c>
      <c r="B763" s="3" t="s">
        <v>1550</v>
      </c>
      <c r="C763" s="3" t="s">
        <v>1</v>
      </c>
      <c r="D763" s="3">
        <v>0.03</v>
      </c>
      <c r="E763" s="3">
        <v>15.14</v>
      </c>
      <c r="F763" s="3">
        <v>4.53</v>
      </c>
      <c r="G763" s="3" t="s">
        <v>14</v>
      </c>
      <c r="H763" s="3" t="s">
        <v>70</v>
      </c>
      <c r="I763" s="3" t="s">
        <v>24</v>
      </c>
      <c r="J763" s="3" t="s">
        <v>54</v>
      </c>
      <c r="K763" s="3" t="s">
        <v>49</v>
      </c>
      <c r="L763" s="3" t="s">
        <v>1331</v>
      </c>
      <c r="M763" s="3">
        <v>0.81</v>
      </c>
      <c r="N763" s="3" t="s">
        <v>8</v>
      </c>
      <c r="O763" s="3" t="s">
        <v>87</v>
      </c>
      <c r="P763" s="3" t="s">
        <v>88</v>
      </c>
      <c r="Q763" s="3" t="s">
        <v>1552</v>
      </c>
      <c r="R763" s="3">
        <v>14901</v>
      </c>
      <c r="S763" s="4">
        <v>42074</v>
      </c>
      <c r="T763" s="4">
        <v>42076</v>
      </c>
      <c r="U763" s="3">
        <v>-92.87</v>
      </c>
      <c r="V763" s="3">
        <v>17</v>
      </c>
      <c r="W763" s="3">
        <v>256.73</v>
      </c>
      <c r="X763" s="3">
        <v>85880</v>
      </c>
      <c r="Y763" s="3">
        <f>Table1[[#This Row],[Unit Price]]-Table1[[#This Row],[Discount]]</f>
        <v>15.110000000000001</v>
      </c>
      <c r="Z763" s="3" t="s">
        <v>3222</v>
      </c>
    </row>
    <row r="764" spans="1:26" ht="14.25" x14ac:dyDescent="0.2">
      <c r="A764" s="1">
        <v>2616</v>
      </c>
      <c r="B764" s="1" t="s">
        <v>1553</v>
      </c>
      <c r="C764" s="1" t="s">
        <v>1</v>
      </c>
      <c r="D764" s="1">
        <v>0</v>
      </c>
      <c r="E764" s="1">
        <v>2.6</v>
      </c>
      <c r="F764" s="1">
        <v>2.4</v>
      </c>
      <c r="G764" s="1" t="s">
        <v>14</v>
      </c>
      <c r="H764" s="1" t="s">
        <v>70</v>
      </c>
      <c r="I764" s="1" t="s">
        <v>24</v>
      </c>
      <c r="J764" s="1" t="s">
        <v>25</v>
      </c>
      <c r="K764" s="1" t="s">
        <v>26</v>
      </c>
      <c r="L764" s="1" t="s">
        <v>332</v>
      </c>
      <c r="M764" s="1">
        <v>0.57999999999999996</v>
      </c>
      <c r="N764" s="1" t="s">
        <v>8</v>
      </c>
      <c r="O764" s="1" t="s">
        <v>28</v>
      </c>
      <c r="P764" s="1" t="s">
        <v>265</v>
      </c>
      <c r="Q764" s="1" t="s">
        <v>1554</v>
      </c>
      <c r="R764" s="1">
        <v>49002</v>
      </c>
      <c r="S764" s="2">
        <v>42074</v>
      </c>
      <c r="T764" s="2">
        <v>42076</v>
      </c>
      <c r="U764" s="1">
        <v>-45.21</v>
      </c>
      <c r="V764" s="1">
        <v>16</v>
      </c>
      <c r="W764" s="1">
        <v>44.75</v>
      </c>
      <c r="X764" s="1">
        <v>91495</v>
      </c>
      <c r="Y764" s="1">
        <f>Table1[[#This Row],[Unit Price]]-Table1[[#This Row],[Discount]]</f>
        <v>2.6</v>
      </c>
      <c r="Z764" s="1" t="s">
        <v>3220</v>
      </c>
    </row>
    <row r="765" spans="1:26" ht="14.25" x14ac:dyDescent="0.2">
      <c r="A765" s="3">
        <v>1484</v>
      </c>
      <c r="B765" s="3" t="s">
        <v>1555</v>
      </c>
      <c r="C765" s="3" t="s">
        <v>13</v>
      </c>
      <c r="D765" s="3">
        <v>0.06</v>
      </c>
      <c r="E765" s="3">
        <v>99.99</v>
      </c>
      <c r="F765" s="3">
        <v>19.989999999999998</v>
      </c>
      <c r="G765" s="3" t="s">
        <v>14</v>
      </c>
      <c r="H765" s="3" t="s">
        <v>47</v>
      </c>
      <c r="I765" s="3" t="s">
        <v>16</v>
      </c>
      <c r="J765" s="3" t="s">
        <v>17</v>
      </c>
      <c r="K765" s="3" t="s">
        <v>49</v>
      </c>
      <c r="L765" s="3" t="s">
        <v>1556</v>
      </c>
      <c r="M765" s="3">
        <v>0.52</v>
      </c>
      <c r="N765" s="3" t="s">
        <v>8</v>
      </c>
      <c r="O765" s="3" t="s">
        <v>28</v>
      </c>
      <c r="P765" s="3" t="s">
        <v>79</v>
      </c>
      <c r="Q765" s="3" t="s">
        <v>1557</v>
      </c>
      <c r="R765" s="3">
        <v>60016</v>
      </c>
      <c r="S765" s="4">
        <v>42074</v>
      </c>
      <c r="T765" s="4">
        <v>42077</v>
      </c>
      <c r="U765" s="3">
        <v>-127.56</v>
      </c>
      <c r="V765" s="3">
        <v>3</v>
      </c>
      <c r="W765" s="3">
        <v>290.24</v>
      </c>
      <c r="X765" s="3">
        <v>91235</v>
      </c>
      <c r="Y765" s="3">
        <f>Table1[[#This Row],[Unit Price]]-Table1[[#This Row],[Discount]]</f>
        <v>99.929999999999993</v>
      </c>
      <c r="Z765" s="3" t="s">
        <v>3220</v>
      </c>
    </row>
    <row r="766" spans="1:26" ht="14.25" x14ac:dyDescent="0.2">
      <c r="A766" s="1">
        <v>1484</v>
      </c>
      <c r="B766" s="1" t="s">
        <v>1555</v>
      </c>
      <c r="C766" s="1" t="s">
        <v>13</v>
      </c>
      <c r="D766" s="1">
        <v>0</v>
      </c>
      <c r="E766" s="1">
        <v>193.17</v>
      </c>
      <c r="F766" s="1">
        <v>19.989999999999998</v>
      </c>
      <c r="G766" s="1" t="s">
        <v>14</v>
      </c>
      <c r="H766" s="1" t="s">
        <v>47</v>
      </c>
      <c r="I766" s="1" t="s">
        <v>24</v>
      </c>
      <c r="J766" s="1" t="s">
        <v>54</v>
      </c>
      <c r="K766" s="1" t="s">
        <v>49</v>
      </c>
      <c r="L766" s="1" t="s">
        <v>1558</v>
      </c>
      <c r="M766" s="1">
        <v>0.71</v>
      </c>
      <c r="N766" s="1" t="s">
        <v>8</v>
      </c>
      <c r="O766" s="1" t="s">
        <v>28</v>
      </c>
      <c r="P766" s="1" t="s">
        <v>79</v>
      </c>
      <c r="Q766" s="1" t="s">
        <v>1557</v>
      </c>
      <c r="R766" s="1">
        <v>60016</v>
      </c>
      <c r="S766" s="2">
        <v>42074</v>
      </c>
      <c r="T766" s="2">
        <v>42075</v>
      </c>
      <c r="U766" s="1">
        <v>282.18</v>
      </c>
      <c r="V766" s="1">
        <v>5</v>
      </c>
      <c r="W766" s="1">
        <v>971.4</v>
      </c>
      <c r="X766" s="1">
        <v>91235</v>
      </c>
      <c r="Y766" s="1">
        <f>Table1[[#This Row],[Unit Price]]-Table1[[#This Row],[Discount]]</f>
        <v>193.17</v>
      </c>
      <c r="Z766" s="1" t="s">
        <v>3220</v>
      </c>
    </row>
    <row r="767" spans="1:26" ht="14.25" x14ac:dyDescent="0.2">
      <c r="A767" s="3">
        <v>1484</v>
      </c>
      <c r="B767" s="3" t="s">
        <v>1555</v>
      </c>
      <c r="C767" s="3" t="s">
        <v>13</v>
      </c>
      <c r="D767" s="3">
        <v>0.08</v>
      </c>
      <c r="E767" s="3">
        <v>20.99</v>
      </c>
      <c r="F767" s="3">
        <v>3.3</v>
      </c>
      <c r="G767" s="3" t="s">
        <v>63</v>
      </c>
      <c r="H767" s="3" t="s">
        <v>47</v>
      </c>
      <c r="I767" s="3" t="s">
        <v>16</v>
      </c>
      <c r="J767" s="3" t="s">
        <v>111</v>
      </c>
      <c r="K767" s="3" t="s">
        <v>18</v>
      </c>
      <c r="L767" s="3" t="s">
        <v>1559</v>
      </c>
      <c r="M767" s="3">
        <v>0.81</v>
      </c>
      <c r="N767" s="3" t="s">
        <v>8</v>
      </c>
      <c r="O767" s="3" t="s">
        <v>28</v>
      </c>
      <c r="P767" s="3" t="s">
        <v>79</v>
      </c>
      <c r="Q767" s="3" t="s">
        <v>1557</v>
      </c>
      <c r="R767" s="3">
        <v>60016</v>
      </c>
      <c r="S767" s="4">
        <v>42074</v>
      </c>
      <c r="T767" s="4">
        <v>42074</v>
      </c>
      <c r="U767" s="3">
        <v>-96.337999999999994</v>
      </c>
      <c r="V767" s="3">
        <v>11</v>
      </c>
      <c r="W767" s="3">
        <v>193.51</v>
      </c>
      <c r="X767" s="3">
        <v>91235</v>
      </c>
      <c r="Y767" s="3">
        <f>Table1[[#This Row],[Unit Price]]-Table1[[#This Row],[Discount]]</f>
        <v>20.91</v>
      </c>
      <c r="Z767" s="3" t="s">
        <v>3220</v>
      </c>
    </row>
    <row r="768" spans="1:26" ht="14.25" x14ac:dyDescent="0.2">
      <c r="A768" s="1">
        <v>3397</v>
      </c>
      <c r="B768" s="1" t="s">
        <v>1560</v>
      </c>
      <c r="C768" s="1" t="s">
        <v>13</v>
      </c>
      <c r="D768" s="1">
        <v>0.01</v>
      </c>
      <c r="E768" s="1">
        <v>10.9</v>
      </c>
      <c r="F768" s="1">
        <v>7.46</v>
      </c>
      <c r="G768" s="1" t="s">
        <v>14</v>
      </c>
      <c r="H768" s="1" t="s">
        <v>3</v>
      </c>
      <c r="I768" s="1" t="s">
        <v>24</v>
      </c>
      <c r="J768" s="1" t="s">
        <v>54</v>
      </c>
      <c r="K768" s="1" t="s">
        <v>49</v>
      </c>
      <c r="L768" s="1" t="s">
        <v>1561</v>
      </c>
      <c r="M768" s="1">
        <v>0.59</v>
      </c>
      <c r="N768" s="1" t="s">
        <v>8</v>
      </c>
      <c r="O768" s="1" t="s">
        <v>28</v>
      </c>
      <c r="P768" s="1" t="s">
        <v>79</v>
      </c>
      <c r="Q768" s="1" t="s">
        <v>1562</v>
      </c>
      <c r="R768" s="1">
        <v>61832</v>
      </c>
      <c r="S768" s="2">
        <v>42074</v>
      </c>
      <c r="T768" s="2">
        <v>42075</v>
      </c>
      <c r="U768" s="1">
        <v>-116.76</v>
      </c>
      <c r="V768" s="1">
        <v>18</v>
      </c>
      <c r="W768" s="1">
        <v>207.31</v>
      </c>
      <c r="X768" s="1">
        <v>87536</v>
      </c>
      <c r="Y768" s="1">
        <f>Table1[[#This Row],[Unit Price]]-Table1[[#This Row],[Discount]]</f>
        <v>10.89</v>
      </c>
      <c r="Z768" s="1" t="s">
        <v>3220</v>
      </c>
    </row>
    <row r="769" spans="1:26" ht="14.25" x14ac:dyDescent="0.2">
      <c r="A769" s="3">
        <v>3397</v>
      </c>
      <c r="B769" s="3" t="s">
        <v>1560</v>
      </c>
      <c r="C769" s="3" t="s">
        <v>13</v>
      </c>
      <c r="D769" s="3">
        <v>0.1</v>
      </c>
      <c r="E769" s="3">
        <v>7.99</v>
      </c>
      <c r="F769" s="3">
        <v>5.03</v>
      </c>
      <c r="G769" s="3" t="s">
        <v>14</v>
      </c>
      <c r="H769" s="3" t="s">
        <v>3</v>
      </c>
      <c r="I769" s="3" t="s">
        <v>16</v>
      </c>
      <c r="J769" s="3" t="s">
        <v>111</v>
      </c>
      <c r="K769" s="3" t="s">
        <v>120</v>
      </c>
      <c r="L769" s="3" t="s">
        <v>441</v>
      </c>
      <c r="M769" s="3">
        <v>0.6</v>
      </c>
      <c r="N769" s="3" t="s">
        <v>8</v>
      </c>
      <c r="O769" s="3" t="s">
        <v>28</v>
      </c>
      <c r="P769" s="3" t="s">
        <v>79</v>
      </c>
      <c r="Q769" s="3" t="s">
        <v>1562</v>
      </c>
      <c r="R769" s="3">
        <v>61832</v>
      </c>
      <c r="S769" s="4">
        <v>42074</v>
      </c>
      <c r="T769" s="4">
        <v>42075</v>
      </c>
      <c r="U769" s="3">
        <v>-160.952</v>
      </c>
      <c r="V769" s="3">
        <v>22</v>
      </c>
      <c r="W769" s="3">
        <v>143.12</v>
      </c>
      <c r="X769" s="3">
        <v>87536</v>
      </c>
      <c r="Y769" s="3">
        <f>Table1[[#This Row],[Unit Price]]-Table1[[#This Row],[Discount]]</f>
        <v>7.8900000000000006</v>
      </c>
      <c r="Z769" s="3" t="s">
        <v>3220</v>
      </c>
    </row>
    <row r="770" spans="1:26" ht="14.25" x14ac:dyDescent="0.2">
      <c r="A770" s="1">
        <v>3151</v>
      </c>
      <c r="B770" s="1" t="s">
        <v>929</v>
      </c>
      <c r="C770" s="1" t="s">
        <v>92</v>
      </c>
      <c r="D770" s="1">
        <v>0.02</v>
      </c>
      <c r="E770" s="1">
        <v>5.98</v>
      </c>
      <c r="F770" s="1">
        <v>1.49</v>
      </c>
      <c r="G770" s="1" t="s">
        <v>14</v>
      </c>
      <c r="H770" s="1" t="s">
        <v>70</v>
      </c>
      <c r="I770" s="1" t="s">
        <v>24</v>
      </c>
      <c r="J770" s="1" t="s">
        <v>48</v>
      </c>
      <c r="K770" s="1" t="s">
        <v>49</v>
      </c>
      <c r="L770" s="1" t="s">
        <v>1563</v>
      </c>
      <c r="M770" s="1">
        <v>0.39</v>
      </c>
      <c r="N770" s="1" t="s">
        <v>8</v>
      </c>
      <c r="O770" s="1" t="s">
        <v>35</v>
      </c>
      <c r="P770" s="1" t="s">
        <v>66</v>
      </c>
      <c r="Q770" s="1" t="s">
        <v>930</v>
      </c>
      <c r="R770" s="1">
        <v>92277</v>
      </c>
      <c r="S770" s="2">
        <v>42074</v>
      </c>
      <c r="T770" s="2">
        <v>42075</v>
      </c>
      <c r="U770" s="1">
        <v>28.526</v>
      </c>
      <c r="V770" s="1">
        <v>10</v>
      </c>
      <c r="W770" s="1">
        <v>59.9</v>
      </c>
      <c r="X770" s="1">
        <v>88547</v>
      </c>
      <c r="Y770" s="1">
        <f>Table1[[#This Row],[Unit Price]]-Table1[[#This Row],[Discount]]</f>
        <v>5.9600000000000009</v>
      </c>
      <c r="Z770" s="1" t="s">
        <v>3221</v>
      </c>
    </row>
    <row r="771" spans="1:26" ht="14.25" x14ac:dyDescent="0.2">
      <c r="A771" s="3">
        <v>796</v>
      </c>
      <c r="B771" s="3" t="s">
        <v>1564</v>
      </c>
      <c r="C771" s="3" t="s">
        <v>46</v>
      </c>
      <c r="D771" s="3">
        <v>0.06</v>
      </c>
      <c r="E771" s="3">
        <v>8.6</v>
      </c>
      <c r="F771" s="3">
        <v>6.19</v>
      </c>
      <c r="G771" s="3" t="s">
        <v>14</v>
      </c>
      <c r="H771" s="3" t="s">
        <v>70</v>
      </c>
      <c r="I771" s="3" t="s">
        <v>24</v>
      </c>
      <c r="J771" s="3" t="s">
        <v>48</v>
      </c>
      <c r="K771" s="3" t="s">
        <v>49</v>
      </c>
      <c r="L771" s="3" t="s">
        <v>508</v>
      </c>
      <c r="M771" s="3">
        <v>0.38</v>
      </c>
      <c r="N771" s="3" t="s">
        <v>8</v>
      </c>
      <c r="O771" s="3" t="s">
        <v>28</v>
      </c>
      <c r="P771" s="3" t="s">
        <v>109</v>
      </c>
      <c r="Q771" s="3" t="s">
        <v>1565</v>
      </c>
      <c r="R771" s="3">
        <v>68046</v>
      </c>
      <c r="S771" s="4">
        <v>42074</v>
      </c>
      <c r="T771" s="4">
        <v>42075</v>
      </c>
      <c r="U771" s="3">
        <v>-46.115000000000002</v>
      </c>
      <c r="V771" s="3">
        <v>9</v>
      </c>
      <c r="W771" s="3">
        <v>79.400000000000006</v>
      </c>
      <c r="X771" s="3">
        <v>86867</v>
      </c>
      <c r="Y771" s="3">
        <f>Table1[[#This Row],[Unit Price]]-Table1[[#This Row],[Discount]]</f>
        <v>8.5399999999999991</v>
      </c>
      <c r="Z771" s="3" t="s">
        <v>3220</v>
      </c>
    </row>
    <row r="772" spans="1:26" ht="14.25" x14ac:dyDescent="0.2">
      <c r="A772" s="1">
        <v>1254</v>
      </c>
      <c r="B772" s="1" t="s">
        <v>1566</v>
      </c>
      <c r="C772" s="1" t="s">
        <v>1</v>
      </c>
      <c r="D772" s="1">
        <v>0.06</v>
      </c>
      <c r="E772" s="1">
        <v>80.98</v>
      </c>
      <c r="F772" s="1">
        <v>35</v>
      </c>
      <c r="G772" s="1" t="s">
        <v>14</v>
      </c>
      <c r="H772" s="1" t="s">
        <v>47</v>
      </c>
      <c r="I772" s="1" t="s">
        <v>24</v>
      </c>
      <c r="J772" s="1" t="s">
        <v>54</v>
      </c>
      <c r="K772" s="1" t="s">
        <v>40</v>
      </c>
      <c r="L772" s="1" t="s">
        <v>200</v>
      </c>
      <c r="M772" s="1">
        <v>0.81</v>
      </c>
      <c r="N772" s="1" t="s">
        <v>8</v>
      </c>
      <c r="O772" s="1" t="s">
        <v>28</v>
      </c>
      <c r="P772" s="1" t="s">
        <v>163</v>
      </c>
      <c r="Q772" s="1" t="s">
        <v>1567</v>
      </c>
      <c r="R772" s="1">
        <v>77530</v>
      </c>
      <c r="S772" s="2">
        <v>42075</v>
      </c>
      <c r="T772" s="2">
        <v>42076</v>
      </c>
      <c r="U772" s="1">
        <v>-218.77</v>
      </c>
      <c r="V772" s="1">
        <v>2</v>
      </c>
      <c r="W772" s="1">
        <v>172.79</v>
      </c>
      <c r="X772" s="1">
        <v>89983</v>
      </c>
      <c r="Y772" s="1">
        <f>Table1[[#This Row],[Unit Price]]-Table1[[#This Row],[Discount]]</f>
        <v>80.92</v>
      </c>
      <c r="Z772" s="1" t="s">
        <v>3220</v>
      </c>
    </row>
    <row r="773" spans="1:26" ht="14.25" x14ac:dyDescent="0.2">
      <c r="A773" s="3">
        <v>2896</v>
      </c>
      <c r="B773" s="3" t="s">
        <v>699</v>
      </c>
      <c r="C773" s="3" t="s">
        <v>1</v>
      </c>
      <c r="D773" s="3">
        <v>0</v>
      </c>
      <c r="E773" s="3">
        <v>22.84</v>
      </c>
      <c r="F773" s="3">
        <v>16.920000000000002</v>
      </c>
      <c r="G773" s="3" t="s">
        <v>14</v>
      </c>
      <c r="H773" s="3" t="s">
        <v>47</v>
      </c>
      <c r="I773" s="3" t="s">
        <v>24</v>
      </c>
      <c r="J773" s="3" t="s">
        <v>64</v>
      </c>
      <c r="K773" s="3" t="s">
        <v>49</v>
      </c>
      <c r="L773" s="3" t="s">
        <v>1568</v>
      </c>
      <c r="M773" s="3">
        <v>0.39</v>
      </c>
      <c r="N773" s="3" t="s">
        <v>8</v>
      </c>
      <c r="O773" s="3" t="s">
        <v>28</v>
      </c>
      <c r="P773" s="3" t="s">
        <v>60</v>
      </c>
      <c r="Q773" s="3" t="s">
        <v>700</v>
      </c>
      <c r="R773" s="3">
        <v>56001</v>
      </c>
      <c r="S773" s="4">
        <v>42075</v>
      </c>
      <c r="T773" s="4">
        <v>42077</v>
      </c>
      <c r="U773" s="3">
        <v>-83.75</v>
      </c>
      <c r="V773" s="3">
        <v>15</v>
      </c>
      <c r="W773" s="3">
        <v>370.62</v>
      </c>
      <c r="X773" s="3">
        <v>86927</v>
      </c>
      <c r="Y773" s="3">
        <f>Table1[[#This Row],[Unit Price]]-Table1[[#This Row],[Discount]]</f>
        <v>22.84</v>
      </c>
      <c r="Z773" s="3" t="s">
        <v>3220</v>
      </c>
    </row>
    <row r="774" spans="1:26" ht="14.25" x14ac:dyDescent="0.2">
      <c r="A774" s="1">
        <v>1027</v>
      </c>
      <c r="B774" s="1" t="s">
        <v>1569</v>
      </c>
      <c r="C774" s="1" t="s">
        <v>13</v>
      </c>
      <c r="D774" s="1">
        <v>0.1</v>
      </c>
      <c r="E774" s="1">
        <v>73.98</v>
      </c>
      <c r="F774" s="1">
        <v>4</v>
      </c>
      <c r="G774" s="1" t="s">
        <v>14</v>
      </c>
      <c r="H774" s="1" t="s">
        <v>3</v>
      </c>
      <c r="I774" s="1" t="s">
        <v>16</v>
      </c>
      <c r="J774" s="1" t="s">
        <v>17</v>
      </c>
      <c r="K774" s="1" t="s">
        <v>49</v>
      </c>
      <c r="L774" s="1" t="s">
        <v>284</v>
      </c>
      <c r="M774" s="1">
        <v>0.79</v>
      </c>
      <c r="N774" s="1" t="s">
        <v>8</v>
      </c>
      <c r="O774" s="1" t="s">
        <v>87</v>
      </c>
      <c r="P774" s="1" t="s">
        <v>88</v>
      </c>
      <c r="Q774" s="1" t="s">
        <v>1570</v>
      </c>
      <c r="R774" s="1">
        <v>14225</v>
      </c>
      <c r="S774" s="2">
        <v>42075</v>
      </c>
      <c r="T774" s="2">
        <v>42076</v>
      </c>
      <c r="U774" s="1">
        <v>-229.87</v>
      </c>
      <c r="V774" s="1">
        <v>5</v>
      </c>
      <c r="W774" s="1">
        <v>347.23</v>
      </c>
      <c r="X774" s="1">
        <v>89004</v>
      </c>
      <c r="Y774" s="1">
        <f>Table1[[#This Row],[Unit Price]]-Table1[[#This Row],[Discount]]</f>
        <v>73.88000000000001</v>
      </c>
      <c r="Z774" s="1" t="s">
        <v>3222</v>
      </c>
    </row>
    <row r="775" spans="1:26" ht="14.25" x14ac:dyDescent="0.2">
      <c r="A775" s="3">
        <v>1027</v>
      </c>
      <c r="B775" s="3" t="s">
        <v>1569</v>
      </c>
      <c r="C775" s="3" t="s">
        <v>13</v>
      </c>
      <c r="D775" s="3">
        <v>0.05</v>
      </c>
      <c r="E775" s="3">
        <v>51.98</v>
      </c>
      <c r="F775" s="3">
        <v>10.17</v>
      </c>
      <c r="G775" s="3" t="s">
        <v>14</v>
      </c>
      <c r="H775" s="3" t="s">
        <v>3</v>
      </c>
      <c r="I775" s="3" t="s">
        <v>16</v>
      </c>
      <c r="J775" s="3" t="s">
        <v>32</v>
      </c>
      <c r="K775" s="3" t="s">
        <v>120</v>
      </c>
      <c r="L775" s="3" t="s">
        <v>1523</v>
      </c>
      <c r="M775" s="3">
        <v>0.37</v>
      </c>
      <c r="N775" s="3" t="s">
        <v>8</v>
      </c>
      <c r="O775" s="3" t="s">
        <v>87</v>
      </c>
      <c r="P775" s="3" t="s">
        <v>88</v>
      </c>
      <c r="Q775" s="3" t="s">
        <v>1570</v>
      </c>
      <c r="R775" s="3">
        <v>14225</v>
      </c>
      <c r="S775" s="4">
        <v>42075</v>
      </c>
      <c r="T775" s="4">
        <v>42076</v>
      </c>
      <c r="U775" s="3">
        <v>329.9787</v>
      </c>
      <c r="V775" s="3">
        <v>9</v>
      </c>
      <c r="W775" s="3">
        <v>478.23</v>
      </c>
      <c r="X775" s="3">
        <v>89004</v>
      </c>
      <c r="Y775" s="3">
        <f>Table1[[#This Row],[Unit Price]]-Table1[[#This Row],[Discount]]</f>
        <v>51.93</v>
      </c>
      <c r="Z775" s="3" t="s">
        <v>3222</v>
      </c>
    </row>
    <row r="776" spans="1:26" ht="14.25" x14ac:dyDescent="0.2">
      <c r="A776" s="1">
        <v>32</v>
      </c>
      <c r="B776" s="1" t="s">
        <v>620</v>
      </c>
      <c r="C776" s="1" t="s">
        <v>23</v>
      </c>
      <c r="D776" s="1">
        <v>0.06</v>
      </c>
      <c r="E776" s="1">
        <v>205.99</v>
      </c>
      <c r="F776" s="1">
        <v>8.99</v>
      </c>
      <c r="G776" s="1" t="s">
        <v>14</v>
      </c>
      <c r="H776" s="1" t="s">
        <v>70</v>
      </c>
      <c r="I776" s="1" t="s">
        <v>16</v>
      </c>
      <c r="J776" s="1" t="s">
        <v>111</v>
      </c>
      <c r="K776" s="1" t="s">
        <v>49</v>
      </c>
      <c r="L776" s="1" t="s">
        <v>639</v>
      </c>
      <c r="M776" s="1">
        <v>0.56000000000000005</v>
      </c>
      <c r="N776" s="1" t="s">
        <v>8</v>
      </c>
      <c r="O776" s="1" t="s">
        <v>35</v>
      </c>
      <c r="P776" s="1" t="s">
        <v>115</v>
      </c>
      <c r="Q776" s="1" t="s">
        <v>622</v>
      </c>
      <c r="R776" s="1">
        <v>97526</v>
      </c>
      <c r="S776" s="2">
        <v>42075</v>
      </c>
      <c r="T776" s="2">
        <v>42082</v>
      </c>
      <c r="U776" s="1">
        <v>3568.096</v>
      </c>
      <c r="V776" s="1">
        <v>22</v>
      </c>
      <c r="W776" s="1">
        <v>3838.14</v>
      </c>
      <c r="X776" s="1">
        <v>89203</v>
      </c>
      <c r="Y776" s="1">
        <f>Table1[[#This Row],[Unit Price]]-Table1[[#This Row],[Discount]]</f>
        <v>205.93</v>
      </c>
      <c r="Z776" s="1" t="s">
        <v>3221</v>
      </c>
    </row>
    <row r="777" spans="1:26" ht="14.25" x14ac:dyDescent="0.2">
      <c r="A777" s="3">
        <v>2593</v>
      </c>
      <c r="B777" s="3" t="s">
        <v>1571</v>
      </c>
      <c r="C777" s="3" t="s">
        <v>23</v>
      </c>
      <c r="D777" s="3">
        <v>0.01</v>
      </c>
      <c r="E777" s="3">
        <v>85.99</v>
      </c>
      <c r="F777" s="3">
        <v>0.99</v>
      </c>
      <c r="G777" s="3" t="s">
        <v>14</v>
      </c>
      <c r="H777" s="3" t="s">
        <v>70</v>
      </c>
      <c r="I777" s="3" t="s">
        <v>16</v>
      </c>
      <c r="J777" s="3" t="s">
        <v>111</v>
      </c>
      <c r="K777" s="3" t="s">
        <v>26</v>
      </c>
      <c r="L777" s="3" t="s">
        <v>1572</v>
      </c>
      <c r="M777" s="3">
        <v>0.85</v>
      </c>
      <c r="N777" s="3" t="s">
        <v>8</v>
      </c>
      <c r="O777" s="3" t="s">
        <v>9</v>
      </c>
      <c r="P777" s="3" t="s">
        <v>51</v>
      </c>
      <c r="Q777" s="3" t="s">
        <v>1573</v>
      </c>
      <c r="R777" s="3">
        <v>30605</v>
      </c>
      <c r="S777" s="4">
        <v>42075</v>
      </c>
      <c r="T777" s="4">
        <v>42080</v>
      </c>
      <c r="U777" s="3">
        <v>311.73</v>
      </c>
      <c r="V777" s="3">
        <v>2</v>
      </c>
      <c r="W777" s="3">
        <v>146.16999999999999</v>
      </c>
      <c r="X777" s="3">
        <v>87773</v>
      </c>
      <c r="Y777" s="3">
        <f>Table1[[#This Row],[Unit Price]]-Table1[[#This Row],[Discount]]</f>
        <v>85.97999999999999</v>
      </c>
      <c r="Z777" s="3" t="s">
        <v>3219</v>
      </c>
    </row>
    <row r="778" spans="1:26" ht="14.25" x14ac:dyDescent="0.2">
      <c r="A778" s="1">
        <v>2741</v>
      </c>
      <c r="B778" s="1" t="s">
        <v>1574</v>
      </c>
      <c r="C778" s="1" t="s">
        <v>23</v>
      </c>
      <c r="D778" s="1">
        <v>0.01</v>
      </c>
      <c r="E778" s="1">
        <v>35.99</v>
      </c>
      <c r="F778" s="1">
        <v>5.99</v>
      </c>
      <c r="G778" s="1" t="s">
        <v>14</v>
      </c>
      <c r="H778" s="1" t="s">
        <v>3</v>
      </c>
      <c r="I778" s="1" t="s">
        <v>16</v>
      </c>
      <c r="J778" s="1" t="s">
        <v>111</v>
      </c>
      <c r="K778" s="1" t="s">
        <v>26</v>
      </c>
      <c r="L778" s="1" t="s">
        <v>1348</v>
      </c>
      <c r="M778" s="1">
        <v>0.38</v>
      </c>
      <c r="N778" s="1" t="s">
        <v>8</v>
      </c>
      <c r="O778" s="1" t="s">
        <v>35</v>
      </c>
      <c r="P778" s="1" t="s">
        <v>466</v>
      </c>
      <c r="Q778" s="1" t="s">
        <v>1575</v>
      </c>
      <c r="R778" s="1">
        <v>83605</v>
      </c>
      <c r="S778" s="2">
        <v>42075</v>
      </c>
      <c r="T778" s="2">
        <v>42082</v>
      </c>
      <c r="U778" s="1">
        <v>218.23320000000001</v>
      </c>
      <c r="V778" s="1">
        <v>10</v>
      </c>
      <c r="W778" s="1">
        <v>316.27999999999997</v>
      </c>
      <c r="X778" s="1">
        <v>89481</v>
      </c>
      <c r="Y778" s="1">
        <f>Table1[[#This Row],[Unit Price]]-Table1[[#This Row],[Discount]]</f>
        <v>35.980000000000004</v>
      </c>
      <c r="Z778" s="1" t="s">
        <v>3221</v>
      </c>
    </row>
    <row r="779" spans="1:26" ht="14.25" x14ac:dyDescent="0.2">
      <c r="A779" s="3">
        <v>146</v>
      </c>
      <c r="B779" s="3" t="s">
        <v>1576</v>
      </c>
      <c r="C779" s="3" t="s">
        <v>46</v>
      </c>
      <c r="D779" s="3">
        <v>0.01</v>
      </c>
      <c r="E779" s="3">
        <v>45.98</v>
      </c>
      <c r="F779" s="3">
        <v>4.8</v>
      </c>
      <c r="G779" s="3" t="s">
        <v>14</v>
      </c>
      <c r="H779" s="3" t="s">
        <v>3</v>
      </c>
      <c r="I779" s="3" t="s">
        <v>4</v>
      </c>
      <c r="J779" s="3" t="s">
        <v>102</v>
      </c>
      <c r="K779" s="3" t="s">
        <v>26</v>
      </c>
      <c r="L779" s="3" t="s">
        <v>1577</v>
      </c>
      <c r="M779" s="3">
        <v>0.68</v>
      </c>
      <c r="N779" s="3" t="s">
        <v>8</v>
      </c>
      <c r="O779" s="3" t="s">
        <v>28</v>
      </c>
      <c r="P779" s="3" t="s">
        <v>163</v>
      </c>
      <c r="Q779" s="3" t="s">
        <v>1578</v>
      </c>
      <c r="R779" s="3">
        <v>76148</v>
      </c>
      <c r="S779" s="4">
        <v>42075</v>
      </c>
      <c r="T779" s="4">
        <v>42076</v>
      </c>
      <c r="U779" s="3">
        <v>133.5771</v>
      </c>
      <c r="V779" s="3">
        <v>4</v>
      </c>
      <c r="W779" s="3">
        <v>193.59</v>
      </c>
      <c r="X779" s="3">
        <v>91088</v>
      </c>
      <c r="Y779" s="3">
        <f>Table1[[#This Row],[Unit Price]]-Table1[[#This Row],[Discount]]</f>
        <v>45.97</v>
      </c>
      <c r="Z779" s="3" t="s">
        <v>3220</v>
      </c>
    </row>
    <row r="780" spans="1:26" ht="14.25" x14ac:dyDescent="0.2">
      <c r="A780" s="1">
        <v>903</v>
      </c>
      <c r="B780" s="1" t="s">
        <v>1579</v>
      </c>
      <c r="C780" s="1" t="s">
        <v>46</v>
      </c>
      <c r="D780" s="1">
        <v>0</v>
      </c>
      <c r="E780" s="1">
        <v>5.98</v>
      </c>
      <c r="F780" s="1">
        <v>1.49</v>
      </c>
      <c r="G780" s="1" t="s">
        <v>14</v>
      </c>
      <c r="H780" s="1" t="s">
        <v>15</v>
      </c>
      <c r="I780" s="1" t="s">
        <v>24</v>
      </c>
      <c r="J780" s="1" t="s">
        <v>48</v>
      </c>
      <c r="K780" s="1" t="s">
        <v>49</v>
      </c>
      <c r="L780" s="1" t="s">
        <v>1563</v>
      </c>
      <c r="M780" s="1">
        <v>0.39</v>
      </c>
      <c r="N780" s="1" t="s">
        <v>8</v>
      </c>
      <c r="O780" s="1" t="s">
        <v>87</v>
      </c>
      <c r="P780" s="1" t="s">
        <v>379</v>
      </c>
      <c r="Q780" s="1" t="s">
        <v>1084</v>
      </c>
      <c r="R780" s="1">
        <v>1887</v>
      </c>
      <c r="S780" s="2">
        <v>42075</v>
      </c>
      <c r="T780" s="2">
        <v>42077</v>
      </c>
      <c r="U780" s="1">
        <v>80.674800000000005</v>
      </c>
      <c r="V780" s="1">
        <v>18</v>
      </c>
      <c r="W780" s="1">
        <v>116.92</v>
      </c>
      <c r="X780" s="1">
        <v>90806</v>
      </c>
      <c r="Y780" s="1">
        <f>Table1[[#This Row],[Unit Price]]-Table1[[#This Row],[Discount]]</f>
        <v>5.98</v>
      </c>
      <c r="Z780" s="1" t="s">
        <v>3222</v>
      </c>
    </row>
    <row r="781" spans="1:26" ht="14.25" x14ac:dyDescent="0.2">
      <c r="A781" s="3">
        <v>2037</v>
      </c>
      <c r="B781" s="3" t="s">
        <v>1580</v>
      </c>
      <c r="C781" s="3" t="s">
        <v>46</v>
      </c>
      <c r="D781" s="3">
        <v>0</v>
      </c>
      <c r="E781" s="3">
        <v>73.98</v>
      </c>
      <c r="F781" s="3">
        <v>14.52</v>
      </c>
      <c r="G781" s="3" t="s">
        <v>14</v>
      </c>
      <c r="H781" s="3" t="s">
        <v>3</v>
      </c>
      <c r="I781" s="3" t="s">
        <v>16</v>
      </c>
      <c r="J781" s="3" t="s">
        <v>17</v>
      </c>
      <c r="K781" s="3" t="s">
        <v>49</v>
      </c>
      <c r="L781" s="3" t="s">
        <v>284</v>
      </c>
      <c r="M781" s="3">
        <v>0.65</v>
      </c>
      <c r="N781" s="3" t="s">
        <v>8</v>
      </c>
      <c r="O781" s="3" t="s">
        <v>35</v>
      </c>
      <c r="P781" s="3" t="s">
        <v>253</v>
      </c>
      <c r="Q781" s="3" t="s">
        <v>892</v>
      </c>
      <c r="R781" s="3">
        <v>59715</v>
      </c>
      <c r="S781" s="4">
        <v>42075</v>
      </c>
      <c r="T781" s="4">
        <v>42077</v>
      </c>
      <c r="U781" s="3">
        <v>-88.61</v>
      </c>
      <c r="V781" s="3">
        <v>4</v>
      </c>
      <c r="W781" s="3">
        <v>305.70999999999998</v>
      </c>
      <c r="X781" s="3">
        <v>89333</v>
      </c>
      <c r="Y781" s="3">
        <f>Table1[[#This Row],[Unit Price]]-Table1[[#This Row],[Discount]]</f>
        <v>73.98</v>
      </c>
      <c r="Z781" s="3" t="s">
        <v>3221</v>
      </c>
    </row>
    <row r="782" spans="1:26" ht="14.25" x14ac:dyDescent="0.2">
      <c r="A782" s="1">
        <v>2787</v>
      </c>
      <c r="B782" s="1" t="s">
        <v>1581</v>
      </c>
      <c r="C782" s="1" t="s">
        <v>46</v>
      </c>
      <c r="D782" s="1">
        <v>0.01</v>
      </c>
      <c r="E782" s="1">
        <v>47.98</v>
      </c>
      <c r="F782" s="1">
        <v>3.61</v>
      </c>
      <c r="G782" s="1" t="s">
        <v>63</v>
      </c>
      <c r="H782" s="1" t="s">
        <v>15</v>
      </c>
      <c r="I782" s="1" t="s">
        <v>16</v>
      </c>
      <c r="J782" s="1" t="s">
        <v>17</v>
      </c>
      <c r="K782" s="1" t="s">
        <v>18</v>
      </c>
      <c r="L782" s="1" t="s">
        <v>1215</v>
      </c>
      <c r="M782" s="1">
        <v>0.71</v>
      </c>
      <c r="N782" s="1" t="s">
        <v>8</v>
      </c>
      <c r="O782" s="1" t="s">
        <v>9</v>
      </c>
      <c r="P782" s="1" t="s">
        <v>144</v>
      </c>
      <c r="Q782" s="1" t="s">
        <v>1582</v>
      </c>
      <c r="R782" s="1">
        <v>70003</v>
      </c>
      <c r="S782" s="2">
        <v>42075</v>
      </c>
      <c r="T782" s="2">
        <v>42076</v>
      </c>
      <c r="U782" s="1">
        <v>-44.436</v>
      </c>
      <c r="V782" s="1">
        <v>8</v>
      </c>
      <c r="W782" s="1">
        <v>393.98</v>
      </c>
      <c r="X782" s="1">
        <v>91316</v>
      </c>
      <c r="Y782" s="1">
        <f>Table1[[#This Row],[Unit Price]]-Table1[[#This Row],[Discount]]</f>
        <v>47.97</v>
      </c>
      <c r="Z782" s="1" t="s">
        <v>3219</v>
      </c>
    </row>
    <row r="783" spans="1:26" ht="14.25" x14ac:dyDescent="0.2">
      <c r="A783" s="3">
        <v>573</v>
      </c>
      <c r="B783" s="3" t="s">
        <v>1356</v>
      </c>
      <c r="C783" s="3" t="s">
        <v>1</v>
      </c>
      <c r="D783" s="3">
        <v>0.05</v>
      </c>
      <c r="E783" s="3">
        <v>4.13</v>
      </c>
      <c r="F783" s="3">
        <v>5.04</v>
      </c>
      <c r="G783" s="3" t="s">
        <v>14</v>
      </c>
      <c r="H783" s="3" t="s">
        <v>47</v>
      </c>
      <c r="I783" s="3" t="s">
        <v>24</v>
      </c>
      <c r="J783" s="3" t="s">
        <v>48</v>
      </c>
      <c r="K783" s="3" t="s">
        <v>49</v>
      </c>
      <c r="L783" s="3" t="s">
        <v>995</v>
      </c>
      <c r="M783" s="3">
        <v>0.38</v>
      </c>
      <c r="N783" s="3" t="s">
        <v>8</v>
      </c>
      <c r="O783" s="3" t="s">
        <v>28</v>
      </c>
      <c r="P783" s="3" t="s">
        <v>79</v>
      </c>
      <c r="Q783" s="3" t="s">
        <v>1358</v>
      </c>
      <c r="R783" s="3">
        <v>61554</v>
      </c>
      <c r="S783" s="4">
        <v>42076</v>
      </c>
      <c r="T783" s="4">
        <v>42077</v>
      </c>
      <c r="U783" s="3">
        <v>-12.1555</v>
      </c>
      <c r="V783" s="3">
        <v>1</v>
      </c>
      <c r="W783" s="3">
        <v>5.84</v>
      </c>
      <c r="X783" s="3">
        <v>86555</v>
      </c>
      <c r="Y783" s="3">
        <f>Table1[[#This Row],[Unit Price]]-Table1[[#This Row],[Discount]]</f>
        <v>4.08</v>
      </c>
      <c r="Z783" s="3" t="s">
        <v>3220</v>
      </c>
    </row>
    <row r="784" spans="1:26" ht="14.25" x14ac:dyDescent="0.2">
      <c r="A784" s="1">
        <v>1035</v>
      </c>
      <c r="B784" s="1" t="s">
        <v>1583</v>
      </c>
      <c r="C784" s="1" t="s">
        <v>1</v>
      </c>
      <c r="D784" s="1">
        <v>7.0000000000000007E-2</v>
      </c>
      <c r="E784" s="1">
        <v>125.99</v>
      </c>
      <c r="F784" s="1">
        <v>2.5</v>
      </c>
      <c r="G784" s="1" t="s">
        <v>14</v>
      </c>
      <c r="H784" s="1" t="s">
        <v>47</v>
      </c>
      <c r="I784" s="1" t="s">
        <v>16</v>
      </c>
      <c r="J784" s="1" t="s">
        <v>111</v>
      </c>
      <c r="K784" s="1" t="s">
        <v>49</v>
      </c>
      <c r="L784" s="1" t="s">
        <v>924</v>
      </c>
      <c r="M784" s="1">
        <v>0.6</v>
      </c>
      <c r="N784" s="1" t="s">
        <v>8</v>
      </c>
      <c r="O784" s="1" t="s">
        <v>87</v>
      </c>
      <c r="P784" s="1" t="s">
        <v>293</v>
      </c>
      <c r="Q784" s="1" t="s">
        <v>1584</v>
      </c>
      <c r="R784" s="1">
        <v>43015</v>
      </c>
      <c r="S784" s="2">
        <v>42076</v>
      </c>
      <c r="T784" s="2">
        <v>42076</v>
      </c>
      <c r="U784" s="1">
        <v>-604.40599999999995</v>
      </c>
      <c r="V784" s="1">
        <v>1</v>
      </c>
      <c r="W784" s="1">
        <v>100.59</v>
      </c>
      <c r="X784" s="1">
        <v>90710</v>
      </c>
      <c r="Y784" s="1">
        <f>Table1[[#This Row],[Unit Price]]-Table1[[#This Row],[Discount]]</f>
        <v>125.92</v>
      </c>
      <c r="Z784" s="1" t="s">
        <v>3222</v>
      </c>
    </row>
    <row r="785" spans="1:26" ht="14.25" x14ac:dyDescent="0.2">
      <c r="A785" s="3">
        <v>1036</v>
      </c>
      <c r="B785" s="3" t="s">
        <v>1585</v>
      </c>
      <c r="C785" s="3" t="s">
        <v>1</v>
      </c>
      <c r="D785" s="3">
        <v>0.03</v>
      </c>
      <c r="E785" s="3">
        <v>99.99</v>
      </c>
      <c r="F785" s="3">
        <v>19.989999999999998</v>
      </c>
      <c r="G785" s="3" t="s">
        <v>14</v>
      </c>
      <c r="H785" s="3" t="s">
        <v>47</v>
      </c>
      <c r="I785" s="3" t="s">
        <v>16</v>
      </c>
      <c r="J785" s="3" t="s">
        <v>17</v>
      </c>
      <c r="K785" s="3" t="s">
        <v>49</v>
      </c>
      <c r="L785" s="3" t="s">
        <v>1556</v>
      </c>
      <c r="M785" s="3">
        <v>0.52</v>
      </c>
      <c r="N785" s="3" t="s">
        <v>8</v>
      </c>
      <c r="O785" s="3" t="s">
        <v>87</v>
      </c>
      <c r="P785" s="3" t="s">
        <v>293</v>
      </c>
      <c r="Q785" s="3" t="s">
        <v>1586</v>
      </c>
      <c r="R785" s="3">
        <v>43017</v>
      </c>
      <c r="S785" s="4">
        <v>42076</v>
      </c>
      <c r="T785" s="4">
        <v>42077</v>
      </c>
      <c r="U785" s="3">
        <v>293.66000000000003</v>
      </c>
      <c r="V785" s="3">
        <v>6</v>
      </c>
      <c r="W785" s="3">
        <v>598.38</v>
      </c>
      <c r="X785" s="3">
        <v>90710</v>
      </c>
      <c r="Y785" s="3">
        <f>Table1[[#This Row],[Unit Price]]-Table1[[#This Row],[Discount]]</f>
        <v>99.96</v>
      </c>
      <c r="Z785" s="3" t="s">
        <v>3222</v>
      </c>
    </row>
    <row r="786" spans="1:26" ht="14.25" x14ac:dyDescent="0.2">
      <c r="A786" s="1">
        <v>2468</v>
      </c>
      <c r="B786" s="1" t="s">
        <v>1587</v>
      </c>
      <c r="C786" s="1" t="s">
        <v>1</v>
      </c>
      <c r="D786" s="1">
        <v>0.04</v>
      </c>
      <c r="E786" s="1">
        <v>65.989999999999995</v>
      </c>
      <c r="F786" s="1">
        <v>8.99</v>
      </c>
      <c r="G786" s="1" t="s">
        <v>14</v>
      </c>
      <c r="H786" s="1" t="s">
        <v>70</v>
      </c>
      <c r="I786" s="1" t="s">
        <v>16</v>
      </c>
      <c r="J786" s="1" t="s">
        <v>111</v>
      </c>
      <c r="K786" s="1" t="s">
        <v>49</v>
      </c>
      <c r="L786" s="1" t="s">
        <v>1588</v>
      </c>
      <c r="M786" s="1">
        <v>0.55000000000000004</v>
      </c>
      <c r="N786" s="1" t="s">
        <v>8</v>
      </c>
      <c r="O786" s="1" t="s">
        <v>9</v>
      </c>
      <c r="P786" s="1" t="s">
        <v>73</v>
      </c>
      <c r="Q786" s="1" t="s">
        <v>1589</v>
      </c>
      <c r="R786" s="1">
        <v>28144</v>
      </c>
      <c r="S786" s="2">
        <v>42076</v>
      </c>
      <c r="T786" s="2">
        <v>42077</v>
      </c>
      <c r="U786" s="1">
        <v>-335.041</v>
      </c>
      <c r="V786" s="1">
        <v>13</v>
      </c>
      <c r="W786" s="1">
        <v>724.57</v>
      </c>
      <c r="X786" s="1">
        <v>88137</v>
      </c>
      <c r="Y786" s="1">
        <f>Table1[[#This Row],[Unit Price]]-Table1[[#This Row],[Discount]]</f>
        <v>65.949999999999989</v>
      </c>
      <c r="Z786" s="1" t="s">
        <v>3219</v>
      </c>
    </row>
    <row r="787" spans="1:26" ht="14.25" x14ac:dyDescent="0.2">
      <c r="A787" s="3">
        <v>3036</v>
      </c>
      <c r="B787" s="3" t="s">
        <v>540</v>
      </c>
      <c r="C787" s="3" t="s">
        <v>1</v>
      </c>
      <c r="D787" s="3">
        <v>0.08</v>
      </c>
      <c r="E787" s="3">
        <v>178.47</v>
      </c>
      <c r="F787" s="3">
        <v>19.989999999999998</v>
      </c>
      <c r="G787" s="3" t="s">
        <v>14</v>
      </c>
      <c r="H787" s="3" t="s">
        <v>47</v>
      </c>
      <c r="I787" s="3" t="s">
        <v>24</v>
      </c>
      <c r="J787" s="3" t="s">
        <v>54</v>
      </c>
      <c r="K787" s="3" t="s">
        <v>49</v>
      </c>
      <c r="L787" s="3" t="s">
        <v>987</v>
      </c>
      <c r="M787" s="3">
        <v>0.55000000000000004</v>
      </c>
      <c r="N787" s="3" t="s">
        <v>8</v>
      </c>
      <c r="O787" s="3" t="s">
        <v>28</v>
      </c>
      <c r="P787" s="3" t="s">
        <v>541</v>
      </c>
      <c r="Q787" s="3" t="s">
        <v>542</v>
      </c>
      <c r="R787" s="3">
        <v>58554</v>
      </c>
      <c r="S787" s="4">
        <v>42076</v>
      </c>
      <c r="T787" s="4">
        <v>42079</v>
      </c>
      <c r="U787" s="3">
        <v>2267.2199999999998</v>
      </c>
      <c r="V787" s="3">
        <v>22</v>
      </c>
      <c r="W787" s="3">
        <v>3802.01</v>
      </c>
      <c r="X787" s="3">
        <v>89130</v>
      </c>
      <c r="Y787" s="3">
        <f>Table1[[#This Row],[Unit Price]]-Table1[[#This Row],[Discount]]</f>
        <v>178.39</v>
      </c>
      <c r="Z787" s="3" t="s">
        <v>3220</v>
      </c>
    </row>
    <row r="788" spans="1:26" ht="14.25" x14ac:dyDescent="0.2">
      <c r="A788" s="1">
        <v>600</v>
      </c>
      <c r="B788" s="1" t="s">
        <v>1590</v>
      </c>
      <c r="C788" s="1" t="s">
        <v>92</v>
      </c>
      <c r="D788" s="1">
        <v>0.06</v>
      </c>
      <c r="E788" s="1">
        <v>6.48</v>
      </c>
      <c r="F788" s="1">
        <v>7.37</v>
      </c>
      <c r="G788" s="1" t="s">
        <v>14</v>
      </c>
      <c r="H788" s="1" t="s">
        <v>70</v>
      </c>
      <c r="I788" s="1" t="s">
        <v>24</v>
      </c>
      <c r="J788" s="1" t="s">
        <v>64</v>
      </c>
      <c r="K788" s="1" t="s">
        <v>49</v>
      </c>
      <c r="L788" s="1" t="s">
        <v>1591</v>
      </c>
      <c r="M788" s="1">
        <v>0.37</v>
      </c>
      <c r="N788" s="1" t="s">
        <v>8</v>
      </c>
      <c r="O788" s="1" t="s">
        <v>87</v>
      </c>
      <c r="P788" s="1" t="s">
        <v>394</v>
      </c>
      <c r="Q788" s="1" t="s">
        <v>1592</v>
      </c>
      <c r="R788" s="1">
        <v>21136</v>
      </c>
      <c r="S788" s="2">
        <v>42076</v>
      </c>
      <c r="T788" s="2">
        <v>42077</v>
      </c>
      <c r="U788" s="1">
        <v>-75.44</v>
      </c>
      <c r="V788" s="1">
        <v>5</v>
      </c>
      <c r="W788" s="1">
        <v>32.39</v>
      </c>
      <c r="X788" s="1">
        <v>87579</v>
      </c>
      <c r="Y788" s="1">
        <f>Table1[[#This Row],[Unit Price]]-Table1[[#This Row],[Discount]]</f>
        <v>6.4200000000000008</v>
      </c>
      <c r="Z788" s="1" t="s">
        <v>3222</v>
      </c>
    </row>
    <row r="789" spans="1:26" ht="14.25" x14ac:dyDescent="0.2">
      <c r="A789" s="3">
        <v>2285</v>
      </c>
      <c r="B789" s="3" t="s">
        <v>1593</v>
      </c>
      <c r="C789" s="3" t="s">
        <v>92</v>
      </c>
      <c r="D789" s="3">
        <v>0.02</v>
      </c>
      <c r="E789" s="3">
        <v>17.7</v>
      </c>
      <c r="F789" s="3">
        <v>9.4700000000000006</v>
      </c>
      <c r="G789" s="3" t="s">
        <v>63</v>
      </c>
      <c r="H789" s="3" t="s">
        <v>70</v>
      </c>
      <c r="I789" s="3" t="s">
        <v>24</v>
      </c>
      <c r="J789" s="3" t="s">
        <v>54</v>
      </c>
      <c r="K789" s="3" t="s">
        <v>49</v>
      </c>
      <c r="L789" s="3" t="s">
        <v>1027</v>
      </c>
      <c r="M789" s="3">
        <v>0.59</v>
      </c>
      <c r="N789" s="3" t="s">
        <v>8</v>
      </c>
      <c r="O789" s="3" t="s">
        <v>9</v>
      </c>
      <c r="P789" s="3" t="s">
        <v>247</v>
      </c>
      <c r="Q789" s="3" t="s">
        <v>1594</v>
      </c>
      <c r="R789" s="3">
        <v>29730</v>
      </c>
      <c r="S789" s="4">
        <v>42076</v>
      </c>
      <c r="T789" s="4">
        <v>42078</v>
      </c>
      <c r="U789" s="3">
        <v>-85.022000000000006</v>
      </c>
      <c r="V789" s="3">
        <v>21</v>
      </c>
      <c r="W789" s="3">
        <v>374.6</v>
      </c>
      <c r="X789" s="3">
        <v>90148</v>
      </c>
      <c r="Y789" s="3">
        <f>Table1[[#This Row],[Unit Price]]-Table1[[#This Row],[Discount]]</f>
        <v>17.68</v>
      </c>
      <c r="Z789" s="3" t="s">
        <v>3219</v>
      </c>
    </row>
    <row r="790" spans="1:26" ht="14.25" x14ac:dyDescent="0.2">
      <c r="A790" s="1">
        <v>2484</v>
      </c>
      <c r="B790" s="1" t="s">
        <v>1595</v>
      </c>
      <c r="C790" s="1" t="s">
        <v>92</v>
      </c>
      <c r="D790" s="1">
        <v>0.05</v>
      </c>
      <c r="E790" s="1">
        <v>6.48</v>
      </c>
      <c r="F790" s="1">
        <v>7.91</v>
      </c>
      <c r="G790" s="1" t="s">
        <v>14</v>
      </c>
      <c r="H790" s="1" t="s">
        <v>70</v>
      </c>
      <c r="I790" s="1" t="s">
        <v>24</v>
      </c>
      <c r="J790" s="1" t="s">
        <v>64</v>
      </c>
      <c r="K790" s="1" t="s">
        <v>49</v>
      </c>
      <c r="L790" s="1" t="s">
        <v>1596</v>
      </c>
      <c r="M790" s="1">
        <v>0.37</v>
      </c>
      <c r="N790" s="1" t="s">
        <v>8</v>
      </c>
      <c r="O790" s="1" t="s">
        <v>9</v>
      </c>
      <c r="P790" s="1" t="s">
        <v>99</v>
      </c>
      <c r="Q790" s="1" t="s">
        <v>1597</v>
      </c>
      <c r="R790" s="1">
        <v>33881</v>
      </c>
      <c r="S790" s="2">
        <v>42076</v>
      </c>
      <c r="T790" s="2">
        <v>42077</v>
      </c>
      <c r="U790" s="1">
        <v>322.12200000000001</v>
      </c>
      <c r="V790" s="1">
        <v>16</v>
      </c>
      <c r="W790" s="1">
        <v>109.99</v>
      </c>
      <c r="X790" s="1">
        <v>88998</v>
      </c>
      <c r="Y790" s="1">
        <f>Table1[[#This Row],[Unit Price]]-Table1[[#This Row],[Discount]]</f>
        <v>6.4300000000000006</v>
      </c>
      <c r="Z790" s="1" t="s">
        <v>3219</v>
      </c>
    </row>
    <row r="791" spans="1:26" ht="14.25" x14ac:dyDescent="0.2">
      <c r="A791" s="3">
        <v>2484</v>
      </c>
      <c r="B791" s="3" t="s">
        <v>1595</v>
      </c>
      <c r="C791" s="3" t="s">
        <v>92</v>
      </c>
      <c r="D791" s="3">
        <v>0.03</v>
      </c>
      <c r="E791" s="3">
        <v>111.03</v>
      </c>
      <c r="F791" s="3">
        <v>8.64</v>
      </c>
      <c r="G791" s="3" t="s">
        <v>14</v>
      </c>
      <c r="H791" s="3" t="s">
        <v>70</v>
      </c>
      <c r="I791" s="3" t="s">
        <v>24</v>
      </c>
      <c r="J791" s="3" t="s">
        <v>54</v>
      </c>
      <c r="K791" s="3" t="s">
        <v>49</v>
      </c>
      <c r="L791" s="3" t="s">
        <v>1598</v>
      </c>
      <c r="M791" s="3">
        <v>0.78</v>
      </c>
      <c r="N791" s="3" t="s">
        <v>8</v>
      </c>
      <c r="O791" s="3" t="s">
        <v>9</v>
      </c>
      <c r="P791" s="3" t="s">
        <v>99</v>
      </c>
      <c r="Q791" s="3" t="s">
        <v>1597</v>
      </c>
      <c r="R791" s="3">
        <v>33881</v>
      </c>
      <c r="S791" s="4">
        <v>42076</v>
      </c>
      <c r="T791" s="4">
        <v>42077</v>
      </c>
      <c r="U791" s="3">
        <v>366.54</v>
      </c>
      <c r="V791" s="3">
        <v>8</v>
      </c>
      <c r="W791" s="3">
        <v>900.12</v>
      </c>
      <c r="X791" s="3">
        <v>88998</v>
      </c>
      <c r="Y791" s="3">
        <f>Table1[[#This Row],[Unit Price]]-Table1[[#This Row],[Discount]]</f>
        <v>111</v>
      </c>
      <c r="Z791" s="3" t="s">
        <v>3219</v>
      </c>
    </row>
    <row r="792" spans="1:26" ht="14.25" x14ac:dyDescent="0.2">
      <c r="A792" s="1">
        <v>604</v>
      </c>
      <c r="B792" s="1" t="s">
        <v>717</v>
      </c>
      <c r="C792" s="1" t="s">
        <v>1</v>
      </c>
      <c r="D792" s="1">
        <v>0.09</v>
      </c>
      <c r="E792" s="1">
        <v>154.13</v>
      </c>
      <c r="F792" s="1">
        <v>69</v>
      </c>
      <c r="G792" s="1" t="s">
        <v>63</v>
      </c>
      <c r="H792" s="1" t="s">
        <v>70</v>
      </c>
      <c r="I792" s="1" t="s">
        <v>4</v>
      </c>
      <c r="J792" s="1" t="s">
        <v>5</v>
      </c>
      <c r="K792" s="1" t="s">
        <v>40</v>
      </c>
      <c r="L792" s="1" t="s">
        <v>900</v>
      </c>
      <c r="M792" s="1">
        <v>0.68</v>
      </c>
      <c r="N792" s="1" t="s">
        <v>8</v>
      </c>
      <c r="O792" s="1" t="s">
        <v>35</v>
      </c>
      <c r="P792" s="1" t="s">
        <v>66</v>
      </c>
      <c r="Q792" s="1" t="s">
        <v>76</v>
      </c>
      <c r="R792" s="1">
        <v>90045</v>
      </c>
      <c r="S792" s="2">
        <v>42077</v>
      </c>
      <c r="T792" s="2">
        <v>42078</v>
      </c>
      <c r="U792" s="1">
        <v>-1763.7476999999999</v>
      </c>
      <c r="V792" s="1">
        <v>38</v>
      </c>
      <c r="W792" s="1">
        <v>5679.59</v>
      </c>
      <c r="X792" s="1">
        <v>28647</v>
      </c>
      <c r="Y792" s="1">
        <f>Table1[[#This Row],[Unit Price]]-Table1[[#This Row],[Discount]]</f>
        <v>154.04</v>
      </c>
      <c r="Z792" s="1" t="s">
        <v>3221</v>
      </c>
    </row>
    <row r="793" spans="1:26" ht="14.25" x14ac:dyDescent="0.2">
      <c r="A793" s="3">
        <v>605</v>
      </c>
      <c r="B793" s="3" t="s">
        <v>1599</v>
      </c>
      <c r="C793" s="3" t="s">
        <v>1</v>
      </c>
      <c r="D793" s="3">
        <v>0.09</v>
      </c>
      <c r="E793" s="3">
        <v>154.13</v>
      </c>
      <c r="F793" s="3">
        <v>69</v>
      </c>
      <c r="G793" s="3" t="s">
        <v>63</v>
      </c>
      <c r="H793" s="3" t="s">
        <v>70</v>
      </c>
      <c r="I793" s="3" t="s">
        <v>4</v>
      </c>
      <c r="J793" s="3" t="s">
        <v>5</v>
      </c>
      <c r="K793" s="3" t="s">
        <v>40</v>
      </c>
      <c r="L793" s="3" t="s">
        <v>900</v>
      </c>
      <c r="M793" s="3">
        <v>0.68</v>
      </c>
      <c r="N793" s="3" t="s">
        <v>8</v>
      </c>
      <c r="O793" s="3" t="s">
        <v>87</v>
      </c>
      <c r="P793" s="3" t="s">
        <v>88</v>
      </c>
      <c r="Q793" s="3" t="s">
        <v>1600</v>
      </c>
      <c r="R793" s="3">
        <v>11795</v>
      </c>
      <c r="S793" s="4">
        <v>42077</v>
      </c>
      <c r="T793" s="4">
        <v>42078</v>
      </c>
      <c r="U793" s="3">
        <v>-1763.7476999999999</v>
      </c>
      <c r="V793" s="3">
        <v>10</v>
      </c>
      <c r="W793" s="3">
        <v>1494.63</v>
      </c>
      <c r="X793" s="3">
        <v>91144</v>
      </c>
      <c r="Y793" s="3">
        <f>Table1[[#This Row],[Unit Price]]-Table1[[#This Row],[Discount]]</f>
        <v>154.04</v>
      </c>
      <c r="Z793" s="3" t="s">
        <v>3222</v>
      </c>
    </row>
    <row r="794" spans="1:26" ht="14.25" x14ac:dyDescent="0.2">
      <c r="A794" s="1">
        <v>994</v>
      </c>
      <c r="B794" s="1" t="s">
        <v>1601</v>
      </c>
      <c r="C794" s="1" t="s">
        <v>13</v>
      </c>
      <c r="D794" s="1">
        <v>0.1</v>
      </c>
      <c r="E794" s="1">
        <v>400.98</v>
      </c>
      <c r="F794" s="1">
        <v>76.37</v>
      </c>
      <c r="G794" s="1" t="s">
        <v>2</v>
      </c>
      <c r="H794" s="1" t="s">
        <v>3</v>
      </c>
      <c r="I794" s="1" t="s">
        <v>4</v>
      </c>
      <c r="J794" s="1" t="s">
        <v>5</v>
      </c>
      <c r="K794" s="1" t="s">
        <v>6</v>
      </c>
      <c r="L794" s="1" t="s">
        <v>978</v>
      </c>
      <c r="M794" s="1">
        <v>0.6</v>
      </c>
      <c r="N794" s="1" t="s">
        <v>8</v>
      </c>
      <c r="O794" s="1" t="s">
        <v>87</v>
      </c>
      <c r="P794" s="1" t="s">
        <v>307</v>
      </c>
      <c r="Q794" s="1" t="s">
        <v>308</v>
      </c>
      <c r="R794" s="1">
        <v>4073</v>
      </c>
      <c r="S794" s="2">
        <v>42077</v>
      </c>
      <c r="T794" s="2">
        <v>42078</v>
      </c>
      <c r="U794" s="1">
        <v>-969.04836599999999</v>
      </c>
      <c r="V794" s="1">
        <v>2</v>
      </c>
      <c r="W794" s="1">
        <v>810.47</v>
      </c>
      <c r="X794" s="1">
        <v>89433</v>
      </c>
      <c r="Y794" s="1">
        <f>Table1[[#This Row],[Unit Price]]-Table1[[#This Row],[Discount]]</f>
        <v>400.88</v>
      </c>
      <c r="Z794" s="1" t="s">
        <v>3222</v>
      </c>
    </row>
    <row r="795" spans="1:26" ht="14.25" x14ac:dyDescent="0.2">
      <c r="A795" s="3">
        <v>999</v>
      </c>
      <c r="B795" s="3" t="s">
        <v>1602</v>
      </c>
      <c r="C795" s="3" t="s">
        <v>13</v>
      </c>
      <c r="D795" s="3">
        <v>0.08</v>
      </c>
      <c r="E795" s="3">
        <v>45.19</v>
      </c>
      <c r="F795" s="3">
        <v>1.99</v>
      </c>
      <c r="G795" s="3" t="s">
        <v>14</v>
      </c>
      <c r="H795" s="3" t="s">
        <v>3</v>
      </c>
      <c r="I795" s="3" t="s">
        <v>16</v>
      </c>
      <c r="J795" s="3" t="s">
        <v>17</v>
      </c>
      <c r="K795" s="3" t="s">
        <v>18</v>
      </c>
      <c r="L795" s="3" t="s">
        <v>19</v>
      </c>
      <c r="M795" s="3">
        <v>0.55000000000000004</v>
      </c>
      <c r="N795" s="3" t="s">
        <v>8</v>
      </c>
      <c r="O795" s="3" t="s">
        <v>87</v>
      </c>
      <c r="P795" s="3" t="s">
        <v>373</v>
      </c>
      <c r="Q795" s="3" t="s">
        <v>1603</v>
      </c>
      <c r="R795" s="3">
        <v>7450</v>
      </c>
      <c r="S795" s="4">
        <v>42077</v>
      </c>
      <c r="T795" s="4">
        <v>42078</v>
      </c>
      <c r="U795" s="3">
        <v>-71.83</v>
      </c>
      <c r="V795" s="3">
        <v>3</v>
      </c>
      <c r="W795" s="3">
        <v>127.22</v>
      </c>
      <c r="X795" s="3">
        <v>89433</v>
      </c>
      <c r="Y795" s="3">
        <f>Table1[[#This Row],[Unit Price]]-Table1[[#This Row],[Discount]]</f>
        <v>45.11</v>
      </c>
      <c r="Z795" s="3" t="s">
        <v>3222</v>
      </c>
    </row>
    <row r="796" spans="1:26" ht="14.25" x14ac:dyDescent="0.2">
      <c r="A796" s="1">
        <v>1000</v>
      </c>
      <c r="B796" s="1" t="s">
        <v>1604</v>
      </c>
      <c r="C796" s="1" t="s">
        <v>13</v>
      </c>
      <c r="D796" s="1">
        <v>0.03</v>
      </c>
      <c r="E796" s="1">
        <v>33.979999999999997</v>
      </c>
      <c r="F796" s="1">
        <v>19.989999999999998</v>
      </c>
      <c r="G796" s="1" t="s">
        <v>14</v>
      </c>
      <c r="H796" s="1" t="s">
        <v>3</v>
      </c>
      <c r="I796" s="1" t="s">
        <v>4</v>
      </c>
      <c r="J796" s="1" t="s">
        <v>102</v>
      </c>
      <c r="K796" s="1" t="s">
        <v>49</v>
      </c>
      <c r="L796" s="1" t="s">
        <v>1605</v>
      </c>
      <c r="M796" s="1">
        <v>0.55000000000000004</v>
      </c>
      <c r="N796" s="1" t="s">
        <v>8</v>
      </c>
      <c r="O796" s="1" t="s">
        <v>87</v>
      </c>
      <c r="P796" s="1" t="s">
        <v>609</v>
      </c>
      <c r="Q796" s="1" t="s">
        <v>1606</v>
      </c>
      <c r="R796" s="1">
        <v>5201</v>
      </c>
      <c r="S796" s="2">
        <v>42077</v>
      </c>
      <c r="T796" s="2">
        <v>42078</v>
      </c>
      <c r="U796" s="1">
        <v>-0.74</v>
      </c>
      <c r="V796" s="1">
        <v>12</v>
      </c>
      <c r="W796" s="1">
        <v>432.44</v>
      </c>
      <c r="X796" s="1">
        <v>89433</v>
      </c>
      <c r="Y796" s="1">
        <f>Table1[[#This Row],[Unit Price]]-Table1[[#This Row],[Discount]]</f>
        <v>33.949999999999996</v>
      </c>
      <c r="Z796" s="1" t="s">
        <v>3222</v>
      </c>
    </row>
    <row r="797" spans="1:26" ht="14.25" x14ac:dyDescent="0.2">
      <c r="A797" s="3">
        <v>2345</v>
      </c>
      <c r="B797" s="3" t="s">
        <v>1607</v>
      </c>
      <c r="C797" s="3" t="s">
        <v>92</v>
      </c>
      <c r="D797" s="3">
        <v>7.0000000000000007E-2</v>
      </c>
      <c r="E797" s="3">
        <v>200.98</v>
      </c>
      <c r="F797" s="3">
        <v>23.76</v>
      </c>
      <c r="G797" s="3" t="s">
        <v>2</v>
      </c>
      <c r="H797" s="3" t="s">
        <v>70</v>
      </c>
      <c r="I797" s="3" t="s">
        <v>4</v>
      </c>
      <c r="J797" s="3" t="s">
        <v>85</v>
      </c>
      <c r="K797" s="3" t="s">
        <v>33</v>
      </c>
      <c r="L797" s="3" t="s">
        <v>1608</v>
      </c>
      <c r="M797" s="3">
        <v>0.57999999999999996</v>
      </c>
      <c r="N797" s="3" t="s">
        <v>8</v>
      </c>
      <c r="O797" s="3" t="s">
        <v>9</v>
      </c>
      <c r="P797" s="3" t="s">
        <v>364</v>
      </c>
      <c r="Q797" s="3" t="s">
        <v>803</v>
      </c>
      <c r="R797" s="3">
        <v>42003</v>
      </c>
      <c r="S797" s="4">
        <v>42077</v>
      </c>
      <c r="T797" s="4">
        <v>42078</v>
      </c>
      <c r="U797" s="3">
        <v>-132.42599999999999</v>
      </c>
      <c r="V797" s="3">
        <v>9</v>
      </c>
      <c r="W797" s="3">
        <v>1805.9</v>
      </c>
      <c r="X797" s="3">
        <v>89504</v>
      </c>
      <c r="Y797" s="3">
        <f>Table1[[#This Row],[Unit Price]]-Table1[[#This Row],[Discount]]</f>
        <v>200.91</v>
      </c>
      <c r="Z797" s="3" t="s">
        <v>3219</v>
      </c>
    </row>
    <row r="798" spans="1:26" ht="14.25" x14ac:dyDescent="0.2">
      <c r="A798" s="1">
        <v>2345</v>
      </c>
      <c r="B798" s="1" t="s">
        <v>1607</v>
      </c>
      <c r="C798" s="1" t="s">
        <v>92</v>
      </c>
      <c r="D798" s="1">
        <v>0.02</v>
      </c>
      <c r="E798" s="1">
        <v>179.29</v>
      </c>
      <c r="F798" s="1">
        <v>29.21</v>
      </c>
      <c r="G798" s="1" t="s">
        <v>2</v>
      </c>
      <c r="H798" s="1" t="s">
        <v>70</v>
      </c>
      <c r="I798" s="1" t="s">
        <v>4</v>
      </c>
      <c r="J798" s="1" t="s">
        <v>5</v>
      </c>
      <c r="K798" s="1" t="s">
        <v>6</v>
      </c>
      <c r="L798" s="1" t="s">
        <v>519</v>
      </c>
      <c r="M798" s="1">
        <v>0.76</v>
      </c>
      <c r="N798" s="1" t="s">
        <v>8</v>
      </c>
      <c r="O798" s="1" t="s">
        <v>9</v>
      </c>
      <c r="P798" s="1" t="s">
        <v>364</v>
      </c>
      <c r="Q798" s="1" t="s">
        <v>803</v>
      </c>
      <c r="R798" s="1">
        <v>42003</v>
      </c>
      <c r="S798" s="2">
        <v>42077</v>
      </c>
      <c r="T798" s="2">
        <v>42077</v>
      </c>
      <c r="U798" s="1">
        <v>-411.23599999999999</v>
      </c>
      <c r="V798" s="1">
        <v>2</v>
      </c>
      <c r="W798" s="1">
        <v>311.41000000000003</v>
      </c>
      <c r="X798" s="1">
        <v>89504</v>
      </c>
      <c r="Y798" s="1">
        <f>Table1[[#This Row],[Unit Price]]-Table1[[#This Row],[Discount]]</f>
        <v>179.26999999999998</v>
      </c>
      <c r="Z798" s="1" t="s">
        <v>3219</v>
      </c>
    </row>
    <row r="799" spans="1:26" ht="14.25" x14ac:dyDescent="0.2">
      <c r="A799" s="3">
        <v>2417</v>
      </c>
      <c r="B799" s="3" t="s">
        <v>1609</v>
      </c>
      <c r="C799" s="3" t="s">
        <v>92</v>
      </c>
      <c r="D799" s="3">
        <v>0</v>
      </c>
      <c r="E799" s="3">
        <v>65.989999999999995</v>
      </c>
      <c r="F799" s="3">
        <v>3.99</v>
      </c>
      <c r="G799" s="3" t="s">
        <v>14</v>
      </c>
      <c r="H799" s="3" t="s">
        <v>15</v>
      </c>
      <c r="I799" s="3" t="s">
        <v>16</v>
      </c>
      <c r="J799" s="3" t="s">
        <v>111</v>
      </c>
      <c r="K799" s="3" t="s">
        <v>49</v>
      </c>
      <c r="L799" s="3" t="s">
        <v>1610</v>
      </c>
      <c r="M799" s="3">
        <v>0.59</v>
      </c>
      <c r="N799" s="3" t="s">
        <v>8</v>
      </c>
      <c r="O799" s="3" t="s">
        <v>9</v>
      </c>
      <c r="P799" s="3" t="s">
        <v>218</v>
      </c>
      <c r="Q799" s="3" t="s">
        <v>1611</v>
      </c>
      <c r="R799" s="3">
        <v>22124</v>
      </c>
      <c r="S799" s="4">
        <v>42077</v>
      </c>
      <c r="T799" s="4">
        <v>42078</v>
      </c>
      <c r="U799" s="3">
        <v>-60.564</v>
      </c>
      <c r="V799" s="3">
        <v>13</v>
      </c>
      <c r="W799" s="3">
        <v>765.65</v>
      </c>
      <c r="X799" s="3">
        <v>86754</v>
      </c>
      <c r="Y799" s="3">
        <f>Table1[[#This Row],[Unit Price]]-Table1[[#This Row],[Discount]]</f>
        <v>65.989999999999995</v>
      </c>
      <c r="Z799" s="3" t="s">
        <v>3219</v>
      </c>
    </row>
    <row r="800" spans="1:26" ht="14.25" x14ac:dyDescent="0.2">
      <c r="A800" s="1">
        <v>3279</v>
      </c>
      <c r="B800" s="1" t="s">
        <v>1612</v>
      </c>
      <c r="C800" s="1" t="s">
        <v>92</v>
      </c>
      <c r="D800" s="1">
        <v>0.01</v>
      </c>
      <c r="E800" s="1">
        <v>45.99</v>
      </c>
      <c r="F800" s="1">
        <v>4.99</v>
      </c>
      <c r="G800" s="1" t="s">
        <v>14</v>
      </c>
      <c r="H800" s="1" t="s">
        <v>47</v>
      </c>
      <c r="I800" s="1" t="s">
        <v>16</v>
      </c>
      <c r="J800" s="1" t="s">
        <v>111</v>
      </c>
      <c r="K800" s="1" t="s">
        <v>49</v>
      </c>
      <c r="L800" s="1" t="s">
        <v>1422</v>
      </c>
      <c r="M800" s="1">
        <v>0.56000000000000005</v>
      </c>
      <c r="N800" s="1" t="s">
        <v>8</v>
      </c>
      <c r="O800" s="1" t="s">
        <v>9</v>
      </c>
      <c r="P800" s="1" t="s">
        <v>247</v>
      </c>
      <c r="Q800" s="1" t="s">
        <v>1613</v>
      </c>
      <c r="R800" s="1">
        <v>29203</v>
      </c>
      <c r="S800" s="2">
        <v>42077</v>
      </c>
      <c r="T800" s="2">
        <v>42079</v>
      </c>
      <c r="U800" s="1">
        <v>24.018000000000001</v>
      </c>
      <c r="V800" s="1">
        <v>3</v>
      </c>
      <c r="W800" s="1">
        <v>125.19</v>
      </c>
      <c r="X800" s="1">
        <v>90767</v>
      </c>
      <c r="Y800" s="1">
        <f>Table1[[#This Row],[Unit Price]]-Table1[[#This Row],[Discount]]</f>
        <v>45.980000000000004</v>
      </c>
      <c r="Z800" s="1" t="s">
        <v>3219</v>
      </c>
    </row>
    <row r="801" spans="1:26" ht="14.25" x14ac:dyDescent="0.2">
      <c r="A801" s="3">
        <v>373</v>
      </c>
      <c r="B801" s="3" t="s">
        <v>1614</v>
      </c>
      <c r="C801" s="3" t="s">
        <v>46</v>
      </c>
      <c r="D801" s="3">
        <v>0.02</v>
      </c>
      <c r="E801" s="3">
        <v>200.98</v>
      </c>
      <c r="F801" s="3">
        <v>55.96</v>
      </c>
      <c r="G801" s="3" t="s">
        <v>2</v>
      </c>
      <c r="H801" s="3" t="s">
        <v>3</v>
      </c>
      <c r="I801" s="3" t="s">
        <v>4</v>
      </c>
      <c r="J801" s="3" t="s">
        <v>93</v>
      </c>
      <c r="K801" s="3" t="s">
        <v>6</v>
      </c>
      <c r="L801" s="3" t="s">
        <v>1615</v>
      </c>
      <c r="M801" s="3">
        <v>0.75</v>
      </c>
      <c r="N801" s="3" t="s">
        <v>8</v>
      </c>
      <c r="O801" s="3" t="s">
        <v>28</v>
      </c>
      <c r="P801" s="3" t="s">
        <v>265</v>
      </c>
      <c r="Q801" s="3" t="s">
        <v>1139</v>
      </c>
      <c r="R801" s="3">
        <v>48234</v>
      </c>
      <c r="S801" s="4">
        <v>42077</v>
      </c>
      <c r="T801" s="4">
        <v>42079</v>
      </c>
      <c r="U801" s="3">
        <v>-163.63</v>
      </c>
      <c r="V801" s="3">
        <v>45</v>
      </c>
      <c r="W801" s="3">
        <v>9539.6</v>
      </c>
      <c r="X801" s="3">
        <v>24193</v>
      </c>
      <c r="Y801" s="3">
        <f>Table1[[#This Row],[Unit Price]]-Table1[[#This Row],[Discount]]</f>
        <v>200.95999999999998</v>
      </c>
      <c r="Z801" s="3" t="s">
        <v>3220</v>
      </c>
    </row>
    <row r="802" spans="1:26" ht="14.25" x14ac:dyDescent="0.2">
      <c r="A802" s="1">
        <v>373</v>
      </c>
      <c r="B802" s="1" t="s">
        <v>1614</v>
      </c>
      <c r="C802" s="1" t="s">
        <v>46</v>
      </c>
      <c r="D802" s="1">
        <v>0.02</v>
      </c>
      <c r="E802" s="1">
        <v>4.28</v>
      </c>
      <c r="F802" s="1">
        <v>5.17</v>
      </c>
      <c r="G802" s="1" t="s">
        <v>14</v>
      </c>
      <c r="H802" s="1" t="s">
        <v>3</v>
      </c>
      <c r="I802" s="1" t="s">
        <v>24</v>
      </c>
      <c r="J802" s="1" t="s">
        <v>64</v>
      </c>
      <c r="K802" s="1" t="s">
        <v>49</v>
      </c>
      <c r="L802" s="1" t="s">
        <v>1230</v>
      </c>
      <c r="M802" s="1">
        <v>0.4</v>
      </c>
      <c r="N802" s="1" t="s">
        <v>8</v>
      </c>
      <c r="O802" s="1" t="s">
        <v>28</v>
      </c>
      <c r="P802" s="1" t="s">
        <v>265</v>
      </c>
      <c r="Q802" s="1" t="s">
        <v>1139</v>
      </c>
      <c r="R802" s="1">
        <v>48234</v>
      </c>
      <c r="S802" s="2">
        <v>42077</v>
      </c>
      <c r="T802" s="2">
        <v>42078</v>
      </c>
      <c r="U802" s="1">
        <v>-63.87</v>
      </c>
      <c r="V802" s="1">
        <v>24</v>
      </c>
      <c r="W802" s="1">
        <v>109.86</v>
      </c>
      <c r="X802" s="1">
        <v>24193</v>
      </c>
      <c r="Y802" s="1">
        <f>Table1[[#This Row],[Unit Price]]-Table1[[#This Row],[Discount]]</f>
        <v>4.2600000000000007</v>
      </c>
      <c r="Z802" s="1" t="s">
        <v>3220</v>
      </c>
    </row>
    <row r="803" spans="1:26" ht="14.25" x14ac:dyDescent="0.2">
      <c r="A803" s="3">
        <v>373</v>
      </c>
      <c r="B803" s="3" t="s">
        <v>1614</v>
      </c>
      <c r="C803" s="3" t="s">
        <v>46</v>
      </c>
      <c r="D803" s="3">
        <v>0.04</v>
      </c>
      <c r="E803" s="3">
        <v>85.99</v>
      </c>
      <c r="F803" s="3">
        <v>0.99</v>
      </c>
      <c r="G803" s="3" t="s">
        <v>14</v>
      </c>
      <c r="H803" s="3" t="s">
        <v>3</v>
      </c>
      <c r="I803" s="3" t="s">
        <v>16</v>
      </c>
      <c r="J803" s="3" t="s">
        <v>111</v>
      </c>
      <c r="K803" s="3" t="s">
        <v>26</v>
      </c>
      <c r="L803" s="3" t="s">
        <v>1572</v>
      </c>
      <c r="M803" s="3">
        <v>0.85</v>
      </c>
      <c r="N803" s="3" t="s">
        <v>8</v>
      </c>
      <c r="O803" s="3" t="s">
        <v>28</v>
      </c>
      <c r="P803" s="3" t="s">
        <v>265</v>
      </c>
      <c r="Q803" s="3" t="s">
        <v>1139</v>
      </c>
      <c r="R803" s="3">
        <v>48234</v>
      </c>
      <c r="S803" s="4">
        <v>42077</v>
      </c>
      <c r="T803" s="4">
        <v>42079</v>
      </c>
      <c r="U803" s="3">
        <v>-175.17500000000001</v>
      </c>
      <c r="V803" s="3">
        <v>19</v>
      </c>
      <c r="W803" s="3">
        <v>1426.51</v>
      </c>
      <c r="X803" s="3">
        <v>24193</v>
      </c>
      <c r="Y803" s="3">
        <f>Table1[[#This Row],[Unit Price]]-Table1[[#This Row],[Discount]]</f>
        <v>85.949999999999989</v>
      </c>
      <c r="Z803" s="3" t="s">
        <v>3220</v>
      </c>
    </row>
    <row r="804" spans="1:26" ht="14.25" x14ac:dyDescent="0.2">
      <c r="A804" s="1">
        <v>375</v>
      </c>
      <c r="B804" s="1" t="s">
        <v>1616</v>
      </c>
      <c r="C804" s="1" t="s">
        <v>46</v>
      </c>
      <c r="D804" s="1">
        <v>0.02</v>
      </c>
      <c r="E804" s="1">
        <v>200.98</v>
      </c>
      <c r="F804" s="1">
        <v>55.96</v>
      </c>
      <c r="G804" s="1" t="s">
        <v>2</v>
      </c>
      <c r="H804" s="1" t="s">
        <v>3</v>
      </c>
      <c r="I804" s="1" t="s">
        <v>4</v>
      </c>
      <c r="J804" s="1" t="s">
        <v>93</v>
      </c>
      <c r="K804" s="1" t="s">
        <v>6</v>
      </c>
      <c r="L804" s="1" t="s">
        <v>1615</v>
      </c>
      <c r="M804" s="1">
        <v>0.75</v>
      </c>
      <c r="N804" s="1" t="s">
        <v>8</v>
      </c>
      <c r="O804" s="1" t="s">
        <v>9</v>
      </c>
      <c r="P804" s="1" t="s">
        <v>376</v>
      </c>
      <c r="Q804" s="1" t="s">
        <v>1617</v>
      </c>
      <c r="R804" s="1">
        <v>37814</v>
      </c>
      <c r="S804" s="2">
        <v>42077</v>
      </c>
      <c r="T804" s="2">
        <v>42079</v>
      </c>
      <c r="U804" s="1">
        <v>-224.9478</v>
      </c>
      <c r="V804" s="1">
        <v>11</v>
      </c>
      <c r="W804" s="1">
        <v>2331.9</v>
      </c>
      <c r="X804" s="1">
        <v>90917</v>
      </c>
      <c r="Y804" s="1">
        <f>Table1[[#This Row],[Unit Price]]-Table1[[#This Row],[Discount]]</f>
        <v>200.95999999999998</v>
      </c>
      <c r="Z804" s="1" t="s">
        <v>3219</v>
      </c>
    </row>
    <row r="805" spans="1:26" ht="14.25" x14ac:dyDescent="0.2">
      <c r="A805" s="3">
        <v>375</v>
      </c>
      <c r="B805" s="3" t="s">
        <v>1616</v>
      </c>
      <c r="C805" s="3" t="s">
        <v>46</v>
      </c>
      <c r="D805" s="3">
        <v>0.02</v>
      </c>
      <c r="E805" s="3">
        <v>4.28</v>
      </c>
      <c r="F805" s="3">
        <v>5.17</v>
      </c>
      <c r="G805" s="3" t="s">
        <v>14</v>
      </c>
      <c r="H805" s="3" t="s">
        <v>3</v>
      </c>
      <c r="I805" s="3" t="s">
        <v>24</v>
      </c>
      <c r="J805" s="3" t="s">
        <v>64</v>
      </c>
      <c r="K805" s="3" t="s">
        <v>49</v>
      </c>
      <c r="L805" s="3" t="s">
        <v>1230</v>
      </c>
      <c r="M805" s="3">
        <v>0.4</v>
      </c>
      <c r="N805" s="3" t="s">
        <v>8</v>
      </c>
      <c r="O805" s="3" t="s">
        <v>9</v>
      </c>
      <c r="P805" s="3" t="s">
        <v>376</v>
      </c>
      <c r="Q805" s="3" t="s">
        <v>1617</v>
      </c>
      <c r="R805" s="3">
        <v>37814</v>
      </c>
      <c r="S805" s="4">
        <v>42077</v>
      </c>
      <c r="T805" s="4">
        <v>42078</v>
      </c>
      <c r="U805" s="3">
        <v>196.8</v>
      </c>
      <c r="V805" s="3">
        <v>6</v>
      </c>
      <c r="W805" s="3">
        <v>27.47</v>
      </c>
      <c r="X805" s="3">
        <v>90917</v>
      </c>
      <c r="Y805" s="3">
        <f>Table1[[#This Row],[Unit Price]]-Table1[[#This Row],[Discount]]</f>
        <v>4.2600000000000007</v>
      </c>
      <c r="Z805" s="3" t="s">
        <v>3219</v>
      </c>
    </row>
    <row r="806" spans="1:26" ht="14.25" x14ac:dyDescent="0.2">
      <c r="A806" s="1">
        <v>1682</v>
      </c>
      <c r="B806" s="1" t="s">
        <v>1162</v>
      </c>
      <c r="C806" s="1" t="s">
        <v>46</v>
      </c>
      <c r="D806" s="1">
        <v>0.08</v>
      </c>
      <c r="E806" s="1">
        <v>4.9800000000000004</v>
      </c>
      <c r="F806" s="1">
        <v>4.7</v>
      </c>
      <c r="G806" s="1" t="s">
        <v>14</v>
      </c>
      <c r="H806" s="1" t="s">
        <v>15</v>
      </c>
      <c r="I806" s="1" t="s">
        <v>24</v>
      </c>
      <c r="J806" s="1" t="s">
        <v>64</v>
      </c>
      <c r="K806" s="1" t="s">
        <v>49</v>
      </c>
      <c r="L806" s="1" t="s">
        <v>1310</v>
      </c>
      <c r="M806" s="1">
        <v>0.38</v>
      </c>
      <c r="N806" s="1" t="s">
        <v>8</v>
      </c>
      <c r="O806" s="1" t="s">
        <v>28</v>
      </c>
      <c r="P806" s="1" t="s">
        <v>79</v>
      </c>
      <c r="Q806" s="1" t="s">
        <v>509</v>
      </c>
      <c r="R806" s="1">
        <v>60611</v>
      </c>
      <c r="S806" s="2">
        <v>42077</v>
      </c>
      <c r="T806" s="2">
        <v>42078</v>
      </c>
      <c r="U806" s="1">
        <v>-56.35</v>
      </c>
      <c r="V806" s="1">
        <v>47</v>
      </c>
      <c r="W806" s="1">
        <v>225.98</v>
      </c>
      <c r="X806" s="1">
        <v>38080</v>
      </c>
      <c r="Y806" s="1">
        <f>Table1[[#This Row],[Unit Price]]-Table1[[#This Row],[Discount]]</f>
        <v>4.9000000000000004</v>
      </c>
      <c r="Z806" s="1" t="s">
        <v>3220</v>
      </c>
    </row>
    <row r="807" spans="1:26" ht="14.25" x14ac:dyDescent="0.2">
      <c r="A807" s="3">
        <v>1683</v>
      </c>
      <c r="B807" s="3" t="s">
        <v>1163</v>
      </c>
      <c r="C807" s="3" t="s">
        <v>46</v>
      </c>
      <c r="D807" s="3">
        <v>0.08</v>
      </c>
      <c r="E807" s="3">
        <v>4.9800000000000004</v>
      </c>
      <c r="F807" s="3">
        <v>4.7</v>
      </c>
      <c r="G807" s="3" t="s">
        <v>14</v>
      </c>
      <c r="H807" s="3" t="s">
        <v>15</v>
      </c>
      <c r="I807" s="3" t="s">
        <v>24</v>
      </c>
      <c r="J807" s="3" t="s">
        <v>64</v>
      </c>
      <c r="K807" s="3" t="s">
        <v>49</v>
      </c>
      <c r="L807" s="3" t="s">
        <v>1310</v>
      </c>
      <c r="M807" s="3">
        <v>0.38</v>
      </c>
      <c r="N807" s="3" t="s">
        <v>8</v>
      </c>
      <c r="O807" s="3" t="s">
        <v>28</v>
      </c>
      <c r="P807" s="3" t="s">
        <v>163</v>
      </c>
      <c r="Q807" s="3" t="s">
        <v>1164</v>
      </c>
      <c r="R807" s="3">
        <v>77301</v>
      </c>
      <c r="S807" s="4">
        <v>42077</v>
      </c>
      <c r="T807" s="4">
        <v>42078</v>
      </c>
      <c r="U807" s="3">
        <v>-56.35</v>
      </c>
      <c r="V807" s="3">
        <v>12</v>
      </c>
      <c r="W807" s="3">
        <v>57.7</v>
      </c>
      <c r="X807" s="3">
        <v>90613</v>
      </c>
      <c r="Y807" s="3">
        <f>Table1[[#This Row],[Unit Price]]-Table1[[#This Row],[Discount]]</f>
        <v>4.9000000000000004</v>
      </c>
      <c r="Z807" s="3" t="s">
        <v>3220</v>
      </c>
    </row>
    <row r="808" spans="1:26" ht="14.25" x14ac:dyDescent="0.2">
      <c r="A808" s="1">
        <v>3177</v>
      </c>
      <c r="B808" s="1" t="s">
        <v>1618</v>
      </c>
      <c r="C808" s="1" t="s">
        <v>46</v>
      </c>
      <c r="D808" s="1">
        <v>0.1</v>
      </c>
      <c r="E808" s="1">
        <v>62.18</v>
      </c>
      <c r="F808" s="1">
        <v>10.84</v>
      </c>
      <c r="G808" s="1" t="s">
        <v>14</v>
      </c>
      <c r="H808" s="1" t="s">
        <v>15</v>
      </c>
      <c r="I808" s="1" t="s">
        <v>4</v>
      </c>
      <c r="J808" s="1" t="s">
        <v>102</v>
      </c>
      <c r="K808" s="1" t="s">
        <v>120</v>
      </c>
      <c r="L808" s="1" t="s">
        <v>1207</v>
      </c>
      <c r="M808" s="1">
        <v>0.63</v>
      </c>
      <c r="N808" s="1" t="s">
        <v>8</v>
      </c>
      <c r="O808" s="1" t="s">
        <v>9</v>
      </c>
      <c r="P808" s="1" t="s">
        <v>99</v>
      </c>
      <c r="Q808" s="1" t="s">
        <v>1619</v>
      </c>
      <c r="R808" s="1">
        <v>33458</v>
      </c>
      <c r="S808" s="2">
        <v>42077</v>
      </c>
      <c r="T808" s="2">
        <v>42079</v>
      </c>
      <c r="U808" s="1">
        <v>-29.666</v>
      </c>
      <c r="V808" s="1">
        <v>9</v>
      </c>
      <c r="W808" s="1">
        <v>511.57</v>
      </c>
      <c r="X808" s="1">
        <v>90818</v>
      </c>
      <c r="Y808" s="1">
        <f>Table1[[#This Row],[Unit Price]]-Table1[[#This Row],[Discount]]</f>
        <v>62.08</v>
      </c>
      <c r="Z808" s="1" t="s">
        <v>3219</v>
      </c>
    </row>
    <row r="809" spans="1:26" ht="14.25" x14ac:dyDescent="0.2">
      <c r="A809" s="3">
        <v>594</v>
      </c>
      <c r="B809" s="3" t="s">
        <v>1620</v>
      </c>
      <c r="C809" s="3" t="s">
        <v>1</v>
      </c>
      <c r="D809" s="3">
        <v>0.09</v>
      </c>
      <c r="E809" s="3">
        <v>13.79</v>
      </c>
      <c r="F809" s="3">
        <v>8.7799999999999994</v>
      </c>
      <c r="G809" s="3" t="s">
        <v>14</v>
      </c>
      <c r="H809" s="3" t="s">
        <v>15</v>
      </c>
      <c r="I809" s="3" t="s">
        <v>4</v>
      </c>
      <c r="J809" s="3" t="s">
        <v>102</v>
      </c>
      <c r="K809" s="3" t="s">
        <v>49</v>
      </c>
      <c r="L809" s="3" t="s">
        <v>1302</v>
      </c>
      <c r="M809" s="3">
        <v>0.43</v>
      </c>
      <c r="N809" s="3" t="s">
        <v>8</v>
      </c>
      <c r="O809" s="3" t="s">
        <v>28</v>
      </c>
      <c r="P809" s="3" t="s">
        <v>29</v>
      </c>
      <c r="Q809" s="3" t="s">
        <v>1621</v>
      </c>
      <c r="R809" s="3">
        <v>46016</v>
      </c>
      <c r="S809" s="4">
        <v>42078</v>
      </c>
      <c r="T809" s="4">
        <v>42080</v>
      </c>
      <c r="U809" s="3">
        <v>-22.12</v>
      </c>
      <c r="V809" s="3">
        <v>1</v>
      </c>
      <c r="W809" s="3">
        <v>17.440000000000001</v>
      </c>
      <c r="X809" s="3">
        <v>86309</v>
      </c>
      <c r="Y809" s="3">
        <f>Table1[[#This Row],[Unit Price]]-Table1[[#This Row],[Discount]]</f>
        <v>13.7</v>
      </c>
      <c r="Z809" s="3" t="s">
        <v>3220</v>
      </c>
    </row>
    <row r="810" spans="1:26" ht="14.25" x14ac:dyDescent="0.2">
      <c r="A810" s="1">
        <v>83</v>
      </c>
      <c r="B810" s="1" t="s">
        <v>1622</v>
      </c>
      <c r="C810" s="1" t="s">
        <v>13</v>
      </c>
      <c r="D810" s="1">
        <v>0.04</v>
      </c>
      <c r="E810" s="1">
        <v>296.18</v>
      </c>
      <c r="F810" s="1">
        <v>54.12</v>
      </c>
      <c r="G810" s="1" t="s">
        <v>2</v>
      </c>
      <c r="H810" s="1" t="s">
        <v>70</v>
      </c>
      <c r="I810" s="1" t="s">
        <v>4</v>
      </c>
      <c r="J810" s="1" t="s">
        <v>5</v>
      </c>
      <c r="K810" s="1" t="s">
        <v>6</v>
      </c>
      <c r="L810" s="1" t="s">
        <v>1055</v>
      </c>
      <c r="M810" s="1">
        <v>0.76</v>
      </c>
      <c r="N810" s="1" t="s">
        <v>8</v>
      </c>
      <c r="O810" s="1" t="s">
        <v>87</v>
      </c>
      <c r="P810" s="1" t="s">
        <v>293</v>
      </c>
      <c r="Q810" s="1" t="s">
        <v>973</v>
      </c>
      <c r="R810" s="1">
        <v>44708</v>
      </c>
      <c r="S810" s="2">
        <v>42078</v>
      </c>
      <c r="T810" s="2">
        <v>42078</v>
      </c>
      <c r="U810" s="1">
        <v>-715.77820599999995</v>
      </c>
      <c r="V810" s="1">
        <v>6</v>
      </c>
      <c r="W810" s="1">
        <v>1821.89</v>
      </c>
      <c r="X810" s="1">
        <v>87365</v>
      </c>
      <c r="Y810" s="1">
        <f>Table1[[#This Row],[Unit Price]]-Table1[[#This Row],[Discount]]</f>
        <v>296.14</v>
      </c>
      <c r="Z810" s="1" t="s">
        <v>3222</v>
      </c>
    </row>
    <row r="811" spans="1:26" ht="14.25" x14ac:dyDescent="0.2">
      <c r="A811" s="3">
        <v>1123</v>
      </c>
      <c r="B811" s="3" t="s">
        <v>1623</v>
      </c>
      <c r="C811" s="3" t="s">
        <v>13</v>
      </c>
      <c r="D811" s="3">
        <v>0.03</v>
      </c>
      <c r="E811" s="3">
        <v>7.3</v>
      </c>
      <c r="F811" s="3">
        <v>7.72</v>
      </c>
      <c r="G811" s="3" t="s">
        <v>14</v>
      </c>
      <c r="H811" s="3" t="s">
        <v>3</v>
      </c>
      <c r="I811" s="3" t="s">
        <v>24</v>
      </c>
      <c r="J811" s="3" t="s">
        <v>48</v>
      </c>
      <c r="K811" s="3" t="s">
        <v>49</v>
      </c>
      <c r="L811" s="3" t="s">
        <v>1624</v>
      </c>
      <c r="M811" s="3">
        <v>0.38</v>
      </c>
      <c r="N811" s="3" t="s">
        <v>8</v>
      </c>
      <c r="O811" s="3" t="s">
        <v>35</v>
      </c>
      <c r="P811" s="3" t="s">
        <v>66</v>
      </c>
      <c r="Q811" s="3" t="s">
        <v>1625</v>
      </c>
      <c r="R811" s="3">
        <v>95661</v>
      </c>
      <c r="S811" s="4">
        <v>42078</v>
      </c>
      <c r="T811" s="4">
        <v>42081</v>
      </c>
      <c r="U811" s="3">
        <v>-127.05200000000001</v>
      </c>
      <c r="V811" s="3">
        <v>14</v>
      </c>
      <c r="W811" s="3">
        <v>103.61</v>
      </c>
      <c r="X811" s="3">
        <v>87015</v>
      </c>
      <c r="Y811" s="3">
        <f>Table1[[#This Row],[Unit Price]]-Table1[[#This Row],[Discount]]</f>
        <v>7.27</v>
      </c>
      <c r="Z811" s="3" t="s">
        <v>3221</v>
      </c>
    </row>
    <row r="812" spans="1:26" ht="14.25" x14ac:dyDescent="0.2">
      <c r="A812" s="1">
        <v>2426</v>
      </c>
      <c r="B812" s="1" t="s">
        <v>1626</v>
      </c>
      <c r="C812" s="1" t="s">
        <v>13</v>
      </c>
      <c r="D812" s="1">
        <v>0.08</v>
      </c>
      <c r="E812" s="1">
        <v>30.93</v>
      </c>
      <c r="F812" s="1">
        <v>3.92</v>
      </c>
      <c r="G812" s="1" t="s">
        <v>14</v>
      </c>
      <c r="H812" s="1" t="s">
        <v>3</v>
      </c>
      <c r="I812" s="1" t="s">
        <v>4</v>
      </c>
      <c r="J812" s="1" t="s">
        <v>102</v>
      </c>
      <c r="K812" s="1" t="s">
        <v>18</v>
      </c>
      <c r="L812" s="1" t="s">
        <v>1627</v>
      </c>
      <c r="M812" s="1">
        <v>0.44</v>
      </c>
      <c r="N812" s="1" t="s">
        <v>8</v>
      </c>
      <c r="O812" s="1" t="s">
        <v>28</v>
      </c>
      <c r="P812" s="1" t="s">
        <v>163</v>
      </c>
      <c r="Q812" s="1" t="s">
        <v>1628</v>
      </c>
      <c r="R812" s="1">
        <v>75061</v>
      </c>
      <c r="S812" s="2">
        <v>42078</v>
      </c>
      <c r="T812" s="2">
        <v>42079</v>
      </c>
      <c r="U812" s="1">
        <v>63.059100000000001</v>
      </c>
      <c r="V812" s="1">
        <v>3</v>
      </c>
      <c r="W812" s="1">
        <v>91.39</v>
      </c>
      <c r="X812" s="1">
        <v>90859</v>
      </c>
      <c r="Y812" s="1">
        <f>Table1[[#This Row],[Unit Price]]-Table1[[#This Row],[Discount]]</f>
        <v>30.85</v>
      </c>
      <c r="Z812" s="1" t="s">
        <v>3220</v>
      </c>
    </row>
    <row r="813" spans="1:26" ht="14.25" x14ac:dyDescent="0.2">
      <c r="A813" s="3">
        <v>724</v>
      </c>
      <c r="B813" s="3" t="s">
        <v>1629</v>
      </c>
      <c r="C813" s="3" t="s">
        <v>92</v>
      </c>
      <c r="D813" s="3">
        <v>0.09</v>
      </c>
      <c r="E813" s="3">
        <v>125.99</v>
      </c>
      <c r="F813" s="3">
        <v>8.99</v>
      </c>
      <c r="G813" s="3" t="s">
        <v>14</v>
      </c>
      <c r="H813" s="3" t="s">
        <v>15</v>
      </c>
      <c r="I813" s="3" t="s">
        <v>16</v>
      </c>
      <c r="J813" s="3" t="s">
        <v>111</v>
      </c>
      <c r="K813" s="3" t="s">
        <v>49</v>
      </c>
      <c r="L813" s="3" t="s">
        <v>1630</v>
      </c>
      <c r="M813" s="3">
        <v>0.55000000000000004</v>
      </c>
      <c r="N813" s="3" t="s">
        <v>8</v>
      </c>
      <c r="O813" s="3" t="s">
        <v>87</v>
      </c>
      <c r="P813" s="3" t="s">
        <v>224</v>
      </c>
      <c r="Q813" s="3" t="s">
        <v>1631</v>
      </c>
      <c r="R813" s="3">
        <v>6614</v>
      </c>
      <c r="S813" s="4">
        <v>42078</v>
      </c>
      <c r="T813" s="4">
        <v>42079</v>
      </c>
      <c r="U813" s="3">
        <v>-605.37400000000002</v>
      </c>
      <c r="V813" s="3">
        <v>1</v>
      </c>
      <c r="W813" s="3">
        <v>100.38</v>
      </c>
      <c r="X813" s="3">
        <v>90359</v>
      </c>
      <c r="Y813" s="3">
        <f>Table1[[#This Row],[Unit Price]]-Table1[[#This Row],[Discount]]</f>
        <v>125.89999999999999</v>
      </c>
      <c r="Z813" s="3" t="s">
        <v>3222</v>
      </c>
    </row>
    <row r="814" spans="1:26" ht="14.25" x14ac:dyDescent="0.2">
      <c r="A814" s="1">
        <v>727</v>
      </c>
      <c r="B814" s="1" t="s">
        <v>1632</v>
      </c>
      <c r="C814" s="1" t="s">
        <v>92</v>
      </c>
      <c r="D814" s="1">
        <v>0.1</v>
      </c>
      <c r="E814" s="1">
        <v>17.98</v>
      </c>
      <c r="F814" s="1">
        <v>4</v>
      </c>
      <c r="G814" s="1" t="s">
        <v>14</v>
      </c>
      <c r="H814" s="1" t="s">
        <v>15</v>
      </c>
      <c r="I814" s="1" t="s">
        <v>16</v>
      </c>
      <c r="J814" s="1" t="s">
        <v>17</v>
      </c>
      <c r="K814" s="1" t="s">
        <v>49</v>
      </c>
      <c r="L814" s="1" t="s">
        <v>1633</v>
      </c>
      <c r="M814" s="1">
        <v>0.79</v>
      </c>
      <c r="N814" s="1" t="s">
        <v>8</v>
      </c>
      <c r="O814" s="1" t="s">
        <v>87</v>
      </c>
      <c r="P814" s="1" t="s">
        <v>307</v>
      </c>
      <c r="Q814" s="1" t="s">
        <v>1634</v>
      </c>
      <c r="R814" s="1">
        <v>4240</v>
      </c>
      <c r="S814" s="2">
        <v>42078</v>
      </c>
      <c r="T814" s="2">
        <v>42079</v>
      </c>
      <c r="U814" s="1">
        <v>-99.55</v>
      </c>
      <c r="V814" s="1">
        <v>4</v>
      </c>
      <c r="W814" s="1">
        <v>66.319999999999993</v>
      </c>
      <c r="X814" s="1">
        <v>90359</v>
      </c>
      <c r="Y814" s="1">
        <f>Table1[[#This Row],[Unit Price]]-Table1[[#This Row],[Discount]]</f>
        <v>17.88</v>
      </c>
      <c r="Z814" s="1" t="s">
        <v>3222</v>
      </c>
    </row>
    <row r="815" spans="1:26" ht="14.25" x14ac:dyDescent="0.2">
      <c r="A815" s="3">
        <v>2356</v>
      </c>
      <c r="B815" s="3" t="s">
        <v>1635</v>
      </c>
      <c r="C815" s="3" t="s">
        <v>92</v>
      </c>
      <c r="D815" s="3">
        <v>0</v>
      </c>
      <c r="E815" s="3">
        <v>29.34</v>
      </c>
      <c r="F815" s="3">
        <v>7.87</v>
      </c>
      <c r="G815" s="3" t="s">
        <v>14</v>
      </c>
      <c r="H815" s="3" t="s">
        <v>15</v>
      </c>
      <c r="I815" s="3" t="s">
        <v>4</v>
      </c>
      <c r="J815" s="3" t="s">
        <v>102</v>
      </c>
      <c r="K815" s="3" t="s">
        <v>49</v>
      </c>
      <c r="L815" s="3" t="s">
        <v>1636</v>
      </c>
      <c r="M815" s="3">
        <v>0.54</v>
      </c>
      <c r="N815" s="3" t="s">
        <v>8</v>
      </c>
      <c r="O815" s="3" t="s">
        <v>35</v>
      </c>
      <c r="P815" s="3" t="s">
        <v>1036</v>
      </c>
      <c r="Q815" s="3" t="s">
        <v>1637</v>
      </c>
      <c r="R815" s="3">
        <v>82901</v>
      </c>
      <c r="S815" s="4">
        <v>42078</v>
      </c>
      <c r="T815" s="4">
        <v>42080</v>
      </c>
      <c r="U815" s="3">
        <v>385.37</v>
      </c>
      <c r="V815" s="3">
        <v>22</v>
      </c>
      <c r="W815" s="3">
        <v>668.38</v>
      </c>
      <c r="X815" s="3">
        <v>91305</v>
      </c>
      <c r="Y815" s="3">
        <f>Table1[[#This Row],[Unit Price]]-Table1[[#This Row],[Discount]]</f>
        <v>29.34</v>
      </c>
      <c r="Z815" s="3" t="s">
        <v>3221</v>
      </c>
    </row>
    <row r="816" spans="1:26" ht="14.25" x14ac:dyDescent="0.2">
      <c r="A816" s="1">
        <v>2372</v>
      </c>
      <c r="B816" s="1" t="s">
        <v>1638</v>
      </c>
      <c r="C816" s="1" t="s">
        <v>92</v>
      </c>
      <c r="D816" s="1">
        <v>0.01</v>
      </c>
      <c r="E816" s="1">
        <v>1.76</v>
      </c>
      <c r="F816" s="1">
        <v>0.7</v>
      </c>
      <c r="G816" s="1" t="s">
        <v>14</v>
      </c>
      <c r="H816" s="1" t="s">
        <v>70</v>
      </c>
      <c r="I816" s="1" t="s">
        <v>24</v>
      </c>
      <c r="J816" s="1" t="s">
        <v>25</v>
      </c>
      <c r="K816" s="1" t="s">
        <v>26</v>
      </c>
      <c r="L816" s="1" t="s">
        <v>1639</v>
      </c>
      <c r="M816" s="1">
        <v>0.56000000000000005</v>
      </c>
      <c r="N816" s="1" t="s">
        <v>8</v>
      </c>
      <c r="O816" s="1" t="s">
        <v>28</v>
      </c>
      <c r="P816" s="1" t="s">
        <v>60</v>
      </c>
      <c r="Q816" s="1" t="s">
        <v>1640</v>
      </c>
      <c r="R816" s="1">
        <v>55803</v>
      </c>
      <c r="S816" s="2">
        <v>42078</v>
      </c>
      <c r="T816" s="2">
        <v>42079</v>
      </c>
      <c r="U816" s="1">
        <v>-1.56</v>
      </c>
      <c r="V816" s="1">
        <v>4</v>
      </c>
      <c r="W816" s="1">
        <v>7.2</v>
      </c>
      <c r="X816" s="1">
        <v>90714</v>
      </c>
      <c r="Y816" s="1">
        <f>Table1[[#This Row],[Unit Price]]-Table1[[#This Row],[Discount]]</f>
        <v>1.75</v>
      </c>
      <c r="Z816" s="1" t="s">
        <v>3220</v>
      </c>
    </row>
    <row r="817" spans="1:26" ht="14.25" x14ac:dyDescent="0.2">
      <c r="A817" s="3">
        <v>871</v>
      </c>
      <c r="B817" s="3" t="s">
        <v>1641</v>
      </c>
      <c r="C817" s="3" t="s">
        <v>46</v>
      </c>
      <c r="D817" s="3">
        <v>0.03</v>
      </c>
      <c r="E817" s="3">
        <v>14.2</v>
      </c>
      <c r="F817" s="3">
        <v>5.3</v>
      </c>
      <c r="G817" s="3" t="s">
        <v>14</v>
      </c>
      <c r="H817" s="3" t="s">
        <v>47</v>
      </c>
      <c r="I817" s="3" t="s">
        <v>4</v>
      </c>
      <c r="J817" s="3" t="s">
        <v>102</v>
      </c>
      <c r="K817" s="3" t="s">
        <v>26</v>
      </c>
      <c r="L817" s="3" t="s">
        <v>264</v>
      </c>
      <c r="M817" s="3">
        <v>0.46</v>
      </c>
      <c r="N817" s="3" t="s">
        <v>8</v>
      </c>
      <c r="O817" s="3" t="s">
        <v>35</v>
      </c>
      <c r="P817" s="3" t="s">
        <v>272</v>
      </c>
      <c r="Q817" s="3" t="s">
        <v>1642</v>
      </c>
      <c r="R817" s="3">
        <v>89502</v>
      </c>
      <c r="S817" s="4">
        <v>42078</v>
      </c>
      <c r="T817" s="4">
        <v>42080</v>
      </c>
      <c r="U817" s="3">
        <v>21.555599999999998</v>
      </c>
      <c r="V817" s="3">
        <v>2</v>
      </c>
      <c r="W817" s="3">
        <v>31.24</v>
      </c>
      <c r="X817" s="3">
        <v>90577</v>
      </c>
      <c r="Y817" s="3">
        <f>Table1[[#This Row],[Unit Price]]-Table1[[#This Row],[Discount]]</f>
        <v>14.17</v>
      </c>
      <c r="Z817" s="3" t="s">
        <v>3221</v>
      </c>
    </row>
    <row r="818" spans="1:26" ht="14.25" x14ac:dyDescent="0.2">
      <c r="A818" s="1">
        <v>1646</v>
      </c>
      <c r="B818" s="1" t="s">
        <v>1643</v>
      </c>
      <c r="C818" s="1" t="s">
        <v>46</v>
      </c>
      <c r="D818" s="1">
        <v>0.06</v>
      </c>
      <c r="E818" s="1">
        <v>3.29</v>
      </c>
      <c r="F818" s="1">
        <v>1.35</v>
      </c>
      <c r="G818" s="1" t="s">
        <v>14</v>
      </c>
      <c r="H818" s="1" t="s">
        <v>3</v>
      </c>
      <c r="I818" s="1" t="s">
        <v>24</v>
      </c>
      <c r="J818" s="1" t="s">
        <v>152</v>
      </c>
      <c r="K818" s="1" t="s">
        <v>26</v>
      </c>
      <c r="L818" s="1" t="s">
        <v>1644</v>
      </c>
      <c r="M818" s="1">
        <v>0.4</v>
      </c>
      <c r="N818" s="1" t="s">
        <v>8</v>
      </c>
      <c r="O818" s="1" t="s">
        <v>87</v>
      </c>
      <c r="P818" s="1" t="s">
        <v>88</v>
      </c>
      <c r="Q818" s="1" t="s">
        <v>1645</v>
      </c>
      <c r="R818" s="1">
        <v>11714</v>
      </c>
      <c r="S818" s="2">
        <v>42078</v>
      </c>
      <c r="T818" s="2">
        <v>42080</v>
      </c>
      <c r="U818" s="1">
        <v>8.5299999999999994</v>
      </c>
      <c r="V818" s="1">
        <v>11</v>
      </c>
      <c r="W818" s="1">
        <v>35.97</v>
      </c>
      <c r="X818" s="1">
        <v>90932</v>
      </c>
      <c r="Y818" s="1">
        <f>Table1[[#This Row],[Unit Price]]-Table1[[#This Row],[Discount]]</f>
        <v>3.23</v>
      </c>
      <c r="Z818" s="1" t="s">
        <v>3222</v>
      </c>
    </row>
    <row r="819" spans="1:26" ht="14.25" x14ac:dyDescent="0.2">
      <c r="A819" s="3">
        <v>853</v>
      </c>
      <c r="B819" s="3" t="s">
        <v>1646</v>
      </c>
      <c r="C819" s="3" t="s">
        <v>13</v>
      </c>
      <c r="D819" s="3">
        <v>0.05</v>
      </c>
      <c r="E819" s="3">
        <v>4.24</v>
      </c>
      <c r="F819" s="3">
        <v>5.41</v>
      </c>
      <c r="G819" s="3" t="s">
        <v>14</v>
      </c>
      <c r="H819" s="3" t="s">
        <v>3</v>
      </c>
      <c r="I819" s="3" t="s">
        <v>24</v>
      </c>
      <c r="J819" s="3" t="s">
        <v>48</v>
      </c>
      <c r="K819" s="3" t="s">
        <v>49</v>
      </c>
      <c r="L819" s="3" t="s">
        <v>1647</v>
      </c>
      <c r="M819" s="3">
        <v>0.35</v>
      </c>
      <c r="N819" s="3" t="s">
        <v>8</v>
      </c>
      <c r="O819" s="3" t="s">
        <v>35</v>
      </c>
      <c r="P819" s="3" t="s">
        <v>66</v>
      </c>
      <c r="Q819" s="3" t="s">
        <v>1648</v>
      </c>
      <c r="R819" s="3">
        <v>92345</v>
      </c>
      <c r="S819" s="4">
        <v>42079</v>
      </c>
      <c r="T819" s="4">
        <v>42081</v>
      </c>
      <c r="U819" s="3">
        <v>-89.216999999999999</v>
      </c>
      <c r="V819" s="3">
        <v>12</v>
      </c>
      <c r="W819" s="3">
        <v>50.83</v>
      </c>
      <c r="X819" s="3">
        <v>88570</v>
      </c>
      <c r="Y819" s="3">
        <f>Table1[[#This Row],[Unit Price]]-Table1[[#This Row],[Discount]]</f>
        <v>4.1900000000000004</v>
      </c>
      <c r="Z819" s="3" t="s">
        <v>3221</v>
      </c>
    </row>
    <row r="820" spans="1:26" ht="14.25" x14ac:dyDescent="0.2">
      <c r="A820" s="1">
        <v>2272</v>
      </c>
      <c r="B820" s="1" t="s">
        <v>1649</v>
      </c>
      <c r="C820" s="1" t="s">
        <v>13</v>
      </c>
      <c r="D820" s="1">
        <v>0.08</v>
      </c>
      <c r="E820" s="1">
        <v>15.73</v>
      </c>
      <c r="F820" s="1">
        <v>7.42</v>
      </c>
      <c r="G820" s="1" t="s">
        <v>63</v>
      </c>
      <c r="H820" s="1" t="s">
        <v>70</v>
      </c>
      <c r="I820" s="1" t="s">
        <v>24</v>
      </c>
      <c r="J820" s="1" t="s">
        <v>544</v>
      </c>
      <c r="K820" s="1" t="s">
        <v>18</v>
      </c>
      <c r="L820" s="1" t="s">
        <v>931</v>
      </c>
      <c r="M820" s="1">
        <v>0.56000000000000005</v>
      </c>
      <c r="N820" s="1" t="s">
        <v>8</v>
      </c>
      <c r="O820" s="1" t="s">
        <v>28</v>
      </c>
      <c r="P820" s="1" t="s">
        <v>163</v>
      </c>
      <c r="Q820" s="1" t="s">
        <v>1650</v>
      </c>
      <c r="R820" s="1">
        <v>76543</v>
      </c>
      <c r="S820" s="2">
        <v>42079</v>
      </c>
      <c r="T820" s="2">
        <v>42081</v>
      </c>
      <c r="U820" s="1">
        <v>-37.6</v>
      </c>
      <c r="V820" s="1">
        <v>5</v>
      </c>
      <c r="W820" s="1">
        <v>78.08</v>
      </c>
      <c r="X820" s="1">
        <v>90110</v>
      </c>
      <c r="Y820" s="1">
        <f>Table1[[#This Row],[Unit Price]]-Table1[[#This Row],[Discount]]</f>
        <v>15.65</v>
      </c>
      <c r="Z820" s="1" t="s">
        <v>3220</v>
      </c>
    </row>
    <row r="821" spans="1:26" ht="14.25" x14ac:dyDescent="0.2">
      <c r="A821" s="3">
        <v>2323</v>
      </c>
      <c r="B821" s="3" t="s">
        <v>1651</v>
      </c>
      <c r="C821" s="3" t="s">
        <v>13</v>
      </c>
      <c r="D821" s="3">
        <v>0.08</v>
      </c>
      <c r="E821" s="3">
        <v>68.81</v>
      </c>
      <c r="F821" s="3">
        <v>60</v>
      </c>
      <c r="G821" s="3" t="s">
        <v>2</v>
      </c>
      <c r="H821" s="3" t="s">
        <v>3</v>
      </c>
      <c r="I821" s="3" t="s">
        <v>24</v>
      </c>
      <c r="J821" s="3" t="s">
        <v>71</v>
      </c>
      <c r="K821" s="3" t="s">
        <v>33</v>
      </c>
      <c r="L821" s="3" t="s">
        <v>1652</v>
      </c>
      <c r="M821" s="3">
        <v>0.41</v>
      </c>
      <c r="N821" s="3" t="s">
        <v>8</v>
      </c>
      <c r="O821" s="3" t="s">
        <v>35</v>
      </c>
      <c r="P821" s="3" t="s">
        <v>66</v>
      </c>
      <c r="Q821" s="3" t="s">
        <v>1190</v>
      </c>
      <c r="R821" s="3">
        <v>92236</v>
      </c>
      <c r="S821" s="4">
        <v>42079</v>
      </c>
      <c r="T821" s="4">
        <v>42080</v>
      </c>
      <c r="U821" s="3">
        <v>-550.42999999999995</v>
      </c>
      <c r="V821" s="3">
        <v>5</v>
      </c>
      <c r="W821" s="3">
        <v>337.86</v>
      </c>
      <c r="X821" s="3">
        <v>88721</v>
      </c>
      <c r="Y821" s="3">
        <f>Table1[[#This Row],[Unit Price]]-Table1[[#This Row],[Discount]]</f>
        <v>68.73</v>
      </c>
      <c r="Z821" s="3" t="s">
        <v>3221</v>
      </c>
    </row>
    <row r="822" spans="1:26" ht="14.25" x14ac:dyDescent="0.2">
      <c r="A822" s="1">
        <v>2323</v>
      </c>
      <c r="B822" s="1" t="s">
        <v>1651</v>
      </c>
      <c r="C822" s="1" t="s">
        <v>13</v>
      </c>
      <c r="D822" s="1">
        <v>0.04</v>
      </c>
      <c r="E822" s="1">
        <v>21.38</v>
      </c>
      <c r="F822" s="1">
        <v>8.99</v>
      </c>
      <c r="G822" s="1" t="s">
        <v>14</v>
      </c>
      <c r="H822" s="1" t="s">
        <v>3</v>
      </c>
      <c r="I822" s="1" t="s">
        <v>24</v>
      </c>
      <c r="J822" s="1" t="s">
        <v>25</v>
      </c>
      <c r="K822" s="1" t="s">
        <v>18</v>
      </c>
      <c r="L822" s="1" t="s">
        <v>1653</v>
      </c>
      <c r="M822" s="1">
        <v>0.59</v>
      </c>
      <c r="N822" s="1" t="s">
        <v>8</v>
      </c>
      <c r="O822" s="1" t="s">
        <v>35</v>
      </c>
      <c r="P822" s="1" t="s">
        <v>66</v>
      </c>
      <c r="Q822" s="1" t="s">
        <v>1190</v>
      </c>
      <c r="R822" s="1">
        <v>92236</v>
      </c>
      <c r="S822" s="2">
        <v>42079</v>
      </c>
      <c r="T822" s="2">
        <v>42081</v>
      </c>
      <c r="U822" s="1">
        <v>-52.12</v>
      </c>
      <c r="V822" s="1">
        <v>4</v>
      </c>
      <c r="W822" s="1">
        <v>84.21</v>
      </c>
      <c r="X822" s="1">
        <v>88721</v>
      </c>
      <c r="Y822" s="1">
        <f>Table1[[#This Row],[Unit Price]]-Table1[[#This Row],[Discount]]</f>
        <v>21.34</v>
      </c>
      <c r="Z822" s="1" t="s">
        <v>3221</v>
      </c>
    </row>
    <row r="823" spans="1:26" ht="14.25" x14ac:dyDescent="0.2">
      <c r="A823" s="3">
        <v>145</v>
      </c>
      <c r="B823" s="3" t="s">
        <v>504</v>
      </c>
      <c r="C823" s="3" t="s">
        <v>23</v>
      </c>
      <c r="D823" s="3">
        <v>7.0000000000000007E-2</v>
      </c>
      <c r="E823" s="3">
        <v>154.13</v>
      </c>
      <c r="F823" s="3">
        <v>69</v>
      </c>
      <c r="G823" s="3" t="s">
        <v>63</v>
      </c>
      <c r="H823" s="3" t="s">
        <v>47</v>
      </c>
      <c r="I823" s="3" t="s">
        <v>4</v>
      </c>
      <c r="J823" s="3" t="s">
        <v>5</v>
      </c>
      <c r="K823" s="3" t="s">
        <v>40</v>
      </c>
      <c r="L823" s="3" t="s">
        <v>900</v>
      </c>
      <c r="M823" s="3">
        <v>0.68</v>
      </c>
      <c r="N823" s="3" t="s">
        <v>8</v>
      </c>
      <c r="O823" s="3" t="s">
        <v>87</v>
      </c>
      <c r="P823" s="3" t="s">
        <v>296</v>
      </c>
      <c r="Q823" s="3" t="s">
        <v>506</v>
      </c>
      <c r="R823" s="3">
        <v>15122</v>
      </c>
      <c r="S823" s="4">
        <v>42079</v>
      </c>
      <c r="T823" s="4">
        <v>42079</v>
      </c>
      <c r="U823" s="3">
        <v>-634.73410000000001</v>
      </c>
      <c r="V823" s="3">
        <v>3</v>
      </c>
      <c r="W823" s="3">
        <v>453.62</v>
      </c>
      <c r="X823" s="3">
        <v>91089</v>
      </c>
      <c r="Y823" s="3">
        <f>Table1[[#This Row],[Unit Price]]-Table1[[#This Row],[Discount]]</f>
        <v>154.06</v>
      </c>
      <c r="Z823" s="3" t="s">
        <v>3222</v>
      </c>
    </row>
    <row r="824" spans="1:26" ht="14.25" x14ac:dyDescent="0.2">
      <c r="A824" s="1">
        <v>1068</v>
      </c>
      <c r="B824" s="1" t="s">
        <v>1654</v>
      </c>
      <c r="C824" s="1" t="s">
        <v>23</v>
      </c>
      <c r="D824" s="1">
        <v>0.04</v>
      </c>
      <c r="E824" s="1">
        <v>22.84</v>
      </c>
      <c r="F824" s="1">
        <v>16.87</v>
      </c>
      <c r="G824" s="1" t="s">
        <v>14</v>
      </c>
      <c r="H824" s="1" t="s">
        <v>47</v>
      </c>
      <c r="I824" s="1" t="s">
        <v>24</v>
      </c>
      <c r="J824" s="1" t="s">
        <v>64</v>
      </c>
      <c r="K824" s="1" t="s">
        <v>49</v>
      </c>
      <c r="L824" s="1" t="s">
        <v>1655</v>
      </c>
      <c r="M824" s="1">
        <v>0.39</v>
      </c>
      <c r="N824" s="1" t="s">
        <v>8</v>
      </c>
      <c r="O824" s="1" t="s">
        <v>28</v>
      </c>
      <c r="P824" s="1" t="s">
        <v>79</v>
      </c>
      <c r="Q824" s="1" t="s">
        <v>1656</v>
      </c>
      <c r="R824" s="1">
        <v>60409</v>
      </c>
      <c r="S824" s="2">
        <v>42079</v>
      </c>
      <c r="T824" s="2">
        <v>42079</v>
      </c>
      <c r="U824" s="1">
        <v>-97.28</v>
      </c>
      <c r="V824" s="1">
        <v>12</v>
      </c>
      <c r="W824" s="1">
        <v>286.39999999999998</v>
      </c>
      <c r="X824" s="1">
        <v>87109</v>
      </c>
      <c r="Y824" s="1">
        <f>Table1[[#This Row],[Unit Price]]-Table1[[#This Row],[Discount]]</f>
        <v>22.8</v>
      </c>
      <c r="Z824" s="1" t="s">
        <v>3220</v>
      </c>
    </row>
    <row r="825" spans="1:26" ht="14.25" x14ac:dyDescent="0.2">
      <c r="A825" s="3">
        <v>2157</v>
      </c>
      <c r="B825" s="3" t="s">
        <v>1657</v>
      </c>
      <c r="C825" s="3" t="s">
        <v>23</v>
      </c>
      <c r="D825" s="3">
        <v>0.05</v>
      </c>
      <c r="E825" s="3">
        <v>55.5</v>
      </c>
      <c r="F825" s="3">
        <v>52.2</v>
      </c>
      <c r="G825" s="3" t="s">
        <v>14</v>
      </c>
      <c r="H825" s="3" t="s">
        <v>47</v>
      </c>
      <c r="I825" s="3" t="s">
        <v>4</v>
      </c>
      <c r="J825" s="3" t="s">
        <v>102</v>
      </c>
      <c r="K825" s="3" t="s">
        <v>120</v>
      </c>
      <c r="L825" s="3" t="s">
        <v>1658</v>
      </c>
      <c r="M825" s="3">
        <v>0.72</v>
      </c>
      <c r="N825" s="3" t="s">
        <v>8</v>
      </c>
      <c r="O825" s="3" t="s">
        <v>28</v>
      </c>
      <c r="P825" s="3" t="s">
        <v>265</v>
      </c>
      <c r="Q825" s="3" t="s">
        <v>1659</v>
      </c>
      <c r="R825" s="3">
        <v>48093</v>
      </c>
      <c r="S825" s="4">
        <v>42079</v>
      </c>
      <c r="T825" s="4">
        <v>42079</v>
      </c>
      <c r="U825" s="3">
        <v>-118.54</v>
      </c>
      <c r="V825" s="3">
        <v>4</v>
      </c>
      <c r="W825" s="3">
        <v>253.87</v>
      </c>
      <c r="X825" s="3">
        <v>90385</v>
      </c>
      <c r="Y825" s="3">
        <f>Table1[[#This Row],[Unit Price]]-Table1[[#This Row],[Discount]]</f>
        <v>55.45</v>
      </c>
      <c r="Z825" s="3" t="s">
        <v>3220</v>
      </c>
    </row>
    <row r="826" spans="1:26" ht="14.25" x14ac:dyDescent="0.2">
      <c r="A826" s="1">
        <v>2157</v>
      </c>
      <c r="B826" s="1" t="s">
        <v>1657</v>
      </c>
      <c r="C826" s="1" t="s">
        <v>23</v>
      </c>
      <c r="D826" s="1">
        <v>0.05</v>
      </c>
      <c r="E826" s="1">
        <v>442.14</v>
      </c>
      <c r="F826" s="1">
        <v>14.7</v>
      </c>
      <c r="G826" s="1" t="s">
        <v>2</v>
      </c>
      <c r="H826" s="1" t="s">
        <v>47</v>
      </c>
      <c r="I826" s="1" t="s">
        <v>16</v>
      </c>
      <c r="J826" s="1" t="s">
        <v>32</v>
      </c>
      <c r="K826" s="1" t="s">
        <v>33</v>
      </c>
      <c r="L826" s="1" t="s">
        <v>1288</v>
      </c>
      <c r="M826" s="1">
        <v>0.56000000000000005</v>
      </c>
      <c r="N826" s="1" t="s">
        <v>8</v>
      </c>
      <c r="O826" s="1" t="s">
        <v>28</v>
      </c>
      <c r="P826" s="1" t="s">
        <v>265</v>
      </c>
      <c r="Q826" s="1" t="s">
        <v>1659</v>
      </c>
      <c r="R826" s="1">
        <v>48093</v>
      </c>
      <c r="S826" s="2">
        <v>42079</v>
      </c>
      <c r="T826" s="2">
        <v>42088</v>
      </c>
      <c r="U826" s="1">
        <v>2963.48</v>
      </c>
      <c r="V826" s="1">
        <v>14</v>
      </c>
      <c r="W826" s="1">
        <v>5880.46</v>
      </c>
      <c r="X826" s="1">
        <v>90385</v>
      </c>
      <c r="Y826" s="1">
        <f>Table1[[#This Row],[Unit Price]]-Table1[[#This Row],[Discount]]</f>
        <v>442.09</v>
      </c>
      <c r="Z826" s="1" t="s">
        <v>3220</v>
      </c>
    </row>
    <row r="827" spans="1:26" ht="14.25" x14ac:dyDescent="0.2">
      <c r="A827" s="3">
        <v>1241</v>
      </c>
      <c r="B827" s="3" t="s">
        <v>1660</v>
      </c>
      <c r="C827" s="3" t="s">
        <v>46</v>
      </c>
      <c r="D827" s="3">
        <v>0</v>
      </c>
      <c r="E827" s="3">
        <v>387.99</v>
      </c>
      <c r="F827" s="3">
        <v>19.989999999999998</v>
      </c>
      <c r="G827" s="3" t="s">
        <v>14</v>
      </c>
      <c r="H827" s="3" t="s">
        <v>70</v>
      </c>
      <c r="I827" s="3" t="s">
        <v>24</v>
      </c>
      <c r="J827" s="3" t="s">
        <v>48</v>
      </c>
      <c r="K827" s="3" t="s">
        <v>49</v>
      </c>
      <c r="L827" s="3" t="s">
        <v>1661</v>
      </c>
      <c r="M827" s="3">
        <v>0.38</v>
      </c>
      <c r="N827" s="3" t="s">
        <v>8</v>
      </c>
      <c r="O827" s="3" t="s">
        <v>9</v>
      </c>
      <c r="P827" s="3" t="s">
        <v>140</v>
      </c>
      <c r="Q827" s="3" t="s">
        <v>1180</v>
      </c>
      <c r="R827" s="3">
        <v>36830</v>
      </c>
      <c r="S827" s="4">
        <v>42079</v>
      </c>
      <c r="T827" s="4">
        <v>42080</v>
      </c>
      <c r="U827" s="3">
        <v>-70.14</v>
      </c>
      <c r="V827" s="3">
        <v>23</v>
      </c>
      <c r="W827" s="3">
        <v>9280.7199999999993</v>
      </c>
      <c r="X827" s="3">
        <v>90880</v>
      </c>
      <c r="Y827" s="3">
        <f>Table1[[#This Row],[Unit Price]]-Table1[[#This Row],[Discount]]</f>
        <v>387.99</v>
      </c>
      <c r="Z827" s="3" t="s">
        <v>3219</v>
      </c>
    </row>
    <row r="828" spans="1:26" ht="14.25" x14ac:dyDescent="0.2">
      <c r="A828" s="1">
        <v>1711</v>
      </c>
      <c r="B828" s="1" t="s">
        <v>1662</v>
      </c>
      <c r="C828" s="1" t="s">
        <v>46</v>
      </c>
      <c r="D828" s="1">
        <v>7.0000000000000007E-2</v>
      </c>
      <c r="E828" s="1">
        <v>7.59</v>
      </c>
      <c r="F828" s="1">
        <v>4</v>
      </c>
      <c r="G828" s="1" t="s">
        <v>14</v>
      </c>
      <c r="H828" s="1" t="s">
        <v>70</v>
      </c>
      <c r="I828" s="1" t="s">
        <v>4</v>
      </c>
      <c r="J828" s="1" t="s">
        <v>102</v>
      </c>
      <c r="K828" s="1" t="s">
        <v>26</v>
      </c>
      <c r="L828" s="1" t="s">
        <v>1663</v>
      </c>
      <c r="M828" s="1">
        <v>0.42</v>
      </c>
      <c r="N828" s="1" t="s">
        <v>8</v>
      </c>
      <c r="O828" s="1" t="s">
        <v>9</v>
      </c>
      <c r="P828" s="1" t="s">
        <v>51</v>
      </c>
      <c r="Q828" s="1" t="s">
        <v>1664</v>
      </c>
      <c r="R828" s="1">
        <v>30062</v>
      </c>
      <c r="S828" s="2">
        <v>42079</v>
      </c>
      <c r="T828" s="2">
        <v>42081</v>
      </c>
      <c r="U828" s="1">
        <v>-167.048</v>
      </c>
      <c r="V828" s="1">
        <v>3</v>
      </c>
      <c r="W828" s="1">
        <v>22.48</v>
      </c>
      <c r="X828" s="1">
        <v>87747</v>
      </c>
      <c r="Y828" s="1">
        <f>Table1[[#This Row],[Unit Price]]-Table1[[#This Row],[Discount]]</f>
        <v>7.52</v>
      </c>
      <c r="Z828" s="1" t="s">
        <v>3219</v>
      </c>
    </row>
    <row r="829" spans="1:26" ht="14.25" x14ac:dyDescent="0.2">
      <c r="A829" s="3">
        <v>2030</v>
      </c>
      <c r="B829" s="3" t="s">
        <v>1665</v>
      </c>
      <c r="C829" s="3" t="s">
        <v>1</v>
      </c>
      <c r="D829" s="3">
        <v>0.04</v>
      </c>
      <c r="E829" s="3">
        <v>120.97</v>
      </c>
      <c r="F829" s="3">
        <v>7.11</v>
      </c>
      <c r="G829" s="3" t="s">
        <v>14</v>
      </c>
      <c r="H829" s="3" t="s">
        <v>70</v>
      </c>
      <c r="I829" s="3" t="s">
        <v>16</v>
      </c>
      <c r="J829" s="3" t="s">
        <v>32</v>
      </c>
      <c r="K829" s="3" t="s">
        <v>120</v>
      </c>
      <c r="L829" s="3" t="s">
        <v>1666</v>
      </c>
      <c r="M829" s="3">
        <v>0.36</v>
      </c>
      <c r="N829" s="3" t="s">
        <v>8</v>
      </c>
      <c r="O829" s="3" t="s">
        <v>28</v>
      </c>
      <c r="P829" s="3" t="s">
        <v>163</v>
      </c>
      <c r="Q829" s="3" t="s">
        <v>1003</v>
      </c>
      <c r="R829" s="3">
        <v>75401</v>
      </c>
      <c r="S829" s="4">
        <v>42080</v>
      </c>
      <c r="T829" s="4">
        <v>42080</v>
      </c>
      <c r="U829" s="3">
        <v>1320.5496000000001</v>
      </c>
      <c r="V829" s="3">
        <v>16</v>
      </c>
      <c r="W829" s="3">
        <v>1913.84</v>
      </c>
      <c r="X829" s="3">
        <v>91059</v>
      </c>
      <c r="Y829" s="3">
        <f>Table1[[#This Row],[Unit Price]]-Table1[[#This Row],[Discount]]</f>
        <v>120.92999999999999</v>
      </c>
      <c r="Z829" s="3" t="s">
        <v>3220</v>
      </c>
    </row>
    <row r="830" spans="1:26" ht="14.25" x14ac:dyDescent="0.2">
      <c r="A830" s="1">
        <v>2030</v>
      </c>
      <c r="B830" s="1" t="s">
        <v>1665</v>
      </c>
      <c r="C830" s="1" t="s">
        <v>1</v>
      </c>
      <c r="D830" s="1">
        <v>0</v>
      </c>
      <c r="E830" s="1">
        <v>195.99</v>
      </c>
      <c r="F830" s="1">
        <v>4.2</v>
      </c>
      <c r="G830" s="1" t="s">
        <v>14</v>
      </c>
      <c r="H830" s="1" t="s">
        <v>70</v>
      </c>
      <c r="I830" s="1" t="s">
        <v>16</v>
      </c>
      <c r="J830" s="1" t="s">
        <v>111</v>
      </c>
      <c r="K830" s="1" t="s">
        <v>49</v>
      </c>
      <c r="L830" s="1" t="s">
        <v>1667</v>
      </c>
      <c r="M830" s="1">
        <v>0.6</v>
      </c>
      <c r="N830" s="1" t="s">
        <v>8</v>
      </c>
      <c r="O830" s="1" t="s">
        <v>28</v>
      </c>
      <c r="P830" s="1" t="s">
        <v>163</v>
      </c>
      <c r="Q830" s="1" t="s">
        <v>1003</v>
      </c>
      <c r="R830" s="1">
        <v>75401</v>
      </c>
      <c r="S830" s="2">
        <v>42080</v>
      </c>
      <c r="T830" s="2">
        <v>42082</v>
      </c>
      <c r="U830" s="1">
        <v>1585.5029999999999</v>
      </c>
      <c r="V830" s="1">
        <v>16</v>
      </c>
      <c r="W830" s="1">
        <v>2692.12</v>
      </c>
      <c r="X830" s="1">
        <v>91059</v>
      </c>
      <c r="Y830" s="1">
        <f>Table1[[#This Row],[Unit Price]]-Table1[[#This Row],[Discount]]</f>
        <v>195.99</v>
      </c>
      <c r="Z830" s="1" t="s">
        <v>3220</v>
      </c>
    </row>
    <row r="831" spans="1:26" ht="14.25" x14ac:dyDescent="0.2">
      <c r="A831" s="3">
        <v>2647</v>
      </c>
      <c r="B831" s="3" t="s">
        <v>1668</v>
      </c>
      <c r="C831" s="3" t="s">
        <v>23</v>
      </c>
      <c r="D831" s="3">
        <v>0.1</v>
      </c>
      <c r="E831" s="3">
        <v>10.98</v>
      </c>
      <c r="F831" s="3">
        <v>3.99</v>
      </c>
      <c r="G831" s="3" t="s">
        <v>14</v>
      </c>
      <c r="H831" s="3" t="s">
        <v>70</v>
      </c>
      <c r="I831" s="3" t="s">
        <v>24</v>
      </c>
      <c r="J831" s="3" t="s">
        <v>71</v>
      </c>
      <c r="K831" s="3" t="s">
        <v>49</v>
      </c>
      <c r="L831" s="3" t="s">
        <v>1669</v>
      </c>
      <c r="M831" s="3">
        <v>0.57999999999999996</v>
      </c>
      <c r="N831" s="3" t="s">
        <v>8</v>
      </c>
      <c r="O831" s="3" t="s">
        <v>35</v>
      </c>
      <c r="P831" s="3" t="s">
        <v>66</v>
      </c>
      <c r="Q831" s="3" t="s">
        <v>1670</v>
      </c>
      <c r="R831" s="3">
        <v>93309</v>
      </c>
      <c r="S831" s="4">
        <v>42080</v>
      </c>
      <c r="T831" s="4">
        <v>42087</v>
      </c>
      <c r="U831" s="3">
        <v>-21.03</v>
      </c>
      <c r="V831" s="3">
        <v>5</v>
      </c>
      <c r="W831" s="3">
        <v>52.21</v>
      </c>
      <c r="X831" s="3">
        <v>91386</v>
      </c>
      <c r="Y831" s="3">
        <f>Table1[[#This Row],[Unit Price]]-Table1[[#This Row],[Discount]]</f>
        <v>10.88</v>
      </c>
      <c r="Z831" s="3" t="s">
        <v>3221</v>
      </c>
    </row>
    <row r="832" spans="1:26" ht="14.25" x14ac:dyDescent="0.2">
      <c r="A832" s="1">
        <v>2647</v>
      </c>
      <c r="B832" s="1" t="s">
        <v>1668</v>
      </c>
      <c r="C832" s="1" t="s">
        <v>23</v>
      </c>
      <c r="D832" s="1">
        <v>0.01</v>
      </c>
      <c r="E832" s="1">
        <v>39.979999999999997</v>
      </c>
      <c r="F832" s="1">
        <v>9.1999999999999993</v>
      </c>
      <c r="G832" s="1" t="s">
        <v>14</v>
      </c>
      <c r="H832" s="1" t="s">
        <v>70</v>
      </c>
      <c r="I832" s="1" t="s">
        <v>4</v>
      </c>
      <c r="J832" s="1" t="s">
        <v>102</v>
      </c>
      <c r="K832" s="1" t="s">
        <v>26</v>
      </c>
      <c r="L832" s="1" t="s">
        <v>1671</v>
      </c>
      <c r="M832" s="1">
        <v>0.65</v>
      </c>
      <c r="N832" s="1" t="s">
        <v>8</v>
      </c>
      <c r="O832" s="1" t="s">
        <v>35</v>
      </c>
      <c r="P832" s="1" t="s">
        <v>66</v>
      </c>
      <c r="Q832" s="1" t="s">
        <v>1670</v>
      </c>
      <c r="R832" s="1">
        <v>93309</v>
      </c>
      <c r="S832" s="2">
        <v>42080</v>
      </c>
      <c r="T832" s="2">
        <v>42082</v>
      </c>
      <c r="U832" s="1">
        <v>117.52079999999999</v>
      </c>
      <c r="V832" s="1">
        <v>4</v>
      </c>
      <c r="W832" s="1">
        <v>170.32</v>
      </c>
      <c r="X832" s="1">
        <v>91386</v>
      </c>
      <c r="Y832" s="1">
        <f>Table1[[#This Row],[Unit Price]]-Table1[[#This Row],[Discount]]</f>
        <v>39.97</v>
      </c>
      <c r="Z832" s="1" t="s">
        <v>3221</v>
      </c>
    </row>
    <row r="833" spans="1:26" ht="14.25" x14ac:dyDescent="0.2">
      <c r="A833" s="3">
        <v>339</v>
      </c>
      <c r="B833" s="3" t="s">
        <v>1672</v>
      </c>
      <c r="C833" s="3" t="s">
        <v>92</v>
      </c>
      <c r="D833" s="3">
        <v>0.08</v>
      </c>
      <c r="E833" s="3">
        <v>7.77</v>
      </c>
      <c r="F833" s="3">
        <v>9.23</v>
      </c>
      <c r="G833" s="3" t="s">
        <v>14</v>
      </c>
      <c r="H833" s="3" t="s">
        <v>70</v>
      </c>
      <c r="I833" s="3" t="s">
        <v>24</v>
      </c>
      <c r="J833" s="3" t="s">
        <v>71</v>
      </c>
      <c r="K833" s="3" t="s">
        <v>49</v>
      </c>
      <c r="L833" s="3" t="s">
        <v>453</v>
      </c>
      <c r="M833" s="3">
        <v>0.57999999999999996</v>
      </c>
      <c r="N833" s="3" t="s">
        <v>8</v>
      </c>
      <c r="O833" s="3" t="s">
        <v>87</v>
      </c>
      <c r="P833" s="3" t="s">
        <v>293</v>
      </c>
      <c r="Q833" s="3" t="s">
        <v>1459</v>
      </c>
      <c r="R833" s="3">
        <v>43229</v>
      </c>
      <c r="S833" s="4">
        <v>42080</v>
      </c>
      <c r="T833" s="4">
        <v>42081</v>
      </c>
      <c r="U833" s="3">
        <v>-83.65</v>
      </c>
      <c r="V833" s="3">
        <v>5</v>
      </c>
      <c r="W833" s="3">
        <v>40.299999999999997</v>
      </c>
      <c r="X833" s="3">
        <v>90583</v>
      </c>
      <c r="Y833" s="3">
        <f>Table1[[#This Row],[Unit Price]]-Table1[[#This Row],[Discount]]</f>
        <v>7.6899999999999995</v>
      </c>
      <c r="Z833" s="3" t="s">
        <v>3222</v>
      </c>
    </row>
    <row r="834" spans="1:26" ht="14.25" x14ac:dyDescent="0.2">
      <c r="A834" s="1">
        <v>339</v>
      </c>
      <c r="B834" s="1" t="s">
        <v>1672</v>
      </c>
      <c r="C834" s="1" t="s">
        <v>92</v>
      </c>
      <c r="D834" s="1">
        <v>7.0000000000000007E-2</v>
      </c>
      <c r="E834" s="1">
        <v>7.59</v>
      </c>
      <c r="F834" s="1">
        <v>4</v>
      </c>
      <c r="G834" s="1" t="s">
        <v>14</v>
      </c>
      <c r="H834" s="1" t="s">
        <v>70</v>
      </c>
      <c r="I834" s="1" t="s">
        <v>4</v>
      </c>
      <c r="J834" s="1" t="s">
        <v>102</v>
      </c>
      <c r="K834" s="1" t="s">
        <v>26</v>
      </c>
      <c r="L834" s="1" t="s">
        <v>1663</v>
      </c>
      <c r="M834" s="1">
        <v>0.42</v>
      </c>
      <c r="N834" s="1" t="s">
        <v>8</v>
      </c>
      <c r="O834" s="1" t="s">
        <v>87</v>
      </c>
      <c r="P834" s="1" t="s">
        <v>293</v>
      </c>
      <c r="Q834" s="1" t="s">
        <v>1459</v>
      </c>
      <c r="R834" s="1">
        <v>43229</v>
      </c>
      <c r="S834" s="2">
        <v>42080</v>
      </c>
      <c r="T834" s="2">
        <v>42082</v>
      </c>
      <c r="U834" s="1">
        <v>24.39</v>
      </c>
      <c r="V834" s="1">
        <v>15</v>
      </c>
      <c r="W834" s="1">
        <v>111.88</v>
      </c>
      <c r="X834" s="1">
        <v>90583</v>
      </c>
      <c r="Y834" s="1">
        <f>Table1[[#This Row],[Unit Price]]-Table1[[#This Row],[Discount]]</f>
        <v>7.52</v>
      </c>
      <c r="Z834" s="1" t="s">
        <v>3222</v>
      </c>
    </row>
    <row r="835" spans="1:26" ht="14.25" x14ac:dyDescent="0.2">
      <c r="A835" s="3">
        <v>1808</v>
      </c>
      <c r="B835" s="3" t="s">
        <v>1673</v>
      </c>
      <c r="C835" s="3" t="s">
        <v>92</v>
      </c>
      <c r="D835" s="3">
        <v>0.01</v>
      </c>
      <c r="E835" s="3">
        <v>8.1199999999999992</v>
      </c>
      <c r="F835" s="3">
        <v>2.83</v>
      </c>
      <c r="G835" s="3" t="s">
        <v>63</v>
      </c>
      <c r="H835" s="3" t="s">
        <v>47</v>
      </c>
      <c r="I835" s="3" t="s">
        <v>16</v>
      </c>
      <c r="J835" s="3" t="s">
        <v>17</v>
      </c>
      <c r="K835" s="3" t="s">
        <v>18</v>
      </c>
      <c r="L835" s="3" t="s">
        <v>1674</v>
      </c>
      <c r="M835" s="3">
        <v>0.77</v>
      </c>
      <c r="N835" s="3" t="s">
        <v>8</v>
      </c>
      <c r="O835" s="3" t="s">
        <v>87</v>
      </c>
      <c r="P835" s="3" t="s">
        <v>879</v>
      </c>
      <c r="Q835" s="3" t="s">
        <v>1675</v>
      </c>
      <c r="R835" s="3">
        <v>26101</v>
      </c>
      <c r="S835" s="4">
        <v>42080</v>
      </c>
      <c r="T835" s="4">
        <v>42081</v>
      </c>
      <c r="U835" s="3">
        <v>-40.76</v>
      </c>
      <c r="V835" s="3">
        <v>10</v>
      </c>
      <c r="W835" s="3">
        <v>88.64</v>
      </c>
      <c r="X835" s="3">
        <v>89251</v>
      </c>
      <c r="Y835" s="3">
        <f>Table1[[#This Row],[Unit Price]]-Table1[[#This Row],[Discount]]</f>
        <v>8.11</v>
      </c>
      <c r="Z835" s="3" t="s">
        <v>3222</v>
      </c>
    </row>
    <row r="836" spans="1:26" ht="14.25" x14ac:dyDescent="0.2">
      <c r="A836" s="1">
        <v>1364</v>
      </c>
      <c r="B836" s="1" t="s">
        <v>1676</v>
      </c>
      <c r="C836" s="1" t="s">
        <v>46</v>
      </c>
      <c r="D836" s="1">
        <v>0.1</v>
      </c>
      <c r="E836" s="1">
        <v>5.98</v>
      </c>
      <c r="F836" s="1">
        <v>5.35</v>
      </c>
      <c r="G836" s="1" t="s">
        <v>14</v>
      </c>
      <c r="H836" s="1" t="s">
        <v>47</v>
      </c>
      <c r="I836" s="1" t="s">
        <v>24</v>
      </c>
      <c r="J836" s="1" t="s">
        <v>64</v>
      </c>
      <c r="K836" s="1" t="s">
        <v>49</v>
      </c>
      <c r="L836" s="1" t="s">
        <v>785</v>
      </c>
      <c r="M836" s="1">
        <v>0.4</v>
      </c>
      <c r="N836" s="1" t="s">
        <v>8</v>
      </c>
      <c r="O836" s="1" t="s">
        <v>87</v>
      </c>
      <c r="P836" s="1" t="s">
        <v>394</v>
      </c>
      <c r="Q836" s="1" t="s">
        <v>1677</v>
      </c>
      <c r="R836" s="1">
        <v>20746</v>
      </c>
      <c r="S836" s="2">
        <v>42080</v>
      </c>
      <c r="T836" s="2">
        <v>42080</v>
      </c>
      <c r="U836" s="1">
        <v>-90.26</v>
      </c>
      <c r="V836" s="1">
        <v>10</v>
      </c>
      <c r="W836" s="1">
        <v>57.34</v>
      </c>
      <c r="X836" s="1">
        <v>89994</v>
      </c>
      <c r="Y836" s="1">
        <f>Table1[[#This Row],[Unit Price]]-Table1[[#This Row],[Discount]]</f>
        <v>5.8800000000000008</v>
      </c>
      <c r="Z836" s="1" t="s">
        <v>3222</v>
      </c>
    </row>
    <row r="837" spans="1:26" ht="14.25" x14ac:dyDescent="0.2">
      <c r="A837" s="3">
        <v>3001</v>
      </c>
      <c r="B837" s="3" t="s">
        <v>1678</v>
      </c>
      <c r="C837" s="3" t="s">
        <v>46</v>
      </c>
      <c r="D837" s="3">
        <v>0.03</v>
      </c>
      <c r="E837" s="3">
        <v>5.4</v>
      </c>
      <c r="F837" s="3">
        <v>7.78</v>
      </c>
      <c r="G837" s="3" t="s">
        <v>14</v>
      </c>
      <c r="H837" s="3" t="s">
        <v>15</v>
      </c>
      <c r="I837" s="3" t="s">
        <v>24</v>
      </c>
      <c r="J837" s="3" t="s">
        <v>48</v>
      </c>
      <c r="K837" s="3" t="s">
        <v>49</v>
      </c>
      <c r="L837" s="3" t="s">
        <v>1460</v>
      </c>
      <c r="M837" s="3">
        <v>0.37</v>
      </c>
      <c r="N837" s="3" t="s">
        <v>8</v>
      </c>
      <c r="O837" s="3" t="s">
        <v>28</v>
      </c>
      <c r="P837" s="3" t="s">
        <v>265</v>
      </c>
      <c r="Q837" s="3" t="s">
        <v>1512</v>
      </c>
      <c r="R837" s="3">
        <v>48060</v>
      </c>
      <c r="S837" s="4">
        <v>42080</v>
      </c>
      <c r="T837" s="4">
        <v>42082</v>
      </c>
      <c r="U837" s="3">
        <v>-237.54400000000001</v>
      </c>
      <c r="V837" s="3">
        <v>21</v>
      </c>
      <c r="W837" s="3">
        <v>117.87</v>
      </c>
      <c r="X837" s="3">
        <v>87043</v>
      </c>
      <c r="Y837" s="3">
        <f>Table1[[#This Row],[Unit Price]]-Table1[[#This Row],[Discount]]</f>
        <v>5.37</v>
      </c>
      <c r="Z837" s="3" t="s">
        <v>3220</v>
      </c>
    </row>
    <row r="838" spans="1:26" ht="14.25" x14ac:dyDescent="0.2">
      <c r="A838" s="1">
        <v>2127</v>
      </c>
      <c r="B838" s="1" t="s">
        <v>1679</v>
      </c>
      <c r="C838" s="1" t="s">
        <v>1</v>
      </c>
      <c r="D838" s="1">
        <v>0.1</v>
      </c>
      <c r="E838" s="1">
        <v>5.98</v>
      </c>
      <c r="F838" s="1">
        <v>5.14</v>
      </c>
      <c r="G838" s="1" t="s">
        <v>14</v>
      </c>
      <c r="H838" s="1" t="s">
        <v>47</v>
      </c>
      <c r="I838" s="1" t="s">
        <v>24</v>
      </c>
      <c r="J838" s="1" t="s">
        <v>64</v>
      </c>
      <c r="K838" s="1" t="s">
        <v>49</v>
      </c>
      <c r="L838" s="1" t="s">
        <v>1680</v>
      </c>
      <c r="M838" s="1">
        <v>0.36</v>
      </c>
      <c r="N838" s="1" t="s">
        <v>8</v>
      </c>
      <c r="O838" s="1" t="s">
        <v>28</v>
      </c>
      <c r="P838" s="1" t="s">
        <v>265</v>
      </c>
      <c r="Q838" s="1" t="s">
        <v>1681</v>
      </c>
      <c r="R838" s="1">
        <v>48310</v>
      </c>
      <c r="S838" s="2">
        <v>42081</v>
      </c>
      <c r="T838" s="2">
        <v>42083</v>
      </c>
      <c r="U838" s="1">
        <v>-49.53</v>
      </c>
      <c r="V838" s="1">
        <v>6</v>
      </c>
      <c r="W838" s="1">
        <v>33.950000000000003</v>
      </c>
      <c r="X838" s="1">
        <v>88418</v>
      </c>
      <c r="Y838" s="1">
        <f>Table1[[#This Row],[Unit Price]]-Table1[[#This Row],[Discount]]</f>
        <v>5.8800000000000008</v>
      </c>
      <c r="Z838" s="1" t="s">
        <v>3220</v>
      </c>
    </row>
    <row r="839" spans="1:26" ht="14.25" x14ac:dyDescent="0.2">
      <c r="A839" s="3">
        <v>3191</v>
      </c>
      <c r="B839" s="3" t="s">
        <v>1682</v>
      </c>
      <c r="C839" s="3" t="s">
        <v>1</v>
      </c>
      <c r="D839" s="3">
        <v>0.01</v>
      </c>
      <c r="E839" s="3">
        <v>20.99</v>
      </c>
      <c r="F839" s="3">
        <v>4.8099999999999996</v>
      </c>
      <c r="G839" s="3" t="s">
        <v>14</v>
      </c>
      <c r="H839" s="3" t="s">
        <v>70</v>
      </c>
      <c r="I839" s="3" t="s">
        <v>16</v>
      </c>
      <c r="J839" s="3" t="s">
        <v>111</v>
      </c>
      <c r="K839" s="3" t="s">
        <v>120</v>
      </c>
      <c r="L839" s="3" t="s">
        <v>1407</v>
      </c>
      <c r="M839" s="3">
        <v>0.57999999999999996</v>
      </c>
      <c r="N839" s="3" t="s">
        <v>8</v>
      </c>
      <c r="O839" s="3" t="s">
        <v>28</v>
      </c>
      <c r="P839" s="3" t="s">
        <v>333</v>
      </c>
      <c r="Q839" s="3" t="s">
        <v>1683</v>
      </c>
      <c r="R839" s="3">
        <v>54481</v>
      </c>
      <c r="S839" s="4">
        <v>42081</v>
      </c>
      <c r="T839" s="4">
        <v>42081</v>
      </c>
      <c r="U839" s="3">
        <v>-9.1080000000000005</v>
      </c>
      <c r="V839" s="3">
        <v>5</v>
      </c>
      <c r="W839" s="3">
        <v>93.81</v>
      </c>
      <c r="X839" s="3">
        <v>86447</v>
      </c>
      <c r="Y839" s="3">
        <f>Table1[[#This Row],[Unit Price]]-Table1[[#This Row],[Discount]]</f>
        <v>20.979999999999997</v>
      </c>
      <c r="Z839" s="3" t="s">
        <v>3220</v>
      </c>
    </row>
    <row r="840" spans="1:26" ht="14.25" x14ac:dyDescent="0.2">
      <c r="A840" s="1">
        <v>1197</v>
      </c>
      <c r="B840" s="1" t="s">
        <v>1684</v>
      </c>
      <c r="C840" s="1" t="s">
        <v>13</v>
      </c>
      <c r="D840" s="1">
        <v>0.08</v>
      </c>
      <c r="E840" s="1">
        <v>355.98</v>
      </c>
      <c r="F840" s="1">
        <v>58.92</v>
      </c>
      <c r="G840" s="1" t="s">
        <v>2</v>
      </c>
      <c r="H840" s="1" t="s">
        <v>3</v>
      </c>
      <c r="I840" s="1" t="s">
        <v>4</v>
      </c>
      <c r="J840" s="1" t="s">
        <v>85</v>
      </c>
      <c r="K840" s="1" t="s">
        <v>33</v>
      </c>
      <c r="L840" s="1" t="s">
        <v>670</v>
      </c>
      <c r="M840" s="1">
        <v>0.64</v>
      </c>
      <c r="N840" s="1" t="s">
        <v>8</v>
      </c>
      <c r="O840" s="1" t="s">
        <v>87</v>
      </c>
      <c r="P840" s="1" t="s">
        <v>379</v>
      </c>
      <c r="Q840" s="1" t="s">
        <v>1685</v>
      </c>
      <c r="R840" s="1">
        <v>1776</v>
      </c>
      <c r="S840" s="2">
        <v>42081</v>
      </c>
      <c r="T840" s="2">
        <v>42083</v>
      </c>
      <c r="U840" s="1">
        <v>103.83</v>
      </c>
      <c r="V840" s="1">
        <v>4</v>
      </c>
      <c r="W840" s="1">
        <v>1350.94</v>
      </c>
      <c r="X840" s="1">
        <v>87583</v>
      </c>
      <c r="Y840" s="1">
        <f>Table1[[#This Row],[Unit Price]]-Table1[[#This Row],[Discount]]</f>
        <v>355.90000000000003</v>
      </c>
      <c r="Z840" s="1" t="s">
        <v>3222</v>
      </c>
    </row>
    <row r="841" spans="1:26" ht="14.25" x14ac:dyDescent="0.2">
      <c r="A841" s="3">
        <v>1894</v>
      </c>
      <c r="B841" s="3" t="s">
        <v>1315</v>
      </c>
      <c r="C841" s="3" t="s">
        <v>13</v>
      </c>
      <c r="D841" s="3">
        <v>0.01</v>
      </c>
      <c r="E841" s="3">
        <v>26.17</v>
      </c>
      <c r="F841" s="3">
        <v>1.39</v>
      </c>
      <c r="G841" s="3" t="s">
        <v>14</v>
      </c>
      <c r="H841" s="3" t="s">
        <v>15</v>
      </c>
      <c r="I841" s="3" t="s">
        <v>24</v>
      </c>
      <c r="J841" s="3" t="s">
        <v>321</v>
      </c>
      <c r="K841" s="3" t="s">
        <v>49</v>
      </c>
      <c r="L841" s="3" t="s">
        <v>1686</v>
      </c>
      <c r="M841" s="3">
        <v>0.38</v>
      </c>
      <c r="N841" s="3" t="s">
        <v>8</v>
      </c>
      <c r="O841" s="3" t="s">
        <v>28</v>
      </c>
      <c r="P841" s="3" t="s">
        <v>333</v>
      </c>
      <c r="Q841" s="3" t="s">
        <v>1317</v>
      </c>
      <c r="R841" s="3">
        <v>54915</v>
      </c>
      <c r="S841" s="4">
        <v>42081</v>
      </c>
      <c r="T841" s="4">
        <v>42082</v>
      </c>
      <c r="U841" s="3">
        <v>237.04259999999999</v>
      </c>
      <c r="V841" s="3">
        <v>13</v>
      </c>
      <c r="W841" s="3">
        <v>343.54</v>
      </c>
      <c r="X841" s="3">
        <v>91263</v>
      </c>
      <c r="Y841" s="3">
        <f>Table1[[#This Row],[Unit Price]]-Table1[[#This Row],[Discount]]</f>
        <v>26.16</v>
      </c>
      <c r="Z841" s="3" t="s">
        <v>3220</v>
      </c>
    </row>
    <row r="842" spans="1:26" ht="14.25" x14ac:dyDescent="0.2">
      <c r="A842" s="1">
        <v>1015</v>
      </c>
      <c r="B842" s="1" t="s">
        <v>1687</v>
      </c>
      <c r="C842" s="1" t="s">
        <v>92</v>
      </c>
      <c r="D842" s="1">
        <v>0</v>
      </c>
      <c r="E842" s="1">
        <v>43.98</v>
      </c>
      <c r="F842" s="1">
        <v>8.99</v>
      </c>
      <c r="G842" s="1" t="s">
        <v>14</v>
      </c>
      <c r="H842" s="1" t="s">
        <v>47</v>
      </c>
      <c r="I842" s="1" t="s">
        <v>24</v>
      </c>
      <c r="J842" s="1" t="s">
        <v>25</v>
      </c>
      <c r="K842" s="1" t="s">
        <v>18</v>
      </c>
      <c r="L842" s="1" t="s">
        <v>798</v>
      </c>
      <c r="M842" s="1">
        <v>0.57999999999999996</v>
      </c>
      <c r="N842" s="1" t="s">
        <v>8</v>
      </c>
      <c r="O842" s="1" t="s">
        <v>9</v>
      </c>
      <c r="P842" s="1" t="s">
        <v>73</v>
      </c>
      <c r="Q842" s="1" t="s">
        <v>1688</v>
      </c>
      <c r="R842" s="1">
        <v>27502</v>
      </c>
      <c r="S842" s="2">
        <v>42081</v>
      </c>
      <c r="T842" s="2">
        <v>42081</v>
      </c>
      <c r="U842" s="1">
        <v>829.46699999999998</v>
      </c>
      <c r="V842" s="1">
        <v>14</v>
      </c>
      <c r="W842" s="1">
        <v>650.70000000000005</v>
      </c>
      <c r="X842" s="1">
        <v>88390</v>
      </c>
      <c r="Y842" s="1">
        <f>Table1[[#This Row],[Unit Price]]-Table1[[#This Row],[Discount]]</f>
        <v>43.98</v>
      </c>
      <c r="Z842" s="1" t="s">
        <v>3219</v>
      </c>
    </row>
    <row r="843" spans="1:26" ht="14.25" x14ac:dyDescent="0.2">
      <c r="A843" s="3">
        <v>1967</v>
      </c>
      <c r="B843" s="3" t="s">
        <v>1689</v>
      </c>
      <c r="C843" s="3" t="s">
        <v>92</v>
      </c>
      <c r="D843" s="3">
        <v>0.01</v>
      </c>
      <c r="E843" s="3">
        <v>78.650000000000006</v>
      </c>
      <c r="F843" s="3">
        <v>13.99</v>
      </c>
      <c r="G843" s="3" t="s">
        <v>63</v>
      </c>
      <c r="H843" s="3" t="s">
        <v>3</v>
      </c>
      <c r="I843" s="3" t="s">
        <v>24</v>
      </c>
      <c r="J843" s="3" t="s">
        <v>71</v>
      </c>
      <c r="K843" s="3" t="s">
        <v>120</v>
      </c>
      <c r="L843" s="3" t="s">
        <v>1690</v>
      </c>
      <c r="M843" s="3">
        <v>0.52</v>
      </c>
      <c r="N843" s="3" t="s">
        <v>8</v>
      </c>
      <c r="O843" s="3" t="s">
        <v>28</v>
      </c>
      <c r="P843" s="3" t="s">
        <v>189</v>
      </c>
      <c r="Q843" s="3" t="s">
        <v>11</v>
      </c>
      <c r="R843" s="3">
        <v>52732</v>
      </c>
      <c r="S843" s="4">
        <v>42081</v>
      </c>
      <c r="T843" s="4">
        <v>42082</v>
      </c>
      <c r="U843" s="3">
        <v>442.36590000000001</v>
      </c>
      <c r="V843" s="3">
        <v>8</v>
      </c>
      <c r="W843" s="3">
        <v>641.11</v>
      </c>
      <c r="X843" s="3">
        <v>89456</v>
      </c>
      <c r="Y843" s="3">
        <f>Table1[[#This Row],[Unit Price]]-Table1[[#This Row],[Discount]]</f>
        <v>78.64</v>
      </c>
      <c r="Z843" s="3" t="s">
        <v>3220</v>
      </c>
    </row>
    <row r="844" spans="1:26" ht="14.25" x14ac:dyDescent="0.2">
      <c r="A844" s="1">
        <v>2030</v>
      </c>
      <c r="B844" s="1" t="s">
        <v>1665</v>
      </c>
      <c r="C844" s="1" t="s">
        <v>92</v>
      </c>
      <c r="D844" s="1">
        <v>0.03</v>
      </c>
      <c r="E844" s="1">
        <v>55.98</v>
      </c>
      <c r="F844" s="1">
        <v>4.8600000000000003</v>
      </c>
      <c r="G844" s="1" t="s">
        <v>14</v>
      </c>
      <c r="H844" s="1" t="s">
        <v>70</v>
      </c>
      <c r="I844" s="1" t="s">
        <v>24</v>
      </c>
      <c r="J844" s="1" t="s">
        <v>64</v>
      </c>
      <c r="K844" s="1" t="s">
        <v>49</v>
      </c>
      <c r="L844" s="1" t="s">
        <v>1691</v>
      </c>
      <c r="M844" s="1">
        <v>0.36</v>
      </c>
      <c r="N844" s="1" t="s">
        <v>8</v>
      </c>
      <c r="O844" s="1" t="s">
        <v>28</v>
      </c>
      <c r="P844" s="1" t="s">
        <v>163</v>
      </c>
      <c r="Q844" s="1" t="s">
        <v>1003</v>
      </c>
      <c r="R844" s="1">
        <v>75401</v>
      </c>
      <c r="S844" s="2">
        <v>42081</v>
      </c>
      <c r="T844" s="2">
        <v>42083</v>
      </c>
      <c r="U844" s="1">
        <v>526.04219999999998</v>
      </c>
      <c r="V844" s="1">
        <v>13</v>
      </c>
      <c r="W844" s="1">
        <v>762.38</v>
      </c>
      <c r="X844" s="1">
        <v>91060</v>
      </c>
      <c r="Y844" s="1">
        <f>Table1[[#This Row],[Unit Price]]-Table1[[#This Row],[Discount]]</f>
        <v>55.949999999999996</v>
      </c>
      <c r="Z844" s="1" t="s">
        <v>3220</v>
      </c>
    </row>
    <row r="845" spans="1:26" ht="14.25" x14ac:dyDescent="0.2">
      <c r="A845" s="3">
        <v>2745</v>
      </c>
      <c r="B845" s="3" t="s">
        <v>1692</v>
      </c>
      <c r="C845" s="3" t="s">
        <v>92</v>
      </c>
      <c r="D845" s="3">
        <v>0.01</v>
      </c>
      <c r="E845" s="3">
        <v>220.98</v>
      </c>
      <c r="F845" s="3">
        <v>64.66</v>
      </c>
      <c r="G845" s="3" t="s">
        <v>2</v>
      </c>
      <c r="H845" s="3" t="s">
        <v>70</v>
      </c>
      <c r="I845" s="3" t="s">
        <v>4</v>
      </c>
      <c r="J845" s="3" t="s">
        <v>93</v>
      </c>
      <c r="K845" s="3" t="s">
        <v>6</v>
      </c>
      <c r="L845" s="3" t="s">
        <v>1693</v>
      </c>
      <c r="M845" s="3">
        <v>0.62</v>
      </c>
      <c r="N845" s="3" t="s">
        <v>8</v>
      </c>
      <c r="O845" s="3" t="s">
        <v>35</v>
      </c>
      <c r="P845" s="3" t="s">
        <v>564</v>
      </c>
      <c r="Q845" s="3" t="s">
        <v>1694</v>
      </c>
      <c r="R845" s="3">
        <v>85224</v>
      </c>
      <c r="S845" s="4">
        <v>42081</v>
      </c>
      <c r="T845" s="4">
        <v>42082</v>
      </c>
      <c r="U845" s="3">
        <v>1049.03</v>
      </c>
      <c r="V845" s="3">
        <v>11</v>
      </c>
      <c r="W845" s="3">
        <v>2591.09</v>
      </c>
      <c r="X845" s="3">
        <v>86184</v>
      </c>
      <c r="Y845" s="3">
        <f>Table1[[#This Row],[Unit Price]]-Table1[[#This Row],[Discount]]</f>
        <v>220.97</v>
      </c>
      <c r="Z845" s="3" t="s">
        <v>3221</v>
      </c>
    </row>
    <row r="846" spans="1:26" ht="14.25" x14ac:dyDescent="0.2">
      <c r="A846" s="1">
        <v>2747</v>
      </c>
      <c r="B846" s="1" t="s">
        <v>982</v>
      </c>
      <c r="C846" s="1" t="s">
        <v>92</v>
      </c>
      <c r="D846" s="1">
        <v>0.01</v>
      </c>
      <c r="E846" s="1">
        <v>220.98</v>
      </c>
      <c r="F846" s="1">
        <v>64.66</v>
      </c>
      <c r="G846" s="1" t="s">
        <v>2</v>
      </c>
      <c r="H846" s="1" t="s">
        <v>70</v>
      </c>
      <c r="I846" s="1" t="s">
        <v>4</v>
      </c>
      <c r="J846" s="1" t="s">
        <v>93</v>
      </c>
      <c r="K846" s="1" t="s">
        <v>6</v>
      </c>
      <c r="L846" s="1" t="s">
        <v>1693</v>
      </c>
      <c r="M846" s="1">
        <v>0.62</v>
      </c>
      <c r="N846" s="1" t="s">
        <v>8</v>
      </c>
      <c r="O846" s="1" t="s">
        <v>87</v>
      </c>
      <c r="P846" s="1" t="s">
        <v>88</v>
      </c>
      <c r="Q846" s="1" t="s">
        <v>89</v>
      </c>
      <c r="R846" s="1">
        <v>10115</v>
      </c>
      <c r="S846" s="2">
        <v>42081</v>
      </c>
      <c r="T846" s="2">
        <v>42082</v>
      </c>
      <c r="U846" s="1">
        <v>1049.03</v>
      </c>
      <c r="V846" s="1">
        <v>44</v>
      </c>
      <c r="W846" s="1">
        <v>10364.36</v>
      </c>
      <c r="X846" s="1">
        <v>23751</v>
      </c>
      <c r="Y846" s="1">
        <f>Table1[[#This Row],[Unit Price]]-Table1[[#This Row],[Discount]]</f>
        <v>220.97</v>
      </c>
      <c r="Z846" s="1" t="s">
        <v>3222</v>
      </c>
    </row>
    <row r="847" spans="1:26" ht="14.25" x14ac:dyDescent="0.2">
      <c r="A847" s="3">
        <v>485</v>
      </c>
      <c r="B847" s="3" t="s">
        <v>1695</v>
      </c>
      <c r="C847" s="3" t="s">
        <v>46</v>
      </c>
      <c r="D847" s="3">
        <v>0.05</v>
      </c>
      <c r="E847" s="3">
        <v>2.88</v>
      </c>
      <c r="F847" s="3">
        <v>0.5</v>
      </c>
      <c r="G847" s="3" t="s">
        <v>14</v>
      </c>
      <c r="H847" s="3" t="s">
        <v>70</v>
      </c>
      <c r="I847" s="3" t="s">
        <v>24</v>
      </c>
      <c r="J847" s="3" t="s">
        <v>128</v>
      </c>
      <c r="K847" s="3" t="s">
        <v>49</v>
      </c>
      <c r="L847" s="3" t="s">
        <v>1696</v>
      </c>
      <c r="M847" s="3">
        <v>0.36</v>
      </c>
      <c r="N847" s="3" t="s">
        <v>8</v>
      </c>
      <c r="O847" s="3" t="s">
        <v>35</v>
      </c>
      <c r="P847" s="3" t="s">
        <v>66</v>
      </c>
      <c r="Q847" s="3" t="s">
        <v>1697</v>
      </c>
      <c r="R847" s="3">
        <v>93727</v>
      </c>
      <c r="S847" s="4">
        <v>42081</v>
      </c>
      <c r="T847" s="4">
        <v>42083</v>
      </c>
      <c r="U847" s="3">
        <v>6.0513000000000003</v>
      </c>
      <c r="V847" s="3">
        <v>3</v>
      </c>
      <c r="W847" s="3">
        <v>8.77</v>
      </c>
      <c r="X847" s="3">
        <v>91062</v>
      </c>
      <c r="Y847" s="3">
        <f>Table1[[#This Row],[Unit Price]]-Table1[[#This Row],[Discount]]</f>
        <v>2.83</v>
      </c>
      <c r="Z847" s="3" t="s">
        <v>3221</v>
      </c>
    </row>
    <row r="848" spans="1:26" ht="14.25" x14ac:dyDescent="0.2">
      <c r="A848" s="1">
        <v>383</v>
      </c>
      <c r="B848" s="1" t="s">
        <v>1698</v>
      </c>
      <c r="C848" s="1" t="s">
        <v>1</v>
      </c>
      <c r="D848" s="1">
        <v>0.06</v>
      </c>
      <c r="E848" s="1">
        <v>5.34</v>
      </c>
      <c r="F848" s="1">
        <v>5.63</v>
      </c>
      <c r="G848" s="1" t="s">
        <v>14</v>
      </c>
      <c r="H848" s="1" t="s">
        <v>70</v>
      </c>
      <c r="I848" s="1" t="s">
        <v>24</v>
      </c>
      <c r="J848" s="1" t="s">
        <v>48</v>
      </c>
      <c r="K848" s="1" t="s">
        <v>49</v>
      </c>
      <c r="L848" s="1" t="s">
        <v>1699</v>
      </c>
      <c r="M848" s="1">
        <v>0.39</v>
      </c>
      <c r="N848" s="1" t="s">
        <v>8</v>
      </c>
      <c r="O848" s="1" t="s">
        <v>87</v>
      </c>
      <c r="P848" s="1" t="s">
        <v>296</v>
      </c>
      <c r="Q848" s="1" t="s">
        <v>1700</v>
      </c>
      <c r="R848" s="1">
        <v>19026</v>
      </c>
      <c r="S848" s="2">
        <v>42082</v>
      </c>
      <c r="T848" s="2">
        <v>42082</v>
      </c>
      <c r="U848" s="1">
        <v>-82.822999999999993</v>
      </c>
      <c r="V848" s="1">
        <v>7</v>
      </c>
      <c r="W848" s="1">
        <v>38.65</v>
      </c>
      <c r="X848" s="1">
        <v>88928</v>
      </c>
      <c r="Y848" s="1">
        <f>Table1[[#This Row],[Unit Price]]-Table1[[#This Row],[Discount]]</f>
        <v>5.28</v>
      </c>
      <c r="Z848" s="1" t="s">
        <v>3222</v>
      </c>
    </row>
    <row r="849" spans="1:26" ht="14.25" x14ac:dyDescent="0.2">
      <c r="A849" s="3">
        <v>383</v>
      </c>
      <c r="B849" s="3" t="s">
        <v>1698</v>
      </c>
      <c r="C849" s="3" t="s">
        <v>1</v>
      </c>
      <c r="D849" s="3">
        <v>7.0000000000000007E-2</v>
      </c>
      <c r="E849" s="3">
        <v>65.989999999999995</v>
      </c>
      <c r="F849" s="3">
        <v>5.26</v>
      </c>
      <c r="G849" s="3" t="s">
        <v>63</v>
      </c>
      <c r="H849" s="3" t="s">
        <v>70</v>
      </c>
      <c r="I849" s="3" t="s">
        <v>16</v>
      </c>
      <c r="J849" s="3" t="s">
        <v>111</v>
      </c>
      <c r="K849" s="3" t="s">
        <v>49</v>
      </c>
      <c r="L849" s="3" t="s">
        <v>1701</v>
      </c>
      <c r="M849" s="3">
        <v>0.56000000000000005</v>
      </c>
      <c r="N849" s="3" t="s">
        <v>8</v>
      </c>
      <c r="O849" s="3" t="s">
        <v>87</v>
      </c>
      <c r="P849" s="3" t="s">
        <v>296</v>
      </c>
      <c r="Q849" s="3" t="s">
        <v>1700</v>
      </c>
      <c r="R849" s="3">
        <v>19026</v>
      </c>
      <c r="S849" s="4">
        <v>42082</v>
      </c>
      <c r="T849" s="4">
        <v>42084</v>
      </c>
      <c r="U849" s="3">
        <v>107.08199999999999</v>
      </c>
      <c r="V849" s="3">
        <v>5</v>
      </c>
      <c r="W849" s="3">
        <v>279.83</v>
      </c>
      <c r="X849" s="3">
        <v>88928</v>
      </c>
      <c r="Y849" s="3">
        <f>Table1[[#This Row],[Unit Price]]-Table1[[#This Row],[Discount]]</f>
        <v>65.92</v>
      </c>
      <c r="Z849" s="3" t="s">
        <v>3222</v>
      </c>
    </row>
    <row r="850" spans="1:26" ht="14.25" x14ac:dyDescent="0.2">
      <c r="A850" s="1">
        <v>770</v>
      </c>
      <c r="B850" s="1" t="s">
        <v>1702</v>
      </c>
      <c r="C850" s="1" t="s">
        <v>1</v>
      </c>
      <c r="D850" s="1">
        <v>0.08</v>
      </c>
      <c r="E850" s="1">
        <v>30.73</v>
      </c>
      <c r="F850" s="1">
        <v>4</v>
      </c>
      <c r="G850" s="1" t="s">
        <v>14</v>
      </c>
      <c r="H850" s="1" t="s">
        <v>3</v>
      </c>
      <c r="I850" s="1" t="s">
        <v>16</v>
      </c>
      <c r="J850" s="1" t="s">
        <v>17</v>
      </c>
      <c r="K850" s="1" t="s">
        <v>49</v>
      </c>
      <c r="L850" s="1" t="s">
        <v>650</v>
      </c>
      <c r="M850" s="1">
        <v>0.75</v>
      </c>
      <c r="N850" s="1" t="s">
        <v>8</v>
      </c>
      <c r="O850" s="1" t="s">
        <v>35</v>
      </c>
      <c r="P850" s="1" t="s">
        <v>115</v>
      </c>
      <c r="Q850" s="1" t="s">
        <v>1090</v>
      </c>
      <c r="R850" s="1">
        <v>97062</v>
      </c>
      <c r="S850" s="2">
        <v>42082</v>
      </c>
      <c r="T850" s="2">
        <v>42082</v>
      </c>
      <c r="U850" s="1">
        <v>-45.07</v>
      </c>
      <c r="V850" s="1">
        <v>14</v>
      </c>
      <c r="W850" s="1">
        <v>429.33</v>
      </c>
      <c r="X850" s="1">
        <v>88667</v>
      </c>
      <c r="Y850" s="1">
        <f>Table1[[#This Row],[Unit Price]]-Table1[[#This Row],[Discount]]</f>
        <v>30.650000000000002</v>
      </c>
      <c r="Z850" s="1" t="s">
        <v>3221</v>
      </c>
    </row>
    <row r="851" spans="1:26" ht="14.25" x14ac:dyDescent="0.2">
      <c r="A851" s="3">
        <v>771</v>
      </c>
      <c r="B851" s="3" t="s">
        <v>1703</v>
      </c>
      <c r="C851" s="3" t="s">
        <v>1</v>
      </c>
      <c r="D851" s="3">
        <v>0.05</v>
      </c>
      <c r="E851" s="3">
        <v>14.56</v>
      </c>
      <c r="F851" s="3">
        <v>3.5</v>
      </c>
      <c r="G851" s="3" t="s">
        <v>14</v>
      </c>
      <c r="H851" s="3" t="s">
        <v>3</v>
      </c>
      <c r="I851" s="3" t="s">
        <v>24</v>
      </c>
      <c r="J851" s="3" t="s">
        <v>71</v>
      </c>
      <c r="K851" s="3" t="s">
        <v>49</v>
      </c>
      <c r="L851" s="3" t="s">
        <v>310</v>
      </c>
      <c r="M851" s="3">
        <v>0.57999999999999996</v>
      </c>
      <c r="N851" s="3" t="s">
        <v>8</v>
      </c>
      <c r="O851" s="3" t="s">
        <v>35</v>
      </c>
      <c r="P851" s="3" t="s">
        <v>115</v>
      </c>
      <c r="Q851" s="3" t="s">
        <v>1704</v>
      </c>
      <c r="R851" s="3">
        <v>97068</v>
      </c>
      <c r="S851" s="4">
        <v>42082</v>
      </c>
      <c r="T851" s="4">
        <v>42084</v>
      </c>
      <c r="U851" s="3">
        <v>-8.5299999999999994</v>
      </c>
      <c r="V851" s="3">
        <v>3</v>
      </c>
      <c r="W851" s="3">
        <v>44.66</v>
      </c>
      <c r="X851" s="3">
        <v>88667</v>
      </c>
      <c r="Y851" s="3">
        <f>Table1[[#This Row],[Unit Price]]-Table1[[#This Row],[Discount]]</f>
        <v>14.51</v>
      </c>
      <c r="Z851" s="3" t="s">
        <v>3221</v>
      </c>
    </row>
    <row r="852" spans="1:26" ht="14.25" x14ac:dyDescent="0.2">
      <c r="A852" s="1">
        <v>771</v>
      </c>
      <c r="B852" s="1" t="s">
        <v>1703</v>
      </c>
      <c r="C852" s="1" t="s">
        <v>1</v>
      </c>
      <c r="D852" s="1">
        <v>0</v>
      </c>
      <c r="E852" s="1">
        <v>299.99</v>
      </c>
      <c r="F852" s="1">
        <v>11.64</v>
      </c>
      <c r="G852" s="1" t="s">
        <v>14</v>
      </c>
      <c r="H852" s="1" t="s">
        <v>3</v>
      </c>
      <c r="I852" s="1" t="s">
        <v>16</v>
      </c>
      <c r="J852" s="1" t="s">
        <v>39</v>
      </c>
      <c r="K852" s="1" t="s">
        <v>40</v>
      </c>
      <c r="L852" s="1" t="s">
        <v>1705</v>
      </c>
      <c r="M852" s="1">
        <v>0.5</v>
      </c>
      <c r="N852" s="1" t="s">
        <v>8</v>
      </c>
      <c r="O852" s="1" t="s">
        <v>35</v>
      </c>
      <c r="P852" s="1" t="s">
        <v>115</v>
      </c>
      <c r="Q852" s="1" t="s">
        <v>1704</v>
      </c>
      <c r="R852" s="1">
        <v>97068</v>
      </c>
      <c r="S852" s="2">
        <v>42082</v>
      </c>
      <c r="T852" s="2">
        <v>42084</v>
      </c>
      <c r="U852" s="1">
        <v>285.95</v>
      </c>
      <c r="V852" s="1">
        <v>5</v>
      </c>
      <c r="W852" s="1">
        <v>1619.95</v>
      </c>
      <c r="X852" s="1">
        <v>88667</v>
      </c>
      <c r="Y852" s="1">
        <f>Table1[[#This Row],[Unit Price]]-Table1[[#This Row],[Discount]]</f>
        <v>299.99</v>
      </c>
      <c r="Z852" s="1" t="s">
        <v>3221</v>
      </c>
    </row>
    <row r="853" spans="1:26" ht="14.25" x14ac:dyDescent="0.2">
      <c r="A853" s="3">
        <v>2502</v>
      </c>
      <c r="B853" s="3" t="s">
        <v>1706</v>
      </c>
      <c r="C853" s="3" t="s">
        <v>13</v>
      </c>
      <c r="D853" s="3">
        <v>0.1</v>
      </c>
      <c r="E853" s="3">
        <v>24.92</v>
      </c>
      <c r="F853" s="3">
        <v>12.98</v>
      </c>
      <c r="G853" s="3" t="s">
        <v>14</v>
      </c>
      <c r="H853" s="3" t="s">
        <v>47</v>
      </c>
      <c r="I853" s="3" t="s">
        <v>24</v>
      </c>
      <c r="J853" s="3" t="s">
        <v>48</v>
      </c>
      <c r="K853" s="3" t="s">
        <v>49</v>
      </c>
      <c r="L853" s="3" t="s">
        <v>1707</v>
      </c>
      <c r="M853" s="3">
        <v>0.39</v>
      </c>
      <c r="N853" s="3" t="s">
        <v>8</v>
      </c>
      <c r="O853" s="3" t="s">
        <v>28</v>
      </c>
      <c r="P853" s="3" t="s">
        <v>29</v>
      </c>
      <c r="Q853" s="3" t="s">
        <v>1708</v>
      </c>
      <c r="R853" s="3">
        <v>46321</v>
      </c>
      <c r="S853" s="4">
        <v>42082</v>
      </c>
      <c r="T853" s="4">
        <v>42082</v>
      </c>
      <c r="U853" s="3">
        <v>-45.816000000000003</v>
      </c>
      <c r="V853" s="3">
        <v>3</v>
      </c>
      <c r="W853" s="3">
        <v>70.819999999999993</v>
      </c>
      <c r="X853" s="3">
        <v>91310</v>
      </c>
      <c r="Y853" s="3">
        <f>Table1[[#This Row],[Unit Price]]-Table1[[#This Row],[Discount]]</f>
        <v>24.82</v>
      </c>
      <c r="Z853" s="3" t="s">
        <v>3220</v>
      </c>
    </row>
    <row r="854" spans="1:26" ht="14.25" x14ac:dyDescent="0.2">
      <c r="A854" s="1">
        <v>2502</v>
      </c>
      <c r="B854" s="1" t="s">
        <v>1706</v>
      </c>
      <c r="C854" s="1" t="s">
        <v>13</v>
      </c>
      <c r="D854" s="1">
        <v>0</v>
      </c>
      <c r="E854" s="1">
        <v>12.28</v>
      </c>
      <c r="F854" s="1">
        <v>6.35</v>
      </c>
      <c r="G854" s="1" t="s">
        <v>63</v>
      </c>
      <c r="H854" s="1" t="s">
        <v>47</v>
      </c>
      <c r="I854" s="1" t="s">
        <v>24</v>
      </c>
      <c r="J854" s="1" t="s">
        <v>64</v>
      </c>
      <c r="K854" s="1" t="s">
        <v>49</v>
      </c>
      <c r="L854" s="1" t="s">
        <v>1709</v>
      </c>
      <c r="M854" s="1">
        <v>0.38</v>
      </c>
      <c r="N854" s="1" t="s">
        <v>8</v>
      </c>
      <c r="O854" s="1" t="s">
        <v>28</v>
      </c>
      <c r="P854" s="1" t="s">
        <v>29</v>
      </c>
      <c r="Q854" s="1" t="s">
        <v>1708</v>
      </c>
      <c r="R854" s="1">
        <v>46321</v>
      </c>
      <c r="S854" s="2">
        <v>42082</v>
      </c>
      <c r="T854" s="2">
        <v>42083</v>
      </c>
      <c r="U854" s="1">
        <v>30.63</v>
      </c>
      <c r="V854" s="1">
        <v>7</v>
      </c>
      <c r="W854" s="1">
        <v>90.44</v>
      </c>
      <c r="X854" s="1">
        <v>91310</v>
      </c>
      <c r="Y854" s="1">
        <f>Table1[[#This Row],[Unit Price]]-Table1[[#This Row],[Discount]]</f>
        <v>12.28</v>
      </c>
      <c r="Z854" s="1" t="s">
        <v>3220</v>
      </c>
    </row>
    <row r="855" spans="1:26" ht="14.25" x14ac:dyDescent="0.2">
      <c r="A855" s="3">
        <v>2621</v>
      </c>
      <c r="B855" s="3" t="s">
        <v>1710</v>
      </c>
      <c r="C855" s="3" t="s">
        <v>13</v>
      </c>
      <c r="D855" s="3">
        <v>0.03</v>
      </c>
      <c r="E855" s="3">
        <v>40.97</v>
      </c>
      <c r="F855" s="3">
        <v>8.99</v>
      </c>
      <c r="G855" s="3" t="s">
        <v>63</v>
      </c>
      <c r="H855" s="3" t="s">
        <v>70</v>
      </c>
      <c r="I855" s="3" t="s">
        <v>24</v>
      </c>
      <c r="J855" s="3" t="s">
        <v>25</v>
      </c>
      <c r="K855" s="3" t="s">
        <v>18</v>
      </c>
      <c r="L855" s="3" t="s">
        <v>1711</v>
      </c>
      <c r="M855" s="3">
        <v>0.59</v>
      </c>
      <c r="N855" s="3" t="s">
        <v>8</v>
      </c>
      <c r="O855" s="3" t="s">
        <v>9</v>
      </c>
      <c r="P855" s="3" t="s">
        <v>376</v>
      </c>
      <c r="Q855" s="3" t="s">
        <v>1712</v>
      </c>
      <c r="R855" s="3">
        <v>37027</v>
      </c>
      <c r="S855" s="4">
        <v>42082</v>
      </c>
      <c r="T855" s="4">
        <v>42083</v>
      </c>
      <c r="U855" s="3">
        <v>-177.05799999999999</v>
      </c>
      <c r="V855" s="3">
        <v>5</v>
      </c>
      <c r="W855" s="3">
        <v>207.22</v>
      </c>
      <c r="X855" s="3">
        <v>88016</v>
      </c>
      <c r="Y855" s="3">
        <f>Table1[[#This Row],[Unit Price]]-Table1[[#This Row],[Discount]]</f>
        <v>40.94</v>
      </c>
      <c r="Z855" s="3" t="s">
        <v>3219</v>
      </c>
    </row>
    <row r="856" spans="1:26" ht="14.25" x14ac:dyDescent="0.2">
      <c r="A856" s="1">
        <v>2840</v>
      </c>
      <c r="B856" s="1" t="s">
        <v>1713</v>
      </c>
      <c r="C856" s="1" t="s">
        <v>13</v>
      </c>
      <c r="D856" s="1">
        <v>0</v>
      </c>
      <c r="E856" s="1">
        <v>21.98</v>
      </c>
      <c r="F856" s="1">
        <v>2.87</v>
      </c>
      <c r="G856" s="1" t="s">
        <v>14</v>
      </c>
      <c r="H856" s="1" t="s">
        <v>70</v>
      </c>
      <c r="I856" s="1" t="s">
        <v>24</v>
      </c>
      <c r="J856" s="1" t="s">
        <v>25</v>
      </c>
      <c r="K856" s="1" t="s">
        <v>18</v>
      </c>
      <c r="L856" s="1" t="s">
        <v>1714</v>
      </c>
      <c r="M856" s="1">
        <v>0.55000000000000004</v>
      </c>
      <c r="N856" s="1" t="s">
        <v>8</v>
      </c>
      <c r="O856" s="1" t="s">
        <v>9</v>
      </c>
      <c r="P856" s="1" t="s">
        <v>99</v>
      </c>
      <c r="Q856" s="1" t="s">
        <v>1715</v>
      </c>
      <c r="R856" s="1">
        <v>33161</v>
      </c>
      <c r="S856" s="2">
        <v>42082</v>
      </c>
      <c r="T856" s="2">
        <v>42083</v>
      </c>
      <c r="U856" s="1">
        <v>21.096</v>
      </c>
      <c r="V856" s="1">
        <v>16</v>
      </c>
      <c r="W856" s="1">
        <v>360.03</v>
      </c>
      <c r="X856" s="1">
        <v>87884</v>
      </c>
      <c r="Y856" s="1">
        <f>Table1[[#This Row],[Unit Price]]-Table1[[#This Row],[Discount]]</f>
        <v>21.98</v>
      </c>
      <c r="Z856" s="1" t="s">
        <v>3219</v>
      </c>
    </row>
    <row r="857" spans="1:26" ht="14.25" x14ac:dyDescent="0.2">
      <c r="A857" s="3">
        <v>2882</v>
      </c>
      <c r="B857" s="3" t="s">
        <v>647</v>
      </c>
      <c r="C857" s="3" t="s">
        <v>13</v>
      </c>
      <c r="D857" s="3">
        <v>7.0000000000000007E-2</v>
      </c>
      <c r="E857" s="3">
        <v>28.99</v>
      </c>
      <c r="F857" s="3">
        <v>8.59</v>
      </c>
      <c r="G857" s="3" t="s">
        <v>14</v>
      </c>
      <c r="H857" s="3" t="s">
        <v>15</v>
      </c>
      <c r="I857" s="3" t="s">
        <v>16</v>
      </c>
      <c r="J857" s="3" t="s">
        <v>111</v>
      </c>
      <c r="K857" s="3" t="s">
        <v>120</v>
      </c>
      <c r="L857" s="3" t="s">
        <v>1005</v>
      </c>
      <c r="M857" s="3">
        <v>0.56000000000000005</v>
      </c>
      <c r="N857" s="3" t="s">
        <v>8</v>
      </c>
      <c r="O857" s="3" t="s">
        <v>9</v>
      </c>
      <c r="P857" s="3" t="s">
        <v>73</v>
      </c>
      <c r="Q857" s="3" t="s">
        <v>649</v>
      </c>
      <c r="R857" s="3">
        <v>28206</v>
      </c>
      <c r="S857" s="4">
        <v>42082</v>
      </c>
      <c r="T857" s="4">
        <v>42082</v>
      </c>
      <c r="U857" s="3">
        <v>-16.063739999999999</v>
      </c>
      <c r="V857" s="3">
        <v>39</v>
      </c>
      <c r="W857" s="3">
        <v>936.8</v>
      </c>
      <c r="X857" s="3">
        <v>16676</v>
      </c>
      <c r="Y857" s="3">
        <f>Table1[[#This Row],[Unit Price]]-Table1[[#This Row],[Discount]]</f>
        <v>28.919999999999998</v>
      </c>
      <c r="Z857" s="3" t="s">
        <v>3219</v>
      </c>
    </row>
    <row r="858" spans="1:26" ht="14.25" x14ac:dyDescent="0.2">
      <c r="A858" s="1">
        <v>2884</v>
      </c>
      <c r="B858" s="1" t="s">
        <v>1716</v>
      </c>
      <c r="C858" s="1" t="s">
        <v>13</v>
      </c>
      <c r="D858" s="1">
        <v>7.0000000000000007E-2</v>
      </c>
      <c r="E858" s="1">
        <v>28.99</v>
      </c>
      <c r="F858" s="1">
        <v>8.59</v>
      </c>
      <c r="G858" s="1" t="s">
        <v>14</v>
      </c>
      <c r="H858" s="1" t="s">
        <v>15</v>
      </c>
      <c r="I858" s="1" t="s">
        <v>16</v>
      </c>
      <c r="J858" s="1" t="s">
        <v>111</v>
      </c>
      <c r="K858" s="1" t="s">
        <v>120</v>
      </c>
      <c r="L858" s="1" t="s">
        <v>1005</v>
      </c>
      <c r="M858" s="1">
        <v>0.56000000000000005</v>
      </c>
      <c r="N858" s="1" t="s">
        <v>8</v>
      </c>
      <c r="O858" s="1" t="s">
        <v>87</v>
      </c>
      <c r="P858" s="1" t="s">
        <v>293</v>
      </c>
      <c r="Q858" s="1" t="s">
        <v>1717</v>
      </c>
      <c r="R858" s="1">
        <v>44039</v>
      </c>
      <c r="S858" s="2">
        <v>42082</v>
      </c>
      <c r="T858" s="2">
        <v>42082</v>
      </c>
      <c r="U858" s="1">
        <v>-12.077999999999999</v>
      </c>
      <c r="V858" s="1">
        <v>10</v>
      </c>
      <c r="W858" s="1">
        <v>240.21</v>
      </c>
      <c r="X858" s="1">
        <v>87631</v>
      </c>
      <c r="Y858" s="1">
        <f>Table1[[#This Row],[Unit Price]]-Table1[[#This Row],[Discount]]</f>
        <v>28.919999999999998</v>
      </c>
      <c r="Z858" s="1" t="s">
        <v>3222</v>
      </c>
    </row>
    <row r="859" spans="1:26" ht="14.25" x14ac:dyDescent="0.2">
      <c r="A859" s="3">
        <v>3222</v>
      </c>
      <c r="B859" s="3" t="s">
        <v>1718</v>
      </c>
      <c r="C859" s="3" t="s">
        <v>13</v>
      </c>
      <c r="D859" s="3">
        <v>0.04</v>
      </c>
      <c r="E859" s="3">
        <v>39.479999999999997</v>
      </c>
      <c r="F859" s="3">
        <v>1.99</v>
      </c>
      <c r="G859" s="3" t="s">
        <v>63</v>
      </c>
      <c r="H859" s="3" t="s">
        <v>70</v>
      </c>
      <c r="I859" s="3" t="s">
        <v>16</v>
      </c>
      <c r="J859" s="3" t="s">
        <v>17</v>
      </c>
      <c r="K859" s="3" t="s">
        <v>18</v>
      </c>
      <c r="L859" s="3" t="s">
        <v>1233</v>
      </c>
      <c r="M859" s="3">
        <v>0.54</v>
      </c>
      <c r="N859" s="3" t="s">
        <v>8</v>
      </c>
      <c r="O859" s="3" t="s">
        <v>9</v>
      </c>
      <c r="P859" s="3" t="s">
        <v>99</v>
      </c>
      <c r="Q859" s="3" t="s">
        <v>1719</v>
      </c>
      <c r="R859" s="3">
        <v>32303</v>
      </c>
      <c r="S859" s="4">
        <v>42082</v>
      </c>
      <c r="T859" s="4">
        <v>42082</v>
      </c>
      <c r="U859" s="3">
        <v>-1535.4864</v>
      </c>
      <c r="V859" s="3">
        <v>8</v>
      </c>
      <c r="W859" s="3">
        <v>332.16</v>
      </c>
      <c r="X859" s="3">
        <v>90814</v>
      </c>
      <c r="Y859" s="3">
        <f>Table1[[#This Row],[Unit Price]]-Table1[[#This Row],[Discount]]</f>
        <v>39.44</v>
      </c>
      <c r="Z859" s="3" t="s">
        <v>3219</v>
      </c>
    </row>
    <row r="860" spans="1:26" ht="14.25" x14ac:dyDescent="0.2">
      <c r="A860" s="1">
        <v>3222</v>
      </c>
      <c r="B860" s="1" t="s">
        <v>1718</v>
      </c>
      <c r="C860" s="1" t="s">
        <v>13</v>
      </c>
      <c r="D860" s="1">
        <v>0</v>
      </c>
      <c r="E860" s="1">
        <v>8.1199999999999992</v>
      </c>
      <c r="F860" s="1">
        <v>2.83</v>
      </c>
      <c r="G860" s="1" t="s">
        <v>14</v>
      </c>
      <c r="H860" s="1" t="s">
        <v>70</v>
      </c>
      <c r="I860" s="1" t="s">
        <v>16</v>
      </c>
      <c r="J860" s="1" t="s">
        <v>17</v>
      </c>
      <c r="K860" s="1" t="s">
        <v>18</v>
      </c>
      <c r="L860" s="1" t="s">
        <v>1674</v>
      </c>
      <c r="M860" s="1">
        <v>0.77</v>
      </c>
      <c r="N860" s="1" t="s">
        <v>8</v>
      </c>
      <c r="O860" s="1" t="s">
        <v>9</v>
      </c>
      <c r="P860" s="1" t="s">
        <v>99</v>
      </c>
      <c r="Q860" s="1" t="s">
        <v>1719</v>
      </c>
      <c r="R860" s="1">
        <v>32303</v>
      </c>
      <c r="S860" s="2">
        <v>42082</v>
      </c>
      <c r="T860" s="2">
        <v>42083</v>
      </c>
      <c r="U860" s="1">
        <v>-159.32</v>
      </c>
      <c r="V860" s="1">
        <v>17</v>
      </c>
      <c r="W860" s="1">
        <v>147.62</v>
      </c>
      <c r="X860" s="1">
        <v>90814</v>
      </c>
      <c r="Y860" s="1">
        <f>Table1[[#This Row],[Unit Price]]-Table1[[#This Row],[Discount]]</f>
        <v>8.1199999999999992</v>
      </c>
      <c r="Z860" s="1" t="s">
        <v>3219</v>
      </c>
    </row>
    <row r="861" spans="1:26" ht="14.25" x14ac:dyDescent="0.2">
      <c r="A861" s="3">
        <v>1852</v>
      </c>
      <c r="B861" s="3" t="s">
        <v>1720</v>
      </c>
      <c r="C861" s="3" t="s">
        <v>46</v>
      </c>
      <c r="D861" s="3">
        <v>0.06</v>
      </c>
      <c r="E861" s="3">
        <v>6.48</v>
      </c>
      <c r="F861" s="3">
        <v>5.14</v>
      </c>
      <c r="G861" s="3" t="s">
        <v>63</v>
      </c>
      <c r="H861" s="3" t="s">
        <v>47</v>
      </c>
      <c r="I861" s="3" t="s">
        <v>24</v>
      </c>
      <c r="J861" s="3" t="s">
        <v>64</v>
      </c>
      <c r="K861" s="3" t="s">
        <v>49</v>
      </c>
      <c r="L861" s="3" t="s">
        <v>1721</v>
      </c>
      <c r="M861" s="3">
        <v>0.37</v>
      </c>
      <c r="N861" s="3" t="s">
        <v>8</v>
      </c>
      <c r="O861" s="3" t="s">
        <v>35</v>
      </c>
      <c r="P861" s="3" t="s">
        <v>66</v>
      </c>
      <c r="Q861" s="3" t="s">
        <v>1722</v>
      </c>
      <c r="R861" s="3">
        <v>92008</v>
      </c>
      <c r="S861" s="4">
        <v>42082</v>
      </c>
      <c r="T861" s="4">
        <v>42084</v>
      </c>
      <c r="U861" s="3">
        <v>-28.45</v>
      </c>
      <c r="V861" s="3">
        <v>10</v>
      </c>
      <c r="W861" s="3">
        <v>68.34</v>
      </c>
      <c r="X861" s="3">
        <v>86847</v>
      </c>
      <c r="Y861" s="3">
        <f>Table1[[#This Row],[Unit Price]]-Table1[[#This Row],[Discount]]</f>
        <v>6.4200000000000008</v>
      </c>
      <c r="Z861" s="3" t="s">
        <v>3221</v>
      </c>
    </row>
    <row r="862" spans="1:26" ht="14.25" x14ac:dyDescent="0.2">
      <c r="A862" s="1">
        <v>1854</v>
      </c>
      <c r="B862" s="1" t="s">
        <v>1723</v>
      </c>
      <c r="C862" s="1" t="s">
        <v>46</v>
      </c>
      <c r="D862" s="1">
        <v>0.02</v>
      </c>
      <c r="E862" s="1">
        <v>30.73</v>
      </c>
      <c r="F862" s="1">
        <v>4</v>
      </c>
      <c r="G862" s="1" t="s">
        <v>14</v>
      </c>
      <c r="H862" s="1" t="s">
        <v>47</v>
      </c>
      <c r="I862" s="1" t="s">
        <v>16</v>
      </c>
      <c r="J862" s="1" t="s">
        <v>17</v>
      </c>
      <c r="K862" s="1" t="s">
        <v>49</v>
      </c>
      <c r="L862" s="1" t="s">
        <v>650</v>
      </c>
      <c r="M862" s="1">
        <v>0.75</v>
      </c>
      <c r="N862" s="1" t="s">
        <v>8</v>
      </c>
      <c r="O862" s="1" t="s">
        <v>87</v>
      </c>
      <c r="P862" s="1" t="s">
        <v>224</v>
      </c>
      <c r="Q862" s="1" t="s">
        <v>1724</v>
      </c>
      <c r="R862" s="1">
        <v>6478</v>
      </c>
      <c r="S862" s="2">
        <v>42082</v>
      </c>
      <c r="T862" s="2">
        <v>42085</v>
      </c>
      <c r="U862" s="1">
        <v>72.78</v>
      </c>
      <c r="V862" s="1">
        <v>16</v>
      </c>
      <c r="W862" s="1">
        <v>522.22</v>
      </c>
      <c r="X862" s="1">
        <v>86847</v>
      </c>
      <c r="Y862" s="1">
        <f>Table1[[#This Row],[Unit Price]]-Table1[[#This Row],[Discount]]</f>
        <v>30.71</v>
      </c>
      <c r="Z862" s="1" t="s">
        <v>3222</v>
      </c>
    </row>
    <row r="863" spans="1:26" ht="14.25" x14ac:dyDescent="0.2">
      <c r="A863" s="3">
        <v>2639</v>
      </c>
      <c r="B863" s="3" t="s">
        <v>1725</v>
      </c>
      <c r="C863" s="3" t="s">
        <v>46</v>
      </c>
      <c r="D863" s="3">
        <v>0.05</v>
      </c>
      <c r="E863" s="3">
        <v>4.9800000000000004</v>
      </c>
      <c r="F863" s="3">
        <v>0.49</v>
      </c>
      <c r="G863" s="3" t="s">
        <v>14</v>
      </c>
      <c r="H863" s="3" t="s">
        <v>15</v>
      </c>
      <c r="I863" s="3" t="s">
        <v>24</v>
      </c>
      <c r="J863" s="3" t="s">
        <v>128</v>
      </c>
      <c r="K863" s="3" t="s">
        <v>49</v>
      </c>
      <c r="L863" s="3" t="s">
        <v>1079</v>
      </c>
      <c r="M863" s="3">
        <v>0.39</v>
      </c>
      <c r="N863" s="3" t="s">
        <v>8</v>
      </c>
      <c r="O863" s="3" t="s">
        <v>35</v>
      </c>
      <c r="P863" s="3" t="s">
        <v>616</v>
      </c>
      <c r="Q863" s="3" t="s">
        <v>171</v>
      </c>
      <c r="R863" s="3">
        <v>88201</v>
      </c>
      <c r="S863" s="4">
        <v>42082</v>
      </c>
      <c r="T863" s="4">
        <v>42082</v>
      </c>
      <c r="U863" s="3">
        <v>3.84</v>
      </c>
      <c r="V863" s="3">
        <v>3</v>
      </c>
      <c r="W863" s="3">
        <v>14.2</v>
      </c>
      <c r="X863" s="3">
        <v>90952</v>
      </c>
      <c r="Y863" s="3">
        <f>Table1[[#This Row],[Unit Price]]-Table1[[#This Row],[Discount]]</f>
        <v>4.9300000000000006</v>
      </c>
      <c r="Z863" s="3" t="s">
        <v>3221</v>
      </c>
    </row>
    <row r="864" spans="1:26" ht="14.25" x14ac:dyDescent="0.2">
      <c r="A864" s="1">
        <v>3105</v>
      </c>
      <c r="B864" s="1" t="s">
        <v>1726</v>
      </c>
      <c r="C864" s="1" t="s">
        <v>1</v>
      </c>
      <c r="D864" s="1">
        <v>0.04</v>
      </c>
      <c r="E864" s="1">
        <v>3.08</v>
      </c>
      <c r="F864" s="1">
        <v>0.99</v>
      </c>
      <c r="G864" s="1" t="s">
        <v>14</v>
      </c>
      <c r="H864" s="1" t="s">
        <v>47</v>
      </c>
      <c r="I864" s="1" t="s">
        <v>24</v>
      </c>
      <c r="J864" s="1" t="s">
        <v>128</v>
      </c>
      <c r="K864" s="1" t="s">
        <v>49</v>
      </c>
      <c r="L864" s="1" t="s">
        <v>634</v>
      </c>
      <c r="M864" s="1">
        <v>0.37</v>
      </c>
      <c r="N864" s="1" t="s">
        <v>8</v>
      </c>
      <c r="O864" s="1" t="s">
        <v>9</v>
      </c>
      <c r="P864" s="1" t="s">
        <v>364</v>
      </c>
      <c r="Q864" s="1" t="s">
        <v>925</v>
      </c>
      <c r="R864" s="1">
        <v>42071</v>
      </c>
      <c r="S864" s="2">
        <v>42083</v>
      </c>
      <c r="T864" s="2">
        <v>42084</v>
      </c>
      <c r="U864" s="1">
        <v>13.8</v>
      </c>
      <c r="V864" s="1">
        <v>19</v>
      </c>
      <c r="W864" s="1">
        <v>60.01</v>
      </c>
      <c r="X864" s="1">
        <v>86327</v>
      </c>
      <c r="Y864" s="1">
        <f>Table1[[#This Row],[Unit Price]]-Table1[[#This Row],[Discount]]</f>
        <v>3.04</v>
      </c>
      <c r="Z864" s="1" t="s">
        <v>3219</v>
      </c>
    </row>
    <row r="865" spans="1:26" ht="14.25" x14ac:dyDescent="0.2">
      <c r="A865" s="3">
        <v>3105</v>
      </c>
      <c r="B865" s="3" t="s">
        <v>1726</v>
      </c>
      <c r="C865" s="3" t="s">
        <v>1</v>
      </c>
      <c r="D865" s="3">
        <v>0.02</v>
      </c>
      <c r="E865" s="3">
        <v>6.48</v>
      </c>
      <c r="F865" s="3">
        <v>5.9</v>
      </c>
      <c r="G865" s="3" t="s">
        <v>14</v>
      </c>
      <c r="H865" s="3" t="s">
        <v>47</v>
      </c>
      <c r="I865" s="3" t="s">
        <v>24</v>
      </c>
      <c r="J865" s="3" t="s">
        <v>64</v>
      </c>
      <c r="K865" s="3" t="s">
        <v>49</v>
      </c>
      <c r="L865" s="3" t="s">
        <v>1727</v>
      </c>
      <c r="M865" s="3">
        <v>0.37</v>
      </c>
      <c r="N865" s="3" t="s">
        <v>8</v>
      </c>
      <c r="O865" s="3" t="s">
        <v>9</v>
      </c>
      <c r="P865" s="3" t="s">
        <v>364</v>
      </c>
      <c r="Q865" s="3" t="s">
        <v>925</v>
      </c>
      <c r="R865" s="3">
        <v>42071</v>
      </c>
      <c r="S865" s="4">
        <v>42083</v>
      </c>
      <c r="T865" s="4">
        <v>42084</v>
      </c>
      <c r="U865" s="3">
        <v>4.3920000000000003</v>
      </c>
      <c r="V865" s="3">
        <v>13</v>
      </c>
      <c r="W865" s="3">
        <v>90.98</v>
      </c>
      <c r="X865" s="3">
        <v>86327</v>
      </c>
      <c r="Y865" s="3">
        <f>Table1[[#This Row],[Unit Price]]-Table1[[#This Row],[Discount]]</f>
        <v>6.4600000000000009</v>
      </c>
      <c r="Z865" s="3" t="s">
        <v>3219</v>
      </c>
    </row>
    <row r="866" spans="1:26" ht="14.25" x14ac:dyDescent="0.2">
      <c r="A866" s="1">
        <v>3105</v>
      </c>
      <c r="B866" s="1" t="s">
        <v>1726</v>
      </c>
      <c r="C866" s="1" t="s">
        <v>1</v>
      </c>
      <c r="D866" s="1">
        <v>0.04</v>
      </c>
      <c r="E866" s="1">
        <v>125.99</v>
      </c>
      <c r="F866" s="1">
        <v>4.2</v>
      </c>
      <c r="G866" s="1" t="s">
        <v>14</v>
      </c>
      <c r="H866" s="1" t="s">
        <v>47</v>
      </c>
      <c r="I866" s="1" t="s">
        <v>16</v>
      </c>
      <c r="J866" s="1" t="s">
        <v>111</v>
      </c>
      <c r="K866" s="1" t="s">
        <v>49</v>
      </c>
      <c r="L866" s="1" t="s">
        <v>1402</v>
      </c>
      <c r="M866" s="1">
        <v>0.59</v>
      </c>
      <c r="N866" s="1" t="s">
        <v>8</v>
      </c>
      <c r="O866" s="1" t="s">
        <v>9</v>
      </c>
      <c r="P866" s="1" t="s">
        <v>364</v>
      </c>
      <c r="Q866" s="1" t="s">
        <v>925</v>
      </c>
      <c r="R866" s="1">
        <v>42071</v>
      </c>
      <c r="S866" s="2">
        <v>42083</v>
      </c>
      <c r="T866" s="2">
        <v>42085</v>
      </c>
      <c r="U866" s="1">
        <v>-236.25</v>
      </c>
      <c r="V866" s="1">
        <v>12</v>
      </c>
      <c r="W866" s="1">
        <v>1270.7</v>
      </c>
      <c r="X866" s="1">
        <v>86327</v>
      </c>
      <c r="Y866" s="1">
        <f>Table1[[#This Row],[Unit Price]]-Table1[[#This Row],[Discount]]</f>
        <v>125.94999999999999</v>
      </c>
      <c r="Z866" s="1" t="s">
        <v>3219</v>
      </c>
    </row>
    <row r="867" spans="1:26" ht="14.25" x14ac:dyDescent="0.2">
      <c r="A867" s="3">
        <v>3106</v>
      </c>
      <c r="B867" s="3" t="s">
        <v>1728</v>
      </c>
      <c r="C867" s="3" t="s">
        <v>1</v>
      </c>
      <c r="D867" s="3">
        <v>0.04</v>
      </c>
      <c r="E867" s="3">
        <v>3.08</v>
      </c>
      <c r="F867" s="3">
        <v>0.99</v>
      </c>
      <c r="G867" s="3" t="s">
        <v>14</v>
      </c>
      <c r="H867" s="3" t="s">
        <v>47</v>
      </c>
      <c r="I867" s="3" t="s">
        <v>24</v>
      </c>
      <c r="J867" s="3" t="s">
        <v>128</v>
      </c>
      <c r="K867" s="3" t="s">
        <v>49</v>
      </c>
      <c r="L867" s="3" t="s">
        <v>634</v>
      </c>
      <c r="M867" s="3">
        <v>0.37</v>
      </c>
      <c r="N867" s="3" t="s">
        <v>8</v>
      </c>
      <c r="O867" s="3" t="s">
        <v>28</v>
      </c>
      <c r="P867" s="3" t="s">
        <v>163</v>
      </c>
      <c r="Q867" s="3" t="s">
        <v>1729</v>
      </c>
      <c r="R867" s="3">
        <v>77041</v>
      </c>
      <c r="S867" s="4">
        <v>42083</v>
      </c>
      <c r="T867" s="4">
        <v>42084</v>
      </c>
      <c r="U867" s="3">
        <v>36.020000000000003</v>
      </c>
      <c r="V867" s="3">
        <v>75</v>
      </c>
      <c r="W867" s="3">
        <v>236.87</v>
      </c>
      <c r="X867" s="3">
        <v>548</v>
      </c>
      <c r="Y867" s="3">
        <f>Table1[[#This Row],[Unit Price]]-Table1[[#This Row],[Discount]]</f>
        <v>3.04</v>
      </c>
      <c r="Z867" s="3" t="s">
        <v>3220</v>
      </c>
    </row>
    <row r="868" spans="1:26" ht="14.25" x14ac:dyDescent="0.2">
      <c r="A868" s="1">
        <v>3106</v>
      </c>
      <c r="B868" s="1" t="s">
        <v>1728</v>
      </c>
      <c r="C868" s="1" t="s">
        <v>1</v>
      </c>
      <c r="D868" s="1">
        <v>0.02</v>
      </c>
      <c r="E868" s="1">
        <v>6.48</v>
      </c>
      <c r="F868" s="1">
        <v>5.9</v>
      </c>
      <c r="G868" s="1" t="s">
        <v>14</v>
      </c>
      <c r="H868" s="1" t="s">
        <v>47</v>
      </c>
      <c r="I868" s="1" t="s">
        <v>24</v>
      </c>
      <c r="J868" s="1" t="s">
        <v>64</v>
      </c>
      <c r="K868" s="1" t="s">
        <v>49</v>
      </c>
      <c r="L868" s="1" t="s">
        <v>1727</v>
      </c>
      <c r="M868" s="1">
        <v>0.37</v>
      </c>
      <c r="N868" s="1" t="s">
        <v>8</v>
      </c>
      <c r="O868" s="1" t="s">
        <v>28</v>
      </c>
      <c r="P868" s="1" t="s">
        <v>163</v>
      </c>
      <c r="Q868" s="1" t="s">
        <v>1729</v>
      </c>
      <c r="R868" s="1">
        <v>77041</v>
      </c>
      <c r="S868" s="2">
        <v>42083</v>
      </c>
      <c r="T868" s="2">
        <v>42084</v>
      </c>
      <c r="U868" s="1">
        <v>-50.64</v>
      </c>
      <c r="V868" s="1">
        <v>53</v>
      </c>
      <c r="W868" s="1">
        <v>370.91</v>
      </c>
      <c r="X868" s="1">
        <v>548</v>
      </c>
      <c r="Y868" s="1">
        <f>Table1[[#This Row],[Unit Price]]-Table1[[#This Row],[Discount]]</f>
        <v>6.4600000000000009</v>
      </c>
      <c r="Z868" s="1" t="s">
        <v>3220</v>
      </c>
    </row>
    <row r="869" spans="1:26" ht="14.25" x14ac:dyDescent="0.2">
      <c r="A869" s="3">
        <v>3106</v>
      </c>
      <c r="B869" s="3" t="s">
        <v>1728</v>
      </c>
      <c r="C869" s="3" t="s">
        <v>1</v>
      </c>
      <c r="D869" s="3">
        <v>0.04</v>
      </c>
      <c r="E869" s="3">
        <v>125.99</v>
      </c>
      <c r="F869" s="3">
        <v>4.2</v>
      </c>
      <c r="G869" s="3" t="s">
        <v>14</v>
      </c>
      <c r="H869" s="3" t="s">
        <v>47</v>
      </c>
      <c r="I869" s="3" t="s">
        <v>16</v>
      </c>
      <c r="J869" s="3" t="s">
        <v>111</v>
      </c>
      <c r="K869" s="3" t="s">
        <v>49</v>
      </c>
      <c r="L869" s="3" t="s">
        <v>1402</v>
      </c>
      <c r="M869" s="3">
        <v>0.59</v>
      </c>
      <c r="N869" s="3" t="s">
        <v>8</v>
      </c>
      <c r="O869" s="3" t="s">
        <v>28</v>
      </c>
      <c r="P869" s="3" t="s">
        <v>163</v>
      </c>
      <c r="Q869" s="3" t="s">
        <v>1729</v>
      </c>
      <c r="R869" s="3">
        <v>77041</v>
      </c>
      <c r="S869" s="4">
        <v>42083</v>
      </c>
      <c r="T869" s="4">
        <v>42085</v>
      </c>
      <c r="U869" s="3">
        <v>510.48899999999998</v>
      </c>
      <c r="V869" s="3">
        <v>47</v>
      </c>
      <c r="W869" s="3">
        <v>4976.92</v>
      </c>
      <c r="X869" s="3">
        <v>548</v>
      </c>
      <c r="Y869" s="3">
        <f>Table1[[#This Row],[Unit Price]]-Table1[[#This Row],[Discount]]</f>
        <v>125.94999999999999</v>
      </c>
      <c r="Z869" s="3" t="s">
        <v>3220</v>
      </c>
    </row>
    <row r="870" spans="1:26" ht="14.25" x14ac:dyDescent="0.2">
      <c r="A870" s="1">
        <v>637</v>
      </c>
      <c r="B870" s="1" t="s">
        <v>1730</v>
      </c>
      <c r="C870" s="1" t="s">
        <v>23</v>
      </c>
      <c r="D870" s="1">
        <v>0.06</v>
      </c>
      <c r="E870" s="1">
        <v>160.97999999999999</v>
      </c>
      <c r="F870" s="1">
        <v>35.020000000000003</v>
      </c>
      <c r="G870" s="1" t="s">
        <v>2</v>
      </c>
      <c r="H870" s="1" t="s">
        <v>15</v>
      </c>
      <c r="I870" s="1" t="s">
        <v>4</v>
      </c>
      <c r="J870" s="1" t="s">
        <v>93</v>
      </c>
      <c r="K870" s="1" t="s">
        <v>6</v>
      </c>
      <c r="L870" s="1" t="s">
        <v>1731</v>
      </c>
      <c r="M870" s="1">
        <v>0.72</v>
      </c>
      <c r="N870" s="1" t="s">
        <v>8</v>
      </c>
      <c r="O870" s="1" t="s">
        <v>35</v>
      </c>
      <c r="P870" s="1" t="s">
        <v>66</v>
      </c>
      <c r="Q870" s="1" t="s">
        <v>1732</v>
      </c>
      <c r="R870" s="1">
        <v>95051</v>
      </c>
      <c r="S870" s="2">
        <v>42083</v>
      </c>
      <c r="T870" s="2">
        <v>42087</v>
      </c>
      <c r="U870" s="1">
        <v>-229.68</v>
      </c>
      <c r="V870" s="1">
        <v>8</v>
      </c>
      <c r="W870" s="1">
        <v>1232.01</v>
      </c>
      <c r="X870" s="1">
        <v>87953</v>
      </c>
      <c r="Y870" s="1">
        <f>Table1[[#This Row],[Unit Price]]-Table1[[#This Row],[Discount]]</f>
        <v>160.91999999999999</v>
      </c>
      <c r="Z870" s="1" t="s">
        <v>3221</v>
      </c>
    </row>
    <row r="871" spans="1:26" ht="14.25" x14ac:dyDescent="0.2">
      <c r="A871" s="3">
        <v>640</v>
      </c>
      <c r="B871" s="3" t="s">
        <v>1161</v>
      </c>
      <c r="C871" s="3" t="s">
        <v>23</v>
      </c>
      <c r="D871" s="3">
        <v>0.06</v>
      </c>
      <c r="E871" s="3">
        <v>160.97999999999999</v>
      </c>
      <c r="F871" s="3">
        <v>35.020000000000003</v>
      </c>
      <c r="G871" s="3" t="s">
        <v>2</v>
      </c>
      <c r="H871" s="3" t="s">
        <v>15</v>
      </c>
      <c r="I871" s="3" t="s">
        <v>4</v>
      </c>
      <c r="J871" s="3" t="s">
        <v>93</v>
      </c>
      <c r="K871" s="3" t="s">
        <v>6</v>
      </c>
      <c r="L871" s="3" t="s">
        <v>1731</v>
      </c>
      <c r="M871" s="3">
        <v>0.72</v>
      </c>
      <c r="N871" s="3" t="s">
        <v>8</v>
      </c>
      <c r="O871" s="3" t="s">
        <v>35</v>
      </c>
      <c r="P871" s="3" t="s">
        <v>42</v>
      </c>
      <c r="Q871" s="3" t="s">
        <v>118</v>
      </c>
      <c r="R871" s="3">
        <v>98119</v>
      </c>
      <c r="S871" s="4">
        <v>42083</v>
      </c>
      <c r="T871" s="4">
        <v>42087</v>
      </c>
      <c r="U871" s="3">
        <v>-229.68</v>
      </c>
      <c r="V871" s="3">
        <v>30</v>
      </c>
      <c r="W871" s="3">
        <v>4620.05</v>
      </c>
      <c r="X871" s="3">
        <v>11077</v>
      </c>
      <c r="Y871" s="3">
        <f>Table1[[#This Row],[Unit Price]]-Table1[[#This Row],[Discount]]</f>
        <v>160.91999999999999</v>
      </c>
      <c r="Z871" s="3" t="s">
        <v>3221</v>
      </c>
    </row>
    <row r="872" spans="1:26" ht="14.25" x14ac:dyDescent="0.2">
      <c r="A872" s="1">
        <v>314</v>
      </c>
      <c r="B872" s="1" t="s">
        <v>1733</v>
      </c>
      <c r="C872" s="1" t="s">
        <v>92</v>
      </c>
      <c r="D872" s="1">
        <v>0.04</v>
      </c>
      <c r="E872" s="1">
        <v>1637.53</v>
      </c>
      <c r="F872" s="1">
        <v>24.49</v>
      </c>
      <c r="G872" s="1" t="s">
        <v>14</v>
      </c>
      <c r="H872" s="1" t="s">
        <v>70</v>
      </c>
      <c r="I872" s="1" t="s">
        <v>24</v>
      </c>
      <c r="J872" s="1" t="s">
        <v>544</v>
      </c>
      <c r="K872" s="1" t="s">
        <v>120</v>
      </c>
      <c r="L872" s="1" t="s">
        <v>1734</v>
      </c>
      <c r="M872" s="1">
        <v>0.81</v>
      </c>
      <c r="N872" s="1" t="s">
        <v>8</v>
      </c>
      <c r="O872" s="1" t="s">
        <v>28</v>
      </c>
      <c r="P872" s="1" t="s">
        <v>79</v>
      </c>
      <c r="Q872" s="1" t="s">
        <v>1735</v>
      </c>
      <c r="R872" s="1">
        <v>60130</v>
      </c>
      <c r="S872" s="2">
        <v>42083</v>
      </c>
      <c r="T872" s="2">
        <v>42085</v>
      </c>
      <c r="U872" s="1">
        <v>-1759.58</v>
      </c>
      <c r="V872" s="1">
        <v>2</v>
      </c>
      <c r="W872" s="1">
        <v>3206.94</v>
      </c>
      <c r="X872" s="1">
        <v>89166</v>
      </c>
      <c r="Y872" s="1">
        <f>Table1[[#This Row],[Unit Price]]-Table1[[#This Row],[Discount]]</f>
        <v>1637.49</v>
      </c>
      <c r="Z872" s="1" t="s">
        <v>3220</v>
      </c>
    </row>
    <row r="873" spans="1:26" ht="14.25" x14ac:dyDescent="0.2">
      <c r="A873" s="3">
        <v>315</v>
      </c>
      <c r="B873" s="3" t="s">
        <v>1736</v>
      </c>
      <c r="C873" s="3" t="s">
        <v>92</v>
      </c>
      <c r="D873" s="3">
        <v>0.01</v>
      </c>
      <c r="E873" s="3">
        <v>19.98</v>
      </c>
      <c r="F873" s="3">
        <v>4</v>
      </c>
      <c r="G873" s="3" t="s">
        <v>14</v>
      </c>
      <c r="H873" s="3" t="s">
        <v>70</v>
      </c>
      <c r="I873" s="3" t="s">
        <v>16</v>
      </c>
      <c r="J873" s="3" t="s">
        <v>17</v>
      </c>
      <c r="K873" s="3" t="s">
        <v>49</v>
      </c>
      <c r="L873" s="3" t="s">
        <v>1737</v>
      </c>
      <c r="M873" s="3">
        <v>0.68</v>
      </c>
      <c r="N873" s="3" t="s">
        <v>8</v>
      </c>
      <c r="O873" s="3" t="s">
        <v>87</v>
      </c>
      <c r="P873" s="3" t="s">
        <v>379</v>
      </c>
      <c r="Q873" s="3" t="s">
        <v>1738</v>
      </c>
      <c r="R873" s="3">
        <v>1007</v>
      </c>
      <c r="S873" s="4">
        <v>42083</v>
      </c>
      <c r="T873" s="4">
        <v>42083</v>
      </c>
      <c r="U873" s="3">
        <v>-72.23</v>
      </c>
      <c r="V873" s="3">
        <v>2</v>
      </c>
      <c r="W873" s="3">
        <v>43.08</v>
      </c>
      <c r="X873" s="3">
        <v>89166</v>
      </c>
      <c r="Y873" s="3">
        <f>Table1[[#This Row],[Unit Price]]-Table1[[#This Row],[Discount]]</f>
        <v>19.97</v>
      </c>
      <c r="Z873" s="3" t="s">
        <v>3222</v>
      </c>
    </row>
    <row r="874" spans="1:26" ht="14.25" x14ac:dyDescent="0.2">
      <c r="A874" s="1">
        <v>669</v>
      </c>
      <c r="B874" s="1" t="s">
        <v>1739</v>
      </c>
      <c r="C874" s="1" t="s">
        <v>92</v>
      </c>
      <c r="D874" s="1">
        <v>0.09</v>
      </c>
      <c r="E874" s="1">
        <v>2.89</v>
      </c>
      <c r="F874" s="1">
        <v>0.5</v>
      </c>
      <c r="G874" s="1" t="s">
        <v>14</v>
      </c>
      <c r="H874" s="1" t="s">
        <v>47</v>
      </c>
      <c r="I874" s="1" t="s">
        <v>24</v>
      </c>
      <c r="J874" s="1" t="s">
        <v>128</v>
      </c>
      <c r="K874" s="1" t="s">
        <v>49</v>
      </c>
      <c r="L874" s="1" t="s">
        <v>705</v>
      </c>
      <c r="M874" s="1">
        <v>0.38</v>
      </c>
      <c r="N874" s="1" t="s">
        <v>8</v>
      </c>
      <c r="O874" s="1" t="s">
        <v>28</v>
      </c>
      <c r="P874" s="1" t="s">
        <v>189</v>
      </c>
      <c r="Q874" s="1" t="s">
        <v>1740</v>
      </c>
      <c r="R874" s="1">
        <v>52501</v>
      </c>
      <c r="S874" s="2">
        <v>42083</v>
      </c>
      <c r="T874" s="2">
        <v>42085</v>
      </c>
      <c r="U874" s="1">
        <v>40.482300000000002</v>
      </c>
      <c r="V874" s="1">
        <v>22</v>
      </c>
      <c r="W874" s="1">
        <v>58.67</v>
      </c>
      <c r="X874" s="1">
        <v>88475</v>
      </c>
      <c r="Y874" s="1">
        <f>Table1[[#This Row],[Unit Price]]-Table1[[#This Row],[Discount]]</f>
        <v>2.8000000000000003</v>
      </c>
      <c r="Z874" s="1" t="s">
        <v>3220</v>
      </c>
    </row>
    <row r="875" spans="1:26" ht="14.25" x14ac:dyDescent="0.2">
      <c r="A875" s="3">
        <v>669</v>
      </c>
      <c r="B875" s="3" t="s">
        <v>1739</v>
      </c>
      <c r="C875" s="3" t="s">
        <v>92</v>
      </c>
      <c r="D875" s="3">
        <v>0.02</v>
      </c>
      <c r="E875" s="3">
        <v>48.91</v>
      </c>
      <c r="F875" s="3">
        <v>5.81</v>
      </c>
      <c r="G875" s="3" t="s">
        <v>14</v>
      </c>
      <c r="H875" s="3" t="s">
        <v>47</v>
      </c>
      <c r="I875" s="3" t="s">
        <v>24</v>
      </c>
      <c r="J875" s="3" t="s">
        <v>64</v>
      </c>
      <c r="K875" s="3" t="s">
        <v>49</v>
      </c>
      <c r="L875" s="3" t="s">
        <v>1741</v>
      </c>
      <c r="M875" s="3">
        <v>0.38</v>
      </c>
      <c r="N875" s="3" t="s">
        <v>8</v>
      </c>
      <c r="O875" s="3" t="s">
        <v>28</v>
      </c>
      <c r="P875" s="3" t="s">
        <v>189</v>
      </c>
      <c r="Q875" s="3" t="s">
        <v>1740</v>
      </c>
      <c r="R875" s="3">
        <v>52501</v>
      </c>
      <c r="S875" s="4">
        <v>42083</v>
      </c>
      <c r="T875" s="4">
        <v>42084</v>
      </c>
      <c r="U875" s="3">
        <v>32.86</v>
      </c>
      <c r="V875" s="3">
        <v>2</v>
      </c>
      <c r="W875" s="3">
        <v>101.06</v>
      </c>
      <c r="X875" s="3">
        <v>88475</v>
      </c>
      <c r="Y875" s="3">
        <f>Table1[[#This Row],[Unit Price]]-Table1[[#This Row],[Discount]]</f>
        <v>48.889999999999993</v>
      </c>
      <c r="Z875" s="3" t="s">
        <v>3220</v>
      </c>
    </row>
    <row r="876" spans="1:26" ht="14.25" x14ac:dyDescent="0.2">
      <c r="A876" s="1">
        <v>1679</v>
      </c>
      <c r="B876" s="1" t="s">
        <v>1742</v>
      </c>
      <c r="C876" s="1" t="s">
        <v>92</v>
      </c>
      <c r="D876" s="1">
        <v>7.0000000000000007E-2</v>
      </c>
      <c r="E876" s="1">
        <v>13.73</v>
      </c>
      <c r="F876" s="1">
        <v>6.85</v>
      </c>
      <c r="G876" s="1" t="s">
        <v>14</v>
      </c>
      <c r="H876" s="1" t="s">
        <v>15</v>
      </c>
      <c r="I876" s="1" t="s">
        <v>4</v>
      </c>
      <c r="J876" s="1" t="s">
        <v>102</v>
      </c>
      <c r="K876" s="1" t="s">
        <v>26</v>
      </c>
      <c r="L876" s="1" t="s">
        <v>1743</v>
      </c>
      <c r="M876" s="1">
        <v>0.54</v>
      </c>
      <c r="N876" s="1" t="s">
        <v>8</v>
      </c>
      <c r="O876" s="1" t="s">
        <v>87</v>
      </c>
      <c r="P876" s="1" t="s">
        <v>293</v>
      </c>
      <c r="Q876" s="1" t="s">
        <v>1744</v>
      </c>
      <c r="R876" s="1">
        <v>45324</v>
      </c>
      <c r="S876" s="2">
        <v>42083</v>
      </c>
      <c r="T876" s="2">
        <v>42084</v>
      </c>
      <c r="U876" s="1">
        <v>-22.72</v>
      </c>
      <c r="V876" s="1">
        <v>21</v>
      </c>
      <c r="W876" s="1">
        <v>276.64</v>
      </c>
      <c r="X876" s="1">
        <v>86646</v>
      </c>
      <c r="Y876" s="1">
        <f>Table1[[#This Row],[Unit Price]]-Table1[[#This Row],[Discount]]</f>
        <v>13.66</v>
      </c>
      <c r="Z876" s="1" t="s">
        <v>3222</v>
      </c>
    </row>
    <row r="877" spans="1:26" ht="14.25" x14ac:dyDescent="0.2">
      <c r="A877" s="3">
        <v>2794</v>
      </c>
      <c r="B877" s="3" t="s">
        <v>1745</v>
      </c>
      <c r="C877" s="3" t="s">
        <v>92</v>
      </c>
      <c r="D877" s="3">
        <v>0.06</v>
      </c>
      <c r="E877" s="3">
        <v>2.61</v>
      </c>
      <c r="F877" s="3">
        <v>0.5</v>
      </c>
      <c r="G877" s="3" t="s">
        <v>14</v>
      </c>
      <c r="H877" s="3" t="s">
        <v>70</v>
      </c>
      <c r="I877" s="3" t="s">
        <v>24</v>
      </c>
      <c r="J877" s="3" t="s">
        <v>128</v>
      </c>
      <c r="K877" s="3" t="s">
        <v>49</v>
      </c>
      <c r="L877" s="3" t="s">
        <v>1545</v>
      </c>
      <c r="M877" s="3">
        <v>0.39</v>
      </c>
      <c r="N877" s="3" t="s">
        <v>8</v>
      </c>
      <c r="O877" s="3" t="s">
        <v>28</v>
      </c>
      <c r="P877" s="3" t="s">
        <v>189</v>
      </c>
      <c r="Q877" s="3" t="s">
        <v>1746</v>
      </c>
      <c r="R877" s="3">
        <v>50158</v>
      </c>
      <c r="S877" s="4">
        <v>42083</v>
      </c>
      <c r="T877" s="4">
        <v>42085</v>
      </c>
      <c r="U877" s="3">
        <v>3.5949</v>
      </c>
      <c r="V877" s="3">
        <v>2</v>
      </c>
      <c r="W877" s="3">
        <v>5.21</v>
      </c>
      <c r="X877" s="3">
        <v>87554</v>
      </c>
      <c r="Y877" s="3">
        <f>Table1[[#This Row],[Unit Price]]-Table1[[#This Row],[Discount]]</f>
        <v>2.5499999999999998</v>
      </c>
      <c r="Z877" s="3" t="s">
        <v>3220</v>
      </c>
    </row>
    <row r="878" spans="1:26" ht="14.25" x14ac:dyDescent="0.2">
      <c r="A878" s="1">
        <v>3360</v>
      </c>
      <c r="B878" s="1" t="s">
        <v>1747</v>
      </c>
      <c r="C878" s="1" t="s">
        <v>46</v>
      </c>
      <c r="D878" s="1">
        <v>0.02</v>
      </c>
      <c r="E878" s="1">
        <v>9.11</v>
      </c>
      <c r="F878" s="1">
        <v>2.15</v>
      </c>
      <c r="G878" s="1" t="s">
        <v>14</v>
      </c>
      <c r="H878" s="1" t="s">
        <v>47</v>
      </c>
      <c r="I878" s="1" t="s">
        <v>24</v>
      </c>
      <c r="J878" s="1" t="s">
        <v>64</v>
      </c>
      <c r="K878" s="1" t="s">
        <v>26</v>
      </c>
      <c r="L878" s="1" t="s">
        <v>65</v>
      </c>
      <c r="M878" s="1">
        <v>0.4</v>
      </c>
      <c r="N878" s="1" t="s">
        <v>8</v>
      </c>
      <c r="O878" s="1" t="s">
        <v>28</v>
      </c>
      <c r="P878" s="1" t="s">
        <v>333</v>
      </c>
      <c r="Q878" s="1" t="s">
        <v>1748</v>
      </c>
      <c r="R878" s="1">
        <v>53214</v>
      </c>
      <c r="S878" s="2">
        <v>42083</v>
      </c>
      <c r="T878" s="2">
        <v>42085</v>
      </c>
      <c r="U878" s="1">
        <v>18.41</v>
      </c>
      <c r="V878" s="1">
        <v>3</v>
      </c>
      <c r="W878" s="1">
        <v>27.37</v>
      </c>
      <c r="X878" s="1">
        <v>91435</v>
      </c>
      <c r="Y878" s="1">
        <f>Table1[[#This Row],[Unit Price]]-Table1[[#This Row],[Discount]]</f>
        <v>9.09</v>
      </c>
      <c r="Z878" s="1" t="s">
        <v>3220</v>
      </c>
    </row>
    <row r="879" spans="1:26" ht="14.25" x14ac:dyDescent="0.2">
      <c r="A879" s="3">
        <v>3361</v>
      </c>
      <c r="B879" s="3" t="s">
        <v>786</v>
      </c>
      <c r="C879" s="3" t="s">
        <v>46</v>
      </c>
      <c r="D879" s="3">
        <v>0.06</v>
      </c>
      <c r="E879" s="3">
        <v>12.64</v>
      </c>
      <c r="F879" s="3">
        <v>4.9800000000000004</v>
      </c>
      <c r="G879" s="3" t="s">
        <v>14</v>
      </c>
      <c r="H879" s="3" t="s">
        <v>47</v>
      </c>
      <c r="I879" s="3" t="s">
        <v>4</v>
      </c>
      <c r="J879" s="3" t="s">
        <v>102</v>
      </c>
      <c r="K879" s="3" t="s">
        <v>18</v>
      </c>
      <c r="L879" s="3" t="s">
        <v>1749</v>
      </c>
      <c r="M879" s="3">
        <v>0.48</v>
      </c>
      <c r="N879" s="3" t="s">
        <v>8</v>
      </c>
      <c r="O879" s="3" t="s">
        <v>28</v>
      </c>
      <c r="P879" s="3" t="s">
        <v>333</v>
      </c>
      <c r="Q879" s="3" t="s">
        <v>788</v>
      </c>
      <c r="R879" s="3">
        <v>53095</v>
      </c>
      <c r="S879" s="4">
        <v>42083</v>
      </c>
      <c r="T879" s="4">
        <v>42085</v>
      </c>
      <c r="U879" s="3">
        <v>65.63</v>
      </c>
      <c r="V879" s="3">
        <v>8</v>
      </c>
      <c r="W879" s="3">
        <v>98.16</v>
      </c>
      <c r="X879" s="3">
        <v>91435</v>
      </c>
      <c r="Y879" s="3">
        <f>Table1[[#This Row],[Unit Price]]-Table1[[#This Row],[Discount]]</f>
        <v>12.58</v>
      </c>
      <c r="Z879" s="3" t="s">
        <v>3220</v>
      </c>
    </row>
    <row r="880" spans="1:26" ht="14.25" x14ac:dyDescent="0.2">
      <c r="A880" s="1">
        <v>691</v>
      </c>
      <c r="B880" s="1" t="s">
        <v>1750</v>
      </c>
      <c r="C880" s="1" t="s">
        <v>13</v>
      </c>
      <c r="D880" s="1">
        <v>0.09</v>
      </c>
      <c r="E880" s="1">
        <v>6.48</v>
      </c>
      <c r="F880" s="1">
        <v>6.35</v>
      </c>
      <c r="G880" s="1" t="s">
        <v>14</v>
      </c>
      <c r="H880" s="1" t="s">
        <v>47</v>
      </c>
      <c r="I880" s="1" t="s">
        <v>24</v>
      </c>
      <c r="J880" s="1" t="s">
        <v>64</v>
      </c>
      <c r="K880" s="1" t="s">
        <v>49</v>
      </c>
      <c r="L880" s="1" t="s">
        <v>1751</v>
      </c>
      <c r="M880" s="1">
        <v>0.37</v>
      </c>
      <c r="N880" s="1" t="s">
        <v>8</v>
      </c>
      <c r="O880" s="1" t="s">
        <v>35</v>
      </c>
      <c r="P880" s="1" t="s">
        <v>42</v>
      </c>
      <c r="Q880" s="1" t="s">
        <v>1752</v>
      </c>
      <c r="R880" s="1">
        <v>98408</v>
      </c>
      <c r="S880" s="2">
        <v>42084</v>
      </c>
      <c r="T880" s="2">
        <v>42085</v>
      </c>
      <c r="U880" s="1">
        <v>-88.6</v>
      </c>
      <c r="V880" s="1">
        <v>8</v>
      </c>
      <c r="W880" s="1">
        <v>49.81</v>
      </c>
      <c r="X880" s="1">
        <v>89915</v>
      </c>
      <c r="Y880" s="1">
        <f>Table1[[#This Row],[Unit Price]]-Table1[[#This Row],[Discount]]</f>
        <v>6.3900000000000006</v>
      </c>
      <c r="Z880" s="1" t="s">
        <v>3221</v>
      </c>
    </row>
    <row r="881" spans="1:26" ht="14.25" x14ac:dyDescent="0.2">
      <c r="A881" s="3">
        <v>1471</v>
      </c>
      <c r="B881" s="3" t="s">
        <v>1753</v>
      </c>
      <c r="C881" s="3" t="s">
        <v>13</v>
      </c>
      <c r="D881" s="3">
        <v>0.03</v>
      </c>
      <c r="E881" s="3">
        <v>420.98</v>
      </c>
      <c r="F881" s="3">
        <v>19.989999999999998</v>
      </c>
      <c r="G881" s="3" t="s">
        <v>14</v>
      </c>
      <c r="H881" s="3" t="s">
        <v>47</v>
      </c>
      <c r="I881" s="3" t="s">
        <v>24</v>
      </c>
      <c r="J881" s="3" t="s">
        <v>48</v>
      </c>
      <c r="K881" s="3" t="s">
        <v>49</v>
      </c>
      <c r="L881" s="3" t="s">
        <v>843</v>
      </c>
      <c r="M881" s="3">
        <v>0.35</v>
      </c>
      <c r="N881" s="3" t="s">
        <v>8</v>
      </c>
      <c r="O881" s="3" t="s">
        <v>87</v>
      </c>
      <c r="P881" s="3" t="s">
        <v>293</v>
      </c>
      <c r="Q881" s="3" t="s">
        <v>1114</v>
      </c>
      <c r="R881" s="3">
        <v>43081</v>
      </c>
      <c r="S881" s="4">
        <v>42084</v>
      </c>
      <c r="T881" s="4">
        <v>42085</v>
      </c>
      <c r="U881" s="3">
        <v>3043.0311000000002</v>
      </c>
      <c r="V881" s="3">
        <v>10</v>
      </c>
      <c r="W881" s="3">
        <v>4410.1899999999996</v>
      </c>
      <c r="X881" s="3">
        <v>87077</v>
      </c>
      <c r="Y881" s="3">
        <f>Table1[[#This Row],[Unit Price]]-Table1[[#This Row],[Discount]]</f>
        <v>420.95000000000005</v>
      </c>
      <c r="Z881" s="3" t="s">
        <v>3222</v>
      </c>
    </row>
    <row r="882" spans="1:26" ht="14.25" x14ac:dyDescent="0.2">
      <c r="A882" s="1">
        <v>2601</v>
      </c>
      <c r="B882" s="1" t="s">
        <v>1754</v>
      </c>
      <c r="C882" s="1" t="s">
        <v>23</v>
      </c>
      <c r="D882" s="1">
        <v>0.05</v>
      </c>
      <c r="E882" s="1">
        <v>5.74</v>
      </c>
      <c r="F882" s="1">
        <v>5.3</v>
      </c>
      <c r="G882" s="1" t="s">
        <v>14</v>
      </c>
      <c r="H882" s="1" t="s">
        <v>70</v>
      </c>
      <c r="I882" s="1" t="s">
        <v>24</v>
      </c>
      <c r="J882" s="1" t="s">
        <v>544</v>
      </c>
      <c r="K882" s="1" t="s">
        <v>18</v>
      </c>
      <c r="L882" s="1" t="s">
        <v>1755</v>
      </c>
      <c r="M882" s="1">
        <v>0.55000000000000004</v>
      </c>
      <c r="N882" s="1" t="s">
        <v>8</v>
      </c>
      <c r="O882" s="1" t="s">
        <v>87</v>
      </c>
      <c r="P882" s="1" t="s">
        <v>1332</v>
      </c>
      <c r="Q882" s="1" t="s">
        <v>1756</v>
      </c>
      <c r="R882" s="1">
        <v>3054</v>
      </c>
      <c r="S882" s="2">
        <v>42084</v>
      </c>
      <c r="T882" s="2">
        <v>42089</v>
      </c>
      <c r="U882" s="1">
        <v>-50.75</v>
      </c>
      <c r="V882" s="1">
        <v>7</v>
      </c>
      <c r="W882" s="1">
        <v>42.02</v>
      </c>
      <c r="X882" s="1">
        <v>87382</v>
      </c>
      <c r="Y882" s="1">
        <f>Table1[[#This Row],[Unit Price]]-Table1[[#This Row],[Discount]]</f>
        <v>5.69</v>
      </c>
      <c r="Z882" s="1" t="s">
        <v>3222</v>
      </c>
    </row>
    <row r="883" spans="1:26" ht="14.25" x14ac:dyDescent="0.2">
      <c r="A883" s="3">
        <v>3275</v>
      </c>
      <c r="B883" s="3" t="s">
        <v>38</v>
      </c>
      <c r="C883" s="3" t="s">
        <v>23</v>
      </c>
      <c r="D883" s="3">
        <v>0.02</v>
      </c>
      <c r="E883" s="3">
        <v>13.48</v>
      </c>
      <c r="F883" s="3">
        <v>4.51</v>
      </c>
      <c r="G883" s="3" t="s">
        <v>14</v>
      </c>
      <c r="H883" s="3" t="s">
        <v>47</v>
      </c>
      <c r="I883" s="3" t="s">
        <v>24</v>
      </c>
      <c r="J883" s="3" t="s">
        <v>54</v>
      </c>
      <c r="K883" s="3" t="s">
        <v>49</v>
      </c>
      <c r="L883" s="3" t="s">
        <v>1757</v>
      </c>
      <c r="M883" s="3">
        <v>0.59</v>
      </c>
      <c r="N883" s="3" t="s">
        <v>8</v>
      </c>
      <c r="O883" s="3" t="s">
        <v>35</v>
      </c>
      <c r="P883" s="3" t="s">
        <v>42</v>
      </c>
      <c r="Q883" s="3" t="s">
        <v>43</v>
      </c>
      <c r="R883" s="3">
        <v>98273</v>
      </c>
      <c r="S883" s="4">
        <v>42084</v>
      </c>
      <c r="T883" s="4">
        <v>42086</v>
      </c>
      <c r="U883" s="3">
        <v>34.520000000000003</v>
      </c>
      <c r="V883" s="3">
        <v>9</v>
      </c>
      <c r="W883" s="3">
        <v>127.12</v>
      </c>
      <c r="X883" s="3">
        <v>86233</v>
      </c>
      <c r="Y883" s="3">
        <f>Table1[[#This Row],[Unit Price]]-Table1[[#This Row],[Discount]]</f>
        <v>13.46</v>
      </c>
      <c r="Z883" s="3" t="s">
        <v>3221</v>
      </c>
    </row>
    <row r="884" spans="1:26" ht="14.25" x14ac:dyDescent="0.2">
      <c r="A884" s="1">
        <v>247</v>
      </c>
      <c r="B884" s="1" t="s">
        <v>1311</v>
      </c>
      <c r="C884" s="1" t="s">
        <v>92</v>
      </c>
      <c r="D884" s="1">
        <v>0.09</v>
      </c>
      <c r="E884" s="1">
        <v>2.88</v>
      </c>
      <c r="F884" s="1">
        <v>0.99</v>
      </c>
      <c r="G884" s="1" t="s">
        <v>14</v>
      </c>
      <c r="H884" s="1" t="s">
        <v>70</v>
      </c>
      <c r="I884" s="1" t="s">
        <v>24</v>
      </c>
      <c r="J884" s="1" t="s">
        <v>128</v>
      </c>
      <c r="K884" s="1" t="s">
        <v>49</v>
      </c>
      <c r="L884" s="1" t="s">
        <v>198</v>
      </c>
      <c r="M884" s="1">
        <v>0.36</v>
      </c>
      <c r="N884" s="1" t="s">
        <v>8</v>
      </c>
      <c r="O884" s="1" t="s">
        <v>9</v>
      </c>
      <c r="P884" s="1" t="s">
        <v>376</v>
      </c>
      <c r="Q884" s="1" t="s">
        <v>1312</v>
      </c>
      <c r="R884" s="1">
        <v>37804</v>
      </c>
      <c r="S884" s="2">
        <v>42084</v>
      </c>
      <c r="T884" s="2">
        <v>42086</v>
      </c>
      <c r="U884" s="1">
        <v>-145.08199999999999</v>
      </c>
      <c r="V884" s="1">
        <v>10</v>
      </c>
      <c r="W884" s="1">
        <v>28.73</v>
      </c>
      <c r="X884" s="1">
        <v>89140</v>
      </c>
      <c r="Y884" s="1">
        <f>Table1[[#This Row],[Unit Price]]-Table1[[#This Row],[Discount]]</f>
        <v>2.79</v>
      </c>
      <c r="Z884" s="1" t="s">
        <v>3219</v>
      </c>
    </row>
    <row r="885" spans="1:26" ht="14.25" x14ac:dyDescent="0.2">
      <c r="A885" s="3">
        <v>1185</v>
      </c>
      <c r="B885" s="3" t="s">
        <v>1758</v>
      </c>
      <c r="C885" s="3" t="s">
        <v>92</v>
      </c>
      <c r="D885" s="3">
        <v>0</v>
      </c>
      <c r="E885" s="3">
        <v>6783.02</v>
      </c>
      <c r="F885" s="3">
        <v>24.49</v>
      </c>
      <c r="G885" s="3" t="s">
        <v>14</v>
      </c>
      <c r="H885" s="3" t="s">
        <v>15</v>
      </c>
      <c r="I885" s="3" t="s">
        <v>16</v>
      </c>
      <c r="J885" s="3" t="s">
        <v>32</v>
      </c>
      <c r="K885" s="3" t="s">
        <v>40</v>
      </c>
      <c r="L885" s="3" t="s">
        <v>290</v>
      </c>
      <c r="M885" s="3">
        <v>0.39</v>
      </c>
      <c r="N885" s="3" t="s">
        <v>8</v>
      </c>
      <c r="O885" s="3" t="s">
        <v>9</v>
      </c>
      <c r="P885" s="3" t="s">
        <v>140</v>
      </c>
      <c r="Q885" s="3" t="s">
        <v>334</v>
      </c>
      <c r="R885" s="3">
        <v>35756</v>
      </c>
      <c r="S885" s="4">
        <v>42084</v>
      </c>
      <c r="T885" s="4">
        <v>42085</v>
      </c>
      <c r="U885" s="3">
        <v>4.1100000000000003</v>
      </c>
      <c r="V885" s="3">
        <v>3</v>
      </c>
      <c r="W885" s="3">
        <v>20552.55</v>
      </c>
      <c r="X885" s="3">
        <v>85938</v>
      </c>
      <c r="Y885" s="3">
        <f>Table1[[#This Row],[Unit Price]]-Table1[[#This Row],[Discount]]</f>
        <v>6783.02</v>
      </c>
      <c r="Z885" s="3" t="s">
        <v>3219</v>
      </c>
    </row>
    <row r="886" spans="1:26" ht="14.25" x14ac:dyDescent="0.2">
      <c r="A886" s="1">
        <v>3258</v>
      </c>
      <c r="B886" s="1" t="s">
        <v>1759</v>
      </c>
      <c r="C886" s="1" t="s">
        <v>46</v>
      </c>
      <c r="D886" s="1">
        <v>0.02</v>
      </c>
      <c r="E886" s="1">
        <v>55.94</v>
      </c>
      <c r="F886" s="1">
        <v>6.55</v>
      </c>
      <c r="G886" s="1" t="s">
        <v>14</v>
      </c>
      <c r="H886" s="1" t="s">
        <v>15</v>
      </c>
      <c r="I886" s="1" t="s">
        <v>16</v>
      </c>
      <c r="J886" s="1" t="s">
        <v>17</v>
      </c>
      <c r="K886" s="1" t="s">
        <v>49</v>
      </c>
      <c r="L886" s="1" t="s">
        <v>1760</v>
      </c>
      <c r="M886" s="1">
        <v>0.68</v>
      </c>
      <c r="N886" s="1" t="s">
        <v>8</v>
      </c>
      <c r="O886" s="1" t="s">
        <v>35</v>
      </c>
      <c r="P886" s="1" t="s">
        <v>42</v>
      </c>
      <c r="Q886" s="1" t="s">
        <v>1761</v>
      </c>
      <c r="R886" s="1">
        <v>98037</v>
      </c>
      <c r="S886" s="2">
        <v>42084</v>
      </c>
      <c r="T886" s="2">
        <v>42086</v>
      </c>
      <c r="U886" s="1">
        <v>401.85</v>
      </c>
      <c r="V886" s="1">
        <v>11</v>
      </c>
      <c r="W886" s="1">
        <v>646.88</v>
      </c>
      <c r="X886" s="1">
        <v>88824</v>
      </c>
      <c r="Y886" s="1">
        <f>Table1[[#This Row],[Unit Price]]-Table1[[#This Row],[Discount]]</f>
        <v>55.919999999999995</v>
      </c>
      <c r="Z886" s="1" t="s">
        <v>3221</v>
      </c>
    </row>
    <row r="887" spans="1:26" ht="14.25" x14ac:dyDescent="0.2">
      <c r="A887" s="3">
        <v>87</v>
      </c>
      <c r="B887" s="3" t="s">
        <v>1762</v>
      </c>
      <c r="C887" s="3" t="s">
        <v>13</v>
      </c>
      <c r="D887" s="3">
        <v>0.09</v>
      </c>
      <c r="E887" s="3">
        <v>4.91</v>
      </c>
      <c r="F887" s="3">
        <v>0.5</v>
      </c>
      <c r="G887" s="3" t="s">
        <v>14</v>
      </c>
      <c r="H887" s="3" t="s">
        <v>70</v>
      </c>
      <c r="I887" s="3" t="s">
        <v>24</v>
      </c>
      <c r="J887" s="3" t="s">
        <v>128</v>
      </c>
      <c r="K887" s="3" t="s">
        <v>49</v>
      </c>
      <c r="L887" s="3" t="s">
        <v>949</v>
      </c>
      <c r="M887" s="3">
        <v>0.36</v>
      </c>
      <c r="N887" s="3" t="s">
        <v>8</v>
      </c>
      <c r="O887" s="3" t="s">
        <v>35</v>
      </c>
      <c r="P887" s="3" t="s">
        <v>66</v>
      </c>
      <c r="Q887" s="3" t="s">
        <v>1763</v>
      </c>
      <c r="R887" s="3">
        <v>95687</v>
      </c>
      <c r="S887" s="4">
        <v>42085</v>
      </c>
      <c r="T887" s="4">
        <v>42086</v>
      </c>
      <c r="U887" s="3">
        <v>28.855799999999999</v>
      </c>
      <c r="V887" s="3">
        <v>9</v>
      </c>
      <c r="W887" s="3">
        <v>41.82</v>
      </c>
      <c r="X887" s="3">
        <v>90597</v>
      </c>
      <c r="Y887" s="3">
        <f>Table1[[#This Row],[Unit Price]]-Table1[[#This Row],[Discount]]</f>
        <v>4.82</v>
      </c>
      <c r="Z887" s="3" t="s">
        <v>3221</v>
      </c>
    </row>
    <row r="888" spans="1:26" ht="14.25" x14ac:dyDescent="0.2">
      <c r="A888" s="1">
        <v>87</v>
      </c>
      <c r="B888" s="1" t="s">
        <v>1762</v>
      </c>
      <c r="C888" s="1" t="s">
        <v>13</v>
      </c>
      <c r="D888" s="1">
        <v>0.01</v>
      </c>
      <c r="E888" s="1">
        <v>296.18</v>
      </c>
      <c r="F888" s="1">
        <v>54.12</v>
      </c>
      <c r="G888" s="1" t="s">
        <v>2</v>
      </c>
      <c r="H888" s="1" t="s">
        <v>70</v>
      </c>
      <c r="I888" s="1" t="s">
        <v>4</v>
      </c>
      <c r="J888" s="1" t="s">
        <v>5</v>
      </c>
      <c r="K888" s="1" t="s">
        <v>6</v>
      </c>
      <c r="L888" s="1" t="s">
        <v>1055</v>
      </c>
      <c r="M888" s="1">
        <v>0.76</v>
      </c>
      <c r="N888" s="1" t="s">
        <v>8</v>
      </c>
      <c r="O888" s="1" t="s">
        <v>35</v>
      </c>
      <c r="P888" s="1" t="s">
        <v>66</v>
      </c>
      <c r="Q888" s="1" t="s">
        <v>1763</v>
      </c>
      <c r="R888" s="1">
        <v>95687</v>
      </c>
      <c r="S888" s="2">
        <v>42085</v>
      </c>
      <c r="T888" s="2">
        <v>42088</v>
      </c>
      <c r="U888" s="1">
        <v>173.48</v>
      </c>
      <c r="V888" s="1">
        <v>9</v>
      </c>
      <c r="W888" s="1">
        <v>2875.72</v>
      </c>
      <c r="X888" s="1">
        <v>90597</v>
      </c>
      <c r="Y888" s="1">
        <f>Table1[[#This Row],[Unit Price]]-Table1[[#This Row],[Discount]]</f>
        <v>296.17</v>
      </c>
      <c r="Z888" s="1" t="s">
        <v>3221</v>
      </c>
    </row>
    <row r="889" spans="1:26" ht="14.25" x14ac:dyDescent="0.2">
      <c r="A889" s="3">
        <v>2014</v>
      </c>
      <c r="B889" s="3" t="s">
        <v>1764</v>
      </c>
      <c r="C889" s="3" t="s">
        <v>13</v>
      </c>
      <c r="D889" s="3">
        <v>7.0000000000000007E-2</v>
      </c>
      <c r="E889" s="3">
        <v>39.479999999999997</v>
      </c>
      <c r="F889" s="3">
        <v>1.99</v>
      </c>
      <c r="G889" s="3" t="s">
        <v>14</v>
      </c>
      <c r="H889" s="3" t="s">
        <v>47</v>
      </c>
      <c r="I889" s="3" t="s">
        <v>16</v>
      </c>
      <c r="J889" s="3" t="s">
        <v>17</v>
      </c>
      <c r="K889" s="3" t="s">
        <v>18</v>
      </c>
      <c r="L889" s="3" t="s">
        <v>1233</v>
      </c>
      <c r="M889" s="3">
        <v>0.54</v>
      </c>
      <c r="N889" s="3" t="s">
        <v>8</v>
      </c>
      <c r="O889" s="3" t="s">
        <v>28</v>
      </c>
      <c r="P889" s="3" t="s">
        <v>189</v>
      </c>
      <c r="Q889" s="3" t="s">
        <v>1765</v>
      </c>
      <c r="R889" s="3">
        <v>51503</v>
      </c>
      <c r="S889" s="4">
        <v>42085</v>
      </c>
      <c r="T889" s="4">
        <v>42087</v>
      </c>
      <c r="U889" s="3">
        <v>88.72</v>
      </c>
      <c r="V889" s="3">
        <v>4</v>
      </c>
      <c r="W889" s="3">
        <v>151.27000000000001</v>
      </c>
      <c r="X889" s="3">
        <v>88367</v>
      </c>
      <c r="Y889" s="3">
        <f>Table1[[#This Row],[Unit Price]]-Table1[[#This Row],[Discount]]</f>
        <v>39.409999999999997</v>
      </c>
      <c r="Z889" s="3" t="s">
        <v>3220</v>
      </c>
    </row>
    <row r="890" spans="1:26" ht="14.25" x14ac:dyDescent="0.2">
      <c r="A890" s="1">
        <v>2014</v>
      </c>
      <c r="B890" s="1" t="s">
        <v>1764</v>
      </c>
      <c r="C890" s="1" t="s">
        <v>13</v>
      </c>
      <c r="D890" s="1">
        <v>0</v>
      </c>
      <c r="E890" s="1">
        <v>4.91</v>
      </c>
      <c r="F890" s="1">
        <v>0.5</v>
      </c>
      <c r="G890" s="1" t="s">
        <v>14</v>
      </c>
      <c r="H890" s="1" t="s">
        <v>47</v>
      </c>
      <c r="I890" s="1" t="s">
        <v>24</v>
      </c>
      <c r="J890" s="1" t="s">
        <v>128</v>
      </c>
      <c r="K890" s="1" t="s">
        <v>49</v>
      </c>
      <c r="L890" s="1" t="s">
        <v>949</v>
      </c>
      <c r="M890" s="1">
        <v>0.36</v>
      </c>
      <c r="N890" s="1" t="s">
        <v>8</v>
      </c>
      <c r="O890" s="1" t="s">
        <v>28</v>
      </c>
      <c r="P890" s="1" t="s">
        <v>189</v>
      </c>
      <c r="Q890" s="1" t="s">
        <v>1765</v>
      </c>
      <c r="R890" s="1">
        <v>51503</v>
      </c>
      <c r="S890" s="2">
        <v>42085</v>
      </c>
      <c r="T890" s="2">
        <v>42087</v>
      </c>
      <c r="U890" s="1">
        <v>7.2519</v>
      </c>
      <c r="V890" s="1">
        <v>2</v>
      </c>
      <c r="W890" s="1">
        <v>10.51</v>
      </c>
      <c r="X890" s="1">
        <v>88367</v>
      </c>
      <c r="Y890" s="1">
        <f>Table1[[#This Row],[Unit Price]]-Table1[[#This Row],[Discount]]</f>
        <v>4.91</v>
      </c>
      <c r="Z890" s="1" t="s">
        <v>3220</v>
      </c>
    </row>
    <row r="891" spans="1:26" ht="14.25" x14ac:dyDescent="0.2">
      <c r="A891" s="3">
        <v>949</v>
      </c>
      <c r="B891" s="3" t="s">
        <v>75</v>
      </c>
      <c r="C891" s="3" t="s">
        <v>23</v>
      </c>
      <c r="D891" s="3">
        <v>0.02</v>
      </c>
      <c r="E891" s="3">
        <v>48.04</v>
      </c>
      <c r="F891" s="3">
        <v>5.09</v>
      </c>
      <c r="G891" s="3" t="s">
        <v>14</v>
      </c>
      <c r="H891" s="3" t="s">
        <v>15</v>
      </c>
      <c r="I891" s="3" t="s">
        <v>24</v>
      </c>
      <c r="J891" s="3" t="s">
        <v>64</v>
      </c>
      <c r="K891" s="3" t="s">
        <v>49</v>
      </c>
      <c r="L891" s="3" t="s">
        <v>438</v>
      </c>
      <c r="M891" s="3">
        <v>0.37</v>
      </c>
      <c r="N891" s="3" t="s">
        <v>8</v>
      </c>
      <c r="O891" s="3" t="s">
        <v>35</v>
      </c>
      <c r="P891" s="3" t="s">
        <v>66</v>
      </c>
      <c r="Q891" s="3" t="s">
        <v>76</v>
      </c>
      <c r="R891" s="3">
        <v>90049</v>
      </c>
      <c r="S891" s="4">
        <v>42085</v>
      </c>
      <c r="T891" s="4">
        <v>42089</v>
      </c>
      <c r="U891" s="3">
        <v>373.67</v>
      </c>
      <c r="V891" s="3">
        <v>18</v>
      </c>
      <c r="W891" s="3">
        <v>881.32</v>
      </c>
      <c r="X891" s="3">
        <v>8257</v>
      </c>
      <c r="Y891" s="3">
        <f>Table1[[#This Row],[Unit Price]]-Table1[[#This Row],[Discount]]</f>
        <v>48.019999999999996</v>
      </c>
      <c r="Z891" s="3" t="s">
        <v>3221</v>
      </c>
    </row>
    <row r="892" spans="1:26" ht="14.25" x14ac:dyDescent="0.2">
      <c r="A892" s="1">
        <v>950</v>
      </c>
      <c r="B892" s="1" t="s">
        <v>58</v>
      </c>
      <c r="C892" s="1" t="s">
        <v>23</v>
      </c>
      <c r="D892" s="1">
        <v>0.05</v>
      </c>
      <c r="E892" s="1">
        <v>1500.97</v>
      </c>
      <c r="F892" s="1">
        <v>29.7</v>
      </c>
      <c r="G892" s="1" t="s">
        <v>2</v>
      </c>
      <c r="H892" s="1" t="s">
        <v>15</v>
      </c>
      <c r="I892" s="1" t="s">
        <v>16</v>
      </c>
      <c r="J892" s="1" t="s">
        <v>32</v>
      </c>
      <c r="K892" s="1" t="s">
        <v>33</v>
      </c>
      <c r="L892" s="1" t="s">
        <v>1766</v>
      </c>
      <c r="M892" s="1">
        <v>0.56999999999999995</v>
      </c>
      <c r="N892" s="1" t="s">
        <v>8</v>
      </c>
      <c r="O892" s="1" t="s">
        <v>28</v>
      </c>
      <c r="P892" s="1" t="s">
        <v>60</v>
      </c>
      <c r="Q892" s="1" t="s">
        <v>61</v>
      </c>
      <c r="R892" s="1">
        <v>55372</v>
      </c>
      <c r="S892" s="2">
        <v>42085</v>
      </c>
      <c r="T892" s="2">
        <v>42085</v>
      </c>
      <c r="U892" s="1">
        <v>-2561.3235</v>
      </c>
      <c r="V892" s="1">
        <v>1</v>
      </c>
      <c r="W892" s="1">
        <v>1497.22</v>
      </c>
      <c r="X892" s="1">
        <v>89084</v>
      </c>
      <c r="Y892" s="1">
        <f>Table1[[#This Row],[Unit Price]]-Table1[[#This Row],[Discount]]</f>
        <v>1500.92</v>
      </c>
      <c r="Z892" s="1" t="s">
        <v>3220</v>
      </c>
    </row>
    <row r="893" spans="1:26" ht="14.25" x14ac:dyDescent="0.2">
      <c r="A893" s="3">
        <v>950</v>
      </c>
      <c r="B893" s="3" t="s">
        <v>58</v>
      </c>
      <c r="C893" s="3" t="s">
        <v>23</v>
      </c>
      <c r="D893" s="3">
        <v>0.02</v>
      </c>
      <c r="E893" s="3">
        <v>48.04</v>
      </c>
      <c r="F893" s="3">
        <v>5.09</v>
      </c>
      <c r="G893" s="3" t="s">
        <v>14</v>
      </c>
      <c r="H893" s="3" t="s">
        <v>15</v>
      </c>
      <c r="I893" s="3" t="s">
        <v>24</v>
      </c>
      <c r="J893" s="3" t="s">
        <v>64</v>
      </c>
      <c r="K893" s="3" t="s">
        <v>49</v>
      </c>
      <c r="L893" s="3" t="s">
        <v>438</v>
      </c>
      <c r="M893" s="3">
        <v>0.37</v>
      </c>
      <c r="N893" s="3" t="s">
        <v>8</v>
      </c>
      <c r="O893" s="3" t="s">
        <v>28</v>
      </c>
      <c r="P893" s="3" t="s">
        <v>60</v>
      </c>
      <c r="Q893" s="3" t="s">
        <v>61</v>
      </c>
      <c r="R893" s="3">
        <v>55372</v>
      </c>
      <c r="S893" s="4">
        <v>42085</v>
      </c>
      <c r="T893" s="4">
        <v>42089</v>
      </c>
      <c r="U893" s="3">
        <v>168.91890000000001</v>
      </c>
      <c r="V893" s="3">
        <v>5</v>
      </c>
      <c r="W893" s="3">
        <v>244.81</v>
      </c>
      <c r="X893" s="3">
        <v>89084</v>
      </c>
      <c r="Y893" s="3">
        <f>Table1[[#This Row],[Unit Price]]-Table1[[#This Row],[Discount]]</f>
        <v>48.019999999999996</v>
      </c>
      <c r="Z893" s="3" t="s">
        <v>3220</v>
      </c>
    </row>
    <row r="894" spans="1:26" ht="14.25" x14ac:dyDescent="0.2">
      <c r="A894" s="1">
        <v>950</v>
      </c>
      <c r="B894" s="1" t="s">
        <v>58</v>
      </c>
      <c r="C894" s="1" t="s">
        <v>23</v>
      </c>
      <c r="D894" s="1">
        <v>0.03</v>
      </c>
      <c r="E894" s="1">
        <v>4.28</v>
      </c>
      <c r="F894" s="1">
        <v>1.6</v>
      </c>
      <c r="G894" s="1" t="s">
        <v>14</v>
      </c>
      <c r="H894" s="1" t="s">
        <v>15</v>
      </c>
      <c r="I894" s="1" t="s">
        <v>24</v>
      </c>
      <c r="J894" s="1" t="s">
        <v>25</v>
      </c>
      <c r="K894" s="1" t="s">
        <v>26</v>
      </c>
      <c r="L894" s="1" t="s">
        <v>1767</v>
      </c>
      <c r="M894" s="1">
        <v>0.57999999999999996</v>
      </c>
      <c r="N894" s="1" t="s">
        <v>8</v>
      </c>
      <c r="O894" s="1" t="s">
        <v>28</v>
      </c>
      <c r="P894" s="1" t="s">
        <v>60</v>
      </c>
      <c r="Q894" s="1" t="s">
        <v>61</v>
      </c>
      <c r="R894" s="1">
        <v>55372</v>
      </c>
      <c r="S894" s="2">
        <v>42085</v>
      </c>
      <c r="T894" s="2">
        <v>42092</v>
      </c>
      <c r="U894" s="1">
        <v>-6.2</v>
      </c>
      <c r="V894" s="1">
        <v>1</v>
      </c>
      <c r="W894" s="1">
        <v>4.55</v>
      </c>
      <c r="X894" s="1">
        <v>89084</v>
      </c>
      <c r="Y894" s="1">
        <f>Table1[[#This Row],[Unit Price]]-Table1[[#This Row],[Discount]]</f>
        <v>4.25</v>
      </c>
      <c r="Z894" s="1" t="s">
        <v>3220</v>
      </c>
    </row>
    <row r="895" spans="1:26" ht="14.25" x14ac:dyDescent="0.2">
      <c r="A895" s="3">
        <v>1938</v>
      </c>
      <c r="B895" s="3" t="s">
        <v>1768</v>
      </c>
      <c r="C895" s="3" t="s">
        <v>92</v>
      </c>
      <c r="D895" s="3">
        <v>0.1</v>
      </c>
      <c r="E895" s="3">
        <v>152.47999999999999</v>
      </c>
      <c r="F895" s="3">
        <v>4</v>
      </c>
      <c r="G895" s="3" t="s">
        <v>63</v>
      </c>
      <c r="H895" s="3" t="s">
        <v>70</v>
      </c>
      <c r="I895" s="3" t="s">
        <v>16</v>
      </c>
      <c r="J895" s="3" t="s">
        <v>17</v>
      </c>
      <c r="K895" s="3" t="s">
        <v>49</v>
      </c>
      <c r="L895" s="3" t="s">
        <v>1769</v>
      </c>
      <c r="M895" s="3">
        <v>0.79</v>
      </c>
      <c r="N895" s="3" t="s">
        <v>8</v>
      </c>
      <c r="O895" s="3" t="s">
        <v>28</v>
      </c>
      <c r="P895" s="3" t="s">
        <v>513</v>
      </c>
      <c r="Q895" s="3" t="s">
        <v>1770</v>
      </c>
      <c r="R895" s="3">
        <v>66801</v>
      </c>
      <c r="S895" s="4">
        <v>42085</v>
      </c>
      <c r="T895" s="4">
        <v>42086</v>
      </c>
      <c r="U895" s="3">
        <v>-521.09</v>
      </c>
      <c r="V895" s="3">
        <v>4</v>
      </c>
      <c r="W895" s="3">
        <v>558.16999999999996</v>
      </c>
      <c r="X895" s="3">
        <v>88870</v>
      </c>
      <c r="Y895" s="3">
        <f>Table1[[#This Row],[Unit Price]]-Table1[[#This Row],[Discount]]</f>
        <v>152.38</v>
      </c>
      <c r="Z895" s="3" t="s">
        <v>3220</v>
      </c>
    </row>
    <row r="896" spans="1:26" ht="14.25" x14ac:dyDescent="0.2">
      <c r="A896" s="1">
        <v>1940</v>
      </c>
      <c r="B896" s="1" t="s">
        <v>1771</v>
      </c>
      <c r="C896" s="1" t="s">
        <v>92</v>
      </c>
      <c r="D896" s="1">
        <v>0.08</v>
      </c>
      <c r="E896" s="1">
        <v>6.84</v>
      </c>
      <c r="F896" s="1">
        <v>8.3699999999999992</v>
      </c>
      <c r="G896" s="1" t="s">
        <v>14</v>
      </c>
      <c r="H896" s="1" t="s">
        <v>70</v>
      </c>
      <c r="I896" s="1" t="s">
        <v>24</v>
      </c>
      <c r="J896" s="1" t="s">
        <v>544</v>
      </c>
      <c r="K896" s="1" t="s">
        <v>18</v>
      </c>
      <c r="L896" s="1" t="s">
        <v>712</v>
      </c>
      <c r="M896" s="1">
        <v>0.57999999999999996</v>
      </c>
      <c r="N896" s="1" t="s">
        <v>8</v>
      </c>
      <c r="O896" s="1" t="s">
        <v>35</v>
      </c>
      <c r="P896" s="1" t="s">
        <v>122</v>
      </c>
      <c r="Q896" s="1" t="s">
        <v>123</v>
      </c>
      <c r="R896" s="1">
        <v>84020</v>
      </c>
      <c r="S896" s="2">
        <v>42085</v>
      </c>
      <c r="T896" s="2">
        <v>42087</v>
      </c>
      <c r="U896" s="1">
        <v>-29.49</v>
      </c>
      <c r="V896" s="1">
        <v>1</v>
      </c>
      <c r="W896" s="1">
        <v>8.39</v>
      </c>
      <c r="X896" s="1">
        <v>88870</v>
      </c>
      <c r="Y896" s="1">
        <f>Table1[[#This Row],[Unit Price]]-Table1[[#This Row],[Discount]]</f>
        <v>6.76</v>
      </c>
      <c r="Z896" s="1" t="s">
        <v>3221</v>
      </c>
    </row>
    <row r="897" spans="1:26" ht="14.25" x14ac:dyDescent="0.2">
      <c r="A897" s="3">
        <v>959</v>
      </c>
      <c r="B897" s="3" t="s">
        <v>1772</v>
      </c>
      <c r="C897" s="3" t="s">
        <v>46</v>
      </c>
      <c r="D897" s="3">
        <v>0.01</v>
      </c>
      <c r="E897" s="3">
        <v>145.44999999999999</v>
      </c>
      <c r="F897" s="3">
        <v>17.850000000000001</v>
      </c>
      <c r="G897" s="3" t="s">
        <v>2</v>
      </c>
      <c r="H897" s="3" t="s">
        <v>70</v>
      </c>
      <c r="I897" s="3" t="s">
        <v>16</v>
      </c>
      <c r="J897" s="3" t="s">
        <v>32</v>
      </c>
      <c r="K897" s="3" t="s">
        <v>33</v>
      </c>
      <c r="L897" s="3" t="s">
        <v>186</v>
      </c>
      <c r="M897" s="3">
        <v>0.56000000000000005</v>
      </c>
      <c r="N897" s="3" t="s">
        <v>8</v>
      </c>
      <c r="O897" s="3" t="s">
        <v>28</v>
      </c>
      <c r="P897" s="3" t="s">
        <v>163</v>
      </c>
      <c r="Q897" s="3" t="s">
        <v>173</v>
      </c>
      <c r="R897" s="3">
        <v>76028</v>
      </c>
      <c r="S897" s="4">
        <v>42085</v>
      </c>
      <c r="T897" s="4">
        <v>42086</v>
      </c>
      <c r="U897" s="3">
        <v>837.6807</v>
      </c>
      <c r="V897" s="3">
        <v>8</v>
      </c>
      <c r="W897" s="3">
        <v>1214.03</v>
      </c>
      <c r="X897" s="3">
        <v>91581</v>
      </c>
      <c r="Y897" s="3">
        <f>Table1[[#This Row],[Unit Price]]-Table1[[#This Row],[Discount]]</f>
        <v>145.44</v>
      </c>
      <c r="Z897" s="3" t="s">
        <v>3220</v>
      </c>
    </row>
    <row r="898" spans="1:26" ht="14.25" x14ac:dyDescent="0.2">
      <c r="A898" s="1">
        <v>1553</v>
      </c>
      <c r="B898" s="1" t="s">
        <v>1773</v>
      </c>
      <c r="C898" s="1" t="s">
        <v>46</v>
      </c>
      <c r="D898" s="1">
        <v>0.03</v>
      </c>
      <c r="E898" s="1">
        <v>12.28</v>
      </c>
      <c r="F898" s="1">
        <v>6.35</v>
      </c>
      <c r="G898" s="1" t="s">
        <v>14</v>
      </c>
      <c r="H898" s="1" t="s">
        <v>3</v>
      </c>
      <c r="I898" s="1" t="s">
        <v>24</v>
      </c>
      <c r="J898" s="1" t="s">
        <v>64</v>
      </c>
      <c r="K898" s="1" t="s">
        <v>49</v>
      </c>
      <c r="L898" s="1" t="s">
        <v>1709</v>
      </c>
      <c r="M898" s="1">
        <v>0.38</v>
      </c>
      <c r="N898" s="1" t="s">
        <v>8</v>
      </c>
      <c r="O898" s="1" t="s">
        <v>9</v>
      </c>
      <c r="P898" s="1" t="s">
        <v>10</v>
      </c>
      <c r="Q898" s="1" t="s">
        <v>1003</v>
      </c>
      <c r="R898" s="1">
        <v>38701</v>
      </c>
      <c r="S898" s="2">
        <v>42085</v>
      </c>
      <c r="T898" s="2">
        <v>42087</v>
      </c>
      <c r="U898" s="1">
        <v>68.676000000000002</v>
      </c>
      <c r="V898" s="1">
        <v>7</v>
      </c>
      <c r="W898" s="1">
        <v>87.53</v>
      </c>
      <c r="X898" s="1">
        <v>87484</v>
      </c>
      <c r="Y898" s="1">
        <f>Table1[[#This Row],[Unit Price]]-Table1[[#This Row],[Discount]]</f>
        <v>12.25</v>
      </c>
      <c r="Z898" s="1" t="s">
        <v>3219</v>
      </c>
    </row>
    <row r="899" spans="1:26" ht="14.25" x14ac:dyDescent="0.2">
      <c r="A899" s="3">
        <v>2561</v>
      </c>
      <c r="B899" s="3" t="s">
        <v>1774</v>
      </c>
      <c r="C899" s="3" t="s">
        <v>46</v>
      </c>
      <c r="D899" s="3">
        <v>0.03</v>
      </c>
      <c r="E899" s="3">
        <v>160.97999999999999</v>
      </c>
      <c r="F899" s="3">
        <v>30</v>
      </c>
      <c r="G899" s="3" t="s">
        <v>2</v>
      </c>
      <c r="H899" s="3" t="s">
        <v>15</v>
      </c>
      <c r="I899" s="3" t="s">
        <v>4</v>
      </c>
      <c r="J899" s="3" t="s">
        <v>85</v>
      </c>
      <c r="K899" s="3" t="s">
        <v>33</v>
      </c>
      <c r="L899" s="3" t="s">
        <v>868</v>
      </c>
      <c r="M899" s="3">
        <v>0.62</v>
      </c>
      <c r="N899" s="3" t="s">
        <v>8</v>
      </c>
      <c r="O899" s="3" t="s">
        <v>87</v>
      </c>
      <c r="P899" s="3" t="s">
        <v>88</v>
      </c>
      <c r="Q899" s="3" t="s">
        <v>1775</v>
      </c>
      <c r="R899" s="3">
        <v>10562</v>
      </c>
      <c r="S899" s="4">
        <v>42085</v>
      </c>
      <c r="T899" s="4">
        <v>42088</v>
      </c>
      <c r="U899" s="3">
        <v>1261.4718</v>
      </c>
      <c r="V899" s="3">
        <v>11</v>
      </c>
      <c r="W899" s="3">
        <v>1828.22</v>
      </c>
      <c r="X899" s="3">
        <v>86465</v>
      </c>
      <c r="Y899" s="3">
        <f>Table1[[#This Row],[Unit Price]]-Table1[[#This Row],[Discount]]</f>
        <v>160.94999999999999</v>
      </c>
      <c r="Z899" s="3" t="s">
        <v>3222</v>
      </c>
    </row>
    <row r="900" spans="1:26" ht="14.25" x14ac:dyDescent="0.2">
      <c r="A900" s="1">
        <v>1976</v>
      </c>
      <c r="B900" s="1" t="s">
        <v>353</v>
      </c>
      <c r="C900" s="1" t="s">
        <v>1</v>
      </c>
      <c r="D900" s="1">
        <v>0.06</v>
      </c>
      <c r="E900" s="1">
        <v>40.99</v>
      </c>
      <c r="F900" s="1">
        <v>17.48</v>
      </c>
      <c r="G900" s="1" t="s">
        <v>14</v>
      </c>
      <c r="H900" s="1" t="s">
        <v>15</v>
      </c>
      <c r="I900" s="1" t="s">
        <v>24</v>
      </c>
      <c r="J900" s="1" t="s">
        <v>64</v>
      </c>
      <c r="K900" s="1" t="s">
        <v>49</v>
      </c>
      <c r="L900" s="1" t="s">
        <v>1374</v>
      </c>
      <c r="M900" s="1">
        <v>0.36</v>
      </c>
      <c r="N900" s="1" t="s">
        <v>8</v>
      </c>
      <c r="O900" s="1" t="s">
        <v>28</v>
      </c>
      <c r="P900" s="1" t="s">
        <v>265</v>
      </c>
      <c r="Q900" s="1" t="s">
        <v>355</v>
      </c>
      <c r="R900" s="1">
        <v>48823</v>
      </c>
      <c r="S900" s="2">
        <v>42086</v>
      </c>
      <c r="T900" s="2">
        <v>42088</v>
      </c>
      <c r="U900" s="1">
        <v>214.23</v>
      </c>
      <c r="V900" s="1">
        <v>14</v>
      </c>
      <c r="W900" s="1">
        <v>585.08000000000004</v>
      </c>
      <c r="X900" s="1">
        <v>89041</v>
      </c>
      <c r="Y900" s="1">
        <f>Table1[[#This Row],[Unit Price]]-Table1[[#This Row],[Discount]]</f>
        <v>40.93</v>
      </c>
      <c r="Z900" s="1" t="s">
        <v>3220</v>
      </c>
    </row>
    <row r="901" spans="1:26" ht="14.25" x14ac:dyDescent="0.2">
      <c r="A901" s="3">
        <v>2618</v>
      </c>
      <c r="B901" s="3" t="s">
        <v>583</v>
      </c>
      <c r="C901" s="3" t="s">
        <v>1</v>
      </c>
      <c r="D901" s="3">
        <v>0.1</v>
      </c>
      <c r="E901" s="3">
        <v>20.27</v>
      </c>
      <c r="F901" s="3">
        <v>3.99</v>
      </c>
      <c r="G901" s="3" t="s">
        <v>14</v>
      </c>
      <c r="H901" s="3" t="s">
        <v>70</v>
      </c>
      <c r="I901" s="3" t="s">
        <v>24</v>
      </c>
      <c r="J901" s="3" t="s">
        <v>71</v>
      </c>
      <c r="K901" s="3" t="s">
        <v>49</v>
      </c>
      <c r="L901" s="3" t="s">
        <v>1776</v>
      </c>
      <c r="M901" s="3">
        <v>0.56999999999999995</v>
      </c>
      <c r="N901" s="3" t="s">
        <v>8</v>
      </c>
      <c r="O901" s="3" t="s">
        <v>87</v>
      </c>
      <c r="P901" s="3" t="s">
        <v>88</v>
      </c>
      <c r="Q901" s="3" t="s">
        <v>89</v>
      </c>
      <c r="R901" s="3">
        <v>10004</v>
      </c>
      <c r="S901" s="4">
        <v>42086</v>
      </c>
      <c r="T901" s="4">
        <v>42087</v>
      </c>
      <c r="U901" s="3">
        <v>84.05</v>
      </c>
      <c r="V901" s="3">
        <v>53</v>
      </c>
      <c r="W901" s="3">
        <v>1051.52</v>
      </c>
      <c r="X901" s="3">
        <v>53153</v>
      </c>
      <c r="Y901" s="3">
        <f>Table1[[#This Row],[Unit Price]]-Table1[[#This Row],[Discount]]</f>
        <v>20.169999999999998</v>
      </c>
      <c r="Z901" s="3" t="s">
        <v>3222</v>
      </c>
    </row>
    <row r="902" spans="1:26" ht="14.25" x14ac:dyDescent="0.2">
      <c r="A902" s="1">
        <v>2620</v>
      </c>
      <c r="B902" s="1" t="s">
        <v>1777</v>
      </c>
      <c r="C902" s="1" t="s">
        <v>1</v>
      </c>
      <c r="D902" s="1">
        <v>0.1</v>
      </c>
      <c r="E902" s="1">
        <v>20.27</v>
      </c>
      <c r="F902" s="1">
        <v>3.99</v>
      </c>
      <c r="G902" s="1" t="s">
        <v>14</v>
      </c>
      <c r="H902" s="1" t="s">
        <v>70</v>
      </c>
      <c r="I902" s="1" t="s">
        <v>24</v>
      </c>
      <c r="J902" s="1" t="s">
        <v>71</v>
      </c>
      <c r="K902" s="1" t="s">
        <v>49</v>
      </c>
      <c r="L902" s="1" t="s">
        <v>1776</v>
      </c>
      <c r="M902" s="1">
        <v>0.56999999999999995</v>
      </c>
      <c r="N902" s="1" t="s">
        <v>8</v>
      </c>
      <c r="O902" s="1" t="s">
        <v>9</v>
      </c>
      <c r="P902" s="1" t="s">
        <v>376</v>
      </c>
      <c r="Q902" s="1" t="s">
        <v>1778</v>
      </c>
      <c r="R902" s="1">
        <v>38134</v>
      </c>
      <c r="S902" s="2">
        <v>42086</v>
      </c>
      <c r="T902" s="2">
        <v>42087</v>
      </c>
      <c r="U902" s="1">
        <v>381.61799999999999</v>
      </c>
      <c r="V902" s="1">
        <v>13</v>
      </c>
      <c r="W902" s="1">
        <v>257.92</v>
      </c>
      <c r="X902" s="1">
        <v>88017</v>
      </c>
      <c r="Y902" s="1">
        <f>Table1[[#This Row],[Unit Price]]-Table1[[#This Row],[Discount]]</f>
        <v>20.169999999999998</v>
      </c>
      <c r="Z902" s="1" t="s">
        <v>3219</v>
      </c>
    </row>
    <row r="903" spans="1:26" ht="14.25" x14ac:dyDescent="0.2">
      <c r="A903" s="3">
        <v>2618</v>
      </c>
      <c r="B903" s="3" t="s">
        <v>583</v>
      </c>
      <c r="C903" s="3" t="s">
        <v>13</v>
      </c>
      <c r="D903" s="3">
        <v>0.05</v>
      </c>
      <c r="E903" s="3">
        <v>4.84</v>
      </c>
      <c r="F903" s="3">
        <v>0.71</v>
      </c>
      <c r="G903" s="3" t="s">
        <v>63</v>
      </c>
      <c r="H903" s="3" t="s">
        <v>70</v>
      </c>
      <c r="I903" s="3" t="s">
        <v>24</v>
      </c>
      <c r="J903" s="3" t="s">
        <v>25</v>
      </c>
      <c r="K903" s="3" t="s">
        <v>26</v>
      </c>
      <c r="L903" s="3" t="s">
        <v>27</v>
      </c>
      <c r="M903" s="3">
        <v>0.52</v>
      </c>
      <c r="N903" s="3" t="s">
        <v>8</v>
      </c>
      <c r="O903" s="3" t="s">
        <v>87</v>
      </c>
      <c r="P903" s="3" t="s">
        <v>88</v>
      </c>
      <c r="Q903" s="3" t="s">
        <v>89</v>
      </c>
      <c r="R903" s="3">
        <v>10004</v>
      </c>
      <c r="S903" s="4">
        <v>42086</v>
      </c>
      <c r="T903" s="4">
        <v>42086</v>
      </c>
      <c r="U903" s="3">
        <v>29.17</v>
      </c>
      <c r="V903" s="3">
        <v>20</v>
      </c>
      <c r="W903" s="3">
        <v>103.39</v>
      </c>
      <c r="X903" s="3">
        <v>34017</v>
      </c>
      <c r="Y903" s="3">
        <f>Table1[[#This Row],[Unit Price]]-Table1[[#This Row],[Discount]]</f>
        <v>4.79</v>
      </c>
      <c r="Z903" s="3" t="s">
        <v>3222</v>
      </c>
    </row>
    <row r="904" spans="1:26" ht="14.25" x14ac:dyDescent="0.2">
      <c r="A904" s="1">
        <v>2618</v>
      </c>
      <c r="B904" s="1" t="s">
        <v>583</v>
      </c>
      <c r="C904" s="1" t="s">
        <v>13</v>
      </c>
      <c r="D904" s="1">
        <v>0.01</v>
      </c>
      <c r="E904" s="1">
        <v>14.98</v>
      </c>
      <c r="F904" s="1">
        <v>7.69</v>
      </c>
      <c r="G904" s="1" t="s">
        <v>14</v>
      </c>
      <c r="H904" s="1" t="s">
        <v>70</v>
      </c>
      <c r="I904" s="1" t="s">
        <v>24</v>
      </c>
      <c r="J904" s="1" t="s">
        <v>54</v>
      </c>
      <c r="K904" s="1" t="s">
        <v>49</v>
      </c>
      <c r="L904" s="1" t="s">
        <v>664</v>
      </c>
      <c r="M904" s="1">
        <v>0.56999999999999995</v>
      </c>
      <c r="N904" s="1" t="s">
        <v>8</v>
      </c>
      <c r="O904" s="1" t="s">
        <v>87</v>
      </c>
      <c r="P904" s="1" t="s">
        <v>88</v>
      </c>
      <c r="Q904" s="1" t="s">
        <v>89</v>
      </c>
      <c r="R904" s="1">
        <v>10004</v>
      </c>
      <c r="S904" s="2">
        <v>42086</v>
      </c>
      <c r="T904" s="2">
        <v>42088</v>
      </c>
      <c r="U904" s="1">
        <v>-48.97</v>
      </c>
      <c r="V904" s="1">
        <v>28</v>
      </c>
      <c r="W904" s="1">
        <v>435.39</v>
      </c>
      <c r="X904" s="1">
        <v>34017</v>
      </c>
      <c r="Y904" s="1">
        <f>Table1[[#This Row],[Unit Price]]-Table1[[#This Row],[Discount]]</f>
        <v>14.97</v>
      </c>
      <c r="Z904" s="1" t="s">
        <v>3222</v>
      </c>
    </row>
    <row r="905" spans="1:26" ht="14.25" x14ac:dyDescent="0.2">
      <c r="A905" s="3">
        <v>2619</v>
      </c>
      <c r="B905" s="3" t="s">
        <v>1046</v>
      </c>
      <c r="C905" s="3" t="s">
        <v>13</v>
      </c>
      <c r="D905" s="3">
        <v>0.05</v>
      </c>
      <c r="E905" s="3">
        <v>4.84</v>
      </c>
      <c r="F905" s="3">
        <v>0.71</v>
      </c>
      <c r="G905" s="3" t="s">
        <v>63</v>
      </c>
      <c r="H905" s="3" t="s">
        <v>70</v>
      </c>
      <c r="I905" s="3" t="s">
        <v>24</v>
      </c>
      <c r="J905" s="3" t="s">
        <v>25</v>
      </c>
      <c r="K905" s="3" t="s">
        <v>26</v>
      </c>
      <c r="L905" s="3" t="s">
        <v>27</v>
      </c>
      <c r="M905" s="3">
        <v>0.52</v>
      </c>
      <c r="N905" s="3" t="s">
        <v>8</v>
      </c>
      <c r="O905" s="3" t="s">
        <v>28</v>
      </c>
      <c r="P905" s="3" t="s">
        <v>1047</v>
      </c>
      <c r="Q905" s="3" t="s">
        <v>1048</v>
      </c>
      <c r="R905" s="3">
        <v>57103</v>
      </c>
      <c r="S905" s="4">
        <v>42086</v>
      </c>
      <c r="T905" s="4">
        <v>42086</v>
      </c>
      <c r="U905" s="3">
        <v>17.836500000000001</v>
      </c>
      <c r="V905" s="3">
        <v>5</v>
      </c>
      <c r="W905" s="3">
        <v>25.85</v>
      </c>
      <c r="X905" s="3">
        <v>88014</v>
      </c>
      <c r="Y905" s="3">
        <f>Table1[[#This Row],[Unit Price]]-Table1[[#This Row],[Discount]]</f>
        <v>4.79</v>
      </c>
      <c r="Z905" s="3" t="s">
        <v>3220</v>
      </c>
    </row>
    <row r="906" spans="1:26" ht="14.25" x14ac:dyDescent="0.2">
      <c r="A906" s="1">
        <v>2958</v>
      </c>
      <c r="B906" s="1" t="s">
        <v>1779</v>
      </c>
      <c r="C906" s="1" t="s">
        <v>23</v>
      </c>
      <c r="D906" s="1">
        <v>0.06</v>
      </c>
      <c r="E906" s="1">
        <v>20.99</v>
      </c>
      <c r="F906" s="1">
        <v>0.99</v>
      </c>
      <c r="G906" s="1" t="s">
        <v>14</v>
      </c>
      <c r="H906" s="1" t="s">
        <v>70</v>
      </c>
      <c r="I906" s="1" t="s">
        <v>16</v>
      </c>
      <c r="J906" s="1" t="s">
        <v>111</v>
      </c>
      <c r="K906" s="1" t="s">
        <v>26</v>
      </c>
      <c r="L906" s="1" t="s">
        <v>1780</v>
      </c>
      <c r="M906" s="1">
        <v>0.37</v>
      </c>
      <c r="N906" s="1" t="s">
        <v>8</v>
      </c>
      <c r="O906" s="1" t="s">
        <v>28</v>
      </c>
      <c r="P906" s="1" t="s">
        <v>333</v>
      </c>
      <c r="Q906" s="1" t="s">
        <v>1781</v>
      </c>
      <c r="R906" s="1">
        <v>54956</v>
      </c>
      <c r="S906" s="2">
        <v>42086</v>
      </c>
      <c r="T906" s="2">
        <v>42091</v>
      </c>
      <c r="U906" s="1">
        <v>224.9607</v>
      </c>
      <c r="V906" s="1">
        <v>18</v>
      </c>
      <c r="W906" s="1">
        <v>326.02999999999997</v>
      </c>
      <c r="X906" s="1">
        <v>90265</v>
      </c>
      <c r="Y906" s="1">
        <f>Table1[[#This Row],[Unit Price]]-Table1[[#This Row],[Discount]]</f>
        <v>20.93</v>
      </c>
      <c r="Z906" s="1" t="s">
        <v>3220</v>
      </c>
    </row>
    <row r="907" spans="1:26" ht="14.25" x14ac:dyDescent="0.2">
      <c r="A907" s="3">
        <v>1368</v>
      </c>
      <c r="B907" s="3" t="s">
        <v>1782</v>
      </c>
      <c r="C907" s="3" t="s">
        <v>92</v>
      </c>
      <c r="D907" s="3">
        <v>0.09</v>
      </c>
      <c r="E907" s="3">
        <v>4.55</v>
      </c>
      <c r="F907" s="3">
        <v>1.49</v>
      </c>
      <c r="G907" s="3" t="s">
        <v>14</v>
      </c>
      <c r="H907" s="3" t="s">
        <v>15</v>
      </c>
      <c r="I907" s="3" t="s">
        <v>24</v>
      </c>
      <c r="J907" s="3" t="s">
        <v>48</v>
      </c>
      <c r="K907" s="3" t="s">
        <v>49</v>
      </c>
      <c r="L907" s="3" t="s">
        <v>1479</v>
      </c>
      <c r="M907" s="3">
        <v>0.35</v>
      </c>
      <c r="N907" s="3" t="s">
        <v>8</v>
      </c>
      <c r="O907" s="3" t="s">
        <v>28</v>
      </c>
      <c r="P907" s="3" t="s">
        <v>163</v>
      </c>
      <c r="Q907" s="3" t="s">
        <v>1783</v>
      </c>
      <c r="R907" s="3">
        <v>75901</v>
      </c>
      <c r="S907" s="4">
        <v>42086</v>
      </c>
      <c r="T907" s="4">
        <v>42088</v>
      </c>
      <c r="U907" s="3">
        <v>16.898</v>
      </c>
      <c r="V907" s="3">
        <v>6</v>
      </c>
      <c r="W907" s="3">
        <v>25.45</v>
      </c>
      <c r="X907" s="3">
        <v>90514</v>
      </c>
      <c r="Y907" s="3">
        <f>Table1[[#This Row],[Unit Price]]-Table1[[#This Row],[Discount]]</f>
        <v>4.46</v>
      </c>
      <c r="Z907" s="3" t="s">
        <v>3220</v>
      </c>
    </row>
    <row r="908" spans="1:26" ht="14.25" x14ac:dyDescent="0.2">
      <c r="A908" s="1">
        <v>1369</v>
      </c>
      <c r="B908" s="1" t="s">
        <v>1784</v>
      </c>
      <c r="C908" s="1" t="s">
        <v>92</v>
      </c>
      <c r="D908" s="1">
        <v>7.0000000000000007E-2</v>
      </c>
      <c r="E908" s="1">
        <v>9.7799999999999994</v>
      </c>
      <c r="F908" s="1">
        <v>5.76</v>
      </c>
      <c r="G908" s="1" t="s">
        <v>63</v>
      </c>
      <c r="H908" s="1" t="s">
        <v>15</v>
      </c>
      <c r="I908" s="1" t="s">
        <v>24</v>
      </c>
      <c r="J908" s="1" t="s">
        <v>321</v>
      </c>
      <c r="K908" s="1" t="s">
        <v>49</v>
      </c>
      <c r="L908" s="1" t="s">
        <v>1487</v>
      </c>
      <c r="M908" s="1">
        <v>0.35</v>
      </c>
      <c r="N908" s="1" t="s">
        <v>8</v>
      </c>
      <c r="O908" s="1" t="s">
        <v>28</v>
      </c>
      <c r="P908" s="1" t="s">
        <v>163</v>
      </c>
      <c r="Q908" s="1" t="s">
        <v>1430</v>
      </c>
      <c r="R908" s="1">
        <v>76063</v>
      </c>
      <c r="S908" s="2">
        <v>42086</v>
      </c>
      <c r="T908" s="2">
        <v>42088</v>
      </c>
      <c r="U908" s="1">
        <v>20.14</v>
      </c>
      <c r="V908" s="1">
        <v>11</v>
      </c>
      <c r="W908" s="1">
        <v>110.72</v>
      </c>
      <c r="X908" s="1">
        <v>90514</v>
      </c>
      <c r="Y908" s="1">
        <f>Table1[[#This Row],[Unit Price]]-Table1[[#This Row],[Discount]]</f>
        <v>9.7099999999999991</v>
      </c>
      <c r="Z908" s="1" t="s">
        <v>3220</v>
      </c>
    </row>
    <row r="909" spans="1:26" ht="14.25" x14ac:dyDescent="0.2">
      <c r="A909" s="3">
        <v>2395</v>
      </c>
      <c r="B909" s="3" t="s">
        <v>1785</v>
      </c>
      <c r="C909" s="3" t="s">
        <v>46</v>
      </c>
      <c r="D909" s="3">
        <v>0.04</v>
      </c>
      <c r="E909" s="3">
        <v>60.97</v>
      </c>
      <c r="F909" s="3">
        <v>4.5</v>
      </c>
      <c r="G909" s="3" t="s">
        <v>14</v>
      </c>
      <c r="H909" s="3" t="s">
        <v>70</v>
      </c>
      <c r="I909" s="3" t="s">
        <v>24</v>
      </c>
      <c r="J909" s="3" t="s">
        <v>71</v>
      </c>
      <c r="K909" s="3" t="s">
        <v>49</v>
      </c>
      <c r="L909" s="3" t="s">
        <v>72</v>
      </c>
      <c r="M909" s="3">
        <v>0.56000000000000005</v>
      </c>
      <c r="N909" s="3" t="s">
        <v>8</v>
      </c>
      <c r="O909" s="3" t="s">
        <v>9</v>
      </c>
      <c r="P909" s="3" t="s">
        <v>51</v>
      </c>
      <c r="Q909" s="3" t="s">
        <v>1786</v>
      </c>
      <c r="R909" s="3">
        <v>31401</v>
      </c>
      <c r="S909" s="4">
        <v>42086</v>
      </c>
      <c r="T909" s="4">
        <v>42087</v>
      </c>
      <c r="U909" s="3">
        <v>79.423199999999994</v>
      </c>
      <c r="V909" s="3">
        <v>15</v>
      </c>
      <c r="W909" s="3">
        <v>904.31</v>
      </c>
      <c r="X909" s="3">
        <v>86952</v>
      </c>
      <c r="Y909" s="3">
        <f>Table1[[#This Row],[Unit Price]]-Table1[[#This Row],[Discount]]</f>
        <v>60.93</v>
      </c>
      <c r="Z909" s="3" t="s">
        <v>3219</v>
      </c>
    </row>
    <row r="910" spans="1:26" ht="14.25" x14ac:dyDescent="0.2">
      <c r="A910" s="1">
        <v>3381</v>
      </c>
      <c r="B910" s="1" t="s">
        <v>1787</v>
      </c>
      <c r="C910" s="1" t="s">
        <v>46</v>
      </c>
      <c r="D910" s="1">
        <v>0.05</v>
      </c>
      <c r="E910" s="1">
        <v>11.97</v>
      </c>
      <c r="F910" s="1">
        <v>5.81</v>
      </c>
      <c r="G910" s="1" t="s">
        <v>14</v>
      </c>
      <c r="H910" s="1" t="s">
        <v>70</v>
      </c>
      <c r="I910" s="1" t="s">
        <v>24</v>
      </c>
      <c r="J910" s="1" t="s">
        <v>25</v>
      </c>
      <c r="K910" s="1" t="s">
        <v>18</v>
      </c>
      <c r="L910" s="1" t="s">
        <v>1788</v>
      </c>
      <c r="M910" s="1">
        <v>0.6</v>
      </c>
      <c r="N910" s="1" t="s">
        <v>8</v>
      </c>
      <c r="O910" s="1" t="s">
        <v>9</v>
      </c>
      <c r="P910" s="1" t="s">
        <v>51</v>
      </c>
      <c r="Q910" s="1" t="s">
        <v>1789</v>
      </c>
      <c r="R910" s="1">
        <v>31204</v>
      </c>
      <c r="S910" s="2">
        <v>42086</v>
      </c>
      <c r="T910" s="2">
        <v>42088</v>
      </c>
      <c r="U910" s="1">
        <v>349.05930000000001</v>
      </c>
      <c r="V910" s="1">
        <v>2</v>
      </c>
      <c r="W910" s="1">
        <v>25.31</v>
      </c>
      <c r="X910" s="1">
        <v>88836</v>
      </c>
      <c r="Y910" s="1">
        <f>Table1[[#This Row],[Unit Price]]-Table1[[#This Row],[Discount]]</f>
        <v>11.92</v>
      </c>
      <c r="Z910" s="1" t="s">
        <v>3219</v>
      </c>
    </row>
    <row r="911" spans="1:26" ht="14.25" x14ac:dyDescent="0.2">
      <c r="A911" s="3">
        <v>618</v>
      </c>
      <c r="B911" s="3" t="s">
        <v>1790</v>
      </c>
      <c r="C911" s="3" t="s">
        <v>1</v>
      </c>
      <c r="D911" s="3">
        <v>0.06</v>
      </c>
      <c r="E911" s="3">
        <v>17.98</v>
      </c>
      <c r="F911" s="3">
        <v>4</v>
      </c>
      <c r="G911" s="3" t="s">
        <v>14</v>
      </c>
      <c r="H911" s="3" t="s">
        <v>15</v>
      </c>
      <c r="I911" s="3" t="s">
        <v>16</v>
      </c>
      <c r="J911" s="3" t="s">
        <v>17</v>
      </c>
      <c r="K911" s="3" t="s">
        <v>49</v>
      </c>
      <c r="L911" s="3" t="s">
        <v>1633</v>
      </c>
      <c r="M911" s="3">
        <v>0.79</v>
      </c>
      <c r="N911" s="3" t="s">
        <v>8</v>
      </c>
      <c r="O911" s="3" t="s">
        <v>35</v>
      </c>
      <c r="P911" s="3" t="s">
        <v>36</v>
      </c>
      <c r="Q911" s="3" t="s">
        <v>1791</v>
      </c>
      <c r="R911" s="3">
        <v>81007</v>
      </c>
      <c r="S911" s="4">
        <v>42087</v>
      </c>
      <c r="T911" s="4">
        <v>42088</v>
      </c>
      <c r="U911" s="3">
        <v>-78.13</v>
      </c>
      <c r="V911" s="3">
        <v>4</v>
      </c>
      <c r="W911" s="3">
        <v>70.06</v>
      </c>
      <c r="X911" s="3">
        <v>88197</v>
      </c>
      <c r="Y911" s="3">
        <f>Table1[[#This Row],[Unit Price]]-Table1[[#This Row],[Discount]]</f>
        <v>17.920000000000002</v>
      </c>
      <c r="Z911" s="3" t="s">
        <v>3221</v>
      </c>
    </row>
    <row r="912" spans="1:26" ht="14.25" x14ac:dyDescent="0.2">
      <c r="A912" s="1">
        <v>3309</v>
      </c>
      <c r="B912" s="1" t="s">
        <v>1792</v>
      </c>
      <c r="C912" s="1" t="s">
        <v>1</v>
      </c>
      <c r="D912" s="1">
        <v>0.1</v>
      </c>
      <c r="E912" s="1">
        <v>6.64</v>
      </c>
      <c r="F912" s="1">
        <v>54.95</v>
      </c>
      <c r="G912" s="1" t="s">
        <v>14</v>
      </c>
      <c r="H912" s="1" t="s">
        <v>3</v>
      </c>
      <c r="I912" s="1" t="s">
        <v>4</v>
      </c>
      <c r="J912" s="1" t="s">
        <v>102</v>
      </c>
      <c r="K912" s="1" t="s">
        <v>18</v>
      </c>
      <c r="L912" s="1" t="s">
        <v>244</v>
      </c>
      <c r="M912" s="1">
        <v>0.37</v>
      </c>
      <c r="N912" s="1" t="s">
        <v>8</v>
      </c>
      <c r="O912" s="1" t="s">
        <v>87</v>
      </c>
      <c r="P912" s="1" t="s">
        <v>379</v>
      </c>
      <c r="Q912" s="1" t="s">
        <v>1793</v>
      </c>
      <c r="R912" s="1">
        <v>1760</v>
      </c>
      <c r="S912" s="2">
        <v>42087</v>
      </c>
      <c r="T912" s="2">
        <v>42089</v>
      </c>
      <c r="U912" s="1">
        <v>-25</v>
      </c>
      <c r="V912" s="1">
        <v>4</v>
      </c>
      <c r="W912" s="1">
        <v>25.31</v>
      </c>
      <c r="X912" s="1">
        <v>90460</v>
      </c>
      <c r="Y912" s="1">
        <f>Table1[[#This Row],[Unit Price]]-Table1[[#This Row],[Discount]]</f>
        <v>6.54</v>
      </c>
      <c r="Z912" s="1" t="s">
        <v>3222</v>
      </c>
    </row>
    <row r="913" spans="1:26" ht="14.25" x14ac:dyDescent="0.2">
      <c r="A913" s="3">
        <v>3310</v>
      </c>
      <c r="B913" s="3" t="s">
        <v>1794</v>
      </c>
      <c r="C913" s="3" t="s">
        <v>1</v>
      </c>
      <c r="D913" s="3">
        <v>0.05</v>
      </c>
      <c r="E913" s="3">
        <v>90.48</v>
      </c>
      <c r="F913" s="3">
        <v>19.989999999999998</v>
      </c>
      <c r="G913" s="3" t="s">
        <v>14</v>
      </c>
      <c r="H913" s="3" t="s">
        <v>3</v>
      </c>
      <c r="I913" s="3" t="s">
        <v>24</v>
      </c>
      <c r="J913" s="3" t="s">
        <v>321</v>
      </c>
      <c r="K913" s="3" t="s">
        <v>49</v>
      </c>
      <c r="L913" s="3" t="s">
        <v>478</v>
      </c>
      <c r="M913" s="3">
        <v>0.4</v>
      </c>
      <c r="N913" s="3" t="s">
        <v>8</v>
      </c>
      <c r="O913" s="3" t="s">
        <v>87</v>
      </c>
      <c r="P913" s="3" t="s">
        <v>379</v>
      </c>
      <c r="Q913" s="3" t="s">
        <v>1795</v>
      </c>
      <c r="R913" s="3">
        <v>2563</v>
      </c>
      <c r="S913" s="4">
        <v>42087</v>
      </c>
      <c r="T913" s="4">
        <v>42088</v>
      </c>
      <c r="U913" s="3">
        <v>255.1482</v>
      </c>
      <c r="V913" s="3">
        <v>4</v>
      </c>
      <c r="W913" s="3">
        <v>369.78</v>
      </c>
      <c r="X913" s="3">
        <v>90460</v>
      </c>
      <c r="Y913" s="3">
        <f>Table1[[#This Row],[Unit Price]]-Table1[[#This Row],[Discount]]</f>
        <v>90.43</v>
      </c>
      <c r="Z913" s="3" t="s">
        <v>3222</v>
      </c>
    </row>
    <row r="914" spans="1:26" ht="14.25" x14ac:dyDescent="0.2">
      <c r="A914" s="1">
        <v>1689</v>
      </c>
      <c r="B914" s="1" t="s">
        <v>1796</v>
      </c>
      <c r="C914" s="1" t="s">
        <v>13</v>
      </c>
      <c r="D914" s="1">
        <v>0</v>
      </c>
      <c r="E914" s="1">
        <v>48.91</v>
      </c>
      <c r="F914" s="1">
        <v>35</v>
      </c>
      <c r="G914" s="1" t="s">
        <v>14</v>
      </c>
      <c r="H914" s="1" t="s">
        <v>70</v>
      </c>
      <c r="I914" s="1" t="s">
        <v>24</v>
      </c>
      <c r="J914" s="1" t="s">
        <v>54</v>
      </c>
      <c r="K914" s="1" t="s">
        <v>40</v>
      </c>
      <c r="L914" s="1" t="s">
        <v>1797</v>
      </c>
      <c r="M914" s="1">
        <v>0.83</v>
      </c>
      <c r="N914" s="1" t="s">
        <v>8</v>
      </c>
      <c r="O914" s="1" t="s">
        <v>28</v>
      </c>
      <c r="P914" s="1" t="s">
        <v>29</v>
      </c>
      <c r="Q914" s="1" t="s">
        <v>1798</v>
      </c>
      <c r="R914" s="1">
        <v>46322</v>
      </c>
      <c r="S914" s="2">
        <v>42087</v>
      </c>
      <c r="T914" s="2">
        <v>42088</v>
      </c>
      <c r="U914" s="1">
        <v>-628.38</v>
      </c>
      <c r="V914" s="1">
        <v>10</v>
      </c>
      <c r="W914" s="1">
        <v>514.79</v>
      </c>
      <c r="X914" s="1">
        <v>91077</v>
      </c>
      <c r="Y914" s="1">
        <f>Table1[[#This Row],[Unit Price]]-Table1[[#This Row],[Discount]]</f>
        <v>48.91</v>
      </c>
      <c r="Z914" s="1" t="s">
        <v>3220</v>
      </c>
    </row>
    <row r="915" spans="1:26" ht="14.25" x14ac:dyDescent="0.2">
      <c r="A915" s="3">
        <v>2308</v>
      </c>
      <c r="B915" s="3" t="s">
        <v>1799</v>
      </c>
      <c r="C915" s="3" t="s">
        <v>23</v>
      </c>
      <c r="D915" s="3">
        <v>0.08</v>
      </c>
      <c r="E915" s="3">
        <v>9.48</v>
      </c>
      <c r="F915" s="3">
        <v>7.29</v>
      </c>
      <c r="G915" s="3" t="s">
        <v>14</v>
      </c>
      <c r="H915" s="3" t="s">
        <v>3</v>
      </c>
      <c r="I915" s="3" t="s">
        <v>4</v>
      </c>
      <c r="J915" s="3" t="s">
        <v>102</v>
      </c>
      <c r="K915" s="3" t="s">
        <v>18</v>
      </c>
      <c r="L915" s="3" t="s">
        <v>480</v>
      </c>
      <c r="M915" s="3">
        <v>0.45</v>
      </c>
      <c r="N915" s="3" t="s">
        <v>8</v>
      </c>
      <c r="O915" s="3" t="s">
        <v>9</v>
      </c>
      <c r="P915" s="3" t="s">
        <v>99</v>
      </c>
      <c r="Q915" s="3" t="s">
        <v>1800</v>
      </c>
      <c r="R915" s="3">
        <v>33971</v>
      </c>
      <c r="S915" s="4">
        <v>42087</v>
      </c>
      <c r="T915" s="4">
        <v>42089</v>
      </c>
      <c r="U915" s="3">
        <v>-50.4</v>
      </c>
      <c r="V915" s="3">
        <v>2</v>
      </c>
      <c r="W915" s="3">
        <v>20.22</v>
      </c>
      <c r="X915" s="3">
        <v>90557</v>
      </c>
      <c r="Y915" s="3">
        <f>Table1[[#This Row],[Unit Price]]-Table1[[#This Row],[Discount]]</f>
        <v>9.4</v>
      </c>
      <c r="Z915" s="3" t="s">
        <v>3219</v>
      </c>
    </row>
    <row r="916" spans="1:26" ht="14.25" x14ac:dyDescent="0.2">
      <c r="A916" s="1">
        <v>2308</v>
      </c>
      <c r="B916" s="1" t="s">
        <v>1799</v>
      </c>
      <c r="C916" s="1" t="s">
        <v>23</v>
      </c>
      <c r="D916" s="1">
        <v>0.03</v>
      </c>
      <c r="E916" s="1">
        <v>193.17</v>
      </c>
      <c r="F916" s="1">
        <v>19.989999999999998</v>
      </c>
      <c r="G916" s="1" t="s">
        <v>14</v>
      </c>
      <c r="H916" s="1" t="s">
        <v>3</v>
      </c>
      <c r="I916" s="1" t="s">
        <v>24</v>
      </c>
      <c r="J916" s="1" t="s">
        <v>54</v>
      </c>
      <c r="K916" s="1" t="s">
        <v>49</v>
      </c>
      <c r="L916" s="1" t="s">
        <v>1558</v>
      </c>
      <c r="M916" s="1">
        <v>0.71</v>
      </c>
      <c r="N916" s="1" t="s">
        <v>8</v>
      </c>
      <c r="O916" s="1" t="s">
        <v>9</v>
      </c>
      <c r="P916" s="1" t="s">
        <v>99</v>
      </c>
      <c r="Q916" s="1" t="s">
        <v>1800</v>
      </c>
      <c r="R916" s="1">
        <v>33971</v>
      </c>
      <c r="S916" s="2">
        <v>42087</v>
      </c>
      <c r="T916" s="2">
        <v>42091</v>
      </c>
      <c r="U916" s="1">
        <v>-348.75400000000002</v>
      </c>
      <c r="V916" s="1">
        <v>8</v>
      </c>
      <c r="W916" s="1">
        <v>1548.97</v>
      </c>
      <c r="X916" s="1">
        <v>90557</v>
      </c>
      <c r="Y916" s="1">
        <f>Table1[[#This Row],[Unit Price]]-Table1[[#This Row],[Discount]]</f>
        <v>193.14</v>
      </c>
      <c r="Z916" s="1" t="s">
        <v>3219</v>
      </c>
    </row>
    <row r="917" spans="1:26" ht="14.25" x14ac:dyDescent="0.2">
      <c r="A917" s="3">
        <v>1060</v>
      </c>
      <c r="B917" s="3" t="s">
        <v>1801</v>
      </c>
      <c r="C917" s="3" t="s">
        <v>92</v>
      </c>
      <c r="D917" s="3">
        <v>0.09</v>
      </c>
      <c r="E917" s="3">
        <v>138.75</v>
      </c>
      <c r="F917" s="3">
        <v>52.42</v>
      </c>
      <c r="G917" s="3" t="s">
        <v>2</v>
      </c>
      <c r="H917" s="3" t="s">
        <v>3</v>
      </c>
      <c r="I917" s="3" t="s">
        <v>4</v>
      </c>
      <c r="J917" s="3" t="s">
        <v>5</v>
      </c>
      <c r="K917" s="3" t="s">
        <v>6</v>
      </c>
      <c r="L917" s="3" t="s">
        <v>1802</v>
      </c>
      <c r="M917" s="3">
        <v>0.74</v>
      </c>
      <c r="N917" s="3" t="s">
        <v>8</v>
      </c>
      <c r="O917" s="3" t="s">
        <v>9</v>
      </c>
      <c r="P917" s="3" t="s">
        <v>51</v>
      </c>
      <c r="Q917" s="3" t="s">
        <v>337</v>
      </c>
      <c r="R917" s="3">
        <v>30318</v>
      </c>
      <c r="S917" s="4">
        <v>42087</v>
      </c>
      <c r="T917" s="4">
        <v>42088</v>
      </c>
      <c r="U917" s="3">
        <v>-445.97177625</v>
      </c>
      <c r="V917" s="3">
        <v>23</v>
      </c>
      <c r="W917" s="3">
        <v>2527.79</v>
      </c>
      <c r="X917" s="3">
        <v>58628</v>
      </c>
      <c r="Y917" s="3">
        <f>Table1[[#This Row],[Unit Price]]-Table1[[#This Row],[Discount]]</f>
        <v>138.66</v>
      </c>
      <c r="Z917" s="3" t="s">
        <v>3219</v>
      </c>
    </row>
    <row r="918" spans="1:26" ht="14.25" x14ac:dyDescent="0.2">
      <c r="A918" s="1">
        <v>1062</v>
      </c>
      <c r="B918" s="1" t="s">
        <v>1803</v>
      </c>
      <c r="C918" s="1" t="s">
        <v>92</v>
      </c>
      <c r="D918" s="1">
        <v>0.09</v>
      </c>
      <c r="E918" s="1">
        <v>138.75</v>
      </c>
      <c r="F918" s="1">
        <v>52.42</v>
      </c>
      <c r="G918" s="1" t="s">
        <v>2</v>
      </c>
      <c r="H918" s="1" t="s">
        <v>3</v>
      </c>
      <c r="I918" s="1" t="s">
        <v>4</v>
      </c>
      <c r="J918" s="1" t="s">
        <v>5</v>
      </c>
      <c r="K918" s="1" t="s">
        <v>6</v>
      </c>
      <c r="L918" s="1" t="s">
        <v>1802</v>
      </c>
      <c r="M918" s="1">
        <v>0.74</v>
      </c>
      <c r="N918" s="1" t="s">
        <v>8</v>
      </c>
      <c r="O918" s="1" t="s">
        <v>87</v>
      </c>
      <c r="P918" s="1" t="s">
        <v>88</v>
      </c>
      <c r="Q918" s="1" t="s">
        <v>1804</v>
      </c>
      <c r="R918" s="1">
        <v>11727</v>
      </c>
      <c r="S918" s="2">
        <v>42087</v>
      </c>
      <c r="T918" s="2">
        <v>42088</v>
      </c>
      <c r="U918" s="1">
        <v>-335.31712499999998</v>
      </c>
      <c r="V918" s="1">
        <v>6</v>
      </c>
      <c r="W918" s="1">
        <v>659.42</v>
      </c>
      <c r="X918" s="1">
        <v>91354</v>
      </c>
      <c r="Y918" s="1">
        <f>Table1[[#This Row],[Unit Price]]-Table1[[#This Row],[Discount]]</f>
        <v>138.66</v>
      </c>
      <c r="Z918" s="1" t="s">
        <v>3222</v>
      </c>
    </row>
    <row r="919" spans="1:26" ht="14.25" x14ac:dyDescent="0.2">
      <c r="A919" s="3">
        <v>1254</v>
      </c>
      <c r="B919" s="3" t="s">
        <v>1566</v>
      </c>
      <c r="C919" s="3" t="s">
        <v>92</v>
      </c>
      <c r="D919" s="3">
        <v>0.06</v>
      </c>
      <c r="E919" s="3">
        <v>3.95</v>
      </c>
      <c r="F919" s="3">
        <v>2</v>
      </c>
      <c r="G919" s="3" t="s">
        <v>14</v>
      </c>
      <c r="H919" s="3" t="s">
        <v>47</v>
      </c>
      <c r="I919" s="3" t="s">
        <v>24</v>
      </c>
      <c r="J919" s="3" t="s">
        <v>152</v>
      </c>
      <c r="K919" s="3" t="s">
        <v>26</v>
      </c>
      <c r="L919" s="3" t="s">
        <v>1805</v>
      </c>
      <c r="M919" s="3">
        <v>0.53</v>
      </c>
      <c r="N919" s="3" t="s">
        <v>8</v>
      </c>
      <c r="O919" s="3" t="s">
        <v>28</v>
      </c>
      <c r="P919" s="3" t="s">
        <v>163</v>
      </c>
      <c r="Q919" s="3" t="s">
        <v>1567</v>
      </c>
      <c r="R919" s="3">
        <v>77530</v>
      </c>
      <c r="S919" s="4">
        <v>42087</v>
      </c>
      <c r="T919" s="4">
        <v>42088</v>
      </c>
      <c r="U919" s="3">
        <v>-9.68</v>
      </c>
      <c r="V919" s="3">
        <v>5</v>
      </c>
      <c r="W919" s="3">
        <v>19.66</v>
      </c>
      <c r="X919" s="3">
        <v>89984</v>
      </c>
      <c r="Y919" s="3">
        <f>Table1[[#This Row],[Unit Price]]-Table1[[#This Row],[Discount]]</f>
        <v>3.89</v>
      </c>
      <c r="Z919" s="3" t="s">
        <v>3220</v>
      </c>
    </row>
    <row r="920" spans="1:26" ht="14.25" x14ac:dyDescent="0.2">
      <c r="A920" s="1">
        <v>2256</v>
      </c>
      <c r="B920" s="1" t="s">
        <v>69</v>
      </c>
      <c r="C920" s="1" t="s">
        <v>92</v>
      </c>
      <c r="D920" s="1">
        <v>7.0000000000000007E-2</v>
      </c>
      <c r="E920" s="1">
        <v>70.98</v>
      </c>
      <c r="F920" s="1">
        <v>30</v>
      </c>
      <c r="G920" s="1" t="s">
        <v>2</v>
      </c>
      <c r="H920" s="1" t="s">
        <v>70</v>
      </c>
      <c r="I920" s="1" t="s">
        <v>4</v>
      </c>
      <c r="J920" s="1" t="s">
        <v>85</v>
      </c>
      <c r="K920" s="1" t="s">
        <v>33</v>
      </c>
      <c r="L920" s="1" t="s">
        <v>1806</v>
      </c>
      <c r="M920" s="1">
        <v>0.73</v>
      </c>
      <c r="N920" s="1" t="s">
        <v>8</v>
      </c>
      <c r="O920" s="1" t="s">
        <v>9</v>
      </c>
      <c r="P920" s="1" t="s">
        <v>73</v>
      </c>
      <c r="Q920" s="1" t="s">
        <v>74</v>
      </c>
      <c r="R920" s="1">
        <v>28560</v>
      </c>
      <c r="S920" s="2">
        <v>42087</v>
      </c>
      <c r="T920" s="2">
        <v>42089</v>
      </c>
      <c r="U920" s="1">
        <v>-222.95</v>
      </c>
      <c r="V920" s="1">
        <v>20</v>
      </c>
      <c r="W920" s="1">
        <v>1373.47</v>
      </c>
      <c r="X920" s="1">
        <v>87964</v>
      </c>
      <c r="Y920" s="1">
        <f>Table1[[#This Row],[Unit Price]]-Table1[[#This Row],[Discount]]</f>
        <v>70.910000000000011</v>
      </c>
      <c r="Z920" s="1" t="s">
        <v>3219</v>
      </c>
    </row>
    <row r="921" spans="1:26" ht="14.25" x14ac:dyDescent="0.2">
      <c r="A921" s="3">
        <v>2330</v>
      </c>
      <c r="B921" s="3" t="s">
        <v>1807</v>
      </c>
      <c r="C921" s="3" t="s">
        <v>92</v>
      </c>
      <c r="D921" s="3">
        <v>0.06</v>
      </c>
      <c r="E921" s="3">
        <v>28.53</v>
      </c>
      <c r="F921" s="3">
        <v>1.49</v>
      </c>
      <c r="G921" s="3" t="s">
        <v>14</v>
      </c>
      <c r="H921" s="3" t="s">
        <v>47</v>
      </c>
      <c r="I921" s="3" t="s">
        <v>24</v>
      </c>
      <c r="J921" s="3" t="s">
        <v>48</v>
      </c>
      <c r="K921" s="3" t="s">
        <v>49</v>
      </c>
      <c r="L921" s="3" t="s">
        <v>1808</v>
      </c>
      <c r="M921" s="3">
        <v>0.38</v>
      </c>
      <c r="N921" s="3" t="s">
        <v>8</v>
      </c>
      <c r="O921" s="3" t="s">
        <v>28</v>
      </c>
      <c r="P921" s="3" t="s">
        <v>189</v>
      </c>
      <c r="Q921" s="3" t="s">
        <v>1809</v>
      </c>
      <c r="R921" s="3">
        <v>52302</v>
      </c>
      <c r="S921" s="4">
        <v>42087</v>
      </c>
      <c r="T921" s="4">
        <v>42090</v>
      </c>
      <c r="U921" s="3">
        <v>74.638499999999993</v>
      </c>
      <c r="V921" s="3">
        <v>5</v>
      </c>
      <c r="W921" s="3">
        <v>134.09</v>
      </c>
      <c r="X921" s="3">
        <v>90964</v>
      </c>
      <c r="Y921" s="3">
        <f>Table1[[#This Row],[Unit Price]]-Table1[[#This Row],[Discount]]</f>
        <v>28.470000000000002</v>
      </c>
      <c r="Z921" s="3" t="s">
        <v>3220</v>
      </c>
    </row>
    <row r="922" spans="1:26" ht="14.25" x14ac:dyDescent="0.2">
      <c r="A922" s="1">
        <v>3143</v>
      </c>
      <c r="B922" s="1" t="s">
        <v>1810</v>
      </c>
      <c r="C922" s="1" t="s">
        <v>92</v>
      </c>
      <c r="D922" s="1">
        <v>0.02</v>
      </c>
      <c r="E922" s="1">
        <v>15.42</v>
      </c>
      <c r="F922" s="1">
        <v>5.41</v>
      </c>
      <c r="G922" s="1" t="s">
        <v>14</v>
      </c>
      <c r="H922" s="1" t="s">
        <v>15</v>
      </c>
      <c r="I922" s="1" t="s">
        <v>24</v>
      </c>
      <c r="J922" s="1" t="s">
        <v>54</v>
      </c>
      <c r="K922" s="1" t="s">
        <v>49</v>
      </c>
      <c r="L922" s="1" t="s">
        <v>1811</v>
      </c>
      <c r="M922" s="1">
        <v>0.59</v>
      </c>
      <c r="N922" s="1" t="s">
        <v>8</v>
      </c>
      <c r="O922" s="1" t="s">
        <v>28</v>
      </c>
      <c r="P922" s="1" t="s">
        <v>163</v>
      </c>
      <c r="Q922" s="1" t="s">
        <v>1812</v>
      </c>
      <c r="R922" s="1">
        <v>78660</v>
      </c>
      <c r="S922" s="2">
        <v>42087</v>
      </c>
      <c r="T922" s="2">
        <v>42088</v>
      </c>
      <c r="U922" s="1">
        <v>-16.37</v>
      </c>
      <c r="V922" s="1">
        <v>2</v>
      </c>
      <c r="W922" s="1">
        <v>33.840000000000003</v>
      </c>
      <c r="X922" s="1">
        <v>86368</v>
      </c>
      <c r="Y922" s="1">
        <f>Table1[[#This Row],[Unit Price]]-Table1[[#This Row],[Discount]]</f>
        <v>15.4</v>
      </c>
      <c r="Z922" s="1" t="s">
        <v>3220</v>
      </c>
    </row>
    <row r="923" spans="1:26" ht="14.25" x14ac:dyDescent="0.2">
      <c r="A923" s="3">
        <v>2430</v>
      </c>
      <c r="B923" s="3" t="s">
        <v>1813</v>
      </c>
      <c r="C923" s="3" t="s">
        <v>46</v>
      </c>
      <c r="D923" s="3">
        <v>0.1</v>
      </c>
      <c r="E923" s="3">
        <v>14.28</v>
      </c>
      <c r="F923" s="3">
        <v>2.99</v>
      </c>
      <c r="G923" s="3" t="s">
        <v>14</v>
      </c>
      <c r="H923" s="3" t="s">
        <v>47</v>
      </c>
      <c r="I923" s="3" t="s">
        <v>24</v>
      </c>
      <c r="J923" s="3" t="s">
        <v>48</v>
      </c>
      <c r="K923" s="3" t="s">
        <v>49</v>
      </c>
      <c r="L923" s="3" t="s">
        <v>661</v>
      </c>
      <c r="M923" s="3">
        <v>0.39</v>
      </c>
      <c r="N923" s="3" t="s">
        <v>8</v>
      </c>
      <c r="O923" s="3" t="s">
        <v>28</v>
      </c>
      <c r="P923" s="3" t="s">
        <v>163</v>
      </c>
      <c r="Q923" s="3" t="s">
        <v>1814</v>
      </c>
      <c r="R923" s="3">
        <v>76541</v>
      </c>
      <c r="S923" s="4">
        <v>42087</v>
      </c>
      <c r="T923" s="4">
        <v>42088</v>
      </c>
      <c r="U923" s="3">
        <v>104.9145</v>
      </c>
      <c r="V923" s="3">
        <v>11</v>
      </c>
      <c r="W923" s="3">
        <v>152.05000000000001</v>
      </c>
      <c r="X923" s="3">
        <v>91108</v>
      </c>
      <c r="Y923" s="3">
        <f>Table1[[#This Row],[Unit Price]]-Table1[[#This Row],[Discount]]</f>
        <v>14.18</v>
      </c>
      <c r="Z923" s="3" t="s">
        <v>3220</v>
      </c>
    </row>
    <row r="924" spans="1:26" ht="14.25" x14ac:dyDescent="0.2">
      <c r="A924" s="1">
        <v>880</v>
      </c>
      <c r="B924" s="1" t="s">
        <v>1815</v>
      </c>
      <c r="C924" s="1" t="s">
        <v>1</v>
      </c>
      <c r="D924" s="1">
        <v>7.0000000000000007E-2</v>
      </c>
      <c r="E924" s="1">
        <v>5.68</v>
      </c>
      <c r="F924" s="1">
        <v>1.39</v>
      </c>
      <c r="G924" s="1" t="s">
        <v>14</v>
      </c>
      <c r="H924" s="1" t="s">
        <v>3</v>
      </c>
      <c r="I924" s="1" t="s">
        <v>24</v>
      </c>
      <c r="J924" s="1" t="s">
        <v>321</v>
      </c>
      <c r="K924" s="1" t="s">
        <v>49</v>
      </c>
      <c r="L924" s="1" t="s">
        <v>574</v>
      </c>
      <c r="M924" s="1">
        <v>0.38</v>
      </c>
      <c r="N924" s="1" t="s">
        <v>8</v>
      </c>
      <c r="O924" s="1" t="s">
        <v>35</v>
      </c>
      <c r="P924" s="1" t="s">
        <v>564</v>
      </c>
      <c r="Q924" s="1" t="s">
        <v>1816</v>
      </c>
      <c r="R924" s="1">
        <v>85254</v>
      </c>
      <c r="S924" s="2">
        <v>42088</v>
      </c>
      <c r="T924" s="2">
        <v>42090</v>
      </c>
      <c r="U924" s="1">
        <v>18.643799999999999</v>
      </c>
      <c r="V924" s="1">
        <v>5</v>
      </c>
      <c r="W924" s="1">
        <v>27.02</v>
      </c>
      <c r="X924" s="1">
        <v>86153</v>
      </c>
      <c r="Y924" s="1">
        <f>Table1[[#This Row],[Unit Price]]-Table1[[#This Row],[Discount]]</f>
        <v>5.6099999999999994</v>
      </c>
      <c r="Z924" s="1" t="s">
        <v>3221</v>
      </c>
    </row>
    <row r="925" spans="1:26" ht="14.25" x14ac:dyDescent="0.2">
      <c r="A925" s="3">
        <v>880</v>
      </c>
      <c r="B925" s="3" t="s">
        <v>1815</v>
      </c>
      <c r="C925" s="3" t="s">
        <v>1</v>
      </c>
      <c r="D925" s="3">
        <v>0.06</v>
      </c>
      <c r="E925" s="3">
        <v>22.84</v>
      </c>
      <c r="F925" s="3">
        <v>11.54</v>
      </c>
      <c r="G925" s="3" t="s">
        <v>14</v>
      </c>
      <c r="H925" s="3" t="s">
        <v>3</v>
      </c>
      <c r="I925" s="3" t="s">
        <v>24</v>
      </c>
      <c r="J925" s="3" t="s">
        <v>64</v>
      </c>
      <c r="K925" s="3" t="s">
        <v>49</v>
      </c>
      <c r="L925" s="3" t="s">
        <v>1817</v>
      </c>
      <c r="M925" s="3">
        <v>0.39</v>
      </c>
      <c r="N925" s="3" t="s">
        <v>8</v>
      </c>
      <c r="O925" s="3" t="s">
        <v>35</v>
      </c>
      <c r="P925" s="3" t="s">
        <v>564</v>
      </c>
      <c r="Q925" s="3" t="s">
        <v>1816</v>
      </c>
      <c r="R925" s="3">
        <v>85254</v>
      </c>
      <c r="S925" s="4">
        <v>42088</v>
      </c>
      <c r="T925" s="4">
        <v>42090</v>
      </c>
      <c r="U925" s="3">
        <v>-31.24</v>
      </c>
      <c r="V925" s="3">
        <v>1</v>
      </c>
      <c r="W925" s="3">
        <v>27.67</v>
      </c>
      <c r="X925" s="3">
        <v>86153</v>
      </c>
      <c r="Y925" s="3">
        <f>Table1[[#This Row],[Unit Price]]-Table1[[#This Row],[Discount]]</f>
        <v>22.78</v>
      </c>
      <c r="Z925" s="3" t="s">
        <v>3221</v>
      </c>
    </row>
    <row r="926" spans="1:26" ht="14.25" x14ac:dyDescent="0.2">
      <c r="A926" s="1">
        <v>1241</v>
      </c>
      <c r="B926" s="1" t="s">
        <v>1660</v>
      </c>
      <c r="C926" s="1" t="s">
        <v>1</v>
      </c>
      <c r="D926" s="1">
        <v>0.06</v>
      </c>
      <c r="E926" s="1">
        <v>200.97</v>
      </c>
      <c r="F926" s="1">
        <v>15.59</v>
      </c>
      <c r="G926" s="1" t="s">
        <v>2</v>
      </c>
      <c r="H926" s="1" t="s">
        <v>3</v>
      </c>
      <c r="I926" s="1" t="s">
        <v>16</v>
      </c>
      <c r="J926" s="1" t="s">
        <v>32</v>
      </c>
      <c r="K926" s="1" t="s">
        <v>33</v>
      </c>
      <c r="L926" s="1" t="s">
        <v>916</v>
      </c>
      <c r="M926" s="1">
        <v>0.36</v>
      </c>
      <c r="N926" s="1" t="s">
        <v>8</v>
      </c>
      <c r="O926" s="1" t="s">
        <v>9</v>
      </c>
      <c r="P926" s="1" t="s">
        <v>140</v>
      </c>
      <c r="Q926" s="1" t="s">
        <v>1180</v>
      </c>
      <c r="R926" s="1">
        <v>36830</v>
      </c>
      <c r="S926" s="2">
        <v>42088</v>
      </c>
      <c r="T926" s="2">
        <v>42088</v>
      </c>
      <c r="U926" s="1">
        <v>531.61800000000005</v>
      </c>
      <c r="V926" s="1">
        <v>7</v>
      </c>
      <c r="W926" s="1">
        <v>1348.83</v>
      </c>
      <c r="X926" s="1">
        <v>90881</v>
      </c>
      <c r="Y926" s="1">
        <f>Table1[[#This Row],[Unit Price]]-Table1[[#This Row],[Discount]]</f>
        <v>200.91</v>
      </c>
      <c r="Z926" s="1" t="s">
        <v>3219</v>
      </c>
    </row>
    <row r="927" spans="1:26" ht="14.25" x14ac:dyDescent="0.2">
      <c r="A927" s="3">
        <v>1648</v>
      </c>
      <c r="B927" s="3" t="s">
        <v>1818</v>
      </c>
      <c r="C927" s="3" t="s">
        <v>1</v>
      </c>
      <c r="D927" s="3">
        <v>0.08</v>
      </c>
      <c r="E927" s="3">
        <v>46.89</v>
      </c>
      <c r="F927" s="3">
        <v>5.0999999999999996</v>
      </c>
      <c r="G927" s="3" t="s">
        <v>14</v>
      </c>
      <c r="H927" s="3" t="s">
        <v>70</v>
      </c>
      <c r="I927" s="3" t="s">
        <v>24</v>
      </c>
      <c r="J927" s="3" t="s">
        <v>71</v>
      </c>
      <c r="K927" s="3" t="s">
        <v>120</v>
      </c>
      <c r="L927" s="3" t="s">
        <v>1819</v>
      </c>
      <c r="M927" s="3">
        <v>0.46</v>
      </c>
      <c r="N927" s="3" t="s">
        <v>8</v>
      </c>
      <c r="O927" s="3" t="s">
        <v>28</v>
      </c>
      <c r="P927" s="3" t="s">
        <v>79</v>
      </c>
      <c r="Q927" s="3" t="s">
        <v>640</v>
      </c>
      <c r="R927" s="3">
        <v>60098</v>
      </c>
      <c r="S927" s="4">
        <v>42088</v>
      </c>
      <c r="T927" s="4">
        <v>42090</v>
      </c>
      <c r="U927" s="3">
        <v>507.63299999999998</v>
      </c>
      <c r="V927" s="3">
        <v>17</v>
      </c>
      <c r="W927" s="3">
        <v>735.7</v>
      </c>
      <c r="X927" s="3">
        <v>91043</v>
      </c>
      <c r="Y927" s="3">
        <f>Table1[[#This Row],[Unit Price]]-Table1[[#This Row],[Discount]]</f>
        <v>46.81</v>
      </c>
      <c r="Z927" s="3" t="s">
        <v>3220</v>
      </c>
    </row>
    <row r="928" spans="1:26" ht="14.25" x14ac:dyDescent="0.2">
      <c r="A928" s="1">
        <v>1648</v>
      </c>
      <c r="B928" s="1" t="s">
        <v>1818</v>
      </c>
      <c r="C928" s="1" t="s">
        <v>1</v>
      </c>
      <c r="D928" s="1">
        <v>0.05</v>
      </c>
      <c r="E928" s="1">
        <v>12.98</v>
      </c>
      <c r="F928" s="1">
        <v>3.14</v>
      </c>
      <c r="G928" s="1" t="s">
        <v>14</v>
      </c>
      <c r="H928" s="1" t="s">
        <v>70</v>
      </c>
      <c r="I928" s="1" t="s">
        <v>24</v>
      </c>
      <c r="J928" s="1" t="s">
        <v>544</v>
      </c>
      <c r="K928" s="1" t="s">
        <v>18</v>
      </c>
      <c r="L928" s="1" t="s">
        <v>545</v>
      </c>
      <c r="M928" s="1">
        <v>0.6</v>
      </c>
      <c r="N928" s="1" t="s">
        <v>8</v>
      </c>
      <c r="O928" s="1" t="s">
        <v>28</v>
      </c>
      <c r="P928" s="1" t="s">
        <v>79</v>
      </c>
      <c r="Q928" s="1" t="s">
        <v>640</v>
      </c>
      <c r="R928" s="1">
        <v>60098</v>
      </c>
      <c r="S928" s="2">
        <v>42088</v>
      </c>
      <c r="T928" s="2">
        <v>42088</v>
      </c>
      <c r="U928" s="1">
        <v>38.229999999999997</v>
      </c>
      <c r="V928" s="1">
        <v>18</v>
      </c>
      <c r="W928" s="1">
        <v>225.59</v>
      </c>
      <c r="X928" s="1">
        <v>91043</v>
      </c>
      <c r="Y928" s="1">
        <f>Table1[[#This Row],[Unit Price]]-Table1[[#This Row],[Discount]]</f>
        <v>12.93</v>
      </c>
      <c r="Z928" s="1" t="s">
        <v>3220</v>
      </c>
    </row>
    <row r="929" spans="1:26" ht="14.25" x14ac:dyDescent="0.2">
      <c r="A929" s="3">
        <v>1829</v>
      </c>
      <c r="B929" s="3" t="s">
        <v>230</v>
      </c>
      <c r="C929" s="3" t="s">
        <v>1</v>
      </c>
      <c r="D929" s="3">
        <v>0.01</v>
      </c>
      <c r="E929" s="3">
        <v>10.64</v>
      </c>
      <c r="F929" s="3">
        <v>5.16</v>
      </c>
      <c r="G929" s="3" t="s">
        <v>63</v>
      </c>
      <c r="H929" s="3" t="s">
        <v>70</v>
      </c>
      <c r="I929" s="3" t="s">
        <v>4</v>
      </c>
      <c r="J929" s="3" t="s">
        <v>102</v>
      </c>
      <c r="K929" s="3" t="s">
        <v>49</v>
      </c>
      <c r="L929" s="3" t="s">
        <v>1820</v>
      </c>
      <c r="M929" s="3">
        <v>0.56999999999999995</v>
      </c>
      <c r="N929" s="3" t="s">
        <v>8</v>
      </c>
      <c r="O929" s="3" t="s">
        <v>28</v>
      </c>
      <c r="P929" s="3" t="s">
        <v>189</v>
      </c>
      <c r="Q929" s="3" t="s">
        <v>232</v>
      </c>
      <c r="R929" s="3">
        <v>52402</v>
      </c>
      <c r="S929" s="4">
        <v>42088</v>
      </c>
      <c r="T929" s="4">
        <v>42090</v>
      </c>
      <c r="U929" s="3">
        <v>-11.69</v>
      </c>
      <c r="V929" s="3">
        <v>5</v>
      </c>
      <c r="W929" s="3">
        <v>58.52</v>
      </c>
      <c r="X929" s="3">
        <v>86957</v>
      </c>
      <c r="Y929" s="3">
        <f>Table1[[#This Row],[Unit Price]]-Table1[[#This Row],[Discount]]</f>
        <v>10.63</v>
      </c>
      <c r="Z929" s="3" t="s">
        <v>3220</v>
      </c>
    </row>
    <row r="930" spans="1:26" ht="14.25" x14ac:dyDescent="0.2">
      <c r="A930" s="1">
        <v>2201</v>
      </c>
      <c r="B930" s="1" t="s">
        <v>1821</v>
      </c>
      <c r="C930" s="1" t="s">
        <v>1</v>
      </c>
      <c r="D930" s="1">
        <v>0.17</v>
      </c>
      <c r="E930" s="1">
        <v>14.89</v>
      </c>
      <c r="F930" s="1">
        <v>13.56</v>
      </c>
      <c r="G930" s="1" t="s">
        <v>14</v>
      </c>
      <c r="H930" s="1" t="s">
        <v>3</v>
      </c>
      <c r="I930" s="1" t="s">
        <v>4</v>
      </c>
      <c r="J930" s="1" t="s">
        <v>102</v>
      </c>
      <c r="K930" s="1" t="s">
        <v>40</v>
      </c>
      <c r="L930" s="1" t="s">
        <v>1822</v>
      </c>
      <c r="M930" s="1">
        <v>0.57999999999999996</v>
      </c>
      <c r="N930" s="1" t="s">
        <v>8</v>
      </c>
      <c r="O930" s="1" t="s">
        <v>28</v>
      </c>
      <c r="P930" s="1" t="s">
        <v>60</v>
      </c>
      <c r="Q930" s="1" t="s">
        <v>1823</v>
      </c>
      <c r="R930" s="1">
        <v>55420</v>
      </c>
      <c r="S930" s="2">
        <v>42088</v>
      </c>
      <c r="T930" s="2">
        <v>42090</v>
      </c>
      <c r="U930" s="1">
        <v>-9.1300000000000008</v>
      </c>
      <c r="V930" s="1">
        <v>1</v>
      </c>
      <c r="W930" s="1">
        <v>27.96</v>
      </c>
      <c r="X930" s="1">
        <v>86054</v>
      </c>
      <c r="Y930" s="1">
        <f>Table1[[#This Row],[Unit Price]]-Table1[[#This Row],[Discount]]</f>
        <v>14.72</v>
      </c>
      <c r="Z930" s="1" t="s">
        <v>3220</v>
      </c>
    </row>
    <row r="931" spans="1:26" ht="14.25" x14ac:dyDescent="0.2">
      <c r="A931" s="3">
        <v>3100</v>
      </c>
      <c r="B931" s="3" t="s">
        <v>1824</v>
      </c>
      <c r="C931" s="3" t="s">
        <v>1</v>
      </c>
      <c r="D931" s="3">
        <v>7.0000000000000007E-2</v>
      </c>
      <c r="E931" s="3">
        <v>35.99</v>
      </c>
      <c r="F931" s="3">
        <v>5</v>
      </c>
      <c r="G931" s="3" t="s">
        <v>14</v>
      </c>
      <c r="H931" s="3" t="s">
        <v>15</v>
      </c>
      <c r="I931" s="3" t="s">
        <v>16</v>
      </c>
      <c r="J931" s="3" t="s">
        <v>111</v>
      </c>
      <c r="K931" s="3" t="s">
        <v>26</v>
      </c>
      <c r="L931" s="3" t="s">
        <v>1825</v>
      </c>
      <c r="M931" s="3">
        <v>0.82</v>
      </c>
      <c r="N931" s="3" t="s">
        <v>8</v>
      </c>
      <c r="O931" s="3" t="s">
        <v>9</v>
      </c>
      <c r="P931" s="3" t="s">
        <v>99</v>
      </c>
      <c r="Q931" s="3" t="s">
        <v>1826</v>
      </c>
      <c r="R931" s="3">
        <v>33334</v>
      </c>
      <c r="S931" s="4">
        <v>42088</v>
      </c>
      <c r="T931" s="4">
        <v>42090</v>
      </c>
      <c r="U931" s="3">
        <v>-299.81420000000003</v>
      </c>
      <c r="V931" s="3">
        <v>1</v>
      </c>
      <c r="W931" s="3">
        <v>31.71</v>
      </c>
      <c r="X931" s="3">
        <v>89988</v>
      </c>
      <c r="Y931" s="3">
        <f>Table1[[#This Row],[Unit Price]]-Table1[[#This Row],[Discount]]</f>
        <v>35.92</v>
      </c>
      <c r="Z931" s="3" t="s">
        <v>3219</v>
      </c>
    </row>
    <row r="932" spans="1:26" ht="14.25" x14ac:dyDescent="0.2">
      <c r="A932" s="1">
        <v>693</v>
      </c>
      <c r="B932" s="1" t="s">
        <v>1525</v>
      </c>
      <c r="C932" s="1" t="s">
        <v>23</v>
      </c>
      <c r="D932" s="1">
        <v>0.02</v>
      </c>
      <c r="E932" s="1">
        <v>500.98</v>
      </c>
      <c r="F932" s="1">
        <v>41.44</v>
      </c>
      <c r="G932" s="1" t="s">
        <v>2</v>
      </c>
      <c r="H932" s="1" t="s">
        <v>3</v>
      </c>
      <c r="I932" s="1" t="s">
        <v>4</v>
      </c>
      <c r="J932" s="1" t="s">
        <v>93</v>
      </c>
      <c r="K932" s="1" t="s">
        <v>6</v>
      </c>
      <c r="L932" s="1" t="s">
        <v>1827</v>
      </c>
      <c r="M932" s="1">
        <v>0.66</v>
      </c>
      <c r="N932" s="1" t="s">
        <v>8</v>
      </c>
      <c r="O932" s="1" t="s">
        <v>35</v>
      </c>
      <c r="P932" s="1" t="s">
        <v>36</v>
      </c>
      <c r="Q932" s="1" t="s">
        <v>1526</v>
      </c>
      <c r="R932" s="1">
        <v>80229</v>
      </c>
      <c r="S932" s="2">
        <v>42088</v>
      </c>
      <c r="T932" s="2">
        <v>42088</v>
      </c>
      <c r="U932" s="1">
        <v>2568.4629</v>
      </c>
      <c r="V932" s="1">
        <v>7</v>
      </c>
      <c r="W932" s="1">
        <v>3722.41</v>
      </c>
      <c r="X932" s="1">
        <v>87811</v>
      </c>
      <c r="Y932" s="1">
        <f>Table1[[#This Row],[Unit Price]]-Table1[[#This Row],[Discount]]</f>
        <v>500.96000000000004</v>
      </c>
      <c r="Z932" s="1" t="s">
        <v>3221</v>
      </c>
    </row>
    <row r="933" spans="1:26" ht="14.25" x14ac:dyDescent="0.2">
      <c r="A933" s="3">
        <v>1557</v>
      </c>
      <c r="B933" s="3" t="s">
        <v>1828</v>
      </c>
      <c r="C933" s="3" t="s">
        <v>23</v>
      </c>
      <c r="D933" s="3">
        <v>0.09</v>
      </c>
      <c r="E933" s="3">
        <v>60.98</v>
      </c>
      <c r="F933" s="3">
        <v>49</v>
      </c>
      <c r="G933" s="3" t="s">
        <v>14</v>
      </c>
      <c r="H933" s="3" t="s">
        <v>15</v>
      </c>
      <c r="I933" s="3" t="s">
        <v>24</v>
      </c>
      <c r="J933" s="3" t="s">
        <v>71</v>
      </c>
      <c r="K933" s="3" t="s">
        <v>40</v>
      </c>
      <c r="L933" s="3" t="s">
        <v>1506</v>
      </c>
      <c r="M933" s="3">
        <v>0.59</v>
      </c>
      <c r="N933" s="3" t="s">
        <v>8</v>
      </c>
      <c r="O933" s="3" t="s">
        <v>9</v>
      </c>
      <c r="P933" s="3" t="s">
        <v>218</v>
      </c>
      <c r="Q933" s="3" t="s">
        <v>1829</v>
      </c>
      <c r="R933" s="3">
        <v>22003</v>
      </c>
      <c r="S933" s="4">
        <v>42088</v>
      </c>
      <c r="T933" s="4">
        <v>42096</v>
      </c>
      <c r="U933" s="3">
        <v>-954.75800000000004</v>
      </c>
      <c r="V933" s="3">
        <v>15</v>
      </c>
      <c r="W933" s="3">
        <v>879.62</v>
      </c>
      <c r="X933" s="3">
        <v>87426</v>
      </c>
      <c r="Y933" s="3">
        <f>Table1[[#This Row],[Unit Price]]-Table1[[#This Row],[Discount]]</f>
        <v>60.889999999999993</v>
      </c>
      <c r="Z933" s="3" t="s">
        <v>3219</v>
      </c>
    </row>
    <row r="934" spans="1:26" ht="14.25" x14ac:dyDescent="0.2">
      <c r="A934" s="1">
        <v>1557</v>
      </c>
      <c r="B934" s="1" t="s">
        <v>1828</v>
      </c>
      <c r="C934" s="1" t="s">
        <v>23</v>
      </c>
      <c r="D934" s="1">
        <v>0.05</v>
      </c>
      <c r="E934" s="1">
        <v>29.89</v>
      </c>
      <c r="F934" s="1">
        <v>1.99</v>
      </c>
      <c r="G934" s="1" t="s">
        <v>14</v>
      </c>
      <c r="H934" s="1" t="s">
        <v>15</v>
      </c>
      <c r="I934" s="1" t="s">
        <v>16</v>
      </c>
      <c r="J934" s="1" t="s">
        <v>17</v>
      </c>
      <c r="K934" s="1" t="s">
        <v>18</v>
      </c>
      <c r="L934" s="1" t="s">
        <v>419</v>
      </c>
      <c r="M934" s="1">
        <v>0.5</v>
      </c>
      <c r="N934" s="1" t="s">
        <v>8</v>
      </c>
      <c r="O934" s="1" t="s">
        <v>9</v>
      </c>
      <c r="P934" s="1" t="s">
        <v>218</v>
      </c>
      <c r="Q934" s="1" t="s">
        <v>1829</v>
      </c>
      <c r="R934" s="1">
        <v>22003</v>
      </c>
      <c r="S934" s="2">
        <v>42088</v>
      </c>
      <c r="T934" s="2">
        <v>42090</v>
      </c>
      <c r="U934" s="1">
        <v>219.4734</v>
      </c>
      <c r="V934" s="1">
        <v>12</v>
      </c>
      <c r="W934" s="1">
        <v>361.19</v>
      </c>
      <c r="X934" s="1">
        <v>87426</v>
      </c>
      <c r="Y934" s="1">
        <f>Table1[[#This Row],[Unit Price]]-Table1[[#This Row],[Discount]]</f>
        <v>29.84</v>
      </c>
      <c r="Z934" s="1" t="s">
        <v>3219</v>
      </c>
    </row>
    <row r="935" spans="1:26" ht="14.25" x14ac:dyDescent="0.2">
      <c r="A935" s="3">
        <v>1699</v>
      </c>
      <c r="B935" s="3" t="s">
        <v>1830</v>
      </c>
      <c r="C935" s="3" t="s">
        <v>23</v>
      </c>
      <c r="D935" s="3">
        <v>0.05</v>
      </c>
      <c r="E935" s="3">
        <v>3.98</v>
      </c>
      <c r="F935" s="3">
        <v>5.26</v>
      </c>
      <c r="G935" s="3" t="s">
        <v>14</v>
      </c>
      <c r="H935" s="3" t="s">
        <v>3</v>
      </c>
      <c r="I935" s="3" t="s">
        <v>24</v>
      </c>
      <c r="J935" s="3" t="s">
        <v>48</v>
      </c>
      <c r="K935" s="3" t="s">
        <v>49</v>
      </c>
      <c r="L935" s="3" t="s">
        <v>1831</v>
      </c>
      <c r="M935" s="3">
        <v>0.38</v>
      </c>
      <c r="N935" s="3" t="s">
        <v>8</v>
      </c>
      <c r="O935" s="3" t="s">
        <v>87</v>
      </c>
      <c r="P935" s="3" t="s">
        <v>296</v>
      </c>
      <c r="Q935" s="3" t="s">
        <v>1832</v>
      </c>
      <c r="R935" s="3">
        <v>19057</v>
      </c>
      <c r="S935" s="4">
        <v>42088</v>
      </c>
      <c r="T935" s="4">
        <v>42092</v>
      </c>
      <c r="U935" s="3">
        <v>-152.52449999999999</v>
      </c>
      <c r="V935" s="3">
        <v>12</v>
      </c>
      <c r="W935" s="3">
        <v>49.44</v>
      </c>
      <c r="X935" s="3">
        <v>87345</v>
      </c>
      <c r="Y935" s="3">
        <f>Table1[[#This Row],[Unit Price]]-Table1[[#This Row],[Discount]]</f>
        <v>3.93</v>
      </c>
      <c r="Z935" s="3" t="s">
        <v>3222</v>
      </c>
    </row>
    <row r="936" spans="1:26" ht="14.25" x14ac:dyDescent="0.2">
      <c r="A936" s="1">
        <v>1699</v>
      </c>
      <c r="B936" s="1" t="s">
        <v>1830</v>
      </c>
      <c r="C936" s="1" t="s">
        <v>23</v>
      </c>
      <c r="D936" s="1">
        <v>0.01</v>
      </c>
      <c r="E936" s="1">
        <v>6.48</v>
      </c>
      <c r="F936" s="1">
        <v>5.4</v>
      </c>
      <c r="G936" s="1" t="s">
        <v>14</v>
      </c>
      <c r="H936" s="1" t="s">
        <v>3</v>
      </c>
      <c r="I936" s="1" t="s">
        <v>24</v>
      </c>
      <c r="J936" s="1" t="s">
        <v>64</v>
      </c>
      <c r="K936" s="1" t="s">
        <v>49</v>
      </c>
      <c r="L936" s="1" t="s">
        <v>1833</v>
      </c>
      <c r="M936" s="1">
        <v>0.37</v>
      </c>
      <c r="N936" s="1" t="s">
        <v>8</v>
      </c>
      <c r="O936" s="1" t="s">
        <v>87</v>
      </c>
      <c r="P936" s="1" t="s">
        <v>296</v>
      </c>
      <c r="Q936" s="1" t="s">
        <v>1832</v>
      </c>
      <c r="R936" s="1">
        <v>19057</v>
      </c>
      <c r="S936" s="2">
        <v>42088</v>
      </c>
      <c r="T936" s="2">
        <v>42088</v>
      </c>
      <c r="U936" s="1">
        <v>-18.850000000000001</v>
      </c>
      <c r="V936" s="1">
        <v>2</v>
      </c>
      <c r="W936" s="1">
        <v>14.29</v>
      </c>
      <c r="X936" s="1">
        <v>87345</v>
      </c>
      <c r="Y936" s="1">
        <f>Table1[[#This Row],[Unit Price]]-Table1[[#This Row],[Discount]]</f>
        <v>6.4700000000000006</v>
      </c>
      <c r="Z936" s="1" t="s">
        <v>3222</v>
      </c>
    </row>
    <row r="937" spans="1:26" ht="14.25" x14ac:dyDescent="0.2">
      <c r="A937" s="3">
        <v>290</v>
      </c>
      <c r="B937" s="3" t="s">
        <v>1834</v>
      </c>
      <c r="C937" s="3" t="s">
        <v>46</v>
      </c>
      <c r="D937" s="3">
        <v>0.04</v>
      </c>
      <c r="E937" s="3">
        <v>4.9800000000000004</v>
      </c>
      <c r="F937" s="3">
        <v>4.62</v>
      </c>
      <c r="G937" s="3" t="s">
        <v>14</v>
      </c>
      <c r="H937" s="3" t="s">
        <v>3</v>
      </c>
      <c r="I937" s="3" t="s">
        <v>16</v>
      </c>
      <c r="J937" s="3" t="s">
        <v>17</v>
      </c>
      <c r="K937" s="3" t="s">
        <v>18</v>
      </c>
      <c r="L937" s="3" t="s">
        <v>1197</v>
      </c>
      <c r="M937" s="3">
        <v>0.64</v>
      </c>
      <c r="N937" s="3" t="s">
        <v>8</v>
      </c>
      <c r="O937" s="3" t="s">
        <v>35</v>
      </c>
      <c r="P937" s="3" t="s">
        <v>36</v>
      </c>
      <c r="Q937" s="3" t="s">
        <v>1835</v>
      </c>
      <c r="R937" s="3">
        <v>80538</v>
      </c>
      <c r="S937" s="4">
        <v>42088</v>
      </c>
      <c r="T937" s="4">
        <v>42089</v>
      </c>
      <c r="U937" s="3">
        <v>-135.16</v>
      </c>
      <c r="V937" s="3">
        <v>20</v>
      </c>
      <c r="W937" s="3">
        <v>102.54</v>
      </c>
      <c r="X937" s="3">
        <v>90837</v>
      </c>
      <c r="Y937" s="3">
        <f>Table1[[#This Row],[Unit Price]]-Table1[[#This Row],[Discount]]</f>
        <v>4.9400000000000004</v>
      </c>
      <c r="Z937" s="3" t="s">
        <v>3221</v>
      </c>
    </row>
    <row r="938" spans="1:26" ht="14.25" x14ac:dyDescent="0.2">
      <c r="A938" s="1">
        <v>2287</v>
      </c>
      <c r="B938" s="1" t="s">
        <v>1239</v>
      </c>
      <c r="C938" s="1" t="s">
        <v>46</v>
      </c>
      <c r="D938" s="1">
        <v>0.01</v>
      </c>
      <c r="E938" s="1">
        <v>18.97</v>
      </c>
      <c r="F938" s="1">
        <v>9.0299999999999994</v>
      </c>
      <c r="G938" s="1" t="s">
        <v>14</v>
      </c>
      <c r="H938" s="1" t="s">
        <v>70</v>
      </c>
      <c r="I938" s="1" t="s">
        <v>24</v>
      </c>
      <c r="J938" s="1" t="s">
        <v>64</v>
      </c>
      <c r="K938" s="1" t="s">
        <v>49</v>
      </c>
      <c r="L938" s="1" t="s">
        <v>606</v>
      </c>
      <c r="M938" s="1">
        <v>0.37</v>
      </c>
      <c r="N938" s="1" t="s">
        <v>8</v>
      </c>
      <c r="O938" s="1" t="s">
        <v>9</v>
      </c>
      <c r="P938" s="1" t="s">
        <v>247</v>
      </c>
      <c r="Q938" s="1" t="s">
        <v>1241</v>
      </c>
      <c r="R938" s="1">
        <v>29483</v>
      </c>
      <c r="S938" s="2">
        <v>42088</v>
      </c>
      <c r="T938" s="2">
        <v>42088</v>
      </c>
      <c r="U938" s="1">
        <v>-12.0267</v>
      </c>
      <c r="V938" s="1">
        <v>8</v>
      </c>
      <c r="W938" s="1">
        <v>164.67</v>
      </c>
      <c r="X938" s="1">
        <v>90146</v>
      </c>
      <c r="Y938" s="1">
        <f>Table1[[#This Row],[Unit Price]]-Table1[[#This Row],[Discount]]</f>
        <v>18.959999999999997</v>
      </c>
      <c r="Z938" s="1" t="s">
        <v>3219</v>
      </c>
    </row>
    <row r="939" spans="1:26" ht="14.25" x14ac:dyDescent="0.2">
      <c r="A939" s="3">
        <v>2287</v>
      </c>
      <c r="B939" s="3" t="s">
        <v>1239</v>
      </c>
      <c r="C939" s="3" t="s">
        <v>46</v>
      </c>
      <c r="D939" s="3">
        <v>0.03</v>
      </c>
      <c r="E939" s="3">
        <v>12.28</v>
      </c>
      <c r="F939" s="3">
        <v>4.8600000000000003</v>
      </c>
      <c r="G939" s="3" t="s">
        <v>14</v>
      </c>
      <c r="H939" s="3" t="s">
        <v>70</v>
      </c>
      <c r="I939" s="3" t="s">
        <v>24</v>
      </c>
      <c r="J939" s="3" t="s">
        <v>64</v>
      </c>
      <c r="K939" s="3" t="s">
        <v>49</v>
      </c>
      <c r="L939" s="3" t="s">
        <v>1836</v>
      </c>
      <c r="M939" s="3">
        <v>0.38</v>
      </c>
      <c r="N939" s="3" t="s">
        <v>8</v>
      </c>
      <c r="O939" s="3" t="s">
        <v>9</v>
      </c>
      <c r="P939" s="3" t="s">
        <v>247</v>
      </c>
      <c r="Q939" s="3" t="s">
        <v>1241</v>
      </c>
      <c r="R939" s="3">
        <v>29483</v>
      </c>
      <c r="S939" s="4">
        <v>42088</v>
      </c>
      <c r="T939" s="4">
        <v>42089</v>
      </c>
      <c r="U939" s="3">
        <v>122.508</v>
      </c>
      <c r="V939" s="3">
        <v>6</v>
      </c>
      <c r="W939" s="3">
        <v>72.739999999999995</v>
      </c>
      <c r="X939" s="3">
        <v>90146</v>
      </c>
      <c r="Y939" s="3">
        <f>Table1[[#This Row],[Unit Price]]-Table1[[#This Row],[Discount]]</f>
        <v>12.25</v>
      </c>
      <c r="Z939" s="3" t="s">
        <v>3219</v>
      </c>
    </row>
    <row r="940" spans="1:26" ht="14.25" x14ac:dyDescent="0.2">
      <c r="A940" s="1">
        <v>2287</v>
      </c>
      <c r="B940" s="1" t="s">
        <v>1239</v>
      </c>
      <c r="C940" s="1" t="s">
        <v>46</v>
      </c>
      <c r="D940" s="1">
        <v>0.05</v>
      </c>
      <c r="E940" s="1">
        <v>34.99</v>
      </c>
      <c r="F940" s="1">
        <v>7.73</v>
      </c>
      <c r="G940" s="1" t="s">
        <v>63</v>
      </c>
      <c r="H940" s="1" t="s">
        <v>70</v>
      </c>
      <c r="I940" s="1" t="s">
        <v>24</v>
      </c>
      <c r="J940" s="1" t="s">
        <v>25</v>
      </c>
      <c r="K940" s="1" t="s">
        <v>49</v>
      </c>
      <c r="L940" s="1" t="s">
        <v>1280</v>
      </c>
      <c r="M940" s="1">
        <v>0.59</v>
      </c>
      <c r="N940" s="1" t="s">
        <v>8</v>
      </c>
      <c r="O940" s="1" t="s">
        <v>9</v>
      </c>
      <c r="P940" s="1" t="s">
        <v>247</v>
      </c>
      <c r="Q940" s="1" t="s">
        <v>1241</v>
      </c>
      <c r="R940" s="1">
        <v>29483</v>
      </c>
      <c r="S940" s="2">
        <v>42088</v>
      </c>
      <c r="T940" s="2">
        <v>42090</v>
      </c>
      <c r="U940" s="1">
        <v>-12.0267</v>
      </c>
      <c r="V940" s="1">
        <v>12</v>
      </c>
      <c r="W940" s="1">
        <v>418.75</v>
      </c>
      <c r="X940" s="1">
        <v>90146</v>
      </c>
      <c r="Y940" s="1">
        <f>Table1[[#This Row],[Unit Price]]-Table1[[#This Row],[Discount]]</f>
        <v>34.940000000000005</v>
      </c>
      <c r="Z940" s="1" t="s">
        <v>3219</v>
      </c>
    </row>
    <row r="941" spans="1:26" ht="14.25" x14ac:dyDescent="0.2">
      <c r="A941" s="3">
        <v>2833</v>
      </c>
      <c r="B941" s="3" t="s">
        <v>1837</v>
      </c>
      <c r="C941" s="3" t="s">
        <v>46</v>
      </c>
      <c r="D941" s="3">
        <v>0.03</v>
      </c>
      <c r="E941" s="3">
        <v>140.97999999999999</v>
      </c>
      <c r="F941" s="3">
        <v>36.090000000000003</v>
      </c>
      <c r="G941" s="3" t="s">
        <v>2</v>
      </c>
      <c r="H941" s="3" t="s">
        <v>3</v>
      </c>
      <c r="I941" s="3" t="s">
        <v>4</v>
      </c>
      <c r="J941" s="3" t="s">
        <v>93</v>
      </c>
      <c r="K941" s="3" t="s">
        <v>6</v>
      </c>
      <c r="L941" s="3" t="s">
        <v>1838</v>
      </c>
      <c r="M941" s="3">
        <v>0.77</v>
      </c>
      <c r="N941" s="3" t="s">
        <v>8</v>
      </c>
      <c r="O941" s="3" t="s">
        <v>28</v>
      </c>
      <c r="P941" s="3" t="s">
        <v>60</v>
      </c>
      <c r="Q941" s="3" t="s">
        <v>1839</v>
      </c>
      <c r="R941" s="3">
        <v>55076</v>
      </c>
      <c r="S941" s="4">
        <v>42088</v>
      </c>
      <c r="T941" s="4">
        <v>42090</v>
      </c>
      <c r="U941" s="3">
        <v>-221.5</v>
      </c>
      <c r="V941" s="3">
        <v>4</v>
      </c>
      <c r="W941" s="3">
        <v>608.80999999999995</v>
      </c>
      <c r="X941" s="3">
        <v>91030</v>
      </c>
      <c r="Y941" s="3">
        <f>Table1[[#This Row],[Unit Price]]-Table1[[#This Row],[Discount]]</f>
        <v>140.94999999999999</v>
      </c>
      <c r="Z941" s="3" t="s">
        <v>3220</v>
      </c>
    </row>
    <row r="942" spans="1:26" ht="14.25" x14ac:dyDescent="0.2">
      <c r="A942" s="1">
        <v>2833</v>
      </c>
      <c r="B942" s="1" t="s">
        <v>1837</v>
      </c>
      <c r="C942" s="1" t="s">
        <v>46</v>
      </c>
      <c r="D942" s="1">
        <v>0.08</v>
      </c>
      <c r="E942" s="1">
        <v>65.989999999999995</v>
      </c>
      <c r="F942" s="1">
        <v>8.99</v>
      </c>
      <c r="G942" s="1" t="s">
        <v>14</v>
      </c>
      <c r="H942" s="1" t="s">
        <v>3</v>
      </c>
      <c r="I942" s="1" t="s">
        <v>16</v>
      </c>
      <c r="J942" s="1" t="s">
        <v>111</v>
      </c>
      <c r="K942" s="1" t="s">
        <v>49</v>
      </c>
      <c r="L942" s="1" t="s">
        <v>1840</v>
      </c>
      <c r="M942" s="1">
        <v>0.56000000000000005</v>
      </c>
      <c r="N942" s="1" t="s">
        <v>8</v>
      </c>
      <c r="O942" s="1" t="s">
        <v>28</v>
      </c>
      <c r="P942" s="1" t="s">
        <v>60</v>
      </c>
      <c r="Q942" s="1" t="s">
        <v>1839</v>
      </c>
      <c r="R942" s="1">
        <v>55076</v>
      </c>
      <c r="S942" s="2">
        <v>42088</v>
      </c>
      <c r="T942" s="2">
        <v>42089</v>
      </c>
      <c r="U942" s="1">
        <v>206.352</v>
      </c>
      <c r="V942" s="1">
        <v>15</v>
      </c>
      <c r="W942" s="1">
        <v>808.61</v>
      </c>
      <c r="X942" s="1">
        <v>91030</v>
      </c>
      <c r="Y942" s="1">
        <f>Table1[[#This Row],[Unit Price]]-Table1[[#This Row],[Discount]]</f>
        <v>65.91</v>
      </c>
      <c r="Z942" s="1" t="s">
        <v>3220</v>
      </c>
    </row>
    <row r="943" spans="1:26" ht="14.25" x14ac:dyDescent="0.2">
      <c r="A943" s="3">
        <v>1767</v>
      </c>
      <c r="B943" s="3" t="s">
        <v>1841</v>
      </c>
      <c r="C943" s="3" t="s">
        <v>1</v>
      </c>
      <c r="D943" s="3">
        <v>0.01</v>
      </c>
      <c r="E943" s="3">
        <v>50.98</v>
      </c>
      <c r="F943" s="3">
        <v>6.5</v>
      </c>
      <c r="G943" s="3" t="s">
        <v>14</v>
      </c>
      <c r="H943" s="3" t="s">
        <v>47</v>
      </c>
      <c r="I943" s="3" t="s">
        <v>16</v>
      </c>
      <c r="J943" s="3" t="s">
        <v>17</v>
      </c>
      <c r="K943" s="3" t="s">
        <v>49</v>
      </c>
      <c r="L943" s="3" t="s">
        <v>1842</v>
      </c>
      <c r="M943" s="3">
        <v>0.73</v>
      </c>
      <c r="N943" s="3" t="s">
        <v>8</v>
      </c>
      <c r="O943" s="3" t="s">
        <v>9</v>
      </c>
      <c r="P943" s="3" t="s">
        <v>51</v>
      </c>
      <c r="Q943" s="3" t="s">
        <v>1843</v>
      </c>
      <c r="R943" s="3">
        <v>30265</v>
      </c>
      <c r="S943" s="4">
        <v>42089</v>
      </c>
      <c r="T943" s="4">
        <v>42090</v>
      </c>
      <c r="U943" s="3">
        <v>5.3396999999999997</v>
      </c>
      <c r="V943" s="3">
        <v>16</v>
      </c>
      <c r="W943" s="3">
        <v>818.49</v>
      </c>
      <c r="X943" s="3">
        <v>89211</v>
      </c>
      <c r="Y943" s="3">
        <f>Table1[[#This Row],[Unit Price]]-Table1[[#This Row],[Discount]]</f>
        <v>50.97</v>
      </c>
      <c r="Z943" s="3" t="s">
        <v>3219</v>
      </c>
    </row>
    <row r="944" spans="1:26" ht="14.25" x14ac:dyDescent="0.2">
      <c r="A944" s="1">
        <v>2114</v>
      </c>
      <c r="B944" s="1" t="s">
        <v>1351</v>
      </c>
      <c r="C944" s="1" t="s">
        <v>1</v>
      </c>
      <c r="D944" s="1">
        <v>0.08</v>
      </c>
      <c r="E944" s="1">
        <v>6.68</v>
      </c>
      <c r="F944" s="1">
        <v>1.5</v>
      </c>
      <c r="G944" s="1" t="s">
        <v>14</v>
      </c>
      <c r="H944" s="1" t="s">
        <v>70</v>
      </c>
      <c r="I944" s="1" t="s">
        <v>24</v>
      </c>
      <c r="J944" s="1" t="s">
        <v>25</v>
      </c>
      <c r="K944" s="1" t="s">
        <v>26</v>
      </c>
      <c r="L944" s="1" t="s">
        <v>1844</v>
      </c>
      <c r="M944" s="1">
        <v>0.48</v>
      </c>
      <c r="N944" s="1" t="s">
        <v>8</v>
      </c>
      <c r="O944" s="1" t="s">
        <v>9</v>
      </c>
      <c r="P944" s="1" t="s">
        <v>218</v>
      </c>
      <c r="Q944" s="1" t="s">
        <v>1353</v>
      </c>
      <c r="R944" s="1">
        <v>23518</v>
      </c>
      <c r="S944" s="2">
        <v>42089</v>
      </c>
      <c r="T944" s="2">
        <v>42091</v>
      </c>
      <c r="U944" s="1">
        <v>-601.80399999999997</v>
      </c>
      <c r="V944" s="1">
        <v>10</v>
      </c>
      <c r="W944" s="1">
        <v>66.12</v>
      </c>
      <c r="X944" s="1">
        <v>88403</v>
      </c>
      <c r="Y944" s="1">
        <f>Table1[[#This Row],[Unit Price]]-Table1[[#This Row],[Discount]]</f>
        <v>6.6</v>
      </c>
      <c r="Z944" s="1" t="s">
        <v>3219</v>
      </c>
    </row>
    <row r="945" spans="1:26" ht="14.25" x14ac:dyDescent="0.2">
      <c r="A945" s="3">
        <v>3379</v>
      </c>
      <c r="B945" s="3" t="s">
        <v>1845</v>
      </c>
      <c r="C945" s="3" t="s">
        <v>1</v>
      </c>
      <c r="D945" s="3">
        <v>0</v>
      </c>
      <c r="E945" s="3">
        <v>19.98</v>
      </c>
      <c r="F945" s="3">
        <v>5.97</v>
      </c>
      <c r="G945" s="3" t="s">
        <v>63</v>
      </c>
      <c r="H945" s="3" t="s">
        <v>70</v>
      </c>
      <c r="I945" s="3" t="s">
        <v>24</v>
      </c>
      <c r="J945" s="3" t="s">
        <v>64</v>
      </c>
      <c r="K945" s="3" t="s">
        <v>49</v>
      </c>
      <c r="L945" s="3" t="s">
        <v>1846</v>
      </c>
      <c r="M945" s="3">
        <v>0.38</v>
      </c>
      <c r="N945" s="3" t="s">
        <v>8</v>
      </c>
      <c r="O945" s="3" t="s">
        <v>9</v>
      </c>
      <c r="P945" s="3" t="s">
        <v>51</v>
      </c>
      <c r="Q945" s="3" t="s">
        <v>1847</v>
      </c>
      <c r="R945" s="3">
        <v>30144</v>
      </c>
      <c r="S945" s="4">
        <v>42089</v>
      </c>
      <c r="T945" s="4">
        <v>42092</v>
      </c>
      <c r="U945" s="3">
        <v>-189.714</v>
      </c>
      <c r="V945" s="3">
        <v>12</v>
      </c>
      <c r="W945" s="3">
        <v>249.07</v>
      </c>
      <c r="X945" s="3">
        <v>88837</v>
      </c>
      <c r="Y945" s="3">
        <f>Table1[[#This Row],[Unit Price]]-Table1[[#This Row],[Discount]]</f>
        <v>19.98</v>
      </c>
      <c r="Z945" s="3" t="s">
        <v>3219</v>
      </c>
    </row>
    <row r="946" spans="1:26" ht="14.25" x14ac:dyDescent="0.2">
      <c r="A946" s="1">
        <v>2124</v>
      </c>
      <c r="B946" s="1" t="s">
        <v>12</v>
      </c>
      <c r="C946" s="1" t="s">
        <v>13</v>
      </c>
      <c r="D946" s="1">
        <v>0.03</v>
      </c>
      <c r="E946" s="1">
        <v>124.49</v>
      </c>
      <c r="F946" s="1">
        <v>51.94</v>
      </c>
      <c r="G946" s="1" t="s">
        <v>2</v>
      </c>
      <c r="H946" s="1" t="s">
        <v>70</v>
      </c>
      <c r="I946" s="1" t="s">
        <v>4</v>
      </c>
      <c r="J946" s="1" t="s">
        <v>5</v>
      </c>
      <c r="K946" s="1" t="s">
        <v>6</v>
      </c>
      <c r="L946" s="1" t="s">
        <v>1125</v>
      </c>
      <c r="M946" s="1">
        <v>0.63</v>
      </c>
      <c r="N946" s="1" t="s">
        <v>8</v>
      </c>
      <c r="O946" s="1" t="s">
        <v>9</v>
      </c>
      <c r="P946" s="1" t="s">
        <v>20</v>
      </c>
      <c r="Q946" s="1" t="s">
        <v>21</v>
      </c>
      <c r="R946" s="1">
        <v>72301</v>
      </c>
      <c r="S946" s="2">
        <v>42089</v>
      </c>
      <c r="T946" s="2">
        <v>42090</v>
      </c>
      <c r="U946" s="1">
        <v>18.173999999999999</v>
      </c>
      <c r="V946" s="1">
        <v>21</v>
      </c>
      <c r="W946" s="1">
        <v>2761.94</v>
      </c>
      <c r="X946" s="1">
        <v>89666</v>
      </c>
      <c r="Y946" s="1">
        <f>Table1[[#This Row],[Unit Price]]-Table1[[#This Row],[Discount]]</f>
        <v>124.46</v>
      </c>
      <c r="Z946" s="1" t="s">
        <v>3219</v>
      </c>
    </row>
    <row r="947" spans="1:26" ht="14.25" x14ac:dyDescent="0.2">
      <c r="A947" s="3">
        <v>2066</v>
      </c>
      <c r="B947" s="3" t="s">
        <v>1848</v>
      </c>
      <c r="C947" s="3" t="s">
        <v>92</v>
      </c>
      <c r="D947" s="3">
        <v>0.09</v>
      </c>
      <c r="E947" s="3">
        <v>20.89</v>
      </c>
      <c r="F947" s="3">
        <v>11.52</v>
      </c>
      <c r="G947" s="3" t="s">
        <v>14</v>
      </c>
      <c r="H947" s="3" t="s">
        <v>47</v>
      </c>
      <c r="I947" s="3" t="s">
        <v>24</v>
      </c>
      <c r="J947" s="3" t="s">
        <v>54</v>
      </c>
      <c r="K947" s="3" t="s">
        <v>49</v>
      </c>
      <c r="L947" s="3" t="s">
        <v>1849</v>
      </c>
      <c r="M947" s="3">
        <v>0.83</v>
      </c>
      <c r="N947" s="3" t="s">
        <v>8</v>
      </c>
      <c r="O947" s="3" t="s">
        <v>9</v>
      </c>
      <c r="P947" s="3" t="s">
        <v>73</v>
      </c>
      <c r="Q947" s="3" t="s">
        <v>1850</v>
      </c>
      <c r="R947" s="3">
        <v>28079</v>
      </c>
      <c r="S947" s="4">
        <v>42089</v>
      </c>
      <c r="T947" s="4">
        <v>42090</v>
      </c>
      <c r="U947" s="3">
        <v>-133.54599999999999</v>
      </c>
      <c r="V947" s="3">
        <v>7</v>
      </c>
      <c r="W947" s="3">
        <v>146.5</v>
      </c>
      <c r="X947" s="3">
        <v>85833</v>
      </c>
      <c r="Y947" s="3">
        <f>Table1[[#This Row],[Unit Price]]-Table1[[#This Row],[Discount]]</f>
        <v>20.8</v>
      </c>
      <c r="Z947" s="3" t="s">
        <v>3219</v>
      </c>
    </row>
    <row r="948" spans="1:26" ht="14.25" x14ac:dyDescent="0.2">
      <c r="A948" s="1">
        <v>2419</v>
      </c>
      <c r="B948" s="1" t="s">
        <v>1851</v>
      </c>
      <c r="C948" s="1" t="s">
        <v>46</v>
      </c>
      <c r="D948" s="1">
        <v>7.0000000000000007E-2</v>
      </c>
      <c r="E948" s="1">
        <v>225.04</v>
      </c>
      <c r="F948" s="1">
        <v>11.79</v>
      </c>
      <c r="G948" s="1" t="s">
        <v>14</v>
      </c>
      <c r="H948" s="1" t="s">
        <v>15</v>
      </c>
      <c r="I948" s="1" t="s">
        <v>24</v>
      </c>
      <c r="J948" s="1" t="s">
        <v>71</v>
      </c>
      <c r="K948" s="1" t="s">
        <v>120</v>
      </c>
      <c r="L948" s="1" t="s">
        <v>1852</v>
      </c>
      <c r="M948" s="1">
        <v>0.42</v>
      </c>
      <c r="N948" s="1" t="s">
        <v>8</v>
      </c>
      <c r="O948" s="1" t="s">
        <v>9</v>
      </c>
      <c r="P948" s="1" t="s">
        <v>218</v>
      </c>
      <c r="Q948" s="1" t="s">
        <v>1853</v>
      </c>
      <c r="R948" s="1">
        <v>23701</v>
      </c>
      <c r="S948" s="2">
        <v>42089</v>
      </c>
      <c r="T948" s="2">
        <v>42089</v>
      </c>
      <c r="U948" s="1">
        <v>-162.91800000000001</v>
      </c>
      <c r="V948" s="1">
        <v>5</v>
      </c>
      <c r="W948" s="1">
        <v>1130.1500000000001</v>
      </c>
      <c r="X948" s="1">
        <v>86751</v>
      </c>
      <c r="Y948" s="1">
        <f>Table1[[#This Row],[Unit Price]]-Table1[[#This Row],[Discount]]</f>
        <v>224.97</v>
      </c>
      <c r="Z948" s="1" t="s">
        <v>3219</v>
      </c>
    </row>
    <row r="949" spans="1:26" ht="14.25" x14ac:dyDescent="0.2">
      <c r="A949" s="3">
        <v>2419</v>
      </c>
      <c r="B949" s="3" t="s">
        <v>1851</v>
      </c>
      <c r="C949" s="3" t="s">
        <v>46</v>
      </c>
      <c r="D949" s="3">
        <v>0.03</v>
      </c>
      <c r="E949" s="3">
        <v>7.84</v>
      </c>
      <c r="F949" s="3">
        <v>4.71</v>
      </c>
      <c r="G949" s="3" t="s">
        <v>14</v>
      </c>
      <c r="H949" s="3" t="s">
        <v>15</v>
      </c>
      <c r="I949" s="3" t="s">
        <v>24</v>
      </c>
      <c r="J949" s="3" t="s">
        <v>48</v>
      </c>
      <c r="K949" s="3" t="s">
        <v>49</v>
      </c>
      <c r="L949" s="3" t="s">
        <v>655</v>
      </c>
      <c r="M949" s="3">
        <v>0.35</v>
      </c>
      <c r="N949" s="3" t="s">
        <v>8</v>
      </c>
      <c r="O949" s="3" t="s">
        <v>9</v>
      </c>
      <c r="P949" s="3" t="s">
        <v>218</v>
      </c>
      <c r="Q949" s="3" t="s">
        <v>1853</v>
      </c>
      <c r="R949" s="3">
        <v>23701</v>
      </c>
      <c r="S949" s="4">
        <v>42089</v>
      </c>
      <c r="T949" s="4">
        <v>42092</v>
      </c>
      <c r="U949" s="3">
        <v>859.71780000000001</v>
      </c>
      <c r="V949" s="3">
        <v>7</v>
      </c>
      <c r="W949" s="3">
        <v>54.37</v>
      </c>
      <c r="X949" s="3">
        <v>86751</v>
      </c>
      <c r="Y949" s="3">
        <f>Table1[[#This Row],[Unit Price]]-Table1[[#This Row],[Discount]]</f>
        <v>7.81</v>
      </c>
      <c r="Z949" s="3" t="s">
        <v>3219</v>
      </c>
    </row>
    <row r="950" spans="1:26" ht="14.25" x14ac:dyDescent="0.2">
      <c r="A950" s="1">
        <v>2773</v>
      </c>
      <c r="B950" s="1" t="s">
        <v>1854</v>
      </c>
      <c r="C950" s="1" t="s">
        <v>46</v>
      </c>
      <c r="D950" s="1">
        <v>0.1</v>
      </c>
      <c r="E950" s="1">
        <v>5.18</v>
      </c>
      <c r="F950" s="1">
        <v>5.74</v>
      </c>
      <c r="G950" s="1" t="s">
        <v>14</v>
      </c>
      <c r="H950" s="1" t="s">
        <v>70</v>
      </c>
      <c r="I950" s="1" t="s">
        <v>24</v>
      </c>
      <c r="J950" s="1" t="s">
        <v>48</v>
      </c>
      <c r="K950" s="1" t="s">
        <v>49</v>
      </c>
      <c r="L950" s="1" t="s">
        <v>826</v>
      </c>
      <c r="M950" s="1">
        <v>0.36</v>
      </c>
      <c r="N950" s="1" t="s">
        <v>8</v>
      </c>
      <c r="O950" s="1" t="s">
        <v>35</v>
      </c>
      <c r="P950" s="1" t="s">
        <v>66</v>
      </c>
      <c r="Q950" s="1" t="s">
        <v>1586</v>
      </c>
      <c r="R950" s="1">
        <v>94568</v>
      </c>
      <c r="S950" s="2">
        <v>42089</v>
      </c>
      <c r="T950" s="2">
        <v>42091</v>
      </c>
      <c r="U950" s="1">
        <v>-29.003</v>
      </c>
      <c r="V950" s="1">
        <v>2</v>
      </c>
      <c r="W950" s="1">
        <v>10.96</v>
      </c>
      <c r="X950" s="1">
        <v>91584</v>
      </c>
      <c r="Y950" s="1">
        <f>Table1[[#This Row],[Unit Price]]-Table1[[#This Row],[Discount]]</f>
        <v>5.08</v>
      </c>
      <c r="Z950" s="1" t="s">
        <v>3221</v>
      </c>
    </row>
    <row r="951" spans="1:26" ht="14.25" x14ac:dyDescent="0.2">
      <c r="A951" s="3">
        <v>2059</v>
      </c>
      <c r="B951" s="3" t="s">
        <v>592</v>
      </c>
      <c r="C951" s="3" t="s">
        <v>1</v>
      </c>
      <c r="D951" s="3">
        <v>0.1</v>
      </c>
      <c r="E951" s="3">
        <v>9.85</v>
      </c>
      <c r="F951" s="3">
        <v>4.82</v>
      </c>
      <c r="G951" s="3" t="s">
        <v>14</v>
      </c>
      <c r="H951" s="3" t="s">
        <v>70</v>
      </c>
      <c r="I951" s="3" t="s">
        <v>24</v>
      </c>
      <c r="J951" s="3" t="s">
        <v>25</v>
      </c>
      <c r="K951" s="3" t="s">
        <v>26</v>
      </c>
      <c r="L951" s="3" t="s">
        <v>1855</v>
      </c>
      <c r="M951" s="3">
        <v>0.47</v>
      </c>
      <c r="N951" s="3" t="s">
        <v>8</v>
      </c>
      <c r="O951" s="3" t="s">
        <v>9</v>
      </c>
      <c r="P951" s="3" t="s">
        <v>73</v>
      </c>
      <c r="Q951" s="3" t="s">
        <v>593</v>
      </c>
      <c r="R951" s="3">
        <v>27260</v>
      </c>
      <c r="S951" s="4">
        <v>42090</v>
      </c>
      <c r="T951" s="4">
        <v>42091</v>
      </c>
      <c r="U951" s="3">
        <v>374.904</v>
      </c>
      <c r="V951" s="3">
        <v>12</v>
      </c>
      <c r="W951" s="3">
        <v>114.91</v>
      </c>
      <c r="X951" s="3">
        <v>88041</v>
      </c>
      <c r="Y951" s="3">
        <f>Table1[[#This Row],[Unit Price]]-Table1[[#This Row],[Discount]]</f>
        <v>9.75</v>
      </c>
      <c r="Z951" s="3" t="s">
        <v>3219</v>
      </c>
    </row>
    <row r="952" spans="1:26" ht="14.25" x14ac:dyDescent="0.2">
      <c r="A952" s="1">
        <v>2059</v>
      </c>
      <c r="B952" s="1" t="s">
        <v>592</v>
      </c>
      <c r="C952" s="1" t="s">
        <v>1</v>
      </c>
      <c r="D952" s="1">
        <v>0.04</v>
      </c>
      <c r="E952" s="1">
        <v>125.99</v>
      </c>
      <c r="F952" s="1">
        <v>7.69</v>
      </c>
      <c r="G952" s="1" t="s">
        <v>14</v>
      </c>
      <c r="H952" s="1" t="s">
        <v>70</v>
      </c>
      <c r="I952" s="1" t="s">
        <v>16</v>
      </c>
      <c r="J952" s="1" t="s">
        <v>111</v>
      </c>
      <c r="K952" s="1" t="s">
        <v>49</v>
      </c>
      <c r="L952" s="1" t="s">
        <v>1025</v>
      </c>
      <c r="M952" s="1">
        <v>0.57999999999999996</v>
      </c>
      <c r="N952" s="1" t="s">
        <v>8</v>
      </c>
      <c r="O952" s="1" t="s">
        <v>9</v>
      </c>
      <c r="P952" s="1" t="s">
        <v>73</v>
      </c>
      <c r="Q952" s="1" t="s">
        <v>593</v>
      </c>
      <c r="R952" s="1">
        <v>27260</v>
      </c>
      <c r="S952" s="2">
        <v>42090</v>
      </c>
      <c r="T952" s="2">
        <v>42091</v>
      </c>
      <c r="U952" s="1">
        <v>-528.83600000000001</v>
      </c>
      <c r="V952" s="1">
        <v>9</v>
      </c>
      <c r="W952" s="1">
        <v>934.52</v>
      </c>
      <c r="X952" s="1">
        <v>88041</v>
      </c>
      <c r="Y952" s="1">
        <f>Table1[[#This Row],[Unit Price]]-Table1[[#This Row],[Discount]]</f>
        <v>125.94999999999999</v>
      </c>
      <c r="Z952" s="1" t="s">
        <v>3219</v>
      </c>
    </row>
    <row r="953" spans="1:26" ht="14.25" x14ac:dyDescent="0.2">
      <c r="A953" s="3">
        <v>32</v>
      </c>
      <c r="B953" s="3" t="s">
        <v>620</v>
      </c>
      <c r="C953" s="3" t="s">
        <v>13</v>
      </c>
      <c r="D953" s="3">
        <v>0.01</v>
      </c>
      <c r="E953" s="3">
        <v>17.98</v>
      </c>
      <c r="F953" s="3">
        <v>8.51</v>
      </c>
      <c r="G953" s="3" t="s">
        <v>14</v>
      </c>
      <c r="H953" s="3" t="s">
        <v>70</v>
      </c>
      <c r="I953" s="3" t="s">
        <v>16</v>
      </c>
      <c r="J953" s="3" t="s">
        <v>32</v>
      </c>
      <c r="K953" s="3" t="s">
        <v>120</v>
      </c>
      <c r="L953" s="3" t="s">
        <v>1856</v>
      </c>
      <c r="M953" s="3">
        <v>0.4</v>
      </c>
      <c r="N953" s="3" t="s">
        <v>8</v>
      </c>
      <c r="O953" s="3" t="s">
        <v>35</v>
      </c>
      <c r="P953" s="3" t="s">
        <v>115</v>
      </c>
      <c r="Q953" s="3" t="s">
        <v>622</v>
      </c>
      <c r="R953" s="3">
        <v>97526</v>
      </c>
      <c r="S953" s="4">
        <v>42090</v>
      </c>
      <c r="T953" s="4">
        <v>42091</v>
      </c>
      <c r="U953" s="3">
        <v>-35.878799999999998</v>
      </c>
      <c r="V953" s="3">
        <v>2</v>
      </c>
      <c r="W953" s="3">
        <v>40.17</v>
      </c>
      <c r="X953" s="3">
        <v>89200</v>
      </c>
      <c r="Y953" s="3">
        <f>Table1[[#This Row],[Unit Price]]-Table1[[#This Row],[Discount]]</f>
        <v>17.97</v>
      </c>
      <c r="Z953" s="3" t="s">
        <v>3221</v>
      </c>
    </row>
    <row r="954" spans="1:26" ht="14.25" x14ac:dyDescent="0.2">
      <c r="A954" s="1">
        <v>234</v>
      </c>
      <c r="B954" s="1" t="s">
        <v>961</v>
      </c>
      <c r="C954" s="1" t="s">
        <v>13</v>
      </c>
      <c r="D954" s="1">
        <v>0.03</v>
      </c>
      <c r="E954" s="1">
        <v>28.53</v>
      </c>
      <c r="F954" s="1">
        <v>1.49</v>
      </c>
      <c r="G954" s="1" t="s">
        <v>14</v>
      </c>
      <c r="H954" s="1" t="s">
        <v>3</v>
      </c>
      <c r="I954" s="1" t="s">
        <v>24</v>
      </c>
      <c r="J954" s="1" t="s">
        <v>48</v>
      </c>
      <c r="K954" s="1" t="s">
        <v>49</v>
      </c>
      <c r="L954" s="1" t="s">
        <v>1808</v>
      </c>
      <c r="M954" s="1">
        <v>0.38</v>
      </c>
      <c r="N954" s="1" t="s">
        <v>8</v>
      </c>
      <c r="O954" s="1" t="s">
        <v>28</v>
      </c>
      <c r="P954" s="1" t="s">
        <v>189</v>
      </c>
      <c r="Q954" s="1" t="s">
        <v>713</v>
      </c>
      <c r="R954" s="1">
        <v>50208</v>
      </c>
      <c r="S954" s="2">
        <v>42090</v>
      </c>
      <c r="T954" s="2">
        <v>42092</v>
      </c>
      <c r="U954" s="1">
        <v>136.33709999999999</v>
      </c>
      <c r="V954" s="1">
        <v>7</v>
      </c>
      <c r="W954" s="1">
        <v>197.59</v>
      </c>
      <c r="X954" s="1">
        <v>90238</v>
      </c>
      <c r="Y954" s="1">
        <f>Table1[[#This Row],[Unit Price]]-Table1[[#This Row],[Discount]]</f>
        <v>28.5</v>
      </c>
      <c r="Z954" s="1" t="s">
        <v>3220</v>
      </c>
    </row>
    <row r="955" spans="1:26" ht="14.25" x14ac:dyDescent="0.2">
      <c r="A955" s="3">
        <v>234</v>
      </c>
      <c r="B955" s="3" t="s">
        <v>961</v>
      </c>
      <c r="C955" s="3" t="s">
        <v>13</v>
      </c>
      <c r="D955" s="3">
        <v>0.01</v>
      </c>
      <c r="E955" s="3">
        <v>15.28</v>
      </c>
      <c r="F955" s="3">
        <v>1.99</v>
      </c>
      <c r="G955" s="3" t="s">
        <v>14</v>
      </c>
      <c r="H955" s="3" t="s">
        <v>3</v>
      </c>
      <c r="I955" s="3" t="s">
        <v>16</v>
      </c>
      <c r="J955" s="3" t="s">
        <v>17</v>
      </c>
      <c r="K955" s="3" t="s">
        <v>18</v>
      </c>
      <c r="L955" s="3" t="s">
        <v>488</v>
      </c>
      <c r="M955" s="3">
        <v>0.42</v>
      </c>
      <c r="N955" s="3" t="s">
        <v>8</v>
      </c>
      <c r="O955" s="3" t="s">
        <v>28</v>
      </c>
      <c r="P955" s="3" t="s">
        <v>189</v>
      </c>
      <c r="Q955" s="3" t="s">
        <v>713</v>
      </c>
      <c r="R955" s="3">
        <v>50208</v>
      </c>
      <c r="S955" s="4">
        <v>42090</v>
      </c>
      <c r="T955" s="4">
        <v>42092</v>
      </c>
      <c r="U955" s="3">
        <v>-12.46</v>
      </c>
      <c r="V955" s="3">
        <v>2</v>
      </c>
      <c r="W955" s="3">
        <v>33.04</v>
      </c>
      <c r="X955" s="3">
        <v>90238</v>
      </c>
      <c r="Y955" s="3">
        <f>Table1[[#This Row],[Unit Price]]-Table1[[#This Row],[Discount]]</f>
        <v>15.27</v>
      </c>
      <c r="Z955" s="3" t="s">
        <v>3220</v>
      </c>
    </row>
    <row r="956" spans="1:26" ht="14.25" x14ac:dyDescent="0.2">
      <c r="A956" s="1">
        <v>920</v>
      </c>
      <c r="B956" s="1" t="s">
        <v>1857</v>
      </c>
      <c r="C956" s="1" t="s">
        <v>23</v>
      </c>
      <c r="D956" s="1">
        <v>0.1</v>
      </c>
      <c r="E956" s="1">
        <v>15.98</v>
      </c>
      <c r="F956" s="1">
        <v>4</v>
      </c>
      <c r="G956" s="1" t="s">
        <v>14</v>
      </c>
      <c r="H956" s="1" t="s">
        <v>70</v>
      </c>
      <c r="I956" s="1" t="s">
        <v>16</v>
      </c>
      <c r="J956" s="1" t="s">
        <v>17</v>
      </c>
      <c r="K956" s="1" t="s">
        <v>49</v>
      </c>
      <c r="L956" s="1" t="s">
        <v>1858</v>
      </c>
      <c r="M956" s="1">
        <v>0.37</v>
      </c>
      <c r="N956" s="1" t="s">
        <v>8</v>
      </c>
      <c r="O956" s="1" t="s">
        <v>35</v>
      </c>
      <c r="P956" s="1" t="s">
        <v>66</v>
      </c>
      <c r="Q956" s="1" t="s">
        <v>1205</v>
      </c>
      <c r="R956" s="1">
        <v>92374</v>
      </c>
      <c r="S956" s="2">
        <v>42090</v>
      </c>
      <c r="T956" s="2">
        <v>42095</v>
      </c>
      <c r="U956" s="1">
        <v>92.722200000000001</v>
      </c>
      <c r="V956" s="1">
        <v>9</v>
      </c>
      <c r="W956" s="1">
        <v>134.38</v>
      </c>
      <c r="X956" s="1">
        <v>90491</v>
      </c>
      <c r="Y956" s="1">
        <f>Table1[[#This Row],[Unit Price]]-Table1[[#This Row],[Discount]]</f>
        <v>15.88</v>
      </c>
      <c r="Z956" s="1" t="s">
        <v>3221</v>
      </c>
    </row>
    <row r="957" spans="1:26" ht="14.25" x14ac:dyDescent="0.2">
      <c r="A957" s="3">
        <v>696</v>
      </c>
      <c r="B957" s="3" t="s">
        <v>1859</v>
      </c>
      <c r="C957" s="3" t="s">
        <v>92</v>
      </c>
      <c r="D957" s="3">
        <v>0.06</v>
      </c>
      <c r="E957" s="3">
        <v>8.1199999999999992</v>
      </c>
      <c r="F957" s="3">
        <v>2.83</v>
      </c>
      <c r="G957" s="3" t="s">
        <v>14</v>
      </c>
      <c r="H957" s="3" t="s">
        <v>70</v>
      </c>
      <c r="I957" s="3" t="s">
        <v>16</v>
      </c>
      <c r="J957" s="3" t="s">
        <v>17</v>
      </c>
      <c r="K957" s="3" t="s">
        <v>18</v>
      </c>
      <c r="L957" s="3" t="s">
        <v>1674</v>
      </c>
      <c r="M957" s="3">
        <v>0.77</v>
      </c>
      <c r="N957" s="3" t="s">
        <v>8</v>
      </c>
      <c r="O957" s="3" t="s">
        <v>28</v>
      </c>
      <c r="P957" s="3" t="s">
        <v>29</v>
      </c>
      <c r="Q957" s="3" t="s">
        <v>1860</v>
      </c>
      <c r="R957" s="3">
        <v>46307</v>
      </c>
      <c r="S957" s="4">
        <v>42090</v>
      </c>
      <c r="T957" s="4">
        <v>42091</v>
      </c>
      <c r="U957" s="3">
        <v>-82.83</v>
      </c>
      <c r="V957" s="3">
        <v>10</v>
      </c>
      <c r="W957" s="3">
        <v>78.540000000000006</v>
      </c>
      <c r="X957" s="3">
        <v>89847</v>
      </c>
      <c r="Y957" s="3">
        <f>Table1[[#This Row],[Unit Price]]-Table1[[#This Row],[Discount]]</f>
        <v>8.0599999999999987</v>
      </c>
      <c r="Z957" s="3" t="s">
        <v>3220</v>
      </c>
    </row>
    <row r="958" spans="1:26" ht="14.25" x14ac:dyDescent="0.2">
      <c r="A958" s="1">
        <v>696</v>
      </c>
      <c r="B958" s="1" t="s">
        <v>1859</v>
      </c>
      <c r="C958" s="1" t="s">
        <v>92</v>
      </c>
      <c r="D958" s="1">
        <v>0.05</v>
      </c>
      <c r="E958" s="1">
        <v>51.65</v>
      </c>
      <c r="F958" s="1">
        <v>18.45</v>
      </c>
      <c r="G958" s="1" t="s">
        <v>14</v>
      </c>
      <c r="H958" s="1" t="s">
        <v>70</v>
      </c>
      <c r="I958" s="1" t="s">
        <v>4</v>
      </c>
      <c r="J958" s="1" t="s">
        <v>102</v>
      </c>
      <c r="K958" s="1" t="s">
        <v>120</v>
      </c>
      <c r="L958" s="1" t="s">
        <v>1861</v>
      </c>
      <c r="M958" s="1">
        <v>0.65</v>
      </c>
      <c r="N958" s="1" t="s">
        <v>8</v>
      </c>
      <c r="O958" s="1" t="s">
        <v>28</v>
      </c>
      <c r="P958" s="1" t="s">
        <v>29</v>
      </c>
      <c r="Q958" s="1" t="s">
        <v>1860</v>
      </c>
      <c r="R958" s="1">
        <v>46307</v>
      </c>
      <c r="S958" s="2">
        <v>42090</v>
      </c>
      <c r="T958" s="2">
        <v>42091</v>
      </c>
      <c r="U958" s="1">
        <v>25.04</v>
      </c>
      <c r="V958" s="1">
        <v>12</v>
      </c>
      <c r="W958" s="1">
        <v>605.1</v>
      </c>
      <c r="X958" s="1">
        <v>89847</v>
      </c>
      <c r="Y958" s="1">
        <f>Table1[[#This Row],[Unit Price]]-Table1[[#This Row],[Discount]]</f>
        <v>51.6</v>
      </c>
      <c r="Z958" s="1" t="s">
        <v>3220</v>
      </c>
    </row>
    <row r="959" spans="1:26" ht="14.25" x14ac:dyDescent="0.2">
      <c r="A959" s="3">
        <v>697</v>
      </c>
      <c r="B959" s="3" t="s">
        <v>1017</v>
      </c>
      <c r="C959" s="3" t="s">
        <v>92</v>
      </c>
      <c r="D959" s="3">
        <v>0.1</v>
      </c>
      <c r="E959" s="3">
        <v>175.99</v>
      </c>
      <c r="F959" s="3">
        <v>8.99</v>
      </c>
      <c r="G959" s="3" t="s">
        <v>14</v>
      </c>
      <c r="H959" s="3" t="s">
        <v>70</v>
      </c>
      <c r="I959" s="3" t="s">
        <v>16</v>
      </c>
      <c r="J959" s="3" t="s">
        <v>111</v>
      </c>
      <c r="K959" s="3" t="s">
        <v>49</v>
      </c>
      <c r="L959" s="3" t="s">
        <v>1155</v>
      </c>
      <c r="M959" s="3">
        <v>0.56999999999999995</v>
      </c>
      <c r="N959" s="3" t="s">
        <v>8</v>
      </c>
      <c r="O959" s="3" t="s">
        <v>28</v>
      </c>
      <c r="P959" s="3" t="s">
        <v>29</v>
      </c>
      <c r="Q959" s="3" t="s">
        <v>1018</v>
      </c>
      <c r="R959" s="3">
        <v>46312</v>
      </c>
      <c r="S959" s="4">
        <v>42090</v>
      </c>
      <c r="T959" s="4">
        <v>42091</v>
      </c>
      <c r="U959" s="3">
        <v>928.96079999999995</v>
      </c>
      <c r="V959" s="3">
        <v>10</v>
      </c>
      <c r="W959" s="3">
        <v>1346.32</v>
      </c>
      <c r="X959" s="3">
        <v>89847</v>
      </c>
      <c r="Y959" s="3">
        <f>Table1[[#This Row],[Unit Price]]-Table1[[#This Row],[Discount]]</f>
        <v>175.89000000000001</v>
      </c>
      <c r="Z959" s="3" t="s">
        <v>3220</v>
      </c>
    </row>
    <row r="960" spans="1:26" ht="14.25" x14ac:dyDescent="0.2">
      <c r="A960" s="1">
        <v>698</v>
      </c>
      <c r="B960" s="1" t="s">
        <v>1019</v>
      </c>
      <c r="C960" s="1" t="s">
        <v>92</v>
      </c>
      <c r="D960" s="1">
        <v>0.06</v>
      </c>
      <c r="E960" s="1">
        <v>8.1199999999999992</v>
      </c>
      <c r="F960" s="1">
        <v>2.83</v>
      </c>
      <c r="G960" s="1" t="s">
        <v>14</v>
      </c>
      <c r="H960" s="1" t="s">
        <v>70</v>
      </c>
      <c r="I960" s="1" t="s">
        <v>16</v>
      </c>
      <c r="J960" s="1" t="s">
        <v>17</v>
      </c>
      <c r="K960" s="1" t="s">
        <v>18</v>
      </c>
      <c r="L960" s="1" t="s">
        <v>1674</v>
      </c>
      <c r="M960" s="1">
        <v>0.77</v>
      </c>
      <c r="N960" s="1" t="s">
        <v>8</v>
      </c>
      <c r="O960" s="1" t="s">
        <v>35</v>
      </c>
      <c r="P960" s="1" t="s">
        <v>42</v>
      </c>
      <c r="Q960" s="1" t="s">
        <v>118</v>
      </c>
      <c r="R960" s="1">
        <v>98105</v>
      </c>
      <c r="S960" s="2">
        <v>42090</v>
      </c>
      <c r="T960" s="2">
        <v>42091</v>
      </c>
      <c r="U960" s="1">
        <v>-82.83</v>
      </c>
      <c r="V960" s="1">
        <v>41</v>
      </c>
      <c r="W960" s="1">
        <v>322.02999999999997</v>
      </c>
      <c r="X960" s="1">
        <v>32869</v>
      </c>
      <c r="Y960" s="1">
        <f>Table1[[#This Row],[Unit Price]]-Table1[[#This Row],[Discount]]</f>
        <v>8.0599999999999987</v>
      </c>
      <c r="Z960" s="1" t="s">
        <v>3221</v>
      </c>
    </row>
    <row r="961" spans="1:26" ht="14.25" x14ac:dyDescent="0.2">
      <c r="A961" s="3">
        <v>698</v>
      </c>
      <c r="B961" s="3" t="s">
        <v>1019</v>
      </c>
      <c r="C961" s="3" t="s">
        <v>92</v>
      </c>
      <c r="D961" s="3">
        <v>0.05</v>
      </c>
      <c r="E961" s="3">
        <v>51.65</v>
      </c>
      <c r="F961" s="3">
        <v>18.45</v>
      </c>
      <c r="G961" s="3" t="s">
        <v>14</v>
      </c>
      <c r="H961" s="3" t="s">
        <v>70</v>
      </c>
      <c r="I961" s="3" t="s">
        <v>4</v>
      </c>
      <c r="J961" s="3" t="s">
        <v>102</v>
      </c>
      <c r="K961" s="3" t="s">
        <v>120</v>
      </c>
      <c r="L961" s="3" t="s">
        <v>1861</v>
      </c>
      <c r="M961" s="3">
        <v>0.65</v>
      </c>
      <c r="N961" s="3" t="s">
        <v>8</v>
      </c>
      <c r="O961" s="3" t="s">
        <v>35</v>
      </c>
      <c r="P961" s="3" t="s">
        <v>42</v>
      </c>
      <c r="Q961" s="3" t="s">
        <v>118</v>
      </c>
      <c r="R961" s="3">
        <v>98105</v>
      </c>
      <c r="S961" s="4">
        <v>42090</v>
      </c>
      <c r="T961" s="4">
        <v>42091</v>
      </c>
      <c r="U961" s="3">
        <v>25.04</v>
      </c>
      <c r="V961" s="3">
        <v>49</v>
      </c>
      <c r="W961" s="3">
        <v>2470.84</v>
      </c>
      <c r="X961" s="3">
        <v>32869</v>
      </c>
      <c r="Y961" s="3">
        <f>Table1[[#This Row],[Unit Price]]-Table1[[#This Row],[Discount]]</f>
        <v>51.6</v>
      </c>
      <c r="Z961" s="3" t="s">
        <v>3221</v>
      </c>
    </row>
    <row r="962" spans="1:26" ht="14.25" x14ac:dyDescent="0.2">
      <c r="A962" s="1">
        <v>698</v>
      </c>
      <c r="B962" s="1" t="s">
        <v>1019</v>
      </c>
      <c r="C962" s="1" t="s">
        <v>92</v>
      </c>
      <c r="D962" s="1">
        <v>0.1</v>
      </c>
      <c r="E962" s="1">
        <v>175.99</v>
      </c>
      <c r="F962" s="1">
        <v>8.99</v>
      </c>
      <c r="G962" s="1" t="s">
        <v>14</v>
      </c>
      <c r="H962" s="1" t="s">
        <v>70</v>
      </c>
      <c r="I962" s="1" t="s">
        <v>16</v>
      </c>
      <c r="J962" s="1" t="s">
        <v>111</v>
      </c>
      <c r="K962" s="1" t="s">
        <v>49</v>
      </c>
      <c r="L962" s="1" t="s">
        <v>1155</v>
      </c>
      <c r="M962" s="1">
        <v>0.56999999999999995</v>
      </c>
      <c r="N962" s="1" t="s">
        <v>8</v>
      </c>
      <c r="O962" s="1" t="s">
        <v>35</v>
      </c>
      <c r="P962" s="1" t="s">
        <v>42</v>
      </c>
      <c r="Q962" s="1" t="s">
        <v>118</v>
      </c>
      <c r="R962" s="1">
        <v>98105</v>
      </c>
      <c r="S962" s="2">
        <v>42090</v>
      </c>
      <c r="T962" s="2">
        <v>42091</v>
      </c>
      <c r="U962" s="1">
        <v>930.98699999999997</v>
      </c>
      <c r="V962" s="1">
        <v>39</v>
      </c>
      <c r="W962" s="1">
        <v>5250.66</v>
      </c>
      <c r="X962" s="1">
        <v>32869</v>
      </c>
      <c r="Y962" s="1">
        <f>Table1[[#This Row],[Unit Price]]-Table1[[#This Row],[Discount]]</f>
        <v>175.89000000000001</v>
      </c>
      <c r="Z962" s="1" t="s">
        <v>3221</v>
      </c>
    </row>
    <row r="963" spans="1:26" ht="14.25" x14ac:dyDescent="0.2">
      <c r="A963" s="3">
        <v>1625</v>
      </c>
      <c r="B963" s="3" t="s">
        <v>1199</v>
      </c>
      <c r="C963" s="3" t="s">
        <v>92</v>
      </c>
      <c r="D963" s="3">
        <v>0.08</v>
      </c>
      <c r="E963" s="3">
        <v>213.45</v>
      </c>
      <c r="F963" s="3">
        <v>14.7</v>
      </c>
      <c r="G963" s="3" t="s">
        <v>2</v>
      </c>
      <c r="H963" s="3" t="s">
        <v>47</v>
      </c>
      <c r="I963" s="3" t="s">
        <v>16</v>
      </c>
      <c r="J963" s="3" t="s">
        <v>32</v>
      </c>
      <c r="K963" s="3" t="s">
        <v>33</v>
      </c>
      <c r="L963" s="3" t="s">
        <v>156</v>
      </c>
      <c r="M963" s="3">
        <v>0.59</v>
      </c>
      <c r="N963" s="3" t="s">
        <v>8</v>
      </c>
      <c r="O963" s="3" t="s">
        <v>87</v>
      </c>
      <c r="P963" s="3" t="s">
        <v>88</v>
      </c>
      <c r="Q963" s="3" t="s">
        <v>1201</v>
      </c>
      <c r="R963" s="3">
        <v>11542</v>
      </c>
      <c r="S963" s="4">
        <v>42090</v>
      </c>
      <c r="T963" s="4">
        <v>42092</v>
      </c>
      <c r="U963" s="3">
        <v>1674.7542000000001</v>
      </c>
      <c r="V963" s="3">
        <v>12</v>
      </c>
      <c r="W963" s="3">
        <v>2427.1799999999998</v>
      </c>
      <c r="X963" s="3">
        <v>90600</v>
      </c>
      <c r="Y963" s="3">
        <f>Table1[[#This Row],[Unit Price]]-Table1[[#This Row],[Discount]]</f>
        <v>213.36999999999998</v>
      </c>
      <c r="Z963" s="3" t="s">
        <v>3222</v>
      </c>
    </row>
    <row r="964" spans="1:26" ht="14.25" x14ac:dyDescent="0.2">
      <c r="A964" s="1">
        <v>1625</v>
      </c>
      <c r="B964" s="1" t="s">
        <v>1199</v>
      </c>
      <c r="C964" s="1" t="s">
        <v>92</v>
      </c>
      <c r="D964" s="1">
        <v>0.1</v>
      </c>
      <c r="E964" s="1">
        <v>55.98</v>
      </c>
      <c r="F964" s="1">
        <v>13.88</v>
      </c>
      <c r="G964" s="1" t="s">
        <v>14</v>
      </c>
      <c r="H964" s="1" t="s">
        <v>47</v>
      </c>
      <c r="I964" s="1" t="s">
        <v>24</v>
      </c>
      <c r="J964" s="1" t="s">
        <v>64</v>
      </c>
      <c r="K964" s="1" t="s">
        <v>49</v>
      </c>
      <c r="L964" s="1" t="s">
        <v>1862</v>
      </c>
      <c r="M964" s="1">
        <v>0.36</v>
      </c>
      <c r="N964" s="1" t="s">
        <v>8</v>
      </c>
      <c r="O964" s="1" t="s">
        <v>87</v>
      </c>
      <c r="P964" s="1" t="s">
        <v>88</v>
      </c>
      <c r="Q964" s="1" t="s">
        <v>1201</v>
      </c>
      <c r="R964" s="1">
        <v>11542</v>
      </c>
      <c r="S964" s="2">
        <v>42090</v>
      </c>
      <c r="T964" s="2">
        <v>42092</v>
      </c>
      <c r="U964" s="1">
        <v>300.04649999999998</v>
      </c>
      <c r="V964" s="1">
        <v>8</v>
      </c>
      <c r="W964" s="1">
        <v>434.85</v>
      </c>
      <c r="X964" s="1">
        <v>90600</v>
      </c>
      <c r="Y964" s="1">
        <f>Table1[[#This Row],[Unit Price]]-Table1[[#This Row],[Discount]]</f>
        <v>55.879999999999995</v>
      </c>
      <c r="Z964" s="1" t="s">
        <v>3222</v>
      </c>
    </row>
    <row r="965" spans="1:26" ht="14.25" x14ac:dyDescent="0.2">
      <c r="A965" s="3">
        <v>1625</v>
      </c>
      <c r="B965" s="3" t="s">
        <v>1199</v>
      </c>
      <c r="C965" s="3" t="s">
        <v>92</v>
      </c>
      <c r="D965" s="3">
        <v>0</v>
      </c>
      <c r="E965" s="3">
        <v>16.059999999999999</v>
      </c>
      <c r="F965" s="3">
        <v>8.34</v>
      </c>
      <c r="G965" s="3" t="s">
        <v>14</v>
      </c>
      <c r="H965" s="3" t="s">
        <v>47</v>
      </c>
      <c r="I965" s="3" t="s">
        <v>24</v>
      </c>
      <c r="J965" s="3" t="s">
        <v>54</v>
      </c>
      <c r="K965" s="3" t="s">
        <v>49</v>
      </c>
      <c r="L965" s="3" t="s">
        <v>1863</v>
      </c>
      <c r="M965" s="3">
        <v>0.59</v>
      </c>
      <c r="N965" s="3" t="s">
        <v>8</v>
      </c>
      <c r="O965" s="3" t="s">
        <v>87</v>
      </c>
      <c r="P965" s="3" t="s">
        <v>88</v>
      </c>
      <c r="Q965" s="3" t="s">
        <v>1201</v>
      </c>
      <c r="R965" s="3">
        <v>11542</v>
      </c>
      <c r="S965" s="4">
        <v>42090</v>
      </c>
      <c r="T965" s="4">
        <v>42091</v>
      </c>
      <c r="U965" s="3">
        <v>-28.09</v>
      </c>
      <c r="V965" s="3">
        <v>1</v>
      </c>
      <c r="W965" s="3">
        <v>19.16</v>
      </c>
      <c r="X965" s="3">
        <v>90600</v>
      </c>
      <c r="Y965" s="3">
        <f>Table1[[#This Row],[Unit Price]]-Table1[[#This Row],[Discount]]</f>
        <v>16.059999999999999</v>
      </c>
      <c r="Z965" s="3" t="s">
        <v>3222</v>
      </c>
    </row>
    <row r="966" spans="1:26" ht="14.25" x14ac:dyDescent="0.2">
      <c r="A966" s="1">
        <v>1917</v>
      </c>
      <c r="B966" s="1" t="s">
        <v>1432</v>
      </c>
      <c r="C966" s="1" t="s">
        <v>92</v>
      </c>
      <c r="D966" s="1">
        <v>0.08</v>
      </c>
      <c r="E966" s="1">
        <v>18.7</v>
      </c>
      <c r="F966" s="1">
        <v>8.99</v>
      </c>
      <c r="G966" s="1" t="s">
        <v>14</v>
      </c>
      <c r="H966" s="1" t="s">
        <v>47</v>
      </c>
      <c r="I966" s="1" t="s">
        <v>4</v>
      </c>
      <c r="J966" s="1" t="s">
        <v>102</v>
      </c>
      <c r="K966" s="1" t="s">
        <v>18</v>
      </c>
      <c r="L966" s="1" t="s">
        <v>1864</v>
      </c>
      <c r="M966" s="1">
        <v>0.47</v>
      </c>
      <c r="N966" s="1" t="s">
        <v>8</v>
      </c>
      <c r="O966" s="1" t="s">
        <v>9</v>
      </c>
      <c r="P966" s="1" t="s">
        <v>20</v>
      </c>
      <c r="Q966" s="1" t="s">
        <v>1434</v>
      </c>
      <c r="R966" s="1">
        <v>72113</v>
      </c>
      <c r="S966" s="2">
        <v>42090</v>
      </c>
      <c r="T966" s="2">
        <v>42091</v>
      </c>
      <c r="U966" s="1">
        <v>16.136399999999998</v>
      </c>
      <c r="V966" s="1">
        <v>7</v>
      </c>
      <c r="W966" s="1">
        <v>132.22999999999999</v>
      </c>
      <c r="X966" s="1">
        <v>85894</v>
      </c>
      <c r="Y966" s="1">
        <f>Table1[[#This Row],[Unit Price]]-Table1[[#This Row],[Discount]]</f>
        <v>18.62</v>
      </c>
      <c r="Z966" s="1" t="s">
        <v>3219</v>
      </c>
    </row>
    <row r="967" spans="1:26" ht="14.25" x14ac:dyDescent="0.2">
      <c r="A967" s="3">
        <v>1072</v>
      </c>
      <c r="B967" s="3" t="s">
        <v>1865</v>
      </c>
      <c r="C967" s="3" t="s">
        <v>46</v>
      </c>
      <c r="D967" s="3">
        <v>0.01</v>
      </c>
      <c r="E967" s="3">
        <v>150.88999999999999</v>
      </c>
      <c r="F967" s="3">
        <v>60.2</v>
      </c>
      <c r="G967" s="3" t="s">
        <v>2</v>
      </c>
      <c r="H967" s="3" t="s">
        <v>70</v>
      </c>
      <c r="I967" s="3" t="s">
        <v>4</v>
      </c>
      <c r="J967" s="3" t="s">
        <v>85</v>
      </c>
      <c r="K967" s="3" t="s">
        <v>33</v>
      </c>
      <c r="L967" s="3" t="s">
        <v>1279</v>
      </c>
      <c r="M967" s="3">
        <v>0.77</v>
      </c>
      <c r="N967" s="3" t="s">
        <v>8</v>
      </c>
      <c r="O967" s="3" t="s">
        <v>87</v>
      </c>
      <c r="P967" s="3" t="s">
        <v>296</v>
      </c>
      <c r="Q967" s="3" t="s">
        <v>1866</v>
      </c>
      <c r="R967" s="3">
        <v>18018</v>
      </c>
      <c r="S967" s="4">
        <v>42090</v>
      </c>
      <c r="T967" s="4">
        <v>42093</v>
      </c>
      <c r="U967" s="3">
        <v>-505.76</v>
      </c>
      <c r="V967" s="3">
        <v>3</v>
      </c>
      <c r="W967" s="3">
        <v>473.53</v>
      </c>
      <c r="X967" s="3">
        <v>89631</v>
      </c>
      <c r="Y967" s="3">
        <f>Table1[[#This Row],[Unit Price]]-Table1[[#This Row],[Discount]]</f>
        <v>150.88</v>
      </c>
      <c r="Z967" s="3" t="s">
        <v>3222</v>
      </c>
    </row>
    <row r="968" spans="1:26" ht="14.25" x14ac:dyDescent="0.2">
      <c r="A968" s="1">
        <v>1481</v>
      </c>
      <c r="B968" s="1" t="s">
        <v>1867</v>
      </c>
      <c r="C968" s="1" t="s">
        <v>46</v>
      </c>
      <c r="D968" s="1">
        <v>7.0000000000000007E-2</v>
      </c>
      <c r="E968" s="1">
        <v>8.9499999999999993</v>
      </c>
      <c r="F968" s="1">
        <v>2.0099999999999998</v>
      </c>
      <c r="G968" s="1" t="s">
        <v>14</v>
      </c>
      <c r="H968" s="1" t="s">
        <v>70</v>
      </c>
      <c r="I968" s="1" t="s">
        <v>24</v>
      </c>
      <c r="J968" s="1" t="s">
        <v>64</v>
      </c>
      <c r="K968" s="1" t="s">
        <v>26</v>
      </c>
      <c r="L968" s="1" t="s">
        <v>1868</v>
      </c>
      <c r="M968" s="1">
        <v>0.39</v>
      </c>
      <c r="N968" s="1" t="s">
        <v>8</v>
      </c>
      <c r="O968" s="1" t="s">
        <v>35</v>
      </c>
      <c r="P968" s="1" t="s">
        <v>66</v>
      </c>
      <c r="Q968" s="1" t="s">
        <v>76</v>
      </c>
      <c r="R968" s="1">
        <v>90049</v>
      </c>
      <c r="S968" s="2">
        <v>42090</v>
      </c>
      <c r="T968" s="2">
        <v>42091</v>
      </c>
      <c r="U968" s="1">
        <v>91.73</v>
      </c>
      <c r="V968" s="1">
        <v>36</v>
      </c>
      <c r="W968" s="1">
        <v>307.64999999999998</v>
      </c>
      <c r="X968" s="1">
        <v>53953</v>
      </c>
      <c r="Y968" s="1">
        <f>Table1[[#This Row],[Unit Price]]-Table1[[#This Row],[Discount]]</f>
        <v>8.879999999999999</v>
      </c>
      <c r="Z968" s="1" t="s">
        <v>3221</v>
      </c>
    </row>
    <row r="969" spans="1:26" ht="14.25" x14ac:dyDescent="0.2">
      <c r="A969" s="3">
        <v>1482</v>
      </c>
      <c r="B969" s="3" t="s">
        <v>1414</v>
      </c>
      <c r="C969" s="3" t="s">
        <v>46</v>
      </c>
      <c r="D969" s="3">
        <v>7.0000000000000007E-2</v>
      </c>
      <c r="E969" s="3">
        <v>8.9499999999999993</v>
      </c>
      <c r="F969" s="3">
        <v>2.0099999999999998</v>
      </c>
      <c r="G969" s="3" t="s">
        <v>14</v>
      </c>
      <c r="H969" s="3" t="s">
        <v>70</v>
      </c>
      <c r="I969" s="3" t="s">
        <v>24</v>
      </c>
      <c r="J969" s="3" t="s">
        <v>64</v>
      </c>
      <c r="K969" s="3" t="s">
        <v>26</v>
      </c>
      <c r="L969" s="3" t="s">
        <v>1868</v>
      </c>
      <c r="M969" s="3">
        <v>0.39</v>
      </c>
      <c r="N969" s="3" t="s">
        <v>8</v>
      </c>
      <c r="O969" s="3" t="s">
        <v>28</v>
      </c>
      <c r="P969" s="3" t="s">
        <v>265</v>
      </c>
      <c r="Q969" s="3" t="s">
        <v>970</v>
      </c>
      <c r="R969" s="3">
        <v>48708</v>
      </c>
      <c r="S969" s="4">
        <v>42090</v>
      </c>
      <c r="T969" s="4">
        <v>42091</v>
      </c>
      <c r="U969" s="3">
        <v>53.067900000000002</v>
      </c>
      <c r="V969" s="3">
        <v>9</v>
      </c>
      <c r="W969" s="3">
        <v>76.91</v>
      </c>
      <c r="X969" s="3">
        <v>91362</v>
      </c>
      <c r="Y969" s="3">
        <f>Table1[[#This Row],[Unit Price]]-Table1[[#This Row],[Discount]]</f>
        <v>8.879999999999999</v>
      </c>
      <c r="Z969" s="3" t="s">
        <v>3220</v>
      </c>
    </row>
    <row r="970" spans="1:26" ht="14.25" x14ac:dyDescent="0.2">
      <c r="A970" s="1">
        <v>3354</v>
      </c>
      <c r="B970" s="1" t="s">
        <v>1869</v>
      </c>
      <c r="C970" s="1" t="s">
        <v>46</v>
      </c>
      <c r="D970" s="1">
        <v>0.04</v>
      </c>
      <c r="E970" s="1">
        <v>3.69</v>
      </c>
      <c r="F970" s="1">
        <v>0.5</v>
      </c>
      <c r="G970" s="1" t="s">
        <v>14</v>
      </c>
      <c r="H970" s="1" t="s">
        <v>70</v>
      </c>
      <c r="I970" s="1" t="s">
        <v>24</v>
      </c>
      <c r="J970" s="1" t="s">
        <v>128</v>
      </c>
      <c r="K970" s="1" t="s">
        <v>49</v>
      </c>
      <c r="L970" s="1" t="s">
        <v>1870</v>
      </c>
      <c r="M970" s="1">
        <v>0.38</v>
      </c>
      <c r="N970" s="1" t="s">
        <v>8</v>
      </c>
      <c r="O970" s="1" t="s">
        <v>35</v>
      </c>
      <c r="P970" s="1" t="s">
        <v>66</v>
      </c>
      <c r="Q970" s="1" t="s">
        <v>1871</v>
      </c>
      <c r="R970" s="1">
        <v>92231</v>
      </c>
      <c r="S970" s="2">
        <v>42090</v>
      </c>
      <c r="T970" s="2">
        <v>42092</v>
      </c>
      <c r="U970" s="1">
        <v>47.527200000000001</v>
      </c>
      <c r="V970" s="1">
        <v>19</v>
      </c>
      <c r="W970" s="1">
        <v>68.88</v>
      </c>
      <c r="X970" s="1">
        <v>88590</v>
      </c>
      <c r="Y970" s="1">
        <f>Table1[[#This Row],[Unit Price]]-Table1[[#This Row],[Discount]]</f>
        <v>3.65</v>
      </c>
      <c r="Z970" s="1" t="s">
        <v>3221</v>
      </c>
    </row>
    <row r="971" spans="1:26" ht="14.25" x14ac:dyDescent="0.2">
      <c r="A971" s="3">
        <v>2668</v>
      </c>
      <c r="B971" s="3" t="s">
        <v>1872</v>
      </c>
      <c r="C971" s="3" t="s">
        <v>13</v>
      </c>
      <c r="D971" s="3">
        <v>0.04</v>
      </c>
      <c r="E971" s="3">
        <v>10.4</v>
      </c>
      <c r="F971" s="3">
        <v>5.4</v>
      </c>
      <c r="G971" s="3" t="s">
        <v>14</v>
      </c>
      <c r="H971" s="3" t="s">
        <v>70</v>
      </c>
      <c r="I971" s="3" t="s">
        <v>4</v>
      </c>
      <c r="J971" s="3" t="s">
        <v>102</v>
      </c>
      <c r="K971" s="3" t="s">
        <v>18</v>
      </c>
      <c r="L971" s="3" t="s">
        <v>1873</v>
      </c>
      <c r="M971" s="3">
        <v>0.51</v>
      </c>
      <c r="N971" s="3" t="s">
        <v>8</v>
      </c>
      <c r="O971" s="3" t="s">
        <v>28</v>
      </c>
      <c r="P971" s="3" t="s">
        <v>1047</v>
      </c>
      <c r="Q971" s="3" t="s">
        <v>1874</v>
      </c>
      <c r="R971" s="3">
        <v>57701</v>
      </c>
      <c r="S971" s="4">
        <v>42091</v>
      </c>
      <c r="T971" s="4">
        <v>42092</v>
      </c>
      <c r="U971" s="3">
        <v>29.98</v>
      </c>
      <c r="V971" s="3">
        <v>12</v>
      </c>
      <c r="W971" s="3">
        <v>130.74</v>
      </c>
      <c r="X971" s="3">
        <v>87830</v>
      </c>
      <c r="Y971" s="3">
        <f>Table1[[#This Row],[Unit Price]]-Table1[[#This Row],[Discount]]</f>
        <v>10.360000000000001</v>
      </c>
      <c r="Z971" s="3" t="s">
        <v>3220</v>
      </c>
    </row>
    <row r="972" spans="1:26" ht="14.25" x14ac:dyDescent="0.2">
      <c r="A972" s="1">
        <v>2668</v>
      </c>
      <c r="B972" s="1" t="s">
        <v>1872</v>
      </c>
      <c r="C972" s="1" t="s">
        <v>13</v>
      </c>
      <c r="D972" s="1">
        <v>0.08</v>
      </c>
      <c r="E972" s="1">
        <v>4.28</v>
      </c>
      <c r="F972" s="1">
        <v>4.79</v>
      </c>
      <c r="G972" s="1" t="s">
        <v>14</v>
      </c>
      <c r="H972" s="1" t="s">
        <v>70</v>
      </c>
      <c r="I972" s="1" t="s">
        <v>24</v>
      </c>
      <c r="J972" s="1" t="s">
        <v>64</v>
      </c>
      <c r="K972" s="1" t="s">
        <v>49</v>
      </c>
      <c r="L972" s="1" t="s">
        <v>1875</v>
      </c>
      <c r="M972" s="1">
        <v>0.4</v>
      </c>
      <c r="N972" s="1" t="s">
        <v>8</v>
      </c>
      <c r="O972" s="1" t="s">
        <v>28</v>
      </c>
      <c r="P972" s="1" t="s">
        <v>1047</v>
      </c>
      <c r="Q972" s="1" t="s">
        <v>1874</v>
      </c>
      <c r="R972" s="1">
        <v>57701</v>
      </c>
      <c r="S972" s="2">
        <v>42091</v>
      </c>
      <c r="T972" s="2">
        <v>42093</v>
      </c>
      <c r="U972" s="1">
        <v>-121.2</v>
      </c>
      <c r="V972" s="1">
        <v>12</v>
      </c>
      <c r="W972" s="1">
        <v>49.87</v>
      </c>
      <c r="X972" s="1">
        <v>87830</v>
      </c>
      <c r="Y972" s="1">
        <f>Table1[[#This Row],[Unit Price]]-Table1[[#This Row],[Discount]]</f>
        <v>4.2</v>
      </c>
      <c r="Z972" s="1" t="s">
        <v>3220</v>
      </c>
    </row>
    <row r="973" spans="1:26" ht="14.25" x14ac:dyDescent="0.2">
      <c r="A973" s="3">
        <v>2968</v>
      </c>
      <c r="B973" s="3" t="s">
        <v>1295</v>
      </c>
      <c r="C973" s="3" t="s">
        <v>13</v>
      </c>
      <c r="D973" s="3">
        <v>0.06</v>
      </c>
      <c r="E973" s="3">
        <v>363.25</v>
      </c>
      <c r="F973" s="3">
        <v>19.989999999999998</v>
      </c>
      <c r="G973" s="3" t="s">
        <v>14</v>
      </c>
      <c r="H973" s="3" t="s">
        <v>3</v>
      </c>
      <c r="I973" s="3" t="s">
        <v>24</v>
      </c>
      <c r="J973" s="3" t="s">
        <v>71</v>
      </c>
      <c r="K973" s="3" t="s">
        <v>49</v>
      </c>
      <c r="L973" s="3" t="s">
        <v>175</v>
      </c>
      <c r="M973" s="3">
        <v>0.56999999999999995</v>
      </c>
      <c r="N973" s="3" t="s">
        <v>8</v>
      </c>
      <c r="O973" s="3" t="s">
        <v>9</v>
      </c>
      <c r="P973" s="3" t="s">
        <v>99</v>
      </c>
      <c r="Q973" s="3" t="s">
        <v>1297</v>
      </c>
      <c r="R973" s="3">
        <v>33021</v>
      </c>
      <c r="S973" s="4">
        <v>42091</v>
      </c>
      <c r="T973" s="4">
        <v>42093</v>
      </c>
      <c r="U973" s="3">
        <v>36.164099999999998</v>
      </c>
      <c r="V973" s="3">
        <v>1</v>
      </c>
      <c r="W973" s="3">
        <v>344.87</v>
      </c>
      <c r="X973" s="3">
        <v>86086</v>
      </c>
      <c r="Y973" s="3">
        <f>Table1[[#This Row],[Unit Price]]-Table1[[#This Row],[Discount]]</f>
        <v>363.19</v>
      </c>
      <c r="Z973" s="3" t="s">
        <v>3219</v>
      </c>
    </row>
    <row r="974" spans="1:26" ht="14.25" x14ac:dyDescent="0.2">
      <c r="A974" s="1">
        <v>800</v>
      </c>
      <c r="B974" s="1" t="s">
        <v>1876</v>
      </c>
      <c r="C974" s="1" t="s">
        <v>23</v>
      </c>
      <c r="D974" s="1">
        <v>0.04</v>
      </c>
      <c r="E974" s="1">
        <v>50.98</v>
      </c>
      <c r="F974" s="1">
        <v>6.5</v>
      </c>
      <c r="G974" s="1" t="s">
        <v>14</v>
      </c>
      <c r="H974" s="1" t="s">
        <v>15</v>
      </c>
      <c r="I974" s="1" t="s">
        <v>16</v>
      </c>
      <c r="J974" s="1" t="s">
        <v>17</v>
      </c>
      <c r="K974" s="1" t="s">
        <v>49</v>
      </c>
      <c r="L974" s="1" t="s">
        <v>1842</v>
      </c>
      <c r="M974" s="1">
        <v>0.73</v>
      </c>
      <c r="N974" s="1" t="s">
        <v>8</v>
      </c>
      <c r="O974" s="1" t="s">
        <v>35</v>
      </c>
      <c r="P974" s="1" t="s">
        <v>122</v>
      </c>
      <c r="Q974" s="1" t="s">
        <v>1502</v>
      </c>
      <c r="R974" s="1">
        <v>84067</v>
      </c>
      <c r="S974" s="2">
        <v>42091</v>
      </c>
      <c r="T974" s="2">
        <v>42097</v>
      </c>
      <c r="U974" s="1">
        <v>-13.28</v>
      </c>
      <c r="V974" s="1">
        <v>11</v>
      </c>
      <c r="W974" s="1">
        <v>568.25</v>
      </c>
      <c r="X974" s="1">
        <v>89910</v>
      </c>
      <c r="Y974" s="1">
        <f>Table1[[#This Row],[Unit Price]]-Table1[[#This Row],[Discount]]</f>
        <v>50.94</v>
      </c>
      <c r="Z974" s="1" t="s">
        <v>3221</v>
      </c>
    </row>
    <row r="975" spans="1:26" ht="14.25" x14ac:dyDescent="0.2">
      <c r="A975" s="3">
        <v>800</v>
      </c>
      <c r="B975" s="3" t="s">
        <v>1876</v>
      </c>
      <c r="C975" s="3" t="s">
        <v>23</v>
      </c>
      <c r="D975" s="3">
        <v>0.02</v>
      </c>
      <c r="E975" s="3">
        <v>6.48</v>
      </c>
      <c r="F975" s="3">
        <v>5.14</v>
      </c>
      <c r="G975" s="3" t="s">
        <v>14</v>
      </c>
      <c r="H975" s="3" t="s">
        <v>15</v>
      </c>
      <c r="I975" s="3" t="s">
        <v>24</v>
      </c>
      <c r="J975" s="3" t="s">
        <v>64</v>
      </c>
      <c r="K975" s="3" t="s">
        <v>49</v>
      </c>
      <c r="L975" s="3" t="s">
        <v>1721</v>
      </c>
      <c r="M975" s="3">
        <v>0.37</v>
      </c>
      <c r="N975" s="3" t="s">
        <v>8</v>
      </c>
      <c r="O975" s="3" t="s">
        <v>35</v>
      </c>
      <c r="P975" s="3" t="s">
        <v>122</v>
      </c>
      <c r="Q975" s="3" t="s">
        <v>1502</v>
      </c>
      <c r="R975" s="3">
        <v>84067</v>
      </c>
      <c r="S975" s="4">
        <v>42091</v>
      </c>
      <c r="T975" s="4">
        <v>42093</v>
      </c>
      <c r="U975" s="3">
        <v>-48.68</v>
      </c>
      <c r="V975" s="3">
        <v>19</v>
      </c>
      <c r="W975" s="3">
        <v>126.66</v>
      </c>
      <c r="X975" s="3">
        <v>89910</v>
      </c>
      <c r="Y975" s="3">
        <f>Table1[[#This Row],[Unit Price]]-Table1[[#This Row],[Discount]]</f>
        <v>6.4600000000000009</v>
      </c>
      <c r="Z975" s="3" t="s">
        <v>3221</v>
      </c>
    </row>
    <row r="976" spans="1:26" ht="14.25" x14ac:dyDescent="0.2">
      <c r="A976" s="1">
        <v>1738</v>
      </c>
      <c r="B976" s="1" t="s">
        <v>1877</v>
      </c>
      <c r="C976" s="1" t="s">
        <v>92</v>
      </c>
      <c r="D976" s="1">
        <v>0.08</v>
      </c>
      <c r="E976" s="1">
        <v>175.99</v>
      </c>
      <c r="F976" s="1">
        <v>4.99</v>
      </c>
      <c r="G976" s="1" t="s">
        <v>14</v>
      </c>
      <c r="H976" s="1" t="s">
        <v>70</v>
      </c>
      <c r="I976" s="1" t="s">
        <v>16</v>
      </c>
      <c r="J976" s="1" t="s">
        <v>111</v>
      </c>
      <c r="K976" s="1" t="s">
        <v>49</v>
      </c>
      <c r="L976" s="1" t="s">
        <v>1225</v>
      </c>
      <c r="M976" s="1">
        <v>0.59</v>
      </c>
      <c r="N976" s="1" t="s">
        <v>8</v>
      </c>
      <c r="O976" s="1" t="s">
        <v>9</v>
      </c>
      <c r="P976" s="1" t="s">
        <v>73</v>
      </c>
      <c r="Q976" s="1" t="s">
        <v>1878</v>
      </c>
      <c r="R976" s="1">
        <v>28052</v>
      </c>
      <c r="S976" s="2">
        <v>42091</v>
      </c>
      <c r="T976" s="2">
        <v>42091</v>
      </c>
      <c r="U976" s="1">
        <v>-16476.838</v>
      </c>
      <c r="V976" s="1">
        <v>10</v>
      </c>
      <c r="W976" s="1">
        <v>1486.34</v>
      </c>
      <c r="X976" s="1">
        <v>85865</v>
      </c>
      <c r="Y976" s="1">
        <f>Table1[[#This Row],[Unit Price]]-Table1[[#This Row],[Discount]]</f>
        <v>175.91</v>
      </c>
      <c r="Z976" s="1" t="s">
        <v>3219</v>
      </c>
    </row>
    <row r="977" spans="1:26" ht="14.25" x14ac:dyDescent="0.2">
      <c r="A977" s="3">
        <v>2880</v>
      </c>
      <c r="B977" s="3" t="s">
        <v>1879</v>
      </c>
      <c r="C977" s="3" t="s">
        <v>92</v>
      </c>
      <c r="D977" s="3">
        <v>0.05</v>
      </c>
      <c r="E977" s="3">
        <v>6.68</v>
      </c>
      <c r="F977" s="3">
        <v>6.93</v>
      </c>
      <c r="G977" s="3" t="s">
        <v>14</v>
      </c>
      <c r="H977" s="3" t="s">
        <v>3</v>
      </c>
      <c r="I977" s="3" t="s">
        <v>24</v>
      </c>
      <c r="J977" s="3" t="s">
        <v>64</v>
      </c>
      <c r="K977" s="3" t="s">
        <v>49</v>
      </c>
      <c r="L977" s="3" t="s">
        <v>952</v>
      </c>
      <c r="M977" s="3">
        <v>0.37</v>
      </c>
      <c r="N977" s="3" t="s">
        <v>8</v>
      </c>
      <c r="O977" s="3" t="s">
        <v>9</v>
      </c>
      <c r="P977" s="3" t="s">
        <v>99</v>
      </c>
      <c r="Q977" s="3" t="s">
        <v>1880</v>
      </c>
      <c r="R977" s="3">
        <v>33160</v>
      </c>
      <c r="S977" s="4">
        <v>42091</v>
      </c>
      <c r="T977" s="4">
        <v>42092</v>
      </c>
      <c r="U977" s="3">
        <v>-2.3519999999999999</v>
      </c>
      <c r="V977" s="3">
        <v>11</v>
      </c>
      <c r="W977" s="3">
        <v>77.2</v>
      </c>
      <c r="X977" s="3">
        <v>88626</v>
      </c>
      <c r="Y977" s="3">
        <f>Table1[[#This Row],[Unit Price]]-Table1[[#This Row],[Discount]]</f>
        <v>6.63</v>
      </c>
      <c r="Z977" s="3" t="s">
        <v>3219</v>
      </c>
    </row>
    <row r="978" spans="1:26" ht="14.25" x14ac:dyDescent="0.2">
      <c r="A978" s="1">
        <v>152</v>
      </c>
      <c r="B978" s="1" t="s">
        <v>481</v>
      </c>
      <c r="C978" s="1" t="s">
        <v>13</v>
      </c>
      <c r="D978" s="1">
        <v>0.01</v>
      </c>
      <c r="E978" s="1">
        <v>65.989999999999995</v>
      </c>
      <c r="F978" s="1">
        <v>8.99</v>
      </c>
      <c r="G978" s="1" t="s">
        <v>14</v>
      </c>
      <c r="H978" s="1" t="s">
        <v>15</v>
      </c>
      <c r="I978" s="1" t="s">
        <v>16</v>
      </c>
      <c r="J978" s="1" t="s">
        <v>111</v>
      </c>
      <c r="K978" s="1" t="s">
        <v>49</v>
      </c>
      <c r="L978" s="1" t="s">
        <v>1881</v>
      </c>
      <c r="M978" s="1">
        <v>0.6</v>
      </c>
      <c r="N978" s="1" t="s">
        <v>8</v>
      </c>
      <c r="O978" s="1" t="s">
        <v>9</v>
      </c>
      <c r="P978" s="1" t="s">
        <v>376</v>
      </c>
      <c r="Q978" s="1" t="s">
        <v>483</v>
      </c>
      <c r="R978" s="1">
        <v>37918</v>
      </c>
      <c r="S978" s="2">
        <v>42092</v>
      </c>
      <c r="T978" s="2">
        <v>42095</v>
      </c>
      <c r="U978" s="1">
        <v>97.86</v>
      </c>
      <c r="V978" s="1">
        <v>5</v>
      </c>
      <c r="W978" s="1">
        <v>292.23</v>
      </c>
      <c r="X978" s="1">
        <v>89524</v>
      </c>
      <c r="Y978" s="1">
        <f>Table1[[#This Row],[Unit Price]]-Table1[[#This Row],[Discount]]</f>
        <v>65.97999999999999</v>
      </c>
      <c r="Z978" s="1" t="s">
        <v>3219</v>
      </c>
    </row>
    <row r="979" spans="1:26" ht="14.25" x14ac:dyDescent="0.2">
      <c r="A979" s="3">
        <v>2338</v>
      </c>
      <c r="B979" s="3" t="s">
        <v>434</v>
      </c>
      <c r="C979" s="3" t="s">
        <v>13</v>
      </c>
      <c r="D979" s="3">
        <v>0.1</v>
      </c>
      <c r="E979" s="3">
        <v>6.75</v>
      </c>
      <c r="F979" s="3">
        <v>2.99</v>
      </c>
      <c r="G979" s="3" t="s">
        <v>14</v>
      </c>
      <c r="H979" s="3" t="s">
        <v>47</v>
      </c>
      <c r="I979" s="3" t="s">
        <v>24</v>
      </c>
      <c r="J979" s="3" t="s">
        <v>48</v>
      </c>
      <c r="K979" s="3" t="s">
        <v>49</v>
      </c>
      <c r="L979" s="3" t="s">
        <v>1882</v>
      </c>
      <c r="M979" s="3">
        <v>0.35</v>
      </c>
      <c r="N979" s="3" t="s">
        <v>8</v>
      </c>
      <c r="O979" s="3" t="s">
        <v>87</v>
      </c>
      <c r="P979" s="3" t="s">
        <v>394</v>
      </c>
      <c r="Q979" s="3" t="s">
        <v>436</v>
      </c>
      <c r="R979" s="3">
        <v>20740</v>
      </c>
      <c r="S979" s="4">
        <v>42092</v>
      </c>
      <c r="T979" s="4">
        <v>42092</v>
      </c>
      <c r="U979" s="3">
        <v>18.147500000000001</v>
      </c>
      <c r="V979" s="3">
        <v>15</v>
      </c>
      <c r="W979" s="3">
        <v>96.13</v>
      </c>
      <c r="X979" s="3">
        <v>91481</v>
      </c>
      <c r="Y979" s="3">
        <f>Table1[[#This Row],[Unit Price]]-Table1[[#This Row],[Discount]]</f>
        <v>6.65</v>
      </c>
      <c r="Z979" s="3" t="s">
        <v>3222</v>
      </c>
    </row>
    <row r="980" spans="1:26" ht="14.25" x14ac:dyDescent="0.2">
      <c r="A980" s="1">
        <v>2530</v>
      </c>
      <c r="B980" s="1" t="s">
        <v>1883</v>
      </c>
      <c r="C980" s="1" t="s">
        <v>13</v>
      </c>
      <c r="D980" s="1">
        <v>0.04</v>
      </c>
      <c r="E980" s="1">
        <v>40.98</v>
      </c>
      <c r="F980" s="1">
        <v>6.5</v>
      </c>
      <c r="G980" s="1" t="s">
        <v>14</v>
      </c>
      <c r="H980" s="1" t="s">
        <v>3</v>
      </c>
      <c r="I980" s="1" t="s">
        <v>16</v>
      </c>
      <c r="J980" s="1" t="s">
        <v>17</v>
      </c>
      <c r="K980" s="1" t="s">
        <v>49</v>
      </c>
      <c r="L980" s="1" t="s">
        <v>422</v>
      </c>
      <c r="M980" s="1">
        <v>0.74</v>
      </c>
      <c r="N980" s="1" t="s">
        <v>8</v>
      </c>
      <c r="O980" s="1" t="s">
        <v>35</v>
      </c>
      <c r="P980" s="1" t="s">
        <v>66</v>
      </c>
      <c r="Q980" s="1" t="s">
        <v>1884</v>
      </c>
      <c r="R980" s="1">
        <v>92307</v>
      </c>
      <c r="S980" s="2">
        <v>42092</v>
      </c>
      <c r="T980" s="2">
        <v>42093</v>
      </c>
      <c r="U980" s="1">
        <v>-89.5</v>
      </c>
      <c r="V980" s="1">
        <v>7</v>
      </c>
      <c r="W980" s="1">
        <v>277.07</v>
      </c>
      <c r="X980" s="1">
        <v>87451</v>
      </c>
      <c r="Y980" s="1">
        <f>Table1[[#This Row],[Unit Price]]-Table1[[#This Row],[Discount]]</f>
        <v>40.94</v>
      </c>
      <c r="Z980" s="1" t="s">
        <v>3221</v>
      </c>
    </row>
    <row r="981" spans="1:26" ht="14.25" x14ac:dyDescent="0.2">
      <c r="A981" s="3">
        <v>2534</v>
      </c>
      <c r="B981" s="3" t="s">
        <v>1885</v>
      </c>
      <c r="C981" s="3" t="s">
        <v>13</v>
      </c>
      <c r="D981" s="3">
        <v>0.05</v>
      </c>
      <c r="E981" s="3">
        <v>35.99</v>
      </c>
      <c r="F981" s="3">
        <v>3.3</v>
      </c>
      <c r="G981" s="3" t="s">
        <v>14</v>
      </c>
      <c r="H981" s="3" t="s">
        <v>3</v>
      </c>
      <c r="I981" s="3" t="s">
        <v>16</v>
      </c>
      <c r="J981" s="3" t="s">
        <v>111</v>
      </c>
      <c r="K981" s="3" t="s">
        <v>18</v>
      </c>
      <c r="L981" s="3" t="s">
        <v>1886</v>
      </c>
      <c r="M981" s="3">
        <v>0.39</v>
      </c>
      <c r="N981" s="3" t="s">
        <v>8</v>
      </c>
      <c r="O981" s="3" t="s">
        <v>87</v>
      </c>
      <c r="P981" s="3" t="s">
        <v>307</v>
      </c>
      <c r="Q981" s="3" t="s">
        <v>863</v>
      </c>
      <c r="R981" s="3">
        <v>4401</v>
      </c>
      <c r="S981" s="4">
        <v>42092</v>
      </c>
      <c r="T981" s="4">
        <v>42094</v>
      </c>
      <c r="U981" s="3">
        <v>103.2723</v>
      </c>
      <c r="V981" s="3">
        <v>5</v>
      </c>
      <c r="W981" s="3">
        <v>149.66999999999999</v>
      </c>
      <c r="X981" s="3">
        <v>87451</v>
      </c>
      <c r="Y981" s="3">
        <f>Table1[[#This Row],[Unit Price]]-Table1[[#This Row],[Discount]]</f>
        <v>35.940000000000005</v>
      </c>
      <c r="Z981" s="3" t="s">
        <v>3222</v>
      </c>
    </row>
    <row r="982" spans="1:26" ht="14.25" x14ac:dyDescent="0.2">
      <c r="A982" s="1">
        <v>3151</v>
      </c>
      <c r="B982" s="1" t="s">
        <v>929</v>
      </c>
      <c r="C982" s="1" t="s">
        <v>13</v>
      </c>
      <c r="D982" s="1">
        <v>0.01</v>
      </c>
      <c r="E982" s="1">
        <v>99.23</v>
      </c>
      <c r="F982" s="1">
        <v>8.99</v>
      </c>
      <c r="G982" s="1" t="s">
        <v>14</v>
      </c>
      <c r="H982" s="1" t="s">
        <v>70</v>
      </c>
      <c r="I982" s="1" t="s">
        <v>4</v>
      </c>
      <c r="J982" s="1" t="s">
        <v>102</v>
      </c>
      <c r="K982" s="1" t="s">
        <v>18</v>
      </c>
      <c r="L982" s="1" t="s">
        <v>103</v>
      </c>
      <c r="M982" s="1">
        <v>0.35</v>
      </c>
      <c r="N982" s="1" t="s">
        <v>8</v>
      </c>
      <c r="O982" s="1" t="s">
        <v>35</v>
      </c>
      <c r="P982" s="1" t="s">
        <v>66</v>
      </c>
      <c r="Q982" s="1" t="s">
        <v>930</v>
      </c>
      <c r="R982" s="1">
        <v>92277</v>
      </c>
      <c r="S982" s="2">
        <v>42092</v>
      </c>
      <c r="T982" s="2">
        <v>42096</v>
      </c>
      <c r="U982" s="1">
        <v>-87.46</v>
      </c>
      <c r="V982" s="1">
        <v>1</v>
      </c>
      <c r="W982" s="1">
        <v>99.22</v>
      </c>
      <c r="X982" s="1">
        <v>88548</v>
      </c>
      <c r="Y982" s="1">
        <f>Table1[[#This Row],[Unit Price]]-Table1[[#This Row],[Discount]]</f>
        <v>99.22</v>
      </c>
      <c r="Z982" s="1" t="s">
        <v>3221</v>
      </c>
    </row>
    <row r="983" spans="1:26" ht="14.25" x14ac:dyDescent="0.2">
      <c r="A983" s="3">
        <v>2430</v>
      </c>
      <c r="B983" s="3" t="s">
        <v>1813</v>
      </c>
      <c r="C983" s="3" t="s">
        <v>23</v>
      </c>
      <c r="D983" s="3">
        <v>0.03</v>
      </c>
      <c r="E983" s="3">
        <v>140.99</v>
      </c>
      <c r="F983" s="3">
        <v>4.2</v>
      </c>
      <c r="G983" s="3" t="s">
        <v>14</v>
      </c>
      <c r="H983" s="3" t="s">
        <v>47</v>
      </c>
      <c r="I983" s="3" t="s">
        <v>16</v>
      </c>
      <c r="J983" s="3" t="s">
        <v>111</v>
      </c>
      <c r="K983" s="3" t="s">
        <v>49</v>
      </c>
      <c r="L983" s="3" t="s">
        <v>1887</v>
      </c>
      <c r="M983" s="3">
        <v>0.59</v>
      </c>
      <c r="N983" s="3" t="s">
        <v>8</v>
      </c>
      <c r="O983" s="3" t="s">
        <v>28</v>
      </c>
      <c r="P983" s="3" t="s">
        <v>163</v>
      </c>
      <c r="Q983" s="3" t="s">
        <v>1814</v>
      </c>
      <c r="R983" s="3">
        <v>76541</v>
      </c>
      <c r="S983" s="4">
        <v>42092</v>
      </c>
      <c r="T983" s="4">
        <v>42100</v>
      </c>
      <c r="U983" s="3">
        <v>-458.74400000000003</v>
      </c>
      <c r="V983" s="3">
        <v>2</v>
      </c>
      <c r="W983" s="3">
        <v>246.44</v>
      </c>
      <c r="X983" s="3">
        <v>91110</v>
      </c>
      <c r="Y983" s="3">
        <f>Table1[[#This Row],[Unit Price]]-Table1[[#This Row],[Discount]]</f>
        <v>140.96</v>
      </c>
      <c r="Z983" s="3" t="s">
        <v>3220</v>
      </c>
    </row>
    <row r="984" spans="1:26" ht="14.25" x14ac:dyDescent="0.2">
      <c r="A984" s="1">
        <v>1028</v>
      </c>
      <c r="B984" s="1" t="s">
        <v>1888</v>
      </c>
      <c r="C984" s="1" t="s">
        <v>92</v>
      </c>
      <c r="D984" s="1">
        <v>7.0000000000000007E-2</v>
      </c>
      <c r="E984" s="1">
        <v>7.08</v>
      </c>
      <c r="F984" s="1">
        <v>2.35</v>
      </c>
      <c r="G984" s="1" t="s">
        <v>63</v>
      </c>
      <c r="H984" s="1" t="s">
        <v>3</v>
      </c>
      <c r="I984" s="1" t="s">
        <v>24</v>
      </c>
      <c r="J984" s="1" t="s">
        <v>25</v>
      </c>
      <c r="K984" s="1" t="s">
        <v>26</v>
      </c>
      <c r="L984" s="1" t="s">
        <v>1889</v>
      </c>
      <c r="M984" s="1">
        <v>0.47</v>
      </c>
      <c r="N984" s="1" t="s">
        <v>8</v>
      </c>
      <c r="O984" s="1" t="s">
        <v>87</v>
      </c>
      <c r="P984" s="1" t="s">
        <v>88</v>
      </c>
      <c r="Q984" s="1" t="s">
        <v>1890</v>
      </c>
      <c r="R984" s="1">
        <v>11725</v>
      </c>
      <c r="S984" s="2">
        <v>42092</v>
      </c>
      <c r="T984" s="2">
        <v>42093</v>
      </c>
      <c r="U984" s="1">
        <v>30.49</v>
      </c>
      <c r="V984" s="1">
        <v>13</v>
      </c>
      <c r="W984" s="1">
        <v>93.82</v>
      </c>
      <c r="X984" s="1">
        <v>89006</v>
      </c>
      <c r="Y984" s="1">
        <f>Table1[[#This Row],[Unit Price]]-Table1[[#This Row],[Discount]]</f>
        <v>7.01</v>
      </c>
      <c r="Z984" s="1" t="s">
        <v>3222</v>
      </c>
    </row>
    <row r="985" spans="1:26" ht="14.25" x14ac:dyDescent="0.2">
      <c r="A985" s="3">
        <v>1129</v>
      </c>
      <c r="B985" s="3" t="s">
        <v>762</v>
      </c>
      <c r="C985" s="3" t="s">
        <v>46</v>
      </c>
      <c r="D985" s="3">
        <v>0.05</v>
      </c>
      <c r="E985" s="3">
        <v>5.78</v>
      </c>
      <c r="F985" s="3">
        <v>7.64</v>
      </c>
      <c r="G985" s="3" t="s">
        <v>63</v>
      </c>
      <c r="H985" s="3" t="s">
        <v>70</v>
      </c>
      <c r="I985" s="3" t="s">
        <v>24</v>
      </c>
      <c r="J985" s="3" t="s">
        <v>64</v>
      </c>
      <c r="K985" s="3" t="s">
        <v>49</v>
      </c>
      <c r="L985" s="3" t="s">
        <v>1891</v>
      </c>
      <c r="M985" s="3">
        <v>0.36</v>
      </c>
      <c r="N985" s="3" t="s">
        <v>8</v>
      </c>
      <c r="O985" s="3" t="s">
        <v>87</v>
      </c>
      <c r="P985" s="3" t="s">
        <v>379</v>
      </c>
      <c r="Q985" s="3" t="s">
        <v>764</v>
      </c>
      <c r="R985" s="3">
        <v>2118</v>
      </c>
      <c r="S985" s="4">
        <v>42092</v>
      </c>
      <c r="T985" s="4">
        <v>42094</v>
      </c>
      <c r="U985" s="3">
        <v>-116.05</v>
      </c>
      <c r="V985" s="3">
        <v>29</v>
      </c>
      <c r="W985" s="3">
        <v>177.41</v>
      </c>
      <c r="X985" s="3">
        <v>49125</v>
      </c>
      <c r="Y985" s="3">
        <f>Table1[[#This Row],[Unit Price]]-Table1[[#This Row],[Discount]]</f>
        <v>5.73</v>
      </c>
      <c r="Z985" s="3" t="s">
        <v>3222</v>
      </c>
    </row>
    <row r="986" spans="1:26" ht="14.25" x14ac:dyDescent="0.2">
      <c r="A986" s="1">
        <v>1237</v>
      </c>
      <c r="B986" s="1" t="s">
        <v>1892</v>
      </c>
      <c r="C986" s="1" t="s">
        <v>46</v>
      </c>
      <c r="D986" s="1">
        <v>0.02</v>
      </c>
      <c r="E986" s="1">
        <v>7.38</v>
      </c>
      <c r="F986" s="1">
        <v>5.21</v>
      </c>
      <c r="G986" s="1" t="s">
        <v>14</v>
      </c>
      <c r="H986" s="1" t="s">
        <v>70</v>
      </c>
      <c r="I986" s="1" t="s">
        <v>4</v>
      </c>
      <c r="J986" s="1" t="s">
        <v>102</v>
      </c>
      <c r="K986" s="1" t="s">
        <v>49</v>
      </c>
      <c r="L986" s="1" t="s">
        <v>1893</v>
      </c>
      <c r="M986" s="1">
        <v>0.56000000000000005</v>
      </c>
      <c r="N986" s="1" t="s">
        <v>8</v>
      </c>
      <c r="O986" s="1" t="s">
        <v>28</v>
      </c>
      <c r="P986" s="1" t="s">
        <v>163</v>
      </c>
      <c r="Q986" s="1" t="s">
        <v>1894</v>
      </c>
      <c r="R986" s="1">
        <v>75007</v>
      </c>
      <c r="S986" s="2">
        <v>42092</v>
      </c>
      <c r="T986" s="2">
        <v>42093</v>
      </c>
      <c r="U986" s="1">
        <v>7.74</v>
      </c>
      <c r="V986" s="1">
        <v>3</v>
      </c>
      <c r="W986" s="1">
        <v>24.52</v>
      </c>
      <c r="X986" s="1">
        <v>86076</v>
      </c>
      <c r="Y986" s="1">
        <f>Table1[[#This Row],[Unit Price]]-Table1[[#This Row],[Discount]]</f>
        <v>7.36</v>
      </c>
      <c r="Z986" s="1" t="s">
        <v>3220</v>
      </c>
    </row>
    <row r="987" spans="1:26" ht="14.25" x14ac:dyDescent="0.2">
      <c r="A987" s="3">
        <v>3399</v>
      </c>
      <c r="B987" s="3" t="s">
        <v>1895</v>
      </c>
      <c r="C987" s="3" t="s">
        <v>46</v>
      </c>
      <c r="D987" s="3">
        <v>0.08</v>
      </c>
      <c r="E987" s="3">
        <v>11.97</v>
      </c>
      <c r="F987" s="3">
        <v>5.81</v>
      </c>
      <c r="G987" s="3" t="s">
        <v>14</v>
      </c>
      <c r="H987" s="3" t="s">
        <v>3</v>
      </c>
      <c r="I987" s="3" t="s">
        <v>24</v>
      </c>
      <c r="J987" s="3" t="s">
        <v>25</v>
      </c>
      <c r="K987" s="3" t="s">
        <v>18</v>
      </c>
      <c r="L987" s="3" t="s">
        <v>1788</v>
      </c>
      <c r="M987" s="3">
        <v>0.6</v>
      </c>
      <c r="N987" s="3" t="s">
        <v>8</v>
      </c>
      <c r="O987" s="3" t="s">
        <v>28</v>
      </c>
      <c r="P987" s="3" t="s">
        <v>79</v>
      </c>
      <c r="Q987" s="3" t="s">
        <v>1557</v>
      </c>
      <c r="R987" s="3">
        <v>60016</v>
      </c>
      <c r="S987" s="4">
        <v>42092</v>
      </c>
      <c r="T987" s="4">
        <v>42094</v>
      </c>
      <c r="U987" s="3">
        <v>-41.87</v>
      </c>
      <c r="V987" s="3">
        <v>5</v>
      </c>
      <c r="W987" s="3">
        <v>59.98</v>
      </c>
      <c r="X987" s="3">
        <v>87534</v>
      </c>
      <c r="Y987" s="3">
        <f>Table1[[#This Row],[Unit Price]]-Table1[[#This Row],[Discount]]</f>
        <v>11.89</v>
      </c>
      <c r="Z987" s="3" t="s">
        <v>3220</v>
      </c>
    </row>
    <row r="988" spans="1:26" ht="14.25" x14ac:dyDescent="0.2">
      <c r="A988" s="1">
        <v>2351</v>
      </c>
      <c r="B988" s="1" t="s">
        <v>1896</v>
      </c>
      <c r="C988" s="1" t="s">
        <v>1</v>
      </c>
      <c r="D988" s="1">
        <v>0.08</v>
      </c>
      <c r="E988" s="1">
        <v>6.48</v>
      </c>
      <c r="F988" s="1">
        <v>7.49</v>
      </c>
      <c r="G988" s="1" t="s">
        <v>14</v>
      </c>
      <c r="H988" s="1" t="s">
        <v>70</v>
      </c>
      <c r="I988" s="1" t="s">
        <v>24</v>
      </c>
      <c r="J988" s="1" t="s">
        <v>64</v>
      </c>
      <c r="K988" s="1" t="s">
        <v>49</v>
      </c>
      <c r="L988" s="1" t="s">
        <v>1897</v>
      </c>
      <c r="M988" s="1">
        <v>0.37</v>
      </c>
      <c r="N988" s="1" t="s">
        <v>8</v>
      </c>
      <c r="O988" s="1" t="s">
        <v>87</v>
      </c>
      <c r="P988" s="1" t="s">
        <v>394</v>
      </c>
      <c r="Q988" s="1" t="s">
        <v>1898</v>
      </c>
      <c r="R988" s="1">
        <v>21114</v>
      </c>
      <c r="S988" s="2">
        <v>42093</v>
      </c>
      <c r="T988" s="2">
        <v>42096</v>
      </c>
      <c r="U988" s="1">
        <v>-119.32</v>
      </c>
      <c r="V988" s="1">
        <v>13</v>
      </c>
      <c r="W988" s="1">
        <v>80.86</v>
      </c>
      <c r="X988" s="1">
        <v>86163</v>
      </c>
      <c r="Y988" s="1">
        <f>Table1[[#This Row],[Unit Price]]-Table1[[#This Row],[Discount]]</f>
        <v>6.4</v>
      </c>
      <c r="Z988" s="1" t="s">
        <v>3222</v>
      </c>
    </row>
    <row r="989" spans="1:26" ht="14.25" x14ac:dyDescent="0.2">
      <c r="A989" s="3">
        <v>3154</v>
      </c>
      <c r="B989" s="3" t="s">
        <v>757</v>
      </c>
      <c r="C989" s="3" t="s">
        <v>1</v>
      </c>
      <c r="D989" s="3">
        <v>0.04</v>
      </c>
      <c r="E989" s="3">
        <v>21.38</v>
      </c>
      <c r="F989" s="3">
        <v>8.99</v>
      </c>
      <c r="G989" s="3" t="s">
        <v>14</v>
      </c>
      <c r="H989" s="3" t="s">
        <v>70</v>
      </c>
      <c r="I989" s="3" t="s">
        <v>24</v>
      </c>
      <c r="J989" s="3" t="s">
        <v>25</v>
      </c>
      <c r="K989" s="3" t="s">
        <v>18</v>
      </c>
      <c r="L989" s="3" t="s">
        <v>1653</v>
      </c>
      <c r="M989" s="3">
        <v>0.59</v>
      </c>
      <c r="N989" s="3" t="s">
        <v>8</v>
      </c>
      <c r="O989" s="3" t="s">
        <v>9</v>
      </c>
      <c r="P989" s="3" t="s">
        <v>99</v>
      </c>
      <c r="Q989" s="3" t="s">
        <v>759</v>
      </c>
      <c r="R989" s="3">
        <v>33710</v>
      </c>
      <c r="S989" s="4">
        <v>42093</v>
      </c>
      <c r="T989" s="4">
        <v>42093</v>
      </c>
      <c r="U989" s="3">
        <v>-51.66</v>
      </c>
      <c r="V989" s="3">
        <v>21</v>
      </c>
      <c r="W989" s="3">
        <v>443.66</v>
      </c>
      <c r="X989" s="3">
        <v>86901</v>
      </c>
      <c r="Y989" s="3">
        <f>Table1[[#This Row],[Unit Price]]-Table1[[#This Row],[Discount]]</f>
        <v>21.34</v>
      </c>
      <c r="Z989" s="3" t="s">
        <v>3219</v>
      </c>
    </row>
    <row r="990" spans="1:26" ht="14.25" x14ac:dyDescent="0.2">
      <c r="A990" s="1">
        <v>3252</v>
      </c>
      <c r="B990" s="1" t="s">
        <v>1899</v>
      </c>
      <c r="C990" s="1" t="s">
        <v>1</v>
      </c>
      <c r="D990" s="1">
        <v>0.01</v>
      </c>
      <c r="E990" s="1">
        <v>11.34</v>
      </c>
      <c r="F990" s="1">
        <v>5.01</v>
      </c>
      <c r="G990" s="1" t="s">
        <v>14</v>
      </c>
      <c r="H990" s="1" t="s">
        <v>3</v>
      </c>
      <c r="I990" s="1" t="s">
        <v>24</v>
      </c>
      <c r="J990" s="1" t="s">
        <v>64</v>
      </c>
      <c r="K990" s="1" t="s">
        <v>49</v>
      </c>
      <c r="L990" s="1" t="s">
        <v>391</v>
      </c>
      <c r="M990" s="1">
        <v>0.36</v>
      </c>
      <c r="N990" s="1" t="s">
        <v>8</v>
      </c>
      <c r="O990" s="1" t="s">
        <v>87</v>
      </c>
      <c r="P990" s="1" t="s">
        <v>88</v>
      </c>
      <c r="Q990" s="1" t="s">
        <v>1900</v>
      </c>
      <c r="R990" s="1">
        <v>12306</v>
      </c>
      <c r="S990" s="2">
        <v>42093</v>
      </c>
      <c r="T990" s="2">
        <v>42095</v>
      </c>
      <c r="U990" s="1">
        <v>-11.83</v>
      </c>
      <c r="V990" s="1">
        <v>1</v>
      </c>
      <c r="W990" s="1">
        <v>14.52</v>
      </c>
      <c r="X990" s="1">
        <v>87296</v>
      </c>
      <c r="Y990" s="1">
        <f>Table1[[#This Row],[Unit Price]]-Table1[[#This Row],[Discount]]</f>
        <v>11.33</v>
      </c>
      <c r="Z990" s="1" t="s">
        <v>3222</v>
      </c>
    </row>
    <row r="991" spans="1:26" ht="14.25" x14ac:dyDescent="0.2">
      <c r="A991" s="3">
        <v>84</v>
      </c>
      <c r="B991" s="3" t="s">
        <v>909</v>
      </c>
      <c r="C991" s="3" t="s">
        <v>13</v>
      </c>
      <c r="D991" s="3">
        <v>0.08</v>
      </c>
      <c r="E991" s="3">
        <v>896.99</v>
      </c>
      <c r="F991" s="3">
        <v>19.989999999999998</v>
      </c>
      <c r="G991" s="3" t="s">
        <v>14</v>
      </c>
      <c r="H991" s="3" t="s">
        <v>70</v>
      </c>
      <c r="I991" s="3" t="s">
        <v>24</v>
      </c>
      <c r="J991" s="3" t="s">
        <v>48</v>
      </c>
      <c r="K991" s="3" t="s">
        <v>49</v>
      </c>
      <c r="L991" s="3" t="s">
        <v>299</v>
      </c>
      <c r="M991" s="3">
        <v>0.38</v>
      </c>
      <c r="N991" s="3" t="s">
        <v>8</v>
      </c>
      <c r="O991" s="3" t="s">
        <v>87</v>
      </c>
      <c r="P991" s="3" t="s">
        <v>293</v>
      </c>
      <c r="Q991" s="3" t="s">
        <v>910</v>
      </c>
      <c r="R991" s="3">
        <v>45231</v>
      </c>
      <c r="S991" s="4">
        <v>42093</v>
      </c>
      <c r="T991" s="4">
        <v>42096</v>
      </c>
      <c r="U991" s="3">
        <v>7402.32</v>
      </c>
      <c r="V991" s="3">
        <v>13</v>
      </c>
      <c r="W991" s="3">
        <v>10728</v>
      </c>
      <c r="X991" s="3">
        <v>87366</v>
      </c>
      <c r="Y991" s="3">
        <f>Table1[[#This Row],[Unit Price]]-Table1[[#This Row],[Discount]]</f>
        <v>896.91</v>
      </c>
      <c r="Z991" s="3" t="s">
        <v>3222</v>
      </c>
    </row>
    <row r="992" spans="1:26" ht="14.25" x14ac:dyDescent="0.2">
      <c r="A992" s="1">
        <v>1527</v>
      </c>
      <c r="B992" s="1" t="s">
        <v>314</v>
      </c>
      <c r="C992" s="1" t="s">
        <v>23</v>
      </c>
      <c r="D992" s="1">
        <v>0.03</v>
      </c>
      <c r="E992" s="1">
        <v>65.989999999999995</v>
      </c>
      <c r="F992" s="1">
        <v>5.26</v>
      </c>
      <c r="G992" s="1" t="s">
        <v>14</v>
      </c>
      <c r="H992" s="1" t="s">
        <v>47</v>
      </c>
      <c r="I992" s="1" t="s">
        <v>16</v>
      </c>
      <c r="J992" s="1" t="s">
        <v>111</v>
      </c>
      <c r="K992" s="1" t="s">
        <v>49</v>
      </c>
      <c r="L992" s="1" t="s">
        <v>1701</v>
      </c>
      <c r="M992" s="1">
        <v>0.56000000000000005</v>
      </c>
      <c r="N992" s="1" t="s">
        <v>8</v>
      </c>
      <c r="O992" s="1" t="s">
        <v>9</v>
      </c>
      <c r="P992" s="1" t="s">
        <v>140</v>
      </c>
      <c r="Q992" s="1" t="s">
        <v>316</v>
      </c>
      <c r="R992" s="1">
        <v>35601</v>
      </c>
      <c r="S992" s="2">
        <v>42093</v>
      </c>
      <c r="T992" s="2">
        <v>42103</v>
      </c>
      <c r="U992" s="1">
        <v>-52.247999999999998</v>
      </c>
      <c r="V992" s="1">
        <v>23</v>
      </c>
      <c r="W992" s="1">
        <v>1316.03</v>
      </c>
      <c r="X992" s="1">
        <v>86814</v>
      </c>
      <c r="Y992" s="1">
        <f>Table1[[#This Row],[Unit Price]]-Table1[[#This Row],[Discount]]</f>
        <v>65.959999999999994</v>
      </c>
      <c r="Z992" s="1" t="s">
        <v>3219</v>
      </c>
    </row>
    <row r="993" spans="1:26" ht="14.25" x14ac:dyDescent="0.2">
      <c r="A993" s="3">
        <v>3205</v>
      </c>
      <c r="B993" s="3" t="s">
        <v>1901</v>
      </c>
      <c r="C993" s="3" t="s">
        <v>23</v>
      </c>
      <c r="D993" s="3">
        <v>7.0000000000000007E-2</v>
      </c>
      <c r="E993" s="3">
        <v>5.98</v>
      </c>
      <c r="F993" s="3">
        <v>0.96</v>
      </c>
      <c r="G993" s="3" t="s">
        <v>14</v>
      </c>
      <c r="H993" s="3" t="s">
        <v>15</v>
      </c>
      <c r="I993" s="3" t="s">
        <v>24</v>
      </c>
      <c r="J993" s="3" t="s">
        <v>25</v>
      </c>
      <c r="K993" s="3" t="s">
        <v>26</v>
      </c>
      <c r="L993" s="3" t="s">
        <v>1243</v>
      </c>
      <c r="M993" s="3">
        <v>0.6</v>
      </c>
      <c r="N993" s="3" t="s">
        <v>8</v>
      </c>
      <c r="O993" s="3" t="s">
        <v>35</v>
      </c>
      <c r="P993" s="3" t="s">
        <v>466</v>
      </c>
      <c r="Q993" s="3" t="s">
        <v>470</v>
      </c>
      <c r="R993" s="3">
        <v>83440</v>
      </c>
      <c r="S993" s="4">
        <v>42093</v>
      </c>
      <c r="T993" s="4">
        <v>42097</v>
      </c>
      <c r="U993" s="3">
        <v>32.83</v>
      </c>
      <c r="V993" s="3">
        <v>10</v>
      </c>
      <c r="W993" s="3">
        <v>56.4</v>
      </c>
      <c r="X993" s="3">
        <v>87933</v>
      </c>
      <c r="Y993" s="3">
        <f>Table1[[#This Row],[Unit Price]]-Table1[[#This Row],[Discount]]</f>
        <v>5.91</v>
      </c>
      <c r="Z993" s="3" t="s">
        <v>3221</v>
      </c>
    </row>
    <row r="994" spans="1:26" ht="14.25" x14ac:dyDescent="0.2">
      <c r="A994" s="1">
        <v>3206</v>
      </c>
      <c r="B994" s="1" t="s">
        <v>1902</v>
      </c>
      <c r="C994" s="1" t="s">
        <v>23</v>
      </c>
      <c r="D994" s="1">
        <v>0.01</v>
      </c>
      <c r="E994" s="1">
        <v>39.979999999999997</v>
      </c>
      <c r="F994" s="1">
        <v>4</v>
      </c>
      <c r="G994" s="1" t="s">
        <v>14</v>
      </c>
      <c r="H994" s="1" t="s">
        <v>15</v>
      </c>
      <c r="I994" s="1" t="s">
        <v>16</v>
      </c>
      <c r="J994" s="1" t="s">
        <v>17</v>
      </c>
      <c r="K994" s="1" t="s">
        <v>49</v>
      </c>
      <c r="L994" s="1" t="s">
        <v>1903</v>
      </c>
      <c r="M994" s="1">
        <v>0.7</v>
      </c>
      <c r="N994" s="1" t="s">
        <v>8</v>
      </c>
      <c r="O994" s="1" t="s">
        <v>35</v>
      </c>
      <c r="P994" s="1" t="s">
        <v>466</v>
      </c>
      <c r="Q994" s="1" t="s">
        <v>1904</v>
      </c>
      <c r="R994" s="1">
        <v>83301</v>
      </c>
      <c r="S994" s="2">
        <v>42093</v>
      </c>
      <c r="T994" s="2">
        <v>42098</v>
      </c>
      <c r="U994" s="1">
        <v>51.59</v>
      </c>
      <c r="V994" s="1">
        <v>6</v>
      </c>
      <c r="W994" s="1">
        <v>257.52</v>
      </c>
      <c r="X994" s="1">
        <v>87933</v>
      </c>
      <c r="Y994" s="1">
        <f>Table1[[#This Row],[Unit Price]]-Table1[[#This Row],[Discount]]</f>
        <v>39.97</v>
      </c>
      <c r="Z994" s="1" t="s">
        <v>3221</v>
      </c>
    </row>
    <row r="995" spans="1:26" ht="14.25" x14ac:dyDescent="0.2">
      <c r="A995" s="3">
        <v>193</v>
      </c>
      <c r="B995" s="3" t="s">
        <v>155</v>
      </c>
      <c r="C995" s="3" t="s">
        <v>92</v>
      </c>
      <c r="D995" s="3">
        <v>7.0000000000000007E-2</v>
      </c>
      <c r="E995" s="3">
        <v>6.54</v>
      </c>
      <c r="F995" s="3">
        <v>5.27</v>
      </c>
      <c r="G995" s="3" t="s">
        <v>14</v>
      </c>
      <c r="H995" s="3" t="s">
        <v>70</v>
      </c>
      <c r="I995" s="3" t="s">
        <v>24</v>
      </c>
      <c r="J995" s="3" t="s">
        <v>48</v>
      </c>
      <c r="K995" s="3" t="s">
        <v>49</v>
      </c>
      <c r="L995" s="3" t="s">
        <v>1905</v>
      </c>
      <c r="M995" s="3">
        <v>0.36</v>
      </c>
      <c r="N995" s="3" t="s">
        <v>8</v>
      </c>
      <c r="O995" s="3" t="s">
        <v>35</v>
      </c>
      <c r="P995" s="3" t="s">
        <v>122</v>
      </c>
      <c r="Q995" s="3" t="s">
        <v>157</v>
      </c>
      <c r="R995" s="3">
        <v>84041</v>
      </c>
      <c r="S995" s="4">
        <v>42093</v>
      </c>
      <c r="T995" s="4">
        <v>42095</v>
      </c>
      <c r="U995" s="3">
        <v>-66.044499999999999</v>
      </c>
      <c r="V995" s="3">
        <v>21</v>
      </c>
      <c r="W995" s="3">
        <v>140.30000000000001</v>
      </c>
      <c r="X995" s="3">
        <v>90432</v>
      </c>
      <c r="Y995" s="3">
        <f>Table1[[#This Row],[Unit Price]]-Table1[[#This Row],[Discount]]</f>
        <v>6.47</v>
      </c>
      <c r="Z995" s="3" t="s">
        <v>3221</v>
      </c>
    </row>
    <row r="996" spans="1:26" ht="14.25" x14ac:dyDescent="0.2">
      <c r="A996" s="1">
        <v>194</v>
      </c>
      <c r="B996" s="1" t="s">
        <v>369</v>
      </c>
      <c r="C996" s="1" t="s">
        <v>92</v>
      </c>
      <c r="D996" s="1">
        <v>0.09</v>
      </c>
      <c r="E996" s="1">
        <v>3.29</v>
      </c>
      <c r="F996" s="1">
        <v>1.35</v>
      </c>
      <c r="G996" s="1" t="s">
        <v>14</v>
      </c>
      <c r="H996" s="1" t="s">
        <v>70</v>
      </c>
      <c r="I996" s="1" t="s">
        <v>24</v>
      </c>
      <c r="J996" s="1" t="s">
        <v>152</v>
      </c>
      <c r="K996" s="1" t="s">
        <v>26</v>
      </c>
      <c r="L996" s="1" t="s">
        <v>1644</v>
      </c>
      <c r="M996" s="1">
        <v>0.4</v>
      </c>
      <c r="N996" s="1" t="s">
        <v>8</v>
      </c>
      <c r="O996" s="1" t="s">
        <v>35</v>
      </c>
      <c r="P996" s="1" t="s">
        <v>122</v>
      </c>
      <c r="Q996" s="1" t="s">
        <v>371</v>
      </c>
      <c r="R996" s="1">
        <v>84043</v>
      </c>
      <c r="S996" s="2">
        <v>42093</v>
      </c>
      <c r="T996" s="2">
        <v>42095</v>
      </c>
      <c r="U996" s="1">
        <v>15.66</v>
      </c>
      <c r="V996" s="1">
        <v>23</v>
      </c>
      <c r="W996" s="1">
        <v>71.55</v>
      </c>
      <c r="X996" s="1">
        <v>90432</v>
      </c>
      <c r="Y996" s="1">
        <f>Table1[[#This Row],[Unit Price]]-Table1[[#This Row],[Discount]]</f>
        <v>3.2</v>
      </c>
      <c r="Z996" s="1" t="s">
        <v>3221</v>
      </c>
    </row>
    <row r="997" spans="1:26" ht="14.25" x14ac:dyDescent="0.2">
      <c r="A997" s="3">
        <v>271</v>
      </c>
      <c r="B997" s="3" t="s">
        <v>1906</v>
      </c>
      <c r="C997" s="3" t="s">
        <v>92</v>
      </c>
      <c r="D997" s="3">
        <v>0.1</v>
      </c>
      <c r="E997" s="3">
        <v>80.97</v>
      </c>
      <c r="F997" s="3">
        <v>30.06</v>
      </c>
      <c r="G997" s="3" t="s">
        <v>2</v>
      </c>
      <c r="H997" s="3" t="s">
        <v>3</v>
      </c>
      <c r="I997" s="3" t="s">
        <v>16</v>
      </c>
      <c r="J997" s="3" t="s">
        <v>32</v>
      </c>
      <c r="K997" s="3" t="s">
        <v>6</v>
      </c>
      <c r="L997" s="3" t="s">
        <v>1128</v>
      </c>
      <c r="M997" s="3">
        <v>0.4</v>
      </c>
      <c r="N997" s="3" t="s">
        <v>8</v>
      </c>
      <c r="O997" s="3" t="s">
        <v>9</v>
      </c>
      <c r="P997" s="3" t="s">
        <v>51</v>
      </c>
      <c r="Q997" s="3" t="s">
        <v>1735</v>
      </c>
      <c r="R997" s="3">
        <v>30297</v>
      </c>
      <c r="S997" s="4">
        <v>42093</v>
      </c>
      <c r="T997" s="4">
        <v>42094</v>
      </c>
      <c r="U997" s="3">
        <v>128.02529999999999</v>
      </c>
      <c r="V997" s="3">
        <v>12</v>
      </c>
      <c r="W997" s="3">
        <v>899.81</v>
      </c>
      <c r="X997" s="3">
        <v>88940</v>
      </c>
      <c r="Y997" s="3">
        <f>Table1[[#This Row],[Unit Price]]-Table1[[#This Row],[Discount]]</f>
        <v>80.87</v>
      </c>
      <c r="Z997" s="3" t="s">
        <v>3219</v>
      </c>
    </row>
    <row r="998" spans="1:26" ht="14.25" x14ac:dyDescent="0.2">
      <c r="A998" s="1">
        <v>1314</v>
      </c>
      <c r="B998" s="1" t="s">
        <v>199</v>
      </c>
      <c r="C998" s="1" t="s">
        <v>92</v>
      </c>
      <c r="D998" s="1">
        <v>0.04</v>
      </c>
      <c r="E998" s="1">
        <v>5.34</v>
      </c>
      <c r="F998" s="1">
        <v>2.99</v>
      </c>
      <c r="G998" s="1" t="s">
        <v>14</v>
      </c>
      <c r="H998" s="1" t="s">
        <v>47</v>
      </c>
      <c r="I998" s="1" t="s">
        <v>24</v>
      </c>
      <c r="J998" s="1" t="s">
        <v>48</v>
      </c>
      <c r="K998" s="1" t="s">
        <v>49</v>
      </c>
      <c r="L998" s="1" t="s">
        <v>1354</v>
      </c>
      <c r="M998" s="1">
        <v>0.38</v>
      </c>
      <c r="N998" s="1" t="s">
        <v>8</v>
      </c>
      <c r="O998" s="1" t="s">
        <v>35</v>
      </c>
      <c r="P998" s="1" t="s">
        <v>66</v>
      </c>
      <c r="Q998" s="1" t="s">
        <v>76</v>
      </c>
      <c r="R998" s="1">
        <v>90058</v>
      </c>
      <c r="S998" s="2">
        <v>42093</v>
      </c>
      <c r="T998" s="2">
        <v>42095</v>
      </c>
      <c r="U998" s="1">
        <v>3.4510000000000001</v>
      </c>
      <c r="V998" s="1">
        <v>45</v>
      </c>
      <c r="W998" s="1">
        <v>240.6</v>
      </c>
      <c r="X998" s="1">
        <v>22755</v>
      </c>
      <c r="Y998" s="1">
        <f>Table1[[#This Row],[Unit Price]]-Table1[[#This Row],[Discount]]</f>
        <v>5.3</v>
      </c>
      <c r="Z998" s="1" t="s">
        <v>3221</v>
      </c>
    </row>
    <row r="999" spans="1:26" ht="14.25" x14ac:dyDescent="0.2">
      <c r="A999" s="3">
        <v>1314</v>
      </c>
      <c r="B999" s="3" t="s">
        <v>199</v>
      </c>
      <c r="C999" s="3" t="s">
        <v>92</v>
      </c>
      <c r="D999" s="3">
        <v>0.06</v>
      </c>
      <c r="E999" s="3">
        <v>55.99</v>
      </c>
      <c r="F999" s="3">
        <v>5</v>
      </c>
      <c r="G999" s="3" t="s">
        <v>14</v>
      </c>
      <c r="H999" s="3" t="s">
        <v>47</v>
      </c>
      <c r="I999" s="3" t="s">
        <v>16</v>
      </c>
      <c r="J999" s="3" t="s">
        <v>111</v>
      </c>
      <c r="K999" s="3" t="s">
        <v>18</v>
      </c>
      <c r="L999" s="3" t="s">
        <v>1907</v>
      </c>
      <c r="M999" s="3">
        <v>0.8</v>
      </c>
      <c r="N999" s="3" t="s">
        <v>8</v>
      </c>
      <c r="O999" s="3" t="s">
        <v>35</v>
      </c>
      <c r="P999" s="3" t="s">
        <v>66</v>
      </c>
      <c r="Q999" s="3" t="s">
        <v>76</v>
      </c>
      <c r="R999" s="3">
        <v>90058</v>
      </c>
      <c r="S999" s="4">
        <v>42093</v>
      </c>
      <c r="T999" s="4">
        <v>42095</v>
      </c>
      <c r="U999" s="3">
        <v>-275.25299999999999</v>
      </c>
      <c r="V999" s="3">
        <v>5</v>
      </c>
      <c r="W999" s="3">
        <v>236.88</v>
      </c>
      <c r="X999" s="3">
        <v>22755</v>
      </c>
      <c r="Y999" s="3">
        <f>Table1[[#This Row],[Unit Price]]-Table1[[#This Row],[Discount]]</f>
        <v>55.93</v>
      </c>
      <c r="Z999" s="3" t="s">
        <v>3221</v>
      </c>
    </row>
    <row r="1000" spans="1:26" ht="14.25" x14ac:dyDescent="0.2">
      <c r="A1000" s="1">
        <v>1315</v>
      </c>
      <c r="B1000" s="1" t="s">
        <v>1908</v>
      </c>
      <c r="C1000" s="1" t="s">
        <v>92</v>
      </c>
      <c r="D1000" s="1">
        <v>0</v>
      </c>
      <c r="E1000" s="1">
        <v>4.91</v>
      </c>
      <c r="F1000" s="1">
        <v>5.68</v>
      </c>
      <c r="G1000" s="1" t="s">
        <v>14</v>
      </c>
      <c r="H1000" s="1" t="s">
        <v>47</v>
      </c>
      <c r="I1000" s="1" t="s">
        <v>24</v>
      </c>
      <c r="J1000" s="1" t="s">
        <v>48</v>
      </c>
      <c r="K1000" s="1" t="s">
        <v>49</v>
      </c>
      <c r="L1000" s="1" t="s">
        <v>1909</v>
      </c>
      <c r="M1000" s="1">
        <v>0.36</v>
      </c>
      <c r="N1000" s="1" t="s">
        <v>8</v>
      </c>
      <c r="O1000" s="1" t="s">
        <v>35</v>
      </c>
      <c r="P1000" s="1" t="s">
        <v>36</v>
      </c>
      <c r="Q1000" s="1" t="s">
        <v>1910</v>
      </c>
      <c r="R1000" s="1">
        <v>80906</v>
      </c>
      <c r="S1000" s="2">
        <v>42093</v>
      </c>
      <c r="T1000" s="2">
        <v>42094</v>
      </c>
      <c r="U1000" s="1">
        <v>-95.047499999999999</v>
      </c>
      <c r="V1000" s="1">
        <v>9</v>
      </c>
      <c r="W1000" s="1">
        <v>48.3</v>
      </c>
      <c r="X1000" s="1">
        <v>87602</v>
      </c>
      <c r="Y1000" s="1">
        <f>Table1[[#This Row],[Unit Price]]-Table1[[#This Row],[Discount]]</f>
        <v>4.91</v>
      </c>
      <c r="Z1000" s="1" t="s">
        <v>3221</v>
      </c>
    </row>
    <row r="1001" spans="1:26" ht="14.25" x14ac:dyDescent="0.2">
      <c r="A1001" s="3">
        <v>1316</v>
      </c>
      <c r="B1001" s="3" t="s">
        <v>202</v>
      </c>
      <c r="C1001" s="3" t="s">
        <v>92</v>
      </c>
      <c r="D1001" s="3">
        <v>0.04</v>
      </c>
      <c r="E1001" s="3">
        <v>5.34</v>
      </c>
      <c r="F1001" s="3">
        <v>2.99</v>
      </c>
      <c r="G1001" s="3" t="s">
        <v>14</v>
      </c>
      <c r="H1001" s="3" t="s">
        <v>47</v>
      </c>
      <c r="I1001" s="3" t="s">
        <v>24</v>
      </c>
      <c r="J1001" s="3" t="s">
        <v>48</v>
      </c>
      <c r="K1001" s="3" t="s">
        <v>49</v>
      </c>
      <c r="L1001" s="3" t="s">
        <v>1354</v>
      </c>
      <c r="M1001" s="3">
        <v>0.38</v>
      </c>
      <c r="N1001" s="3" t="s">
        <v>8</v>
      </c>
      <c r="O1001" s="3" t="s">
        <v>35</v>
      </c>
      <c r="P1001" s="3" t="s">
        <v>36</v>
      </c>
      <c r="Q1001" s="3" t="s">
        <v>203</v>
      </c>
      <c r="R1001" s="3">
        <v>80022</v>
      </c>
      <c r="S1001" s="4">
        <v>42093</v>
      </c>
      <c r="T1001" s="4">
        <v>42095</v>
      </c>
      <c r="U1001" s="3">
        <v>3.4510000000000001</v>
      </c>
      <c r="V1001" s="3">
        <v>11</v>
      </c>
      <c r="W1001" s="3">
        <v>58.81</v>
      </c>
      <c r="X1001" s="3">
        <v>87602</v>
      </c>
      <c r="Y1001" s="3">
        <f>Table1[[#This Row],[Unit Price]]-Table1[[#This Row],[Discount]]</f>
        <v>5.3</v>
      </c>
      <c r="Z1001" s="3" t="s">
        <v>3221</v>
      </c>
    </row>
    <row r="1002" spans="1:26" ht="14.25" x14ac:dyDescent="0.2">
      <c r="A1002" s="1">
        <v>1316</v>
      </c>
      <c r="B1002" s="1" t="s">
        <v>202</v>
      </c>
      <c r="C1002" s="1" t="s">
        <v>92</v>
      </c>
      <c r="D1002" s="1">
        <v>0.06</v>
      </c>
      <c r="E1002" s="1">
        <v>55.99</v>
      </c>
      <c r="F1002" s="1">
        <v>5</v>
      </c>
      <c r="G1002" s="1" t="s">
        <v>14</v>
      </c>
      <c r="H1002" s="1" t="s">
        <v>47</v>
      </c>
      <c r="I1002" s="1" t="s">
        <v>16</v>
      </c>
      <c r="J1002" s="1" t="s">
        <v>111</v>
      </c>
      <c r="K1002" s="1" t="s">
        <v>18</v>
      </c>
      <c r="L1002" s="1" t="s">
        <v>1907</v>
      </c>
      <c r="M1002" s="1">
        <v>0.8</v>
      </c>
      <c r="N1002" s="1" t="s">
        <v>8</v>
      </c>
      <c r="O1002" s="1" t="s">
        <v>35</v>
      </c>
      <c r="P1002" s="1" t="s">
        <v>36</v>
      </c>
      <c r="Q1002" s="1" t="s">
        <v>203</v>
      </c>
      <c r="R1002" s="1">
        <v>80022</v>
      </c>
      <c r="S1002" s="2">
        <v>42093</v>
      </c>
      <c r="T1002" s="2">
        <v>42095</v>
      </c>
      <c r="U1002" s="1">
        <v>-275.25299999999999</v>
      </c>
      <c r="V1002" s="1">
        <v>1</v>
      </c>
      <c r="W1002" s="1">
        <v>47.38</v>
      </c>
      <c r="X1002" s="1">
        <v>87602</v>
      </c>
      <c r="Y1002" s="1">
        <f>Table1[[#This Row],[Unit Price]]-Table1[[#This Row],[Discount]]</f>
        <v>55.93</v>
      </c>
      <c r="Z1002" s="1" t="s">
        <v>3221</v>
      </c>
    </row>
    <row r="1003" spans="1:26" ht="14.25" x14ac:dyDescent="0.2">
      <c r="A1003" s="3">
        <v>1840</v>
      </c>
      <c r="B1003" s="3" t="s">
        <v>1911</v>
      </c>
      <c r="C1003" s="3" t="s">
        <v>46</v>
      </c>
      <c r="D1003" s="3">
        <v>7.0000000000000007E-2</v>
      </c>
      <c r="E1003" s="3">
        <v>40.98</v>
      </c>
      <c r="F1003" s="3">
        <v>2.99</v>
      </c>
      <c r="G1003" s="3" t="s">
        <v>14</v>
      </c>
      <c r="H1003" s="3" t="s">
        <v>47</v>
      </c>
      <c r="I1003" s="3" t="s">
        <v>24</v>
      </c>
      <c r="J1003" s="3" t="s">
        <v>48</v>
      </c>
      <c r="K1003" s="3" t="s">
        <v>49</v>
      </c>
      <c r="L1003" s="3" t="s">
        <v>59</v>
      </c>
      <c r="M1003" s="3">
        <v>0.36</v>
      </c>
      <c r="N1003" s="3" t="s">
        <v>8</v>
      </c>
      <c r="O1003" s="3" t="s">
        <v>87</v>
      </c>
      <c r="P1003" s="3" t="s">
        <v>379</v>
      </c>
      <c r="Q1003" s="3" t="s">
        <v>1912</v>
      </c>
      <c r="R1003" s="3">
        <v>1469</v>
      </c>
      <c r="S1003" s="4">
        <v>42093</v>
      </c>
      <c r="T1003" s="4">
        <v>42095</v>
      </c>
      <c r="U1003" s="3">
        <v>369.20519999999999</v>
      </c>
      <c r="V1003" s="3">
        <v>13</v>
      </c>
      <c r="W1003" s="3">
        <v>535.08000000000004</v>
      </c>
      <c r="X1003" s="3">
        <v>86599</v>
      </c>
      <c r="Y1003" s="3">
        <f>Table1[[#This Row],[Unit Price]]-Table1[[#This Row],[Discount]]</f>
        <v>40.909999999999997</v>
      </c>
      <c r="Z1003" s="3" t="s">
        <v>3222</v>
      </c>
    </row>
    <row r="1004" spans="1:26" ht="14.25" x14ac:dyDescent="0.2">
      <c r="A1004" s="1">
        <v>2066</v>
      </c>
      <c r="B1004" s="1" t="s">
        <v>1848</v>
      </c>
      <c r="C1004" s="1" t="s">
        <v>1</v>
      </c>
      <c r="D1004" s="1">
        <v>0.09</v>
      </c>
      <c r="E1004" s="1">
        <v>20.99</v>
      </c>
      <c r="F1004" s="1">
        <v>4.8099999999999996</v>
      </c>
      <c r="G1004" s="1" t="s">
        <v>63</v>
      </c>
      <c r="H1004" s="1" t="s">
        <v>47</v>
      </c>
      <c r="I1004" s="1" t="s">
        <v>16</v>
      </c>
      <c r="J1004" s="1" t="s">
        <v>111</v>
      </c>
      <c r="K1004" s="1" t="s">
        <v>120</v>
      </c>
      <c r="L1004" s="1" t="s">
        <v>1407</v>
      </c>
      <c r="M1004" s="1">
        <v>0.57999999999999996</v>
      </c>
      <c r="N1004" s="1" t="s">
        <v>8</v>
      </c>
      <c r="O1004" s="1" t="s">
        <v>9</v>
      </c>
      <c r="P1004" s="1" t="s">
        <v>73</v>
      </c>
      <c r="Q1004" s="1" t="s">
        <v>1850</v>
      </c>
      <c r="R1004" s="1">
        <v>28079</v>
      </c>
      <c r="S1004" s="2">
        <v>42094</v>
      </c>
      <c r="T1004" s="2">
        <v>42095</v>
      </c>
      <c r="U1004" s="1">
        <v>272.69400000000002</v>
      </c>
      <c r="V1004" s="1">
        <v>2</v>
      </c>
      <c r="W1004" s="1">
        <v>38.979999999999997</v>
      </c>
      <c r="X1004" s="1">
        <v>85834</v>
      </c>
      <c r="Y1004" s="1">
        <f>Table1[[#This Row],[Unit Price]]-Table1[[#This Row],[Discount]]</f>
        <v>20.9</v>
      </c>
      <c r="Z1004" s="1" t="s">
        <v>3219</v>
      </c>
    </row>
    <row r="1005" spans="1:26" ht="14.25" x14ac:dyDescent="0.2">
      <c r="A1005" s="3">
        <v>3177</v>
      </c>
      <c r="B1005" s="3" t="s">
        <v>1618</v>
      </c>
      <c r="C1005" s="3" t="s">
        <v>1</v>
      </c>
      <c r="D1005" s="3">
        <v>0.06</v>
      </c>
      <c r="E1005" s="3">
        <v>1.68</v>
      </c>
      <c r="F1005" s="3">
        <v>1</v>
      </c>
      <c r="G1005" s="3" t="s">
        <v>14</v>
      </c>
      <c r="H1005" s="3" t="s">
        <v>15</v>
      </c>
      <c r="I1005" s="3" t="s">
        <v>24</v>
      </c>
      <c r="J1005" s="3" t="s">
        <v>25</v>
      </c>
      <c r="K1005" s="3" t="s">
        <v>26</v>
      </c>
      <c r="L1005" s="3" t="s">
        <v>396</v>
      </c>
      <c r="M1005" s="3">
        <v>0.35</v>
      </c>
      <c r="N1005" s="3" t="s">
        <v>8</v>
      </c>
      <c r="O1005" s="3" t="s">
        <v>9</v>
      </c>
      <c r="P1005" s="3" t="s">
        <v>99</v>
      </c>
      <c r="Q1005" s="3" t="s">
        <v>1619</v>
      </c>
      <c r="R1005" s="3">
        <v>33458</v>
      </c>
      <c r="S1005" s="4">
        <v>42094</v>
      </c>
      <c r="T1005" s="4">
        <v>42096</v>
      </c>
      <c r="U1005" s="3">
        <v>-1319.5</v>
      </c>
      <c r="V1005" s="3">
        <v>5</v>
      </c>
      <c r="W1005" s="3">
        <v>8.65</v>
      </c>
      <c r="X1005" s="3">
        <v>90819</v>
      </c>
      <c r="Y1005" s="3">
        <f>Table1[[#This Row],[Unit Price]]-Table1[[#This Row],[Discount]]</f>
        <v>1.6199999999999999</v>
      </c>
      <c r="Z1005" s="3" t="s">
        <v>3219</v>
      </c>
    </row>
    <row r="1006" spans="1:26" ht="14.25" x14ac:dyDescent="0.2">
      <c r="A1006" s="1">
        <v>1083</v>
      </c>
      <c r="B1006" s="1" t="s">
        <v>1913</v>
      </c>
      <c r="C1006" s="1" t="s">
        <v>46</v>
      </c>
      <c r="D1006" s="1">
        <v>7.0000000000000007E-2</v>
      </c>
      <c r="E1006" s="1">
        <v>55.99</v>
      </c>
      <c r="F1006" s="1">
        <v>5</v>
      </c>
      <c r="G1006" s="1" t="s">
        <v>63</v>
      </c>
      <c r="H1006" s="1" t="s">
        <v>70</v>
      </c>
      <c r="I1006" s="1" t="s">
        <v>16</v>
      </c>
      <c r="J1006" s="1" t="s">
        <v>111</v>
      </c>
      <c r="K1006" s="1" t="s">
        <v>18</v>
      </c>
      <c r="L1006" s="1" t="s">
        <v>1914</v>
      </c>
      <c r="M1006" s="1">
        <v>0.83</v>
      </c>
      <c r="N1006" s="1" t="s">
        <v>8</v>
      </c>
      <c r="O1006" s="1" t="s">
        <v>28</v>
      </c>
      <c r="P1006" s="1" t="s">
        <v>79</v>
      </c>
      <c r="Q1006" s="1" t="s">
        <v>854</v>
      </c>
      <c r="R1006" s="1">
        <v>62701</v>
      </c>
      <c r="S1006" s="2">
        <v>42094</v>
      </c>
      <c r="T1006" s="2">
        <v>42096</v>
      </c>
      <c r="U1006" s="1">
        <v>-232.99100000000001</v>
      </c>
      <c r="V1006" s="1">
        <v>1</v>
      </c>
      <c r="W1006" s="1">
        <v>54.08</v>
      </c>
      <c r="X1006" s="1">
        <v>88460</v>
      </c>
      <c r="Y1006" s="1">
        <f>Table1[[#This Row],[Unit Price]]-Table1[[#This Row],[Discount]]</f>
        <v>55.92</v>
      </c>
      <c r="Z1006" s="1" t="s">
        <v>3220</v>
      </c>
    </row>
    <row r="1007" spans="1:26" ht="14.25" x14ac:dyDescent="0.2">
      <c r="A1007" s="3">
        <v>3224</v>
      </c>
      <c r="B1007" s="3" t="s">
        <v>1915</v>
      </c>
      <c r="C1007" s="3" t="s">
        <v>1</v>
      </c>
      <c r="D1007" s="3">
        <v>0.06</v>
      </c>
      <c r="E1007" s="3">
        <v>60.98</v>
      </c>
      <c r="F1007" s="3">
        <v>30</v>
      </c>
      <c r="G1007" s="3" t="s">
        <v>2</v>
      </c>
      <c r="H1007" s="3" t="s">
        <v>3</v>
      </c>
      <c r="I1007" s="3" t="s">
        <v>4</v>
      </c>
      <c r="J1007" s="3" t="s">
        <v>85</v>
      </c>
      <c r="K1007" s="3" t="s">
        <v>33</v>
      </c>
      <c r="L1007" s="3" t="s">
        <v>1916</v>
      </c>
      <c r="M1007" s="3">
        <v>0.7</v>
      </c>
      <c r="N1007" s="3" t="s">
        <v>8</v>
      </c>
      <c r="O1007" s="3" t="s">
        <v>9</v>
      </c>
      <c r="P1007" s="3" t="s">
        <v>376</v>
      </c>
      <c r="Q1007" s="3" t="s">
        <v>1917</v>
      </c>
      <c r="R1007" s="3">
        <v>37066</v>
      </c>
      <c r="S1007" s="4">
        <v>42095</v>
      </c>
      <c r="T1007" s="4">
        <v>42096</v>
      </c>
      <c r="U1007" s="3">
        <v>-74.087999999999994</v>
      </c>
      <c r="V1007" s="3">
        <v>2</v>
      </c>
      <c r="W1007" s="3">
        <v>125.9</v>
      </c>
      <c r="X1007" s="3">
        <v>86508</v>
      </c>
      <c r="Y1007" s="3">
        <f>Table1[[#This Row],[Unit Price]]-Table1[[#This Row],[Discount]]</f>
        <v>60.919999999999995</v>
      </c>
      <c r="Z1007" s="3" t="s">
        <v>3219</v>
      </c>
    </row>
    <row r="1008" spans="1:26" ht="14.25" x14ac:dyDescent="0.2">
      <c r="A1008" s="1">
        <v>623</v>
      </c>
      <c r="B1008" s="1" t="s">
        <v>1918</v>
      </c>
      <c r="C1008" s="1" t="s">
        <v>13</v>
      </c>
      <c r="D1008" s="1">
        <v>0.05</v>
      </c>
      <c r="E1008" s="1">
        <v>6.48</v>
      </c>
      <c r="F1008" s="1">
        <v>8.4</v>
      </c>
      <c r="G1008" s="1" t="s">
        <v>14</v>
      </c>
      <c r="H1008" s="1" t="s">
        <v>47</v>
      </c>
      <c r="I1008" s="1" t="s">
        <v>24</v>
      </c>
      <c r="J1008" s="1" t="s">
        <v>64</v>
      </c>
      <c r="K1008" s="1" t="s">
        <v>49</v>
      </c>
      <c r="L1008" s="1" t="s">
        <v>1919</v>
      </c>
      <c r="M1008" s="1">
        <v>0.37</v>
      </c>
      <c r="N1008" s="1" t="s">
        <v>8</v>
      </c>
      <c r="O1008" s="1" t="s">
        <v>87</v>
      </c>
      <c r="P1008" s="1" t="s">
        <v>1332</v>
      </c>
      <c r="Q1008" s="1" t="s">
        <v>1920</v>
      </c>
      <c r="R1008" s="1">
        <v>3101</v>
      </c>
      <c r="S1008" s="2">
        <v>42095</v>
      </c>
      <c r="T1008" s="2">
        <v>42097</v>
      </c>
      <c r="U1008" s="1">
        <v>-226.34639999999999</v>
      </c>
      <c r="V1008" s="1">
        <v>21</v>
      </c>
      <c r="W1008" s="1">
        <v>136.99</v>
      </c>
      <c r="X1008" s="1">
        <v>91433</v>
      </c>
      <c r="Y1008" s="1">
        <f>Table1[[#This Row],[Unit Price]]-Table1[[#This Row],[Discount]]</f>
        <v>6.4300000000000006</v>
      </c>
      <c r="Z1008" s="1" t="s">
        <v>3222</v>
      </c>
    </row>
    <row r="1009" spans="1:26" ht="14.25" x14ac:dyDescent="0.2">
      <c r="A1009" s="3">
        <v>624</v>
      </c>
      <c r="B1009" s="3" t="s">
        <v>1921</v>
      </c>
      <c r="C1009" s="3" t="s">
        <v>13</v>
      </c>
      <c r="D1009" s="3">
        <v>0.05</v>
      </c>
      <c r="E1009" s="3">
        <v>55.99</v>
      </c>
      <c r="F1009" s="3">
        <v>5</v>
      </c>
      <c r="G1009" s="3" t="s">
        <v>14</v>
      </c>
      <c r="H1009" s="3" t="s">
        <v>47</v>
      </c>
      <c r="I1009" s="3" t="s">
        <v>16</v>
      </c>
      <c r="J1009" s="3" t="s">
        <v>111</v>
      </c>
      <c r="K1009" s="3" t="s">
        <v>18</v>
      </c>
      <c r="L1009" s="3" t="s">
        <v>1907</v>
      </c>
      <c r="M1009" s="3">
        <v>0.8</v>
      </c>
      <c r="N1009" s="3" t="s">
        <v>8</v>
      </c>
      <c r="O1009" s="3" t="s">
        <v>87</v>
      </c>
      <c r="P1009" s="3" t="s">
        <v>609</v>
      </c>
      <c r="Q1009" s="3" t="s">
        <v>1922</v>
      </c>
      <c r="R1009" s="3">
        <v>5701</v>
      </c>
      <c r="S1009" s="4">
        <v>42095</v>
      </c>
      <c r="T1009" s="4">
        <v>42095</v>
      </c>
      <c r="U1009" s="3">
        <v>-281.17583999999999</v>
      </c>
      <c r="V1009" s="3">
        <v>2</v>
      </c>
      <c r="W1009" s="3">
        <v>99.36</v>
      </c>
      <c r="X1009" s="3">
        <v>91433</v>
      </c>
      <c r="Y1009" s="3">
        <f>Table1[[#This Row],[Unit Price]]-Table1[[#This Row],[Discount]]</f>
        <v>55.940000000000005</v>
      </c>
      <c r="Z1009" s="3" t="s">
        <v>3222</v>
      </c>
    </row>
    <row r="1010" spans="1:26" ht="14.25" x14ac:dyDescent="0.2">
      <c r="A1010" s="1">
        <v>1849</v>
      </c>
      <c r="B1010" s="1" t="s">
        <v>1923</v>
      </c>
      <c r="C1010" s="1" t="s">
        <v>13</v>
      </c>
      <c r="D1010" s="1">
        <v>0.09</v>
      </c>
      <c r="E1010" s="1">
        <v>35.99</v>
      </c>
      <c r="F1010" s="1">
        <v>1.1000000000000001</v>
      </c>
      <c r="G1010" s="1" t="s">
        <v>14</v>
      </c>
      <c r="H1010" s="1" t="s">
        <v>15</v>
      </c>
      <c r="I1010" s="1" t="s">
        <v>16</v>
      </c>
      <c r="J1010" s="1" t="s">
        <v>111</v>
      </c>
      <c r="K1010" s="1" t="s">
        <v>49</v>
      </c>
      <c r="L1010" s="1" t="s">
        <v>250</v>
      </c>
      <c r="M1010" s="1">
        <v>0.55000000000000004</v>
      </c>
      <c r="N1010" s="1" t="s">
        <v>8</v>
      </c>
      <c r="O1010" s="1" t="s">
        <v>9</v>
      </c>
      <c r="P1010" s="1" t="s">
        <v>140</v>
      </c>
      <c r="Q1010" s="1" t="s">
        <v>1924</v>
      </c>
      <c r="R1010" s="1">
        <v>36330</v>
      </c>
      <c r="S1010" s="2">
        <v>42095</v>
      </c>
      <c r="T1010" s="2">
        <v>42097</v>
      </c>
      <c r="U1010" s="1">
        <v>19.350000000000001</v>
      </c>
      <c r="V1010" s="1">
        <v>8</v>
      </c>
      <c r="W1010" s="1">
        <v>222.71</v>
      </c>
      <c r="X1010" s="1">
        <v>89697</v>
      </c>
      <c r="Y1010" s="1">
        <f>Table1[[#This Row],[Unit Price]]-Table1[[#This Row],[Discount]]</f>
        <v>35.9</v>
      </c>
      <c r="Z1010" s="1" t="s">
        <v>3219</v>
      </c>
    </row>
    <row r="1011" spans="1:26" ht="14.25" x14ac:dyDescent="0.2">
      <c r="A1011" s="3">
        <v>1849</v>
      </c>
      <c r="B1011" s="3" t="s">
        <v>1923</v>
      </c>
      <c r="C1011" s="3" t="s">
        <v>13</v>
      </c>
      <c r="D1011" s="3">
        <v>0.01</v>
      </c>
      <c r="E1011" s="3">
        <v>125.99</v>
      </c>
      <c r="F1011" s="3">
        <v>2.5</v>
      </c>
      <c r="G1011" s="3" t="s">
        <v>14</v>
      </c>
      <c r="H1011" s="3" t="s">
        <v>15</v>
      </c>
      <c r="I1011" s="3" t="s">
        <v>16</v>
      </c>
      <c r="J1011" s="3" t="s">
        <v>111</v>
      </c>
      <c r="K1011" s="3" t="s">
        <v>49</v>
      </c>
      <c r="L1011" s="3" t="s">
        <v>924</v>
      </c>
      <c r="M1011" s="3">
        <v>0.6</v>
      </c>
      <c r="N1011" s="3" t="s">
        <v>8</v>
      </c>
      <c r="O1011" s="3" t="s">
        <v>9</v>
      </c>
      <c r="P1011" s="3" t="s">
        <v>140</v>
      </c>
      <c r="Q1011" s="3" t="s">
        <v>1924</v>
      </c>
      <c r="R1011" s="3">
        <v>36330</v>
      </c>
      <c r="S1011" s="4">
        <v>42095</v>
      </c>
      <c r="T1011" s="4">
        <v>42096</v>
      </c>
      <c r="U1011" s="3">
        <v>-967.83399999999995</v>
      </c>
      <c r="V1011" s="3">
        <v>2</v>
      </c>
      <c r="W1011" s="3">
        <v>220.52</v>
      </c>
      <c r="X1011" s="3">
        <v>89697</v>
      </c>
      <c r="Y1011" s="3">
        <f>Table1[[#This Row],[Unit Price]]-Table1[[#This Row],[Discount]]</f>
        <v>125.97999999999999</v>
      </c>
      <c r="Z1011" s="3" t="s">
        <v>3219</v>
      </c>
    </row>
    <row r="1012" spans="1:26" ht="14.25" x14ac:dyDescent="0.2">
      <c r="A1012" s="1">
        <v>3246</v>
      </c>
      <c r="B1012" s="1" t="s">
        <v>1925</v>
      </c>
      <c r="C1012" s="1" t="s">
        <v>23</v>
      </c>
      <c r="D1012" s="1">
        <v>0.06</v>
      </c>
      <c r="E1012" s="1">
        <v>5.18</v>
      </c>
      <c r="F1012" s="1">
        <v>2.04</v>
      </c>
      <c r="G1012" s="1" t="s">
        <v>14</v>
      </c>
      <c r="H1012" s="1" t="s">
        <v>3</v>
      </c>
      <c r="I1012" s="1" t="s">
        <v>24</v>
      </c>
      <c r="J1012" s="1" t="s">
        <v>64</v>
      </c>
      <c r="K1012" s="1" t="s">
        <v>26</v>
      </c>
      <c r="L1012" s="1" t="s">
        <v>809</v>
      </c>
      <c r="M1012" s="1">
        <v>0.36</v>
      </c>
      <c r="N1012" s="1" t="s">
        <v>8</v>
      </c>
      <c r="O1012" s="1" t="s">
        <v>87</v>
      </c>
      <c r="P1012" s="1" t="s">
        <v>1332</v>
      </c>
      <c r="Q1012" s="1" t="s">
        <v>1926</v>
      </c>
      <c r="R1012" s="1">
        <v>3051</v>
      </c>
      <c r="S1012" s="2">
        <v>42095</v>
      </c>
      <c r="T1012" s="2">
        <v>42095</v>
      </c>
      <c r="U1012" s="1">
        <v>1.9503999999999999</v>
      </c>
      <c r="V1012" s="1">
        <v>4</v>
      </c>
      <c r="W1012" s="1">
        <v>21.86</v>
      </c>
      <c r="X1012" s="1">
        <v>88330</v>
      </c>
      <c r="Y1012" s="1">
        <f>Table1[[#This Row],[Unit Price]]-Table1[[#This Row],[Discount]]</f>
        <v>5.12</v>
      </c>
      <c r="Z1012" s="1" t="s">
        <v>3222</v>
      </c>
    </row>
    <row r="1013" spans="1:26" ht="14.25" x14ac:dyDescent="0.2">
      <c r="A1013" s="3">
        <v>568</v>
      </c>
      <c r="B1013" s="3" t="s">
        <v>1458</v>
      </c>
      <c r="C1013" s="3" t="s">
        <v>92</v>
      </c>
      <c r="D1013" s="3">
        <v>0.08</v>
      </c>
      <c r="E1013" s="3">
        <v>67.28</v>
      </c>
      <c r="F1013" s="3">
        <v>19.989999999999998</v>
      </c>
      <c r="G1013" s="3" t="s">
        <v>63</v>
      </c>
      <c r="H1013" s="3" t="s">
        <v>15</v>
      </c>
      <c r="I1013" s="3" t="s">
        <v>24</v>
      </c>
      <c r="J1013" s="3" t="s">
        <v>48</v>
      </c>
      <c r="K1013" s="3" t="s">
        <v>49</v>
      </c>
      <c r="L1013" s="3" t="s">
        <v>1927</v>
      </c>
      <c r="M1013" s="3">
        <v>0.4</v>
      </c>
      <c r="N1013" s="3" t="s">
        <v>8</v>
      </c>
      <c r="O1013" s="3" t="s">
        <v>9</v>
      </c>
      <c r="P1013" s="3" t="s">
        <v>10</v>
      </c>
      <c r="Q1013" s="3" t="s">
        <v>1459</v>
      </c>
      <c r="R1013" s="3">
        <v>39701</v>
      </c>
      <c r="S1013" s="4">
        <v>42095</v>
      </c>
      <c r="T1013" s="4">
        <v>42097</v>
      </c>
      <c r="U1013" s="3">
        <v>224.85059999999999</v>
      </c>
      <c r="V1013" s="3">
        <v>16</v>
      </c>
      <c r="W1013" s="3">
        <v>1066.54</v>
      </c>
      <c r="X1013" s="3">
        <v>88882</v>
      </c>
      <c r="Y1013" s="3">
        <f>Table1[[#This Row],[Unit Price]]-Table1[[#This Row],[Discount]]</f>
        <v>67.2</v>
      </c>
      <c r="Z1013" s="3" t="s">
        <v>3219</v>
      </c>
    </row>
    <row r="1014" spans="1:26" ht="14.25" x14ac:dyDescent="0.2">
      <c r="A1014" s="1">
        <v>3306</v>
      </c>
      <c r="B1014" s="1" t="s">
        <v>1928</v>
      </c>
      <c r="C1014" s="1" t="s">
        <v>92</v>
      </c>
      <c r="D1014" s="1">
        <v>0.06</v>
      </c>
      <c r="E1014" s="1">
        <v>11.33</v>
      </c>
      <c r="F1014" s="1">
        <v>6.12</v>
      </c>
      <c r="G1014" s="1" t="s">
        <v>14</v>
      </c>
      <c r="H1014" s="1" t="s">
        <v>3</v>
      </c>
      <c r="I1014" s="1" t="s">
        <v>24</v>
      </c>
      <c r="J1014" s="1" t="s">
        <v>71</v>
      </c>
      <c r="K1014" s="1" t="s">
        <v>120</v>
      </c>
      <c r="L1014" s="1" t="s">
        <v>1929</v>
      </c>
      <c r="M1014" s="1">
        <v>0.42</v>
      </c>
      <c r="N1014" s="1" t="s">
        <v>8</v>
      </c>
      <c r="O1014" s="1" t="s">
        <v>87</v>
      </c>
      <c r="P1014" s="1" t="s">
        <v>224</v>
      </c>
      <c r="Q1014" s="1" t="s">
        <v>1930</v>
      </c>
      <c r="R1014" s="1">
        <v>6320</v>
      </c>
      <c r="S1014" s="2">
        <v>42095</v>
      </c>
      <c r="T1014" s="2">
        <v>42097</v>
      </c>
      <c r="U1014" s="1">
        <v>-15.92</v>
      </c>
      <c r="V1014" s="1">
        <v>1</v>
      </c>
      <c r="W1014" s="1">
        <v>17.62</v>
      </c>
      <c r="X1014" s="1">
        <v>90461</v>
      </c>
      <c r="Y1014" s="1">
        <f>Table1[[#This Row],[Unit Price]]-Table1[[#This Row],[Discount]]</f>
        <v>11.27</v>
      </c>
      <c r="Z1014" s="1" t="s">
        <v>3222</v>
      </c>
    </row>
    <row r="1015" spans="1:26" ht="14.25" x14ac:dyDescent="0.2">
      <c r="A1015" s="3">
        <v>2859</v>
      </c>
      <c r="B1015" s="3" t="s">
        <v>1931</v>
      </c>
      <c r="C1015" s="3" t="s">
        <v>46</v>
      </c>
      <c r="D1015" s="3">
        <v>0.03</v>
      </c>
      <c r="E1015" s="3">
        <v>142.86000000000001</v>
      </c>
      <c r="F1015" s="3">
        <v>19.989999999999998</v>
      </c>
      <c r="G1015" s="3" t="s">
        <v>14</v>
      </c>
      <c r="H1015" s="3" t="s">
        <v>70</v>
      </c>
      <c r="I1015" s="3" t="s">
        <v>24</v>
      </c>
      <c r="J1015" s="3" t="s">
        <v>54</v>
      </c>
      <c r="K1015" s="3" t="s">
        <v>49</v>
      </c>
      <c r="L1015" s="3" t="s">
        <v>1932</v>
      </c>
      <c r="M1015" s="3">
        <v>0.56000000000000005</v>
      </c>
      <c r="N1015" s="3" t="s">
        <v>8</v>
      </c>
      <c r="O1015" s="3" t="s">
        <v>9</v>
      </c>
      <c r="P1015" s="3" t="s">
        <v>99</v>
      </c>
      <c r="Q1015" s="3" t="s">
        <v>1933</v>
      </c>
      <c r="R1015" s="3">
        <v>32601</v>
      </c>
      <c r="S1015" s="4">
        <v>42095</v>
      </c>
      <c r="T1015" s="4">
        <v>42097</v>
      </c>
      <c r="U1015" s="3">
        <v>-8.3880999999999997</v>
      </c>
      <c r="V1015" s="3">
        <v>23</v>
      </c>
      <c r="W1015" s="3">
        <v>3292.02</v>
      </c>
      <c r="X1015" s="3">
        <v>88281</v>
      </c>
      <c r="Y1015" s="3">
        <f>Table1[[#This Row],[Unit Price]]-Table1[[#This Row],[Discount]]</f>
        <v>142.83000000000001</v>
      </c>
      <c r="Z1015" s="3" t="s">
        <v>3219</v>
      </c>
    </row>
    <row r="1016" spans="1:26" ht="14.25" x14ac:dyDescent="0.2">
      <c r="A1016" s="1">
        <v>197</v>
      </c>
      <c r="B1016" s="1" t="s">
        <v>1934</v>
      </c>
      <c r="C1016" s="1" t="s">
        <v>1</v>
      </c>
      <c r="D1016" s="1">
        <v>0</v>
      </c>
      <c r="E1016" s="1">
        <v>161.55000000000001</v>
      </c>
      <c r="F1016" s="1">
        <v>19.989999999999998</v>
      </c>
      <c r="G1016" s="1" t="s">
        <v>14</v>
      </c>
      <c r="H1016" s="1" t="s">
        <v>3</v>
      </c>
      <c r="I1016" s="1" t="s">
        <v>24</v>
      </c>
      <c r="J1016" s="1" t="s">
        <v>54</v>
      </c>
      <c r="K1016" s="1" t="s">
        <v>49</v>
      </c>
      <c r="L1016" s="1" t="s">
        <v>55</v>
      </c>
      <c r="M1016" s="1">
        <v>0.66</v>
      </c>
      <c r="N1016" s="1" t="s">
        <v>8</v>
      </c>
      <c r="O1016" s="1" t="s">
        <v>28</v>
      </c>
      <c r="P1016" s="1" t="s">
        <v>513</v>
      </c>
      <c r="Q1016" s="1" t="s">
        <v>1935</v>
      </c>
      <c r="R1016" s="1">
        <v>66212</v>
      </c>
      <c r="S1016" s="2">
        <v>42096</v>
      </c>
      <c r="T1016" s="2">
        <v>42098</v>
      </c>
      <c r="U1016" s="1">
        <v>1167.1579999999999</v>
      </c>
      <c r="V1016" s="1">
        <v>19</v>
      </c>
      <c r="W1016" s="1">
        <v>3108.98</v>
      </c>
      <c r="X1016" s="1">
        <v>88921</v>
      </c>
      <c r="Y1016" s="1">
        <f>Table1[[#This Row],[Unit Price]]-Table1[[#This Row],[Discount]]</f>
        <v>161.55000000000001</v>
      </c>
      <c r="Z1016" s="1" t="s">
        <v>3220</v>
      </c>
    </row>
    <row r="1017" spans="1:26" ht="14.25" x14ac:dyDescent="0.2">
      <c r="A1017" s="3">
        <v>198</v>
      </c>
      <c r="B1017" s="3" t="s">
        <v>1936</v>
      </c>
      <c r="C1017" s="3" t="s">
        <v>1</v>
      </c>
      <c r="D1017" s="3">
        <v>0</v>
      </c>
      <c r="E1017" s="3">
        <v>161.55000000000001</v>
      </c>
      <c r="F1017" s="3">
        <v>19.989999999999998</v>
      </c>
      <c r="G1017" s="3" t="s">
        <v>14</v>
      </c>
      <c r="H1017" s="3" t="s">
        <v>3</v>
      </c>
      <c r="I1017" s="3" t="s">
        <v>24</v>
      </c>
      <c r="J1017" s="3" t="s">
        <v>54</v>
      </c>
      <c r="K1017" s="3" t="s">
        <v>49</v>
      </c>
      <c r="L1017" s="3" t="s">
        <v>55</v>
      </c>
      <c r="M1017" s="3">
        <v>0.66</v>
      </c>
      <c r="N1017" s="3" t="s">
        <v>8</v>
      </c>
      <c r="O1017" s="3" t="s">
        <v>28</v>
      </c>
      <c r="P1017" s="3" t="s">
        <v>265</v>
      </c>
      <c r="Q1017" s="3" t="s">
        <v>1139</v>
      </c>
      <c r="R1017" s="3">
        <v>48138</v>
      </c>
      <c r="S1017" s="4">
        <v>42096</v>
      </c>
      <c r="T1017" s="4">
        <v>42098</v>
      </c>
      <c r="U1017" s="3">
        <v>1014.92</v>
      </c>
      <c r="V1017" s="3">
        <v>77</v>
      </c>
      <c r="W1017" s="3">
        <v>12599.55</v>
      </c>
      <c r="X1017" s="3">
        <v>51072</v>
      </c>
      <c r="Y1017" s="3">
        <f>Table1[[#This Row],[Unit Price]]-Table1[[#This Row],[Discount]]</f>
        <v>161.55000000000001</v>
      </c>
      <c r="Z1017" s="3" t="s">
        <v>3220</v>
      </c>
    </row>
    <row r="1018" spans="1:26" ht="14.25" x14ac:dyDescent="0.2">
      <c r="A1018" s="1">
        <v>2667</v>
      </c>
      <c r="B1018" s="1" t="s">
        <v>1937</v>
      </c>
      <c r="C1018" s="1" t="s">
        <v>13</v>
      </c>
      <c r="D1018" s="1">
        <v>0.04</v>
      </c>
      <c r="E1018" s="1">
        <v>90.24</v>
      </c>
      <c r="F1018" s="1">
        <v>0.99</v>
      </c>
      <c r="G1018" s="1" t="s">
        <v>14</v>
      </c>
      <c r="H1018" s="1" t="s">
        <v>47</v>
      </c>
      <c r="I1018" s="1" t="s">
        <v>24</v>
      </c>
      <c r="J1018" s="1" t="s">
        <v>71</v>
      </c>
      <c r="K1018" s="1" t="s">
        <v>49</v>
      </c>
      <c r="L1018" s="1" t="s">
        <v>1938</v>
      </c>
      <c r="M1018" s="1">
        <v>0.56000000000000005</v>
      </c>
      <c r="N1018" s="1" t="s">
        <v>8</v>
      </c>
      <c r="O1018" s="1" t="s">
        <v>87</v>
      </c>
      <c r="P1018" s="1" t="s">
        <v>293</v>
      </c>
      <c r="Q1018" s="1" t="s">
        <v>1939</v>
      </c>
      <c r="R1018" s="1">
        <v>44107</v>
      </c>
      <c r="S1018" s="2">
        <v>42096</v>
      </c>
      <c r="T1018" s="2">
        <v>42098</v>
      </c>
      <c r="U1018" s="1">
        <v>246.2748</v>
      </c>
      <c r="V1018" s="1">
        <v>4</v>
      </c>
      <c r="W1018" s="1">
        <v>356.92</v>
      </c>
      <c r="X1018" s="1">
        <v>87831</v>
      </c>
      <c r="Y1018" s="1">
        <f>Table1[[#This Row],[Unit Price]]-Table1[[#This Row],[Discount]]</f>
        <v>90.199999999999989</v>
      </c>
      <c r="Z1018" s="1" t="s">
        <v>3222</v>
      </c>
    </row>
    <row r="1019" spans="1:26" ht="14.25" x14ac:dyDescent="0.2">
      <c r="A1019" s="3">
        <v>2667</v>
      </c>
      <c r="B1019" s="3" t="s">
        <v>1937</v>
      </c>
      <c r="C1019" s="3" t="s">
        <v>13</v>
      </c>
      <c r="D1019" s="3">
        <v>0.09</v>
      </c>
      <c r="E1019" s="3">
        <v>47.9</v>
      </c>
      <c r="F1019" s="3">
        <v>5.86</v>
      </c>
      <c r="G1019" s="3" t="s">
        <v>63</v>
      </c>
      <c r="H1019" s="3" t="s">
        <v>47</v>
      </c>
      <c r="I1019" s="3" t="s">
        <v>24</v>
      </c>
      <c r="J1019" s="3" t="s">
        <v>64</v>
      </c>
      <c r="K1019" s="3" t="s">
        <v>49</v>
      </c>
      <c r="L1019" s="3" t="s">
        <v>1285</v>
      </c>
      <c r="M1019" s="3">
        <v>0.37</v>
      </c>
      <c r="N1019" s="3" t="s">
        <v>8</v>
      </c>
      <c r="O1019" s="3" t="s">
        <v>87</v>
      </c>
      <c r="P1019" s="3" t="s">
        <v>293</v>
      </c>
      <c r="Q1019" s="3" t="s">
        <v>1939</v>
      </c>
      <c r="R1019" s="3">
        <v>44107</v>
      </c>
      <c r="S1019" s="4">
        <v>42096</v>
      </c>
      <c r="T1019" s="4">
        <v>42098</v>
      </c>
      <c r="U1019" s="3">
        <v>93.950400000000002</v>
      </c>
      <c r="V1019" s="3">
        <v>3</v>
      </c>
      <c r="W1019" s="3">
        <v>136.16</v>
      </c>
      <c r="X1019" s="3">
        <v>87831</v>
      </c>
      <c r="Y1019" s="3">
        <f>Table1[[#This Row],[Unit Price]]-Table1[[#This Row],[Discount]]</f>
        <v>47.809999999999995</v>
      </c>
      <c r="Z1019" s="3" t="s">
        <v>3222</v>
      </c>
    </row>
    <row r="1020" spans="1:26" ht="14.25" x14ac:dyDescent="0.2">
      <c r="A1020" s="1">
        <v>228</v>
      </c>
      <c r="B1020" s="1" t="s">
        <v>1940</v>
      </c>
      <c r="C1020" s="1" t="s">
        <v>92</v>
      </c>
      <c r="D1020" s="1">
        <v>0.03</v>
      </c>
      <c r="E1020" s="1">
        <v>60.89</v>
      </c>
      <c r="F1020" s="1">
        <v>32.409999999999997</v>
      </c>
      <c r="G1020" s="1" t="s">
        <v>2</v>
      </c>
      <c r="H1020" s="1" t="s">
        <v>3</v>
      </c>
      <c r="I1020" s="1" t="s">
        <v>4</v>
      </c>
      <c r="J1020" s="1" t="s">
        <v>85</v>
      </c>
      <c r="K1020" s="1" t="s">
        <v>33</v>
      </c>
      <c r="L1020" s="1" t="s">
        <v>1941</v>
      </c>
      <c r="M1020" s="1">
        <v>0.56000000000000005</v>
      </c>
      <c r="N1020" s="1" t="s">
        <v>8</v>
      </c>
      <c r="O1020" s="1" t="s">
        <v>9</v>
      </c>
      <c r="P1020" s="1" t="s">
        <v>73</v>
      </c>
      <c r="Q1020" s="1" t="s">
        <v>1942</v>
      </c>
      <c r="R1020" s="1">
        <v>28227</v>
      </c>
      <c r="S1020" s="2">
        <v>42096</v>
      </c>
      <c r="T1020" s="2">
        <v>42097</v>
      </c>
      <c r="U1020" s="1">
        <v>36.353999999999999</v>
      </c>
      <c r="V1020" s="1">
        <v>7</v>
      </c>
      <c r="W1020" s="1">
        <v>450.49</v>
      </c>
      <c r="X1020" s="1">
        <v>88527</v>
      </c>
      <c r="Y1020" s="1">
        <f>Table1[[#This Row],[Unit Price]]-Table1[[#This Row],[Discount]]</f>
        <v>60.86</v>
      </c>
      <c r="Z1020" s="1" t="s">
        <v>3219</v>
      </c>
    </row>
    <row r="1021" spans="1:26" ht="14.25" x14ac:dyDescent="0.2">
      <c r="A1021" s="3">
        <v>2957</v>
      </c>
      <c r="B1021" s="3" t="s">
        <v>1943</v>
      </c>
      <c r="C1021" s="3" t="s">
        <v>92</v>
      </c>
      <c r="D1021" s="3">
        <v>0.1</v>
      </c>
      <c r="E1021" s="3">
        <v>37.94</v>
      </c>
      <c r="F1021" s="3">
        <v>5.08</v>
      </c>
      <c r="G1021" s="3" t="s">
        <v>63</v>
      </c>
      <c r="H1021" s="3" t="s">
        <v>70</v>
      </c>
      <c r="I1021" s="3" t="s">
        <v>24</v>
      </c>
      <c r="J1021" s="3" t="s">
        <v>64</v>
      </c>
      <c r="K1021" s="3" t="s">
        <v>26</v>
      </c>
      <c r="L1021" s="3" t="s">
        <v>1089</v>
      </c>
      <c r="M1021" s="3">
        <v>0.38</v>
      </c>
      <c r="N1021" s="3" t="s">
        <v>8</v>
      </c>
      <c r="O1021" s="3" t="s">
        <v>28</v>
      </c>
      <c r="P1021" s="3" t="s">
        <v>333</v>
      </c>
      <c r="Q1021" s="3" t="s">
        <v>1944</v>
      </c>
      <c r="R1021" s="3">
        <v>53209</v>
      </c>
      <c r="S1021" s="4">
        <v>42096</v>
      </c>
      <c r="T1021" s="4">
        <v>42098</v>
      </c>
      <c r="U1021" s="3">
        <v>95.054400000000001</v>
      </c>
      <c r="V1021" s="3">
        <v>4</v>
      </c>
      <c r="W1021" s="3">
        <v>137.76</v>
      </c>
      <c r="X1021" s="3">
        <v>90264</v>
      </c>
      <c r="Y1021" s="3">
        <f>Table1[[#This Row],[Unit Price]]-Table1[[#This Row],[Discount]]</f>
        <v>37.839999999999996</v>
      </c>
      <c r="Z1021" s="3" t="s">
        <v>3220</v>
      </c>
    </row>
    <row r="1022" spans="1:26" ht="14.25" x14ac:dyDescent="0.2">
      <c r="A1022" s="1">
        <v>1112</v>
      </c>
      <c r="B1022" s="1" t="s">
        <v>1945</v>
      </c>
      <c r="C1022" s="1" t="s">
        <v>46</v>
      </c>
      <c r="D1022" s="1">
        <v>0.03</v>
      </c>
      <c r="E1022" s="1">
        <v>300.98</v>
      </c>
      <c r="F1022" s="1">
        <v>54.92</v>
      </c>
      <c r="G1022" s="1" t="s">
        <v>2</v>
      </c>
      <c r="H1022" s="1" t="s">
        <v>70</v>
      </c>
      <c r="I1022" s="1" t="s">
        <v>4</v>
      </c>
      <c r="J1022" s="1" t="s">
        <v>93</v>
      </c>
      <c r="K1022" s="1" t="s">
        <v>6</v>
      </c>
      <c r="L1022" s="1" t="s">
        <v>1946</v>
      </c>
      <c r="M1022" s="1">
        <v>0.55000000000000004</v>
      </c>
      <c r="N1022" s="1" t="s">
        <v>8</v>
      </c>
      <c r="O1022" s="1" t="s">
        <v>35</v>
      </c>
      <c r="P1022" s="1" t="s">
        <v>66</v>
      </c>
      <c r="Q1022" s="1" t="s">
        <v>1947</v>
      </c>
      <c r="R1022" s="1">
        <v>92399</v>
      </c>
      <c r="S1022" s="2">
        <v>42096</v>
      </c>
      <c r="T1022" s="2">
        <v>42098</v>
      </c>
      <c r="U1022" s="1">
        <v>1272.5808</v>
      </c>
      <c r="V1022" s="1">
        <v>12</v>
      </c>
      <c r="W1022" s="1">
        <v>3527.82</v>
      </c>
      <c r="X1022" s="1">
        <v>90832</v>
      </c>
      <c r="Y1022" s="1">
        <f>Table1[[#This Row],[Unit Price]]-Table1[[#This Row],[Discount]]</f>
        <v>300.95000000000005</v>
      </c>
      <c r="Z1022" s="1" t="s">
        <v>3221</v>
      </c>
    </row>
    <row r="1023" spans="1:26" ht="14.25" x14ac:dyDescent="0.2">
      <c r="A1023" s="3">
        <v>1112</v>
      </c>
      <c r="B1023" s="3" t="s">
        <v>1945</v>
      </c>
      <c r="C1023" s="3" t="s">
        <v>46</v>
      </c>
      <c r="D1023" s="3">
        <v>0.02</v>
      </c>
      <c r="E1023" s="3">
        <v>2550.14</v>
      </c>
      <c r="F1023" s="3">
        <v>29.7</v>
      </c>
      <c r="G1023" s="3" t="s">
        <v>2</v>
      </c>
      <c r="H1023" s="3" t="s">
        <v>70</v>
      </c>
      <c r="I1023" s="3" t="s">
        <v>16</v>
      </c>
      <c r="J1023" s="3" t="s">
        <v>32</v>
      </c>
      <c r="K1023" s="3" t="s">
        <v>33</v>
      </c>
      <c r="L1023" s="3" t="s">
        <v>1948</v>
      </c>
      <c r="M1023" s="3">
        <v>0.56999999999999995</v>
      </c>
      <c r="N1023" s="3" t="s">
        <v>8</v>
      </c>
      <c r="O1023" s="3" t="s">
        <v>35</v>
      </c>
      <c r="P1023" s="3" t="s">
        <v>66</v>
      </c>
      <c r="Q1023" s="3" t="s">
        <v>1947</v>
      </c>
      <c r="R1023" s="3">
        <v>92399</v>
      </c>
      <c r="S1023" s="4">
        <v>42096</v>
      </c>
      <c r="T1023" s="4">
        <v>42098</v>
      </c>
      <c r="U1023" s="3">
        <v>-5390.7388920000003</v>
      </c>
      <c r="V1023" s="3">
        <v>2</v>
      </c>
      <c r="W1023" s="3">
        <v>4698.21</v>
      </c>
      <c r="X1023" s="3">
        <v>90832</v>
      </c>
      <c r="Y1023" s="3">
        <f>Table1[[#This Row],[Unit Price]]-Table1[[#This Row],[Discount]]</f>
        <v>2550.12</v>
      </c>
      <c r="Z1023" s="3" t="s">
        <v>3221</v>
      </c>
    </row>
    <row r="1024" spans="1:26" ht="14.25" x14ac:dyDescent="0.2">
      <c r="A1024" s="1">
        <v>1777</v>
      </c>
      <c r="B1024" s="1" t="s">
        <v>148</v>
      </c>
      <c r="C1024" s="1" t="s">
        <v>46</v>
      </c>
      <c r="D1024" s="1">
        <v>0.03</v>
      </c>
      <c r="E1024" s="1">
        <v>19.989999999999998</v>
      </c>
      <c r="F1024" s="1">
        <v>11.17</v>
      </c>
      <c r="G1024" s="1" t="s">
        <v>14</v>
      </c>
      <c r="H1024" s="1" t="s">
        <v>70</v>
      </c>
      <c r="I1024" s="1" t="s">
        <v>4</v>
      </c>
      <c r="J1024" s="1" t="s">
        <v>102</v>
      </c>
      <c r="K1024" s="1" t="s">
        <v>40</v>
      </c>
      <c r="L1024" s="1" t="s">
        <v>465</v>
      </c>
      <c r="M1024" s="1">
        <v>0.6</v>
      </c>
      <c r="N1024" s="1" t="s">
        <v>8</v>
      </c>
      <c r="O1024" s="1" t="s">
        <v>28</v>
      </c>
      <c r="P1024" s="1" t="s">
        <v>29</v>
      </c>
      <c r="Q1024" s="1" t="s">
        <v>150</v>
      </c>
      <c r="R1024" s="1">
        <v>46383</v>
      </c>
      <c r="S1024" s="2">
        <v>42096</v>
      </c>
      <c r="T1024" s="2">
        <v>42097</v>
      </c>
      <c r="U1024" s="1">
        <v>-20.8764</v>
      </c>
      <c r="V1024" s="1">
        <v>12</v>
      </c>
      <c r="W1024" s="1">
        <v>251.61</v>
      </c>
      <c r="X1024" s="1">
        <v>89942</v>
      </c>
      <c r="Y1024" s="1">
        <f>Table1[[#This Row],[Unit Price]]-Table1[[#This Row],[Discount]]</f>
        <v>19.959999999999997</v>
      </c>
      <c r="Z1024" s="1" t="s">
        <v>3220</v>
      </c>
    </row>
    <row r="1025" spans="1:26" ht="14.25" x14ac:dyDescent="0.2">
      <c r="A1025" s="3">
        <v>2014</v>
      </c>
      <c r="B1025" s="3" t="s">
        <v>1764</v>
      </c>
      <c r="C1025" s="3" t="s">
        <v>1</v>
      </c>
      <c r="D1025" s="3">
        <v>0.06</v>
      </c>
      <c r="E1025" s="3">
        <v>6.48</v>
      </c>
      <c r="F1025" s="3">
        <v>7.49</v>
      </c>
      <c r="G1025" s="3" t="s">
        <v>14</v>
      </c>
      <c r="H1025" s="3" t="s">
        <v>47</v>
      </c>
      <c r="I1025" s="3" t="s">
        <v>24</v>
      </c>
      <c r="J1025" s="3" t="s">
        <v>64</v>
      </c>
      <c r="K1025" s="3" t="s">
        <v>49</v>
      </c>
      <c r="L1025" s="3" t="s">
        <v>1897</v>
      </c>
      <c r="M1025" s="3">
        <v>0.37</v>
      </c>
      <c r="N1025" s="3" t="s">
        <v>8</v>
      </c>
      <c r="O1025" s="3" t="s">
        <v>28</v>
      </c>
      <c r="P1025" s="3" t="s">
        <v>189</v>
      </c>
      <c r="Q1025" s="3" t="s">
        <v>1765</v>
      </c>
      <c r="R1025" s="3">
        <v>51503</v>
      </c>
      <c r="S1025" s="4">
        <v>42098</v>
      </c>
      <c r="T1025" s="4">
        <v>42098</v>
      </c>
      <c r="U1025" s="3">
        <v>-191.49</v>
      </c>
      <c r="V1025" s="3">
        <v>12</v>
      </c>
      <c r="W1025" s="3">
        <v>74.930000000000007</v>
      </c>
      <c r="X1025" s="3">
        <v>88368</v>
      </c>
      <c r="Y1025" s="3">
        <f>Table1[[#This Row],[Unit Price]]-Table1[[#This Row],[Discount]]</f>
        <v>6.4200000000000008</v>
      </c>
      <c r="Z1025" s="3" t="s">
        <v>3220</v>
      </c>
    </row>
    <row r="1026" spans="1:26" ht="14.25" x14ac:dyDescent="0.2">
      <c r="A1026" s="1">
        <v>911</v>
      </c>
      <c r="B1026" s="1" t="s">
        <v>878</v>
      </c>
      <c r="C1026" s="1" t="s">
        <v>13</v>
      </c>
      <c r="D1026" s="1">
        <v>0.01</v>
      </c>
      <c r="E1026" s="1">
        <v>59.76</v>
      </c>
      <c r="F1026" s="1">
        <v>9.7100000000000009</v>
      </c>
      <c r="G1026" s="1" t="s">
        <v>14</v>
      </c>
      <c r="H1026" s="1" t="s">
        <v>70</v>
      </c>
      <c r="I1026" s="1" t="s">
        <v>24</v>
      </c>
      <c r="J1026" s="1" t="s">
        <v>54</v>
      </c>
      <c r="K1026" s="1" t="s">
        <v>49</v>
      </c>
      <c r="L1026" s="1" t="s">
        <v>1949</v>
      </c>
      <c r="M1026" s="1">
        <v>0.56999999999999995</v>
      </c>
      <c r="N1026" s="1" t="s">
        <v>8</v>
      </c>
      <c r="O1026" s="1" t="s">
        <v>87</v>
      </c>
      <c r="P1026" s="1" t="s">
        <v>879</v>
      </c>
      <c r="Q1026" s="1" t="s">
        <v>880</v>
      </c>
      <c r="R1026" s="1">
        <v>26003</v>
      </c>
      <c r="S1026" s="2">
        <v>42098</v>
      </c>
      <c r="T1026" s="2">
        <v>42100</v>
      </c>
      <c r="U1026" s="1">
        <v>354.3288</v>
      </c>
      <c r="V1026" s="1">
        <v>8</v>
      </c>
      <c r="W1026" s="1">
        <v>513.52</v>
      </c>
      <c r="X1026" s="1">
        <v>90186</v>
      </c>
      <c r="Y1026" s="1">
        <f>Table1[[#This Row],[Unit Price]]-Table1[[#This Row],[Discount]]</f>
        <v>59.75</v>
      </c>
      <c r="Z1026" s="1" t="s">
        <v>3222</v>
      </c>
    </row>
    <row r="1027" spans="1:26" ht="14.25" x14ac:dyDescent="0.2">
      <c r="A1027" s="3">
        <v>2685</v>
      </c>
      <c r="B1027" s="3" t="s">
        <v>1950</v>
      </c>
      <c r="C1027" s="3" t="s">
        <v>13</v>
      </c>
      <c r="D1027" s="3">
        <v>0</v>
      </c>
      <c r="E1027" s="3">
        <v>7.38</v>
      </c>
      <c r="F1027" s="3">
        <v>11.51</v>
      </c>
      <c r="G1027" s="3" t="s">
        <v>14</v>
      </c>
      <c r="H1027" s="3" t="s">
        <v>3</v>
      </c>
      <c r="I1027" s="3" t="s">
        <v>24</v>
      </c>
      <c r="J1027" s="3" t="s">
        <v>48</v>
      </c>
      <c r="K1027" s="3" t="s">
        <v>49</v>
      </c>
      <c r="L1027" s="3" t="s">
        <v>1951</v>
      </c>
      <c r="M1027" s="3">
        <v>0.36</v>
      </c>
      <c r="N1027" s="3" t="s">
        <v>8</v>
      </c>
      <c r="O1027" s="3" t="s">
        <v>87</v>
      </c>
      <c r="P1027" s="3" t="s">
        <v>88</v>
      </c>
      <c r="Q1027" s="3" t="s">
        <v>1952</v>
      </c>
      <c r="R1027" s="3">
        <v>11803</v>
      </c>
      <c r="S1027" s="4">
        <v>42098</v>
      </c>
      <c r="T1027" s="4">
        <v>42099</v>
      </c>
      <c r="U1027" s="3">
        <v>-66.171000000000006</v>
      </c>
      <c r="V1027" s="3">
        <v>2</v>
      </c>
      <c r="W1027" s="3">
        <v>17.64</v>
      </c>
      <c r="X1027" s="3">
        <v>89147</v>
      </c>
      <c r="Y1027" s="3">
        <f>Table1[[#This Row],[Unit Price]]-Table1[[#This Row],[Discount]]</f>
        <v>7.38</v>
      </c>
      <c r="Z1027" s="3" t="s">
        <v>3222</v>
      </c>
    </row>
    <row r="1028" spans="1:26" ht="14.25" x14ac:dyDescent="0.2">
      <c r="A1028" s="1">
        <v>321</v>
      </c>
      <c r="B1028" s="1" t="s">
        <v>1953</v>
      </c>
      <c r="C1028" s="1" t="s">
        <v>23</v>
      </c>
      <c r="D1028" s="1">
        <v>0.04</v>
      </c>
      <c r="E1028" s="1">
        <v>8.33</v>
      </c>
      <c r="F1028" s="1">
        <v>1.99</v>
      </c>
      <c r="G1028" s="1" t="s">
        <v>14</v>
      </c>
      <c r="H1028" s="1" t="s">
        <v>15</v>
      </c>
      <c r="I1028" s="1" t="s">
        <v>16</v>
      </c>
      <c r="J1028" s="1" t="s">
        <v>17</v>
      </c>
      <c r="K1028" s="1" t="s">
        <v>18</v>
      </c>
      <c r="L1028" s="1" t="s">
        <v>1150</v>
      </c>
      <c r="M1028" s="1">
        <v>0.52</v>
      </c>
      <c r="N1028" s="1" t="s">
        <v>8</v>
      </c>
      <c r="O1028" s="1" t="s">
        <v>87</v>
      </c>
      <c r="P1028" s="1" t="s">
        <v>394</v>
      </c>
      <c r="Q1028" s="1" t="s">
        <v>1954</v>
      </c>
      <c r="R1028" s="1">
        <v>20854</v>
      </c>
      <c r="S1028" s="2">
        <v>42098</v>
      </c>
      <c r="T1028" s="2">
        <v>42103</v>
      </c>
      <c r="U1028" s="1">
        <v>9.9268000000000001</v>
      </c>
      <c r="V1028" s="1">
        <v>11</v>
      </c>
      <c r="W1028" s="1">
        <v>89.76</v>
      </c>
      <c r="X1028" s="1">
        <v>91057</v>
      </c>
      <c r="Y1028" s="1">
        <f>Table1[[#This Row],[Unit Price]]-Table1[[#This Row],[Discount]]</f>
        <v>8.2900000000000009</v>
      </c>
      <c r="Z1028" s="1" t="s">
        <v>3222</v>
      </c>
    </row>
    <row r="1029" spans="1:26" ht="14.25" x14ac:dyDescent="0.2">
      <c r="A1029" s="3">
        <v>975</v>
      </c>
      <c r="B1029" s="3" t="s">
        <v>1955</v>
      </c>
      <c r="C1029" s="3" t="s">
        <v>23</v>
      </c>
      <c r="D1029" s="3">
        <v>0.1</v>
      </c>
      <c r="E1029" s="3">
        <v>2.2200000000000002</v>
      </c>
      <c r="F1029" s="3">
        <v>5</v>
      </c>
      <c r="G1029" s="3" t="s">
        <v>14</v>
      </c>
      <c r="H1029" s="3" t="s">
        <v>70</v>
      </c>
      <c r="I1029" s="3" t="s">
        <v>24</v>
      </c>
      <c r="J1029" s="3" t="s">
        <v>71</v>
      </c>
      <c r="K1029" s="3" t="s">
        <v>49</v>
      </c>
      <c r="L1029" s="3" t="s">
        <v>1956</v>
      </c>
      <c r="M1029" s="3">
        <v>0.55000000000000004</v>
      </c>
      <c r="N1029" s="3" t="s">
        <v>8</v>
      </c>
      <c r="O1029" s="3" t="s">
        <v>87</v>
      </c>
      <c r="P1029" s="3" t="s">
        <v>379</v>
      </c>
      <c r="Q1029" s="3" t="s">
        <v>764</v>
      </c>
      <c r="R1029" s="3">
        <v>2108</v>
      </c>
      <c r="S1029" s="4">
        <v>42098</v>
      </c>
      <c r="T1029" s="4">
        <v>42103</v>
      </c>
      <c r="U1029" s="3">
        <v>-21.319199999999999</v>
      </c>
      <c r="V1029" s="3">
        <v>3</v>
      </c>
      <c r="W1029" s="3">
        <v>8.8000000000000007</v>
      </c>
      <c r="X1029" s="3">
        <v>87260</v>
      </c>
      <c r="Y1029" s="3">
        <f>Table1[[#This Row],[Unit Price]]-Table1[[#This Row],[Discount]]</f>
        <v>2.12</v>
      </c>
      <c r="Z1029" s="3" t="s">
        <v>3222</v>
      </c>
    </row>
    <row r="1030" spans="1:26" ht="14.25" x14ac:dyDescent="0.2">
      <c r="A1030" s="1">
        <v>1918</v>
      </c>
      <c r="B1030" s="1" t="s">
        <v>1957</v>
      </c>
      <c r="C1030" s="1" t="s">
        <v>23</v>
      </c>
      <c r="D1030" s="1">
        <v>0.1</v>
      </c>
      <c r="E1030" s="1">
        <v>10.44</v>
      </c>
      <c r="F1030" s="1">
        <v>5.75</v>
      </c>
      <c r="G1030" s="1" t="s">
        <v>63</v>
      </c>
      <c r="H1030" s="1" t="s">
        <v>47</v>
      </c>
      <c r="I1030" s="1" t="s">
        <v>24</v>
      </c>
      <c r="J1030" s="1" t="s">
        <v>48</v>
      </c>
      <c r="K1030" s="1" t="s">
        <v>49</v>
      </c>
      <c r="L1030" s="1" t="s">
        <v>1958</v>
      </c>
      <c r="M1030" s="1">
        <v>0.39</v>
      </c>
      <c r="N1030" s="1" t="s">
        <v>8</v>
      </c>
      <c r="O1030" s="1" t="s">
        <v>9</v>
      </c>
      <c r="P1030" s="1" t="s">
        <v>20</v>
      </c>
      <c r="Q1030" s="1" t="s">
        <v>1959</v>
      </c>
      <c r="R1030" s="1">
        <v>72450</v>
      </c>
      <c r="S1030" s="2">
        <v>42098</v>
      </c>
      <c r="T1030" s="2">
        <v>42105</v>
      </c>
      <c r="U1030" s="1">
        <v>125.724</v>
      </c>
      <c r="V1030" s="1">
        <v>17</v>
      </c>
      <c r="W1030" s="1">
        <v>168.04</v>
      </c>
      <c r="X1030" s="1">
        <v>85898</v>
      </c>
      <c r="Y1030" s="1">
        <f>Table1[[#This Row],[Unit Price]]-Table1[[#This Row],[Discount]]</f>
        <v>10.34</v>
      </c>
      <c r="Z1030" s="1" t="s">
        <v>3219</v>
      </c>
    </row>
    <row r="1031" spans="1:26" ht="14.25" x14ac:dyDescent="0.2">
      <c r="A1031" s="3">
        <v>2548</v>
      </c>
      <c r="B1031" s="3" t="s">
        <v>1960</v>
      </c>
      <c r="C1031" s="3" t="s">
        <v>23</v>
      </c>
      <c r="D1031" s="3">
        <v>0</v>
      </c>
      <c r="E1031" s="3">
        <v>35.99</v>
      </c>
      <c r="F1031" s="3">
        <v>0.99</v>
      </c>
      <c r="G1031" s="3" t="s">
        <v>14</v>
      </c>
      <c r="H1031" s="3" t="s">
        <v>3</v>
      </c>
      <c r="I1031" s="3" t="s">
        <v>16</v>
      </c>
      <c r="J1031" s="3" t="s">
        <v>111</v>
      </c>
      <c r="K1031" s="3" t="s">
        <v>18</v>
      </c>
      <c r="L1031" s="3" t="s">
        <v>1961</v>
      </c>
      <c r="M1031" s="3">
        <v>0.35</v>
      </c>
      <c r="N1031" s="3" t="s">
        <v>8</v>
      </c>
      <c r="O1031" s="3" t="s">
        <v>35</v>
      </c>
      <c r="P1031" s="3" t="s">
        <v>66</v>
      </c>
      <c r="Q1031" s="3" t="s">
        <v>76</v>
      </c>
      <c r="R1031" s="3">
        <v>90068</v>
      </c>
      <c r="S1031" s="4">
        <v>42098</v>
      </c>
      <c r="T1031" s="4">
        <v>42105</v>
      </c>
      <c r="U1031" s="3">
        <v>840.05100000000004</v>
      </c>
      <c r="V1031" s="3">
        <v>46</v>
      </c>
      <c r="W1031" s="3">
        <v>1477.57</v>
      </c>
      <c r="X1031" s="3">
        <v>46436</v>
      </c>
      <c r="Y1031" s="3">
        <f>Table1[[#This Row],[Unit Price]]-Table1[[#This Row],[Discount]]</f>
        <v>35.99</v>
      </c>
      <c r="Z1031" s="3" t="s">
        <v>3221</v>
      </c>
    </row>
    <row r="1032" spans="1:26" ht="14.25" x14ac:dyDescent="0.2">
      <c r="A1032" s="1">
        <v>2551</v>
      </c>
      <c r="B1032" s="1" t="s">
        <v>1962</v>
      </c>
      <c r="C1032" s="1" t="s">
        <v>23</v>
      </c>
      <c r="D1032" s="1">
        <v>0</v>
      </c>
      <c r="E1032" s="1">
        <v>35.99</v>
      </c>
      <c r="F1032" s="1">
        <v>0.99</v>
      </c>
      <c r="G1032" s="1" t="s">
        <v>14</v>
      </c>
      <c r="H1032" s="1" t="s">
        <v>3</v>
      </c>
      <c r="I1032" s="1" t="s">
        <v>16</v>
      </c>
      <c r="J1032" s="1" t="s">
        <v>111</v>
      </c>
      <c r="K1032" s="1" t="s">
        <v>18</v>
      </c>
      <c r="L1032" s="1" t="s">
        <v>1961</v>
      </c>
      <c r="M1032" s="1">
        <v>0.35</v>
      </c>
      <c r="N1032" s="1" t="s">
        <v>8</v>
      </c>
      <c r="O1032" s="1" t="s">
        <v>87</v>
      </c>
      <c r="P1032" s="1" t="s">
        <v>296</v>
      </c>
      <c r="Q1032" s="1" t="s">
        <v>1963</v>
      </c>
      <c r="R1032" s="1">
        <v>17403</v>
      </c>
      <c r="S1032" s="2">
        <v>42098</v>
      </c>
      <c r="T1032" s="2">
        <v>42105</v>
      </c>
      <c r="U1032" s="1">
        <v>265.96050000000002</v>
      </c>
      <c r="V1032" s="1">
        <v>12</v>
      </c>
      <c r="W1032" s="1">
        <v>385.45</v>
      </c>
      <c r="X1032" s="1">
        <v>88656</v>
      </c>
      <c r="Y1032" s="1">
        <f>Table1[[#This Row],[Unit Price]]-Table1[[#This Row],[Discount]]</f>
        <v>35.99</v>
      </c>
      <c r="Z1032" s="1" t="s">
        <v>3222</v>
      </c>
    </row>
    <row r="1033" spans="1:26" ht="14.25" x14ac:dyDescent="0.2">
      <c r="A1033" s="3">
        <v>114</v>
      </c>
      <c r="B1033" s="3" t="s">
        <v>113</v>
      </c>
      <c r="C1033" s="3" t="s">
        <v>92</v>
      </c>
      <c r="D1033" s="3">
        <v>0.01</v>
      </c>
      <c r="E1033" s="3">
        <v>4.91</v>
      </c>
      <c r="F1033" s="3">
        <v>0.5</v>
      </c>
      <c r="G1033" s="3" t="s">
        <v>14</v>
      </c>
      <c r="H1033" s="3" t="s">
        <v>47</v>
      </c>
      <c r="I1033" s="3" t="s">
        <v>24</v>
      </c>
      <c r="J1033" s="3" t="s">
        <v>128</v>
      </c>
      <c r="K1033" s="3" t="s">
        <v>49</v>
      </c>
      <c r="L1033" s="3" t="s">
        <v>949</v>
      </c>
      <c r="M1033" s="3">
        <v>0.36</v>
      </c>
      <c r="N1033" s="3" t="s">
        <v>8</v>
      </c>
      <c r="O1033" s="3" t="s">
        <v>35</v>
      </c>
      <c r="P1033" s="3" t="s">
        <v>115</v>
      </c>
      <c r="Q1033" s="3" t="s">
        <v>116</v>
      </c>
      <c r="R1033" s="3">
        <v>97035</v>
      </c>
      <c r="S1033" s="4">
        <v>42098</v>
      </c>
      <c r="T1033" s="4">
        <v>42100</v>
      </c>
      <c r="U1033" s="3">
        <v>40.247700000000002</v>
      </c>
      <c r="V1033" s="3">
        <v>12</v>
      </c>
      <c r="W1033" s="3">
        <v>58.33</v>
      </c>
      <c r="X1033" s="3">
        <v>89584</v>
      </c>
      <c r="Y1033" s="3">
        <f>Table1[[#This Row],[Unit Price]]-Table1[[#This Row],[Discount]]</f>
        <v>4.9000000000000004</v>
      </c>
      <c r="Z1033" s="3" t="s">
        <v>3221</v>
      </c>
    </row>
    <row r="1034" spans="1:26" ht="14.25" x14ac:dyDescent="0.2">
      <c r="A1034" s="1">
        <v>114</v>
      </c>
      <c r="B1034" s="1" t="s">
        <v>113</v>
      </c>
      <c r="C1034" s="1" t="s">
        <v>92</v>
      </c>
      <c r="D1034" s="1">
        <v>0.09</v>
      </c>
      <c r="E1034" s="1">
        <v>4</v>
      </c>
      <c r="F1034" s="1">
        <v>1.3</v>
      </c>
      <c r="G1034" s="1" t="s">
        <v>63</v>
      </c>
      <c r="H1034" s="1" t="s">
        <v>47</v>
      </c>
      <c r="I1034" s="1" t="s">
        <v>24</v>
      </c>
      <c r="J1034" s="1" t="s">
        <v>64</v>
      </c>
      <c r="K1034" s="1" t="s">
        <v>26</v>
      </c>
      <c r="L1034" s="1" t="s">
        <v>347</v>
      </c>
      <c r="M1034" s="1">
        <v>0.37</v>
      </c>
      <c r="N1034" s="1" t="s">
        <v>8</v>
      </c>
      <c r="O1034" s="1" t="s">
        <v>35</v>
      </c>
      <c r="P1034" s="1" t="s">
        <v>115</v>
      </c>
      <c r="Q1034" s="1" t="s">
        <v>116</v>
      </c>
      <c r="R1034" s="1">
        <v>97035</v>
      </c>
      <c r="S1034" s="2">
        <v>42098</v>
      </c>
      <c r="T1034" s="2">
        <v>42100</v>
      </c>
      <c r="U1034" s="1">
        <v>14.0898</v>
      </c>
      <c r="V1034" s="1">
        <v>5</v>
      </c>
      <c r="W1034" s="1">
        <v>20.420000000000002</v>
      </c>
      <c r="X1034" s="1">
        <v>89584</v>
      </c>
      <c r="Y1034" s="1">
        <f>Table1[[#This Row],[Unit Price]]-Table1[[#This Row],[Discount]]</f>
        <v>3.91</v>
      </c>
      <c r="Z1034" s="1" t="s">
        <v>3221</v>
      </c>
    </row>
    <row r="1035" spans="1:26" ht="14.25" x14ac:dyDescent="0.2">
      <c r="A1035" s="3">
        <v>117</v>
      </c>
      <c r="B1035" s="3" t="s">
        <v>117</v>
      </c>
      <c r="C1035" s="3" t="s">
        <v>92</v>
      </c>
      <c r="D1035" s="3">
        <v>0.01</v>
      </c>
      <c r="E1035" s="3">
        <v>4.91</v>
      </c>
      <c r="F1035" s="3">
        <v>0.5</v>
      </c>
      <c r="G1035" s="3" t="s">
        <v>14</v>
      </c>
      <c r="H1035" s="3" t="s">
        <v>47</v>
      </c>
      <c r="I1035" s="3" t="s">
        <v>24</v>
      </c>
      <c r="J1035" s="3" t="s">
        <v>128</v>
      </c>
      <c r="K1035" s="3" t="s">
        <v>49</v>
      </c>
      <c r="L1035" s="3" t="s">
        <v>949</v>
      </c>
      <c r="M1035" s="3">
        <v>0.36</v>
      </c>
      <c r="N1035" s="3" t="s">
        <v>8</v>
      </c>
      <c r="O1035" s="3" t="s">
        <v>35</v>
      </c>
      <c r="P1035" s="3" t="s">
        <v>42</v>
      </c>
      <c r="Q1035" s="3" t="s">
        <v>118</v>
      </c>
      <c r="R1035" s="3">
        <v>98103</v>
      </c>
      <c r="S1035" s="4">
        <v>42098</v>
      </c>
      <c r="T1035" s="4">
        <v>42100</v>
      </c>
      <c r="U1035" s="3">
        <v>112.06</v>
      </c>
      <c r="V1035" s="3">
        <v>47</v>
      </c>
      <c r="W1035" s="3">
        <v>228.46</v>
      </c>
      <c r="X1035" s="3">
        <v>13959</v>
      </c>
      <c r="Y1035" s="3">
        <f>Table1[[#This Row],[Unit Price]]-Table1[[#This Row],[Discount]]</f>
        <v>4.9000000000000004</v>
      </c>
      <c r="Z1035" s="3" t="s">
        <v>3221</v>
      </c>
    </row>
    <row r="1036" spans="1:26" ht="14.25" x14ac:dyDescent="0.2">
      <c r="A1036" s="1">
        <v>117</v>
      </c>
      <c r="B1036" s="1" t="s">
        <v>117</v>
      </c>
      <c r="C1036" s="1" t="s">
        <v>92</v>
      </c>
      <c r="D1036" s="1">
        <v>0.09</v>
      </c>
      <c r="E1036" s="1">
        <v>4</v>
      </c>
      <c r="F1036" s="1">
        <v>1.3</v>
      </c>
      <c r="G1036" s="1" t="s">
        <v>63</v>
      </c>
      <c r="H1036" s="1" t="s">
        <v>47</v>
      </c>
      <c r="I1036" s="1" t="s">
        <v>24</v>
      </c>
      <c r="J1036" s="1" t="s">
        <v>64</v>
      </c>
      <c r="K1036" s="1" t="s">
        <v>26</v>
      </c>
      <c r="L1036" s="1" t="s">
        <v>347</v>
      </c>
      <c r="M1036" s="1">
        <v>0.37</v>
      </c>
      <c r="N1036" s="1" t="s">
        <v>8</v>
      </c>
      <c r="O1036" s="1" t="s">
        <v>35</v>
      </c>
      <c r="P1036" s="1" t="s">
        <v>42</v>
      </c>
      <c r="Q1036" s="1" t="s">
        <v>118</v>
      </c>
      <c r="R1036" s="1">
        <v>98103</v>
      </c>
      <c r="S1036" s="2">
        <v>42098</v>
      </c>
      <c r="T1036" s="2">
        <v>42100</v>
      </c>
      <c r="U1036" s="1">
        <v>16.79</v>
      </c>
      <c r="V1036" s="1">
        <v>19</v>
      </c>
      <c r="W1036" s="1">
        <v>77.61</v>
      </c>
      <c r="X1036" s="1">
        <v>13959</v>
      </c>
      <c r="Y1036" s="1">
        <f>Table1[[#This Row],[Unit Price]]-Table1[[#This Row],[Discount]]</f>
        <v>3.91</v>
      </c>
      <c r="Z1036" s="1" t="s">
        <v>3221</v>
      </c>
    </row>
    <row r="1037" spans="1:26" ht="14.25" x14ac:dyDescent="0.2">
      <c r="A1037" s="3">
        <v>1590</v>
      </c>
      <c r="B1037" s="3" t="s">
        <v>1964</v>
      </c>
      <c r="C1037" s="3" t="s">
        <v>92</v>
      </c>
      <c r="D1037" s="3">
        <v>0.03</v>
      </c>
      <c r="E1037" s="3">
        <v>19.04</v>
      </c>
      <c r="F1037" s="3">
        <v>6.38</v>
      </c>
      <c r="G1037" s="3" t="s">
        <v>63</v>
      </c>
      <c r="H1037" s="3" t="s">
        <v>70</v>
      </c>
      <c r="I1037" s="3" t="s">
        <v>4</v>
      </c>
      <c r="J1037" s="3" t="s">
        <v>102</v>
      </c>
      <c r="K1037" s="3" t="s">
        <v>49</v>
      </c>
      <c r="L1037" s="3" t="s">
        <v>1965</v>
      </c>
      <c r="M1037" s="3">
        <v>0.56000000000000005</v>
      </c>
      <c r="N1037" s="3" t="s">
        <v>8</v>
      </c>
      <c r="O1037" s="3" t="s">
        <v>87</v>
      </c>
      <c r="P1037" s="3" t="s">
        <v>293</v>
      </c>
      <c r="Q1037" s="3" t="s">
        <v>1966</v>
      </c>
      <c r="R1037" s="3">
        <v>44094</v>
      </c>
      <c r="S1037" s="4">
        <v>42098</v>
      </c>
      <c r="T1037" s="4">
        <v>42098</v>
      </c>
      <c r="U1037" s="3">
        <v>83.793599999999998</v>
      </c>
      <c r="V1037" s="3">
        <v>7</v>
      </c>
      <c r="W1037" s="3">
        <v>144.03</v>
      </c>
      <c r="X1037" s="3">
        <v>86668</v>
      </c>
      <c r="Y1037" s="3">
        <f>Table1[[#This Row],[Unit Price]]-Table1[[#This Row],[Discount]]</f>
        <v>19.009999999999998</v>
      </c>
      <c r="Z1037" s="3" t="s">
        <v>3222</v>
      </c>
    </row>
    <row r="1038" spans="1:26" ht="14.25" x14ac:dyDescent="0.2">
      <c r="A1038" s="1">
        <v>1593</v>
      </c>
      <c r="B1038" s="1" t="s">
        <v>1967</v>
      </c>
      <c r="C1038" s="1" t="s">
        <v>92</v>
      </c>
      <c r="D1038" s="1">
        <v>0.02</v>
      </c>
      <c r="E1038" s="1">
        <v>5.53</v>
      </c>
      <c r="F1038" s="1">
        <v>6.98</v>
      </c>
      <c r="G1038" s="1" t="s">
        <v>14</v>
      </c>
      <c r="H1038" s="1" t="s">
        <v>70</v>
      </c>
      <c r="I1038" s="1" t="s">
        <v>24</v>
      </c>
      <c r="J1038" s="1" t="s">
        <v>48</v>
      </c>
      <c r="K1038" s="1" t="s">
        <v>49</v>
      </c>
      <c r="L1038" s="1" t="s">
        <v>1968</v>
      </c>
      <c r="M1038" s="1">
        <v>0.39</v>
      </c>
      <c r="N1038" s="1" t="s">
        <v>8</v>
      </c>
      <c r="O1038" s="1" t="s">
        <v>28</v>
      </c>
      <c r="P1038" s="1" t="s">
        <v>183</v>
      </c>
      <c r="Q1038" s="1" t="s">
        <v>526</v>
      </c>
      <c r="R1038" s="1">
        <v>74006</v>
      </c>
      <c r="S1038" s="2">
        <v>42098</v>
      </c>
      <c r="T1038" s="2">
        <v>42100</v>
      </c>
      <c r="U1038" s="1">
        <v>-77.823719999999994</v>
      </c>
      <c r="V1038" s="1">
        <v>8</v>
      </c>
      <c r="W1038" s="1">
        <v>48.81</v>
      </c>
      <c r="X1038" s="1">
        <v>86668</v>
      </c>
      <c r="Y1038" s="1">
        <f>Table1[[#This Row],[Unit Price]]-Table1[[#This Row],[Discount]]</f>
        <v>5.5100000000000007</v>
      </c>
      <c r="Z1038" s="1" t="s">
        <v>3220</v>
      </c>
    </row>
    <row r="1039" spans="1:26" ht="14.25" x14ac:dyDescent="0.2">
      <c r="A1039" s="3">
        <v>2441</v>
      </c>
      <c r="B1039" s="3" t="s">
        <v>1969</v>
      </c>
      <c r="C1039" s="3" t="s">
        <v>92</v>
      </c>
      <c r="D1039" s="3">
        <v>0.02</v>
      </c>
      <c r="E1039" s="3">
        <v>63.94</v>
      </c>
      <c r="F1039" s="3">
        <v>14.48</v>
      </c>
      <c r="G1039" s="3" t="s">
        <v>14</v>
      </c>
      <c r="H1039" s="3" t="s">
        <v>15</v>
      </c>
      <c r="I1039" s="3" t="s">
        <v>4</v>
      </c>
      <c r="J1039" s="3" t="s">
        <v>102</v>
      </c>
      <c r="K1039" s="3" t="s">
        <v>49</v>
      </c>
      <c r="L1039" s="3" t="s">
        <v>1970</v>
      </c>
      <c r="M1039" s="3">
        <v>0.46</v>
      </c>
      <c r="N1039" s="3" t="s">
        <v>8</v>
      </c>
      <c r="O1039" s="3" t="s">
        <v>9</v>
      </c>
      <c r="P1039" s="3" t="s">
        <v>99</v>
      </c>
      <c r="Q1039" s="3" t="s">
        <v>1971</v>
      </c>
      <c r="R1039" s="3">
        <v>32935</v>
      </c>
      <c r="S1039" s="4">
        <v>42098</v>
      </c>
      <c r="T1039" s="4">
        <v>42098</v>
      </c>
      <c r="U1039" s="3">
        <v>-100.17</v>
      </c>
      <c r="V1039" s="3">
        <v>11</v>
      </c>
      <c r="W1039" s="3">
        <v>709.7</v>
      </c>
      <c r="X1039" s="3">
        <v>89300</v>
      </c>
      <c r="Y1039" s="3">
        <f>Table1[[#This Row],[Unit Price]]-Table1[[#This Row],[Discount]]</f>
        <v>63.919999999999995</v>
      </c>
      <c r="Z1039" s="3" t="s">
        <v>3219</v>
      </c>
    </row>
    <row r="1040" spans="1:26" ht="14.25" x14ac:dyDescent="0.2">
      <c r="A1040" s="1">
        <v>2442</v>
      </c>
      <c r="B1040" s="1" t="s">
        <v>1972</v>
      </c>
      <c r="C1040" s="1" t="s">
        <v>92</v>
      </c>
      <c r="D1040" s="1">
        <v>0.01</v>
      </c>
      <c r="E1040" s="1">
        <v>5.0199999999999996</v>
      </c>
      <c r="F1040" s="1">
        <v>5.14</v>
      </c>
      <c r="G1040" s="1" t="s">
        <v>14</v>
      </c>
      <c r="H1040" s="1" t="s">
        <v>15</v>
      </c>
      <c r="I1040" s="1" t="s">
        <v>16</v>
      </c>
      <c r="J1040" s="1" t="s">
        <v>17</v>
      </c>
      <c r="K1040" s="1" t="s">
        <v>18</v>
      </c>
      <c r="L1040" s="1" t="s">
        <v>367</v>
      </c>
      <c r="M1040" s="1">
        <v>0.79</v>
      </c>
      <c r="N1040" s="1" t="s">
        <v>8</v>
      </c>
      <c r="O1040" s="1" t="s">
        <v>9</v>
      </c>
      <c r="P1040" s="1" t="s">
        <v>99</v>
      </c>
      <c r="Q1040" s="1" t="s">
        <v>1973</v>
      </c>
      <c r="R1040" s="1">
        <v>32953</v>
      </c>
      <c r="S1040" s="2">
        <v>42098</v>
      </c>
      <c r="T1040" s="2">
        <v>42100</v>
      </c>
      <c r="U1040" s="1">
        <v>-3.948</v>
      </c>
      <c r="V1040" s="1">
        <v>5</v>
      </c>
      <c r="W1040" s="1">
        <v>27.42</v>
      </c>
      <c r="X1040" s="1">
        <v>89300</v>
      </c>
      <c r="Y1040" s="1">
        <f>Table1[[#This Row],[Unit Price]]-Table1[[#This Row],[Discount]]</f>
        <v>5.01</v>
      </c>
      <c r="Z1040" s="1" t="s">
        <v>3219</v>
      </c>
    </row>
    <row r="1041" spans="1:26" ht="14.25" x14ac:dyDescent="0.2">
      <c r="A1041" s="3">
        <v>3400</v>
      </c>
      <c r="B1041" s="3" t="s">
        <v>1974</v>
      </c>
      <c r="C1041" s="3" t="s">
        <v>92</v>
      </c>
      <c r="D1041" s="3">
        <v>0.1</v>
      </c>
      <c r="E1041" s="3">
        <v>9.3800000000000008</v>
      </c>
      <c r="F1041" s="3">
        <v>4.93</v>
      </c>
      <c r="G1041" s="3" t="s">
        <v>63</v>
      </c>
      <c r="H1041" s="3" t="s">
        <v>3</v>
      </c>
      <c r="I1041" s="3" t="s">
        <v>4</v>
      </c>
      <c r="J1041" s="3" t="s">
        <v>102</v>
      </c>
      <c r="K1041" s="3" t="s">
        <v>49</v>
      </c>
      <c r="L1041" s="3" t="s">
        <v>1975</v>
      </c>
      <c r="M1041" s="3">
        <v>0.56999999999999995</v>
      </c>
      <c r="N1041" s="3" t="s">
        <v>8</v>
      </c>
      <c r="O1041" s="3" t="s">
        <v>87</v>
      </c>
      <c r="P1041" s="3" t="s">
        <v>879</v>
      </c>
      <c r="Q1041" s="3" t="s">
        <v>1976</v>
      </c>
      <c r="R1041" s="3">
        <v>26554</v>
      </c>
      <c r="S1041" s="4">
        <v>42098</v>
      </c>
      <c r="T1041" s="4">
        <v>42098</v>
      </c>
      <c r="U1041" s="3">
        <v>-24.7104</v>
      </c>
      <c r="V1041" s="3">
        <v>15</v>
      </c>
      <c r="W1041" s="3">
        <v>135.78</v>
      </c>
      <c r="X1041" s="3">
        <v>87537</v>
      </c>
      <c r="Y1041" s="3">
        <f>Table1[[#This Row],[Unit Price]]-Table1[[#This Row],[Discount]]</f>
        <v>9.2800000000000011</v>
      </c>
      <c r="Z1041" s="3" t="s">
        <v>3222</v>
      </c>
    </row>
    <row r="1042" spans="1:26" ht="14.25" x14ac:dyDescent="0.2">
      <c r="A1042" s="1">
        <v>1733</v>
      </c>
      <c r="B1042" s="1" t="s">
        <v>1977</v>
      </c>
      <c r="C1042" s="1" t="s">
        <v>46</v>
      </c>
      <c r="D1042" s="1">
        <v>0.02</v>
      </c>
      <c r="E1042" s="1">
        <v>60.98</v>
      </c>
      <c r="F1042" s="1">
        <v>49</v>
      </c>
      <c r="G1042" s="1" t="s">
        <v>14</v>
      </c>
      <c r="H1042" s="1" t="s">
        <v>3</v>
      </c>
      <c r="I1042" s="1" t="s">
        <v>24</v>
      </c>
      <c r="J1042" s="1" t="s">
        <v>71</v>
      </c>
      <c r="K1042" s="1" t="s">
        <v>40</v>
      </c>
      <c r="L1042" s="1" t="s">
        <v>1506</v>
      </c>
      <c r="M1042" s="1">
        <v>0.59</v>
      </c>
      <c r="N1042" s="1" t="s">
        <v>8</v>
      </c>
      <c r="O1042" s="1" t="s">
        <v>87</v>
      </c>
      <c r="P1042" s="1" t="s">
        <v>350</v>
      </c>
      <c r="Q1042" s="1" t="s">
        <v>42</v>
      </c>
      <c r="R1042" s="1">
        <v>20012</v>
      </c>
      <c r="S1042" s="2">
        <v>42098</v>
      </c>
      <c r="T1042" s="2">
        <v>42100</v>
      </c>
      <c r="U1042" s="1">
        <v>-662.52</v>
      </c>
      <c r="V1042" s="1">
        <v>34</v>
      </c>
      <c r="W1042" s="1">
        <v>2119.54</v>
      </c>
      <c r="X1042" s="1">
        <v>3841</v>
      </c>
      <c r="Y1042" s="1">
        <f>Table1[[#This Row],[Unit Price]]-Table1[[#This Row],[Discount]]</f>
        <v>60.959999999999994</v>
      </c>
      <c r="Z1042" s="1" t="s">
        <v>3222</v>
      </c>
    </row>
    <row r="1043" spans="1:26" ht="14.25" x14ac:dyDescent="0.2">
      <c r="A1043" s="3">
        <v>1733</v>
      </c>
      <c r="B1043" s="3" t="s">
        <v>1977</v>
      </c>
      <c r="C1043" s="3" t="s">
        <v>46</v>
      </c>
      <c r="D1043" s="3">
        <v>0.02</v>
      </c>
      <c r="E1043" s="3">
        <v>1270.99</v>
      </c>
      <c r="F1043" s="3">
        <v>19.989999999999998</v>
      </c>
      <c r="G1043" s="3" t="s">
        <v>14</v>
      </c>
      <c r="H1043" s="3" t="s">
        <v>3</v>
      </c>
      <c r="I1043" s="3" t="s">
        <v>24</v>
      </c>
      <c r="J1043" s="3" t="s">
        <v>48</v>
      </c>
      <c r="K1043" s="3" t="s">
        <v>49</v>
      </c>
      <c r="L1043" s="3" t="s">
        <v>628</v>
      </c>
      <c r="M1043" s="3">
        <v>0.35</v>
      </c>
      <c r="N1043" s="3" t="s">
        <v>8</v>
      </c>
      <c r="O1043" s="3" t="s">
        <v>87</v>
      </c>
      <c r="P1043" s="3" t="s">
        <v>350</v>
      </c>
      <c r="Q1043" s="3" t="s">
        <v>42</v>
      </c>
      <c r="R1043" s="3">
        <v>20012</v>
      </c>
      <c r="S1043" s="4">
        <v>42098</v>
      </c>
      <c r="T1043" s="4">
        <v>42100</v>
      </c>
      <c r="U1043" s="3">
        <v>9228.2255999999998</v>
      </c>
      <c r="V1043" s="3">
        <v>36</v>
      </c>
      <c r="W1043" s="3">
        <v>45737.33</v>
      </c>
      <c r="X1043" s="3">
        <v>3841</v>
      </c>
      <c r="Y1043" s="3">
        <f>Table1[[#This Row],[Unit Price]]-Table1[[#This Row],[Discount]]</f>
        <v>1270.97</v>
      </c>
      <c r="Z1043" s="3" t="s">
        <v>3222</v>
      </c>
    </row>
    <row r="1044" spans="1:26" ht="14.25" x14ac:dyDescent="0.2">
      <c r="A1044" s="1">
        <v>1734</v>
      </c>
      <c r="B1044" s="1" t="s">
        <v>1978</v>
      </c>
      <c r="C1044" s="1" t="s">
        <v>46</v>
      </c>
      <c r="D1044" s="1">
        <v>0.02</v>
      </c>
      <c r="E1044" s="1">
        <v>60.98</v>
      </c>
      <c r="F1044" s="1">
        <v>49</v>
      </c>
      <c r="G1044" s="1" t="s">
        <v>14</v>
      </c>
      <c r="H1044" s="1" t="s">
        <v>3</v>
      </c>
      <c r="I1044" s="1" t="s">
        <v>24</v>
      </c>
      <c r="J1044" s="1" t="s">
        <v>71</v>
      </c>
      <c r="K1044" s="1" t="s">
        <v>40</v>
      </c>
      <c r="L1044" s="1" t="s">
        <v>1506</v>
      </c>
      <c r="M1044" s="1">
        <v>0.59</v>
      </c>
      <c r="N1044" s="1" t="s">
        <v>8</v>
      </c>
      <c r="O1044" s="1" t="s">
        <v>87</v>
      </c>
      <c r="P1044" s="1" t="s">
        <v>88</v>
      </c>
      <c r="Q1044" s="1" t="s">
        <v>1979</v>
      </c>
      <c r="R1044" s="1">
        <v>10528</v>
      </c>
      <c r="S1044" s="2">
        <v>42098</v>
      </c>
      <c r="T1044" s="2">
        <v>42100</v>
      </c>
      <c r="U1044" s="1">
        <v>-596.26800000000003</v>
      </c>
      <c r="V1044" s="1">
        <v>9</v>
      </c>
      <c r="W1044" s="1">
        <v>561.05999999999995</v>
      </c>
      <c r="X1044" s="1">
        <v>88443</v>
      </c>
      <c r="Y1044" s="1">
        <f>Table1[[#This Row],[Unit Price]]-Table1[[#This Row],[Discount]]</f>
        <v>60.959999999999994</v>
      </c>
      <c r="Z1044" s="1" t="s">
        <v>3222</v>
      </c>
    </row>
    <row r="1045" spans="1:26" ht="14.25" x14ac:dyDescent="0.2">
      <c r="A1045" s="3">
        <v>1734</v>
      </c>
      <c r="B1045" s="3" t="s">
        <v>1978</v>
      </c>
      <c r="C1045" s="3" t="s">
        <v>46</v>
      </c>
      <c r="D1045" s="3">
        <v>0.02</v>
      </c>
      <c r="E1045" s="3">
        <v>1270.99</v>
      </c>
      <c r="F1045" s="3">
        <v>19.989999999999998</v>
      </c>
      <c r="G1045" s="3" t="s">
        <v>14</v>
      </c>
      <c r="H1045" s="3" t="s">
        <v>3</v>
      </c>
      <c r="I1045" s="3" t="s">
        <v>24</v>
      </c>
      <c r="J1045" s="3" t="s">
        <v>48</v>
      </c>
      <c r="K1045" s="3" t="s">
        <v>49</v>
      </c>
      <c r="L1045" s="3" t="s">
        <v>628</v>
      </c>
      <c r="M1045" s="3">
        <v>0.35</v>
      </c>
      <c r="N1045" s="3" t="s">
        <v>8</v>
      </c>
      <c r="O1045" s="3" t="s">
        <v>87</v>
      </c>
      <c r="P1045" s="3" t="s">
        <v>88</v>
      </c>
      <c r="Q1045" s="3" t="s">
        <v>1979</v>
      </c>
      <c r="R1045" s="3">
        <v>10528</v>
      </c>
      <c r="S1045" s="4">
        <v>42098</v>
      </c>
      <c r="T1045" s="4">
        <v>42100</v>
      </c>
      <c r="U1045" s="3">
        <v>7889.6877000000004</v>
      </c>
      <c r="V1045" s="3">
        <v>9</v>
      </c>
      <c r="W1045" s="3">
        <v>11434.33</v>
      </c>
      <c r="X1045" s="3">
        <v>88443</v>
      </c>
      <c r="Y1045" s="3">
        <f>Table1[[#This Row],[Unit Price]]-Table1[[#This Row],[Discount]]</f>
        <v>1270.97</v>
      </c>
      <c r="Z1045" s="3" t="s">
        <v>3222</v>
      </c>
    </row>
    <row r="1046" spans="1:26" ht="14.25" x14ac:dyDescent="0.2">
      <c r="A1046" s="1">
        <v>1734</v>
      </c>
      <c r="B1046" s="1" t="s">
        <v>1978</v>
      </c>
      <c r="C1046" s="1" t="s">
        <v>46</v>
      </c>
      <c r="D1046" s="1">
        <v>0.05</v>
      </c>
      <c r="E1046" s="1">
        <v>205.99</v>
      </c>
      <c r="F1046" s="1">
        <v>8.99</v>
      </c>
      <c r="G1046" s="1" t="s">
        <v>63</v>
      </c>
      <c r="H1046" s="1" t="s">
        <v>3</v>
      </c>
      <c r="I1046" s="1" t="s">
        <v>16</v>
      </c>
      <c r="J1046" s="1" t="s">
        <v>111</v>
      </c>
      <c r="K1046" s="1" t="s">
        <v>49</v>
      </c>
      <c r="L1046" s="1" t="s">
        <v>1008</v>
      </c>
      <c r="M1046" s="1">
        <v>0.6</v>
      </c>
      <c r="N1046" s="1" t="s">
        <v>8</v>
      </c>
      <c r="O1046" s="1" t="s">
        <v>87</v>
      </c>
      <c r="P1046" s="1" t="s">
        <v>88</v>
      </c>
      <c r="Q1046" s="1" t="s">
        <v>1979</v>
      </c>
      <c r="R1046" s="1">
        <v>10528</v>
      </c>
      <c r="S1046" s="2">
        <v>42098</v>
      </c>
      <c r="T1046" s="2">
        <v>42100</v>
      </c>
      <c r="U1046" s="1">
        <v>1545.8097600000001</v>
      </c>
      <c r="V1046" s="1">
        <v>19</v>
      </c>
      <c r="W1046" s="1">
        <v>3229.24</v>
      </c>
      <c r="X1046" s="1">
        <v>88443</v>
      </c>
      <c r="Y1046" s="1">
        <f>Table1[[#This Row],[Unit Price]]-Table1[[#This Row],[Discount]]</f>
        <v>205.94</v>
      </c>
      <c r="Z1046" s="1" t="s">
        <v>3222</v>
      </c>
    </row>
    <row r="1047" spans="1:26" ht="14.25" x14ac:dyDescent="0.2">
      <c r="A1047" s="3">
        <v>2603</v>
      </c>
      <c r="B1047" s="3" t="s">
        <v>1980</v>
      </c>
      <c r="C1047" s="3" t="s">
        <v>1</v>
      </c>
      <c r="D1047" s="3">
        <v>7.0000000000000007E-2</v>
      </c>
      <c r="E1047" s="3">
        <v>200.99</v>
      </c>
      <c r="F1047" s="3">
        <v>4.2</v>
      </c>
      <c r="G1047" s="3" t="s">
        <v>14</v>
      </c>
      <c r="H1047" s="3" t="s">
        <v>70</v>
      </c>
      <c r="I1047" s="3" t="s">
        <v>16</v>
      </c>
      <c r="J1047" s="3" t="s">
        <v>111</v>
      </c>
      <c r="K1047" s="3" t="s">
        <v>49</v>
      </c>
      <c r="L1047" s="3" t="s">
        <v>770</v>
      </c>
      <c r="M1047" s="3">
        <v>0.59</v>
      </c>
      <c r="N1047" s="3" t="s">
        <v>8</v>
      </c>
      <c r="O1047" s="3" t="s">
        <v>87</v>
      </c>
      <c r="P1047" s="3" t="s">
        <v>373</v>
      </c>
      <c r="Q1047" s="3" t="s">
        <v>1981</v>
      </c>
      <c r="R1047" s="3">
        <v>7601</v>
      </c>
      <c r="S1047" s="4">
        <v>42099</v>
      </c>
      <c r="T1047" s="4">
        <v>42100</v>
      </c>
      <c r="U1047" s="3">
        <v>2225.0761200000002</v>
      </c>
      <c r="V1047" s="3">
        <v>22</v>
      </c>
      <c r="W1047" s="3">
        <v>3705.14</v>
      </c>
      <c r="X1047" s="3">
        <v>87383</v>
      </c>
      <c r="Y1047" s="3">
        <f>Table1[[#This Row],[Unit Price]]-Table1[[#This Row],[Discount]]</f>
        <v>200.92000000000002</v>
      </c>
      <c r="Z1047" s="3" t="s">
        <v>3222</v>
      </c>
    </row>
    <row r="1048" spans="1:26" ht="14.25" x14ac:dyDescent="0.2">
      <c r="A1048" s="1">
        <v>2604</v>
      </c>
      <c r="B1048" s="1" t="s">
        <v>1982</v>
      </c>
      <c r="C1048" s="1" t="s">
        <v>1</v>
      </c>
      <c r="D1048" s="1">
        <v>0.01</v>
      </c>
      <c r="E1048" s="1">
        <v>297.48</v>
      </c>
      <c r="F1048" s="1">
        <v>18.059999999999999</v>
      </c>
      <c r="G1048" s="1" t="s">
        <v>2</v>
      </c>
      <c r="H1048" s="1" t="s">
        <v>70</v>
      </c>
      <c r="I1048" s="1" t="s">
        <v>16</v>
      </c>
      <c r="J1048" s="1" t="s">
        <v>32</v>
      </c>
      <c r="K1048" s="1" t="s">
        <v>33</v>
      </c>
      <c r="L1048" s="1" t="s">
        <v>363</v>
      </c>
      <c r="M1048" s="1">
        <v>0.6</v>
      </c>
      <c r="N1048" s="1" t="s">
        <v>8</v>
      </c>
      <c r="O1048" s="1" t="s">
        <v>87</v>
      </c>
      <c r="P1048" s="1" t="s">
        <v>373</v>
      </c>
      <c r="Q1048" s="1" t="s">
        <v>1983</v>
      </c>
      <c r="R1048" s="1">
        <v>8830</v>
      </c>
      <c r="S1048" s="2">
        <v>42099</v>
      </c>
      <c r="T1048" s="2">
        <v>42100</v>
      </c>
      <c r="U1048" s="1">
        <v>-338.18083200000001</v>
      </c>
      <c r="V1048" s="1">
        <v>3</v>
      </c>
      <c r="W1048" s="1">
        <v>945.36</v>
      </c>
      <c r="X1048" s="1">
        <v>87383</v>
      </c>
      <c r="Y1048" s="1">
        <f>Table1[[#This Row],[Unit Price]]-Table1[[#This Row],[Discount]]</f>
        <v>297.47000000000003</v>
      </c>
      <c r="Z1048" s="1" t="s">
        <v>3222</v>
      </c>
    </row>
    <row r="1049" spans="1:26" ht="14.25" x14ac:dyDescent="0.2">
      <c r="A1049" s="3">
        <v>635</v>
      </c>
      <c r="B1049" s="3" t="s">
        <v>1984</v>
      </c>
      <c r="C1049" s="3" t="s">
        <v>13</v>
      </c>
      <c r="D1049" s="3">
        <v>0.01</v>
      </c>
      <c r="E1049" s="3">
        <v>2.08</v>
      </c>
      <c r="F1049" s="3">
        <v>5.33</v>
      </c>
      <c r="G1049" s="3" t="s">
        <v>14</v>
      </c>
      <c r="H1049" s="3" t="s">
        <v>70</v>
      </c>
      <c r="I1049" s="3" t="s">
        <v>4</v>
      </c>
      <c r="J1049" s="3" t="s">
        <v>102</v>
      </c>
      <c r="K1049" s="3" t="s">
        <v>49</v>
      </c>
      <c r="L1049" s="3" t="s">
        <v>435</v>
      </c>
      <c r="M1049" s="3">
        <v>0.43</v>
      </c>
      <c r="N1049" s="3" t="s">
        <v>8</v>
      </c>
      <c r="O1049" s="3" t="s">
        <v>28</v>
      </c>
      <c r="P1049" s="3" t="s">
        <v>60</v>
      </c>
      <c r="Q1049" s="3" t="s">
        <v>1985</v>
      </c>
      <c r="R1049" s="3">
        <v>55106</v>
      </c>
      <c r="S1049" s="4">
        <v>42099</v>
      </c>
      <c r="T1049" s="4">
        <v>42099</v>
      </c>
      <c r="U1049" s="3">
        <v>-103.7124</v>
      </c>
      <c r="V1049" s="3">
        <v>12</v>
      </c>
      <c r="W1049" s="3">
        <v>28.32</v>
      </c>
      <c r="X1049" s="3">
        <v>89284</v>
      </c>
      <c r="Y1049" s="3">
        <f>Table1[[#This Row],[Unit Price]]-Table1[[#This Row],[Discount]]</f>
        <v>2.0700000000000003</v>
      </c>
      <c r="Z1049" s="3" t="s">
        <v>3220</v>
      </c>
    </row>
    <row r="1050" spans="1:26" ht="14.25" x14ac:dyDescent="0.2">
      <c r="A1050" s="1">
        <v>635</v>
      </c>
      <c r="B1050" s="1" t="s">
        <v>1984</v>
      </c>
      <c r="C1050" s="1" t="s">
        <v>13</v>
      </c>
      <c r="D1050" s="1">
        <v>0.03</v>
      </c>
      <c r="E1050" s="1">
        <v>370.98</v>
      </c>
      <c r="F1050" s="1">
        <v>99</v>
      </c>
      <c r="G1050" s="1" t="s">
        <v>2</v>
      </c>
      <c r="H1050" s="1" t="s">
        <v>70</v>
      </c>
      <c r="I1050" s="1" t="s">
        <v>24</v>
      </c>
      <c r="J1050" s="1" t="s">
        <v>54</v>
      </c>
      <c r="K1050" s="1" t="s">
        <v>33</v>
      </c>
      <c r="L1050" s="1" t="s">
        <v>1986</v>
      </c>
      <c r="M1050" s="1">
        <v>0.65</v>
      </c>
      <c r="N1050" s="1" t="s">
        <v>8</v>
      </c>
      <c r="O1050" s="1" t="s">
        <v>28</v>
      </c>
      <c r="P1050" s="1" t="s">
        <v>60</v>
      </c>
      <c r="Q1050" s="1" t="s">
        <v>1985</v>
      </c>
      <c r="R1050" s="1">
        <v>55106</v>
      </c>
      <c r="S1050" s="2">
        <v>42099</v>
      </c>
      <c r="T1050" s="2">
        <v>42100</v>
      </c>
      <c r="U1050" s="1">
        <v>-124.2864</v>
      </c>
      <c r="V1050" s="1">
        <v>6</v>
      </c>
      <c r="W1050" s="1">
        <v>2309.4899999999998</v>
      </c>
      <c r="X1050" s="1">
        <v>89284</v>
      </c>
      <c r="Y1050" s="1">
        <f>Table1[[#This Row],[Unit Price]]-Table1[[#This Row],[Discount]]</f>
        <v>370.95000000000005</v>
      </c>
      <c r="Z1050" s="1" t="s">
        <v>3220</v>
      </c>
    </row>
    <row r="1051" spans="1:26" ht="14.25" x14ac:dyDescent="0.2">
      <c r="A1051" s="3">
        <v>1246</v>
      </c>
      <c r="B1051" s="3" t="s">
        <v>1987</v>
      </c>
      <c r="C1051" s="3" t="s">
        <v>13</v>
      </c>
      <c r="D1051" s="3">
        <v>0.1</v>
      </c>
      <c r="E1051" s="3">
        <v>22.38</v>
      </c>
      <c r="F1051" s="3">
        <v>15.1</v>
      </c>
      <c r="G1051" s="3" t="s">
        <v>14</v>
      </c>
      <c r="H1051" s="3" t="s">
        <v>47</v>
      </c>
      <c r="I1051" s="3" t="s">
        <v>24</v>
      </c>
      <c r="J1051" s="3" t="s">
        <v>48</v>
      </c>
      <c r="K1051" s="3" t="s">
        <v>49</v>
      </c>
      <c r="L1051" s="3" t="s">
        <v>1061</v>
      </c>
      <c r="M1051" s="3">
        <v>0.38</v>
      </c>
      <c r="N1051" s="3" t="s">
        <v>8</v>
      </c>
      <c r="O1051" s="3" t="s">
        <v>87</v>
      </c>
      <c r="P1051" s="3" t="s">
        <v>88</v>
      </c>
      <c r="Q1051" s="3" t="s">
        <v>89</v>
      </c>
      <c r="R1051" s="3">
        <v>10009</v>
      </c>
      <c r="S1051" s="4">
        <v>42099</v>
      </c>
      <c r="T1051" s="4">
        <v>42100</v>
      </c>
      <c r="U1051" s="3">
        <v>-107.51349999999999</v>
      </c>
      <c r="V1051" s="3">
        <v>26</v>
      </c>
      <c r="W1051" s="3">
        <v>564.98</v>
      </c>
      <c r="X1051" s="3">
        <v>36452</v>
      </c>
      <c r="Y1051" s="3">
        <f>Table1[[#This Row],[Unit Price]]-Table1[[#This Row],[Discount]]</f>
        <v>22.279999999999998</v>
      </c>
      <c r="Z1051" s="3" t="s">
        <v>3222</v>
      </c>
    </row>
    <row r="1052" spans="1:26" ht="14.25" x14ac:dyDescent="0.2">
      <c r="A1052" s="1">
        <v>1246</v>
      </c>
      <c r="B1052" s="1" t="s">
        <v>1987</v>
      </c>
      <c r="C1052" s="1" t="s">
        <v>13</v>
      </c>
      <c r="D1052" s="1">
        <v>0.04</v>
      </c>
      <c r="E1052" s="1">
        <v>6.98</v>
      </c>
      <c r="F1052" s="1">
        <v>2.83</v>
      </c>
      <c r="G1052" s="1" t="s">
        <v>14</v>
      </c>
      <c r="H1052" s="1" t="s">
        <v>47</v>
      </c>
      <c r="I1052" s="1" t="s">
        <v>4</v>
      </c>
      <c r="J1052" s="1" t="s">
        <v>102</v>
      </c>
      <c r="K1052" s="1" t="s">
        <v>18</v>
      </c>
      <c r="L1052" s="1" t="s">
        <v>1988</v>
      </c>
      <c r="M1052" s="1">
        <v>0.37</v>
      </c>
      <c r="N1052" s="1" t="s">
        <v>8</v>
      </c>
      <c r="O1052" s="1" t="s">
        <v>87</v>
      </c>
      <c r="P1052" s="1" t="s">
        <v>88</v>
      </c>
      <c r="Q1052" s="1" t="s">
        <v>89</v>
      </c>
      <c r="R1052" s="1">
        <v>10009</v>
      </c>
      <c r="S1052" s="2">
        <v>42099</v>
      </c>
      <c r="T1052" s="2">
        <v>42101</v>
      </c>
      <c r="U1052" s="1">
        <v>46.01</v>
      </c>
      <c r="V1052" s="1">
        <v>18</v>
      </c>
      <c r="W1052" s="1">
        <v>129.47999999999999</v>
      </c>
      <c r="X1052" s="1">
        <v>36452</v>
      </c>
      <c r="Y1052" s="1">
        <f>Table1[[#This Row],[Unit Price]]-Table1[[#This Row],[Discount]]</f>
        <v>6.94</v>
      </c>
      <c r="Z1052" s="1" t="s">
        <v>3222</v>
      </c>
    </row>
    <row r="1053" spans="1:26" ht="14.25" x14ac:dyDescent="0.2">
      <c r="A1053" s="3">
        <v>1247</v>
      </c>
      <c r="B1053" s="3" t="s">
        <v>1989</v>
      </c>
      <c r="C1053" s="3" t="s">
        <v>13</v>
      </c>
      <c r="D1053" s="3">
        <v>0.1</v>
      </c>
      <c r="E1053" s="3">
        <v>22.38</v>
      </c>
      <c r="F1053" s="3">
        <v>15.1</v>
      </c>
      <c r="G1053" s="3" t="s">
        <v>14</v>
      </c>
      <c r="H1053" s="3" t="s">
        <v>47</v>
      </c>
      <c r="I1053" s="3" t="s">
        <v>24</v>
      </c>
      <c r="J1053" s="3" t="s">
        <v>48</v>
      </c>
      <c r="K1053" s="3" t="s">
        <v>49</v>
      </c>
      <c r="L1053" s="3" t="s">
        <v>1061</v>
      </c>
      <c r="M1053" s="3">
        <v>0.38</v>
      </c>
      <c r="N1053" s="3" t="s">
        <v>8</v>
      </c>
      <c r="O1053" s="3" t="s">
        <v>28</v>
      </c>
      <c r="P1053" s="3" t="s">
        <v>163</v>
      </c>
      <c r="Q1053" s="3" t="s">
        <v>1990</v>
      </c>
      <c r="R1053" s="3">
        <v>78641</v>
      </c>
      <c r="S1053" s="4">
        <v>42099</v>
      </c>
      <c r="T1053" s="4">
        <v>42100</v>
      </c>
      <c r="U1053" s="3">
        <v>-107.51349999999999</v>
      </c>
      <c r="V1053" s="3">
        <v>7</v>
      </c>
      <c r="W1053" s="3">
        <v>152.11000000000001</v>
      </c>
      <c r="X1053" s="3">
        <v>91555</v>
      </c>
      <c r="Y1053" s="3">
        <f>Table1[[#This Row],[Unit Price]]-Table1[[#This Row],[Discount]]</f>
        <v>22.279999999999998</v>
      </c>
      <c r="Z1053" s="3" t="s">
        <v>3220</v>
      </c>
    </row>
    <row r="1054" spans="1:26" ht="14.25" x14ac:dyDescent="0.2">
      <c r="A1054" s="1">
        <v>1247</v>
      </c>
      <c r="B1054" s="1" t="s">
        <v>1989</v>
      </c>
      <c r="C1054" s="1" t="s">
        <v>13</v>
      </c>
      <c r="D1054" s="1">
        <v>0.04</v>
      </c>
      <c r="E1054" s="1">
        <v>6.98</v>
      </c>
      <c r="F1054" s="1">
        <v>2.83</v>
      </c>
      <c r="G1054" s="1" t="s">
        <v>14</v>
      </c>
      <c r="H1054" s="1" t="s">
        <v>47</v>
      </c>
      <c r="I1054" s="1" t="s">
        <v>4</v>
      </c>
      <c r="J1054" s="1" t="s">
        <v>102</v>
      </c>
      <c r="K1054" s="1" t="s">
        <v>18</v>
      </c>
      <c r="L1054" s="1" t="s">
        <v>1988</v>
      </c>
      <c r="M1054" s="1">
        <v>0.37</v>
      </c>
      <c r="N1054" s="1" t="s">
        <v>8</v>
      </c>
      <c r="O1054" s="1" t="s">
        <v>28</v>
      </c>
      <c r="P1054" s="1" t="s">
        <v>163</v>
      </c>
      <c r="Q1054" s="1" t="s">
        <v>1990</v>
      </c>
      <c r="R1054" s="1">
        <v>78641</v>
      </c>
      <c r="S1054" s="2">
        <v>42099</v>
      </c>
      <c r="T1054" s="2">
        <v>42101</v>
      </c>
      <c r="U1054" s="1">
        <v>24.819299999999998</v>
      </c>
      <c r="V1054" s="1">
        <v>5</v>
      </c>
      <c r="W1054" s="1">
        <v>35.97</v>
      </c>
      <c r="X1054" s="1">
        <v>91555</v>
      </c>
      <c r="Y1054" s="1">
        <f>Table1[[#This Row],[Unit Price]]-Table1[[#This Row],[Discount]]</f>
        <v>6.94</v>
      </c>
      <c r="Z1054" s="1" t="s">
        <v>3220</v>
      </c>
    </row>
    <row r="1055" spans="1:26" ht="14.25" x14ac:dyDescent="0.2">
      <c r="A1055" s="3">
        <v>1459</v>
      </c>
      <c r="B1055" s="3" t="s">
        <v>1991</v>
      </c>
      <c r="C1055" s="3" t="s">
        <v>13</v>
      </c>
      <c r="D1055" s="3">
        <v>0.05</v>
      </c>
      <c r="E1055" s="3">
        <v>85.99</v>
      </c>
      <c r="F1055" s="3">
        <v>0.99</v>
      </c>
      <c r="G1055" s="3" t="s">
        <v>14</v>
      </c>
      <c r="H1055" s="3" t="s">
        <v>15</v>
      </c>
      <c r="I1055" s="3" t="s">
        <v>16</v>
      </c>
      <c r="J1055" s="3" t="s">
        <v>111</v>
      </c>
      <c r="K1055" s="3" t="s">
        <v>26</v>
      </c>
      <c r="L1055" s="3" t="s">
        <v>1152</v>
      </c>
      <c r="M1055" s="3">
        <v>0.55000000000000004</v>
      </c>
      <c r="N1055" s="3" t="s">
        <v>8</v>
      </c>
      <c r="O1055" s="3" t="s">
        <v>9</v>
      </c>
      <c r="P1055" s="3" t="s">
        <v>247</v>
      </c>
      <c r="Q1055" s="3" t="s">
        <v>1992</v>
      </c>
      <c r="R1055" s="3">
        <v>29687</v>
      </c>
      <c r="S1055" s="4">
        <v>42099</v>
      </c>
      <c r="T1055" s="4">
        <v>42101</v>
      </c>
      <c r="U1055" s="3">
        <v>36.216000000000001</v>
      </c>
      <c r="V1055" s="3">
        <v>4</v>
      </c>
      <c r="W1055" s="3">
        <v>291.64</v>
      </c>
      <c r="X1055" s="3">
        <v>86734</v>
      </c>
      <c r="Y1055" s="3">
        <f>Table1[[#This Row],[Unit Price]]-Table1[[#This Row],[Discount]]</f>
        <v>85.94</v>
      </c>
      <c r="Z1055" s="3" t="s">
        <v>3219</v>
      </c>
    </row>
    <row r="1056" spans="1:26" ht="14.25" x14ac:dyDescent="0.2">
      <c r="A1056" s="1">
        <v>1891</v>
      </c>
      <c r="B1056" s="1" t="s">
        <v>1993</v>
      </c>
      <c r="C1056" s="1" t="s">
        <v>46</v>
      </c>
      <c r="D1056" s="1">
        <v>0.03</v>
      </c>
      <c r="E1056" s="1">
        <v>320.64</v>
      </c>
      <c r="F1056" s="1">
        <v>29.2</v>
      </c>
      <c r="G1056" s="1" t="s">
        <v>2</v>
      </c>
      <c r="H1056" s="1" t="s">
        <v>47</v>
      </c>
      <c r="I1056" s="1" t="s">
        <v>4</v>
      </c>
      <c r="J1056" s="1" t="s">
        <v>5</v>
      </c>
      <c r="K1056" s="1" t="s">
        <v>6</v>
      </c>
      <c r="L1056" s="1" t="s">
        <v>1994</v>
      </c>
      <c r="M1056" s="1">
        <v>0.66</v>
      </c>
      <c r="N1056" s="1" t="s">
        <v>8</v>
      </c>
      <c r="O1056" s="1" t="s">
        <v>87</v>
      </c>
      <c r="P1056" s="1" t="s">
        <v>293</v>
      </c>
      <c r="Q1056" s="1" t="s">
        <v>1995</v>
      </c>
      <c r="R1056" s="1">
        <v>45801</v>
      </c>
      <c r="S1056" s="2">
        <v>42099</v>
      </c>
      <c r="T1056" s="2">
        <v>42101</v>
      </c>
      <c r="U1056" s="1">
        <v>429.75435599999997</v>
      </c>
      <c r="V1056" s="1">
        <v>7</v>
      </c>
      <c r="W1056" s="1">
        <v>2233.46</v>
      </c>
      <c r="X1056" s="1">
        <v>90630</v>
      </c>
      <c r="Y1056" s="1">
        <f>Table1[[#This Row],[Unit Price]]-Table1[[#This Row],[Discount]]</f>
        <v>320.61</v>
      </c>
      <c r="Z1056" s="1" t="s">
        <v>3222</v>
      </c>
    </row>
    <row r="1057" spans="1:26" ht="14.25" x14ac:dyDescent="0.2">
      <c r="A1057" s="3">
        <v>2960</v>
      </c>
      <c r="B1057" s="3" t="s">
        <v>1996</v>
      </c>
      <c r="C1057" s="3" t="s">
        <v>46</v>
      </c>
      <c r="D1057" s="3">
        <v>0.1</v>
      </c>
      <c r="E1057" s="3">
        <v>36.549999999999997</v>
      </c>
      <c r="F1057" s="3">
        <v>13.89</v>
      </c>
      <c r="G1057" s="3" t="s">
        <v>14</v>
      </c>
      <c r="H1057" s="3" t="s">
        <v>70</v>
      </c>
      <c r="I1057" s="3" t="s">
        <v>24</v>
      </c>
      <c r="J1057" s="3" t="s">
        <v>25</v>
      </c>
      <c r="K1057" s="3" t="s">
        <v>26</v>
      </c>
      <c r="L1057" s="3" t="s">
        <v>1329</v>
      </c>
      <c r="M1057" s="3">
        <v>0.41</v>
      </c>
      <c r="N1057" s="3" t="s">
        <v>8</v>
      </c>
      <c r="O1057" s="3" t="s">
        <v>9</v>
      </c>
      <c r="P1057" s="3" t="s">
        <v>20</v>
      </c>
      <c r="Q1057" s="3" t="s">
        <v>1997</v>
      </c>
      <c r="R1057" s="3">
        <v>72956</v>
      </c>
      <c r="S1057" s="4">
        <v>42099</v>
      </c>
      <c r="T1057" s="4">
        <v>42101</v>
      </c>
      <c r="U1057" s="3">
        <v>-89.572000000000003</v>
      </c>
      <c r="V1057" s="3">
        <v>11</v>
      </c>
      <c r="W1057" s="3">
        <v>379.72</v>
      </c>
      <c r="X1057" s="3">
        <v>90646</v>
      </c>
      <c r="Y1057" s="3">
        <f>Table1[[#This Row],[Unit Price]]-Table1[[#This Row],[Discount]]</f>
        <v>36.449999999999996</v>
      </c>
      <c r="Z1057" s="3" t="s">
        <v>3219</v>
      </c>
    </row>
    <row r="1058" spans="1:26" ht="14.25" x14ac:dyDescent="0.2">
      <c r="A1058" s="1">
        <v>925</v>
      </c>
      <c r="B1058" s="1" t="s">
        <v>1998</v>
      </c>
      <c r="C1058" s="1" t="s">
        <v>1</v>
      </c>
      <c r="D1058" s="1">
        <v>0.03</v>
      </c>
      <c r="E1058" s="1">
        <v>2.1800000000000002</v>
      </c>
      <c r="F1058" s="1">
        <v>1.38</v>
      </c>
      <c r="G1058" s="1" t="s">
        <v>14</v>
      </c>
      <c r="H1058" s="1" t="s">
        <v>3</v>
      </c>
      <c r="I1058" s="1" t="s">
        <v>24</v>
      </c>
      <c r="J1058" s="1" t="s">
        <v>152</v>
      </c>
      <c r="K1058" s="1" t="s">
        <v>26</v>
      </c>
      <c r="L1058" s="1" t="s">
        <v>1999</v>
      </c>
      <c r="M1058" s="1">
        <v>0.44</v>
      </c>
      <c r="N1058" s="1" t="s">
        <v>8</v>
      </c>
      <c r="O1058" s="1" t="s">
        <v>87</v>
      </c>
      <c r="P1058" s="1" t="s">
        <v>307</v>
      </c>
      <c r="Q1058" s="1" t="s">
        <v>346</v>
      </c>
      <c r="R1058" s="1">
        <v>4330</v>
      </c>
      <c r="S1058" s="2">
        <v>42100</v>
      </c>
      <c r="T1058" s="2">
        <v>42100</v>
      </c>
      <c r="U1058" s="1">
        <v>-7.04</v>
      </c>
      <c r="V1058" s="1">
        <v>7</v>
      </c>
      <c r="W1058" s="1">
        <v>15.73</v>
      </c>
      <c r="X1058" s="1">
        <v>87134</v>
      </c>
      <c r="Y1058" s="1">
        <f>Table1[[#This Row],[Unit Price]]-Table1[[#This Row],[Discount]]</f>
        <v>2.1500000000000004</v>
      </c>
      <c r="Z1058" s="1" t="s">
        <v>3222</v>
      </c>
    </row>
    <row r="1059" spans="1:26" ht="14.25" x14ac:dyDescent="0.2">
      <c r="A1059" s="3">
        <v>929</v>
      </c>
      <c r="B1059" s="3" t="s">
        <v>2000</v>
      </c>
      <c r="C1059" s="3" t="s">
        <v>1</v>
      </c>
      <c r="D1059" s="3">
        <v>0.01</v>
      </c>
      <c r="E1059" s="3">
        <v>170.98</v>
      </c>
      <c r="F1059" s="3">
        <v>35.89</v>
      </c>
      <c r="G1059" s="3" t="s">
        <v>2</v>
      </c>
      <c r="H1059" s="3" t="s">
        <v>3</v>
      </c>
      <c r="I1059" s="3" t="s">
        <v>4</v>
      </c>
      <c r="J1059" s="3" t="s">
        <v>93</v>
      </c>
      <c r="K1059" s="3" t="s">
        <v>6</v>
      </c>
      <c r="L1059" s="3" t="s">
        <v>1445</v>
      </c>
      <c r="M1059" s="3">
        <v>0.66</v>
      </c>
      <c r="N1059" s="3" t="s">
        <v>8</v>
      </c>
      <c r="O1059" s="3" t="s">
        <v>87</v>
      </c>
      <c r="P1059" s="3" t="s">
        <v>373</v>
      </c>
      <c r="Q1059" s="3" t="s">
        <v>2001</v>
      </c>
      <c r="R1059" s="3">
        <v>8857</v>
      </c>
      <c r="S1059" s="4">
        <v>42100</v>
      </c>
      <c r="T1059" s="4">
        <v>42102</v>
      </c>
      <c r="U1059" s="3">
        <v>538.52</v>
      </c>
      <c r="V1059" s="3">
        <v>10</v>
      </c>
      <c r="W1059" s="3">
        <v>1719.07</v>
      </c>
      <c r="X1059" s="3">
        <v>87134</v>
      </c>
      <c r="Y1059" s="3">
        <f>Table1[[#This Row],[Unit Price]]-Table1[[#This Row],[Discount]]</f>
        <v>170.97</v>
      </c>
      <c r="Z1059" s="3" t="s">
        <v>3222</v>
      </c>
    </row>
    <row r="1060" spans="1:26" ht="14.25" x14ac:dyDescent="0.2">
      <c r="A1060" s="1">
        <v>1113</v>
      </c>
      <c r="B1060" s="1" t="s">
        <v>2002</v>
      </c>
      <c r="C1060" s="1" t="s">
        <v>1</v>
      </c>
      <c r="D1060" s="1">
        <v>0.01</v>
      </c>
      <c r="E1060" s="1">
        <v>2.89</v>
      </c>
      <c r="F1060" s="1">
        <v>0.5</v>
      </c>
      <c r="G1060" s="1" t="s">
        <v>14</v>
      </c>
      <c r="H1060" s="1" t="s">
        <v>70</v>
      </c>
      <c r="I1060" s="1" t="s">
        <v>24</v>
      </c>
      <c r="J1060" s="1" t="s">
        <v>128</v>
      </c>
      <c r="K1060" s="1" t="s">
        <v>49</v>
      </c>
      <c r="L1060" s="1" t="s">
        <v>705</v>
      </c>
      <c r="M1060" s="1">
        <v>0.38</v>
      </c>
      <c r="N1060" s="1" t="s">
        <v>8</v>
      </c>
      <c r="O1060" s="1" t="s">
        <v>35</v>
      </c>
      <c r="P1060" s="1" t="s">
        <v>36</v>
      </c>
      <c r="Q1060" s="1" t="s">
        <v>2003</v>
      </c>
      <c r="R1060" s="1">
        <v>80004</v>
      </c>
      <c r="S1060" s="2">
        <v>42100</v>
      </c>
      <c r="T1060" s="2">
        <v>42101</v>
      </c>
      <c r="U1060" s="1">
        <v>29.725200000000001</v>
      </c>
      <c r="V1060" s="1">
        <v>14</v>
      </c>
      <c r="W1060" s="1">
        <v>43.08</v>
      </c>
      <c r="X1060" s="1">
        <v>90833</v>
      </c>
      <c r="Y1060" s="1">
        <f>Table1[[#This Row],[Unit Price]]-Table1[[#This Row],[Discount]]</f>
        <v>2.8800000000000003</v>
      </c>
      <c r="Z1060" s="1" t="s">
        <v>3221</v>
      </c>
    </row>
    <row r="1061" spans="1:26" ht="14.25" x14ac:dyDescent="0.2">
      <c r="A1061" s="3">
        <v>1113</v>
      </c>
      <c r="B1061" s="3" t="s">
        <v>2002</v>
      </c>
      <c r="C1061" s="3" t="s">
        <v>1</v>
      </c>
      <c r="D1061" s="3">
        <v>0</v>
      </c>
      <c r="E1061" s="3">
        <v>55.99</v>
      </c>
      <c r="F1061" s="3">
        <v>5</v>
      </c>
      <c r="G1061" s="3" t="s">
        <v>14</v>
      </c>
      <c r="H1061" s="3" t="s">
        <v>70</v>
      </c>
      <c r="I1061" s="3" t="s">
        <v>16</v>
      </c>
      <c r="J1061" s="3" t="s">
        <v>111</v>
      </c>
      <c r="K1061" s="3" t="s">
        <v>18</v>
      </c>
      <c r="L1061" s="3" t="s">
        <v>1907</v>
      </c>
      <c r="M1061" s="3">
        <v>0.8</v>
      </c>
      <c r="N1061" s="3" t="s">
        <v>8</v>
      </c>
      <c r="O1061" s="3" t="s">
        <v>35</v>
      </c>
      <c r="P1061" s="3" t="s">
        <v>36</v>
      </c>
      <c r="Q1061" s="3" t="s">
        <v>2003</v>
      </c>
      <c r="R1061" s="3">
        <v>80004</v>
      </c>
      <c r="S1061" s="4">
        <v>42100</v>
      </c>
      <c r="T1061" s="4">
        <v>42102</v>
      </c>
      <c r="U1061" s="3">
        <v>-187.11</v>
      </c>
      <c r="V1061" s="3">
        <v>5</v>
      </c>
      <c r="W1061" s="3">
        <v>258.93</v>
      </c>
      <c r="X1061" s="3">
        <v>90833</v>
      </c>
      <c r="Y1061" s="3">
        <f>Table1[[#This Row],[Unit Price]]-Table1[[#This Row],[Discount]]</f>
        <v>55.99</v>
      </c>
      <c r="Z1061" s="3" t="s">
        <v>3221</v>
      </c>
    </row>
    <row r="1062" spans="1:26" ht="14.25" x14ac:dyDescent="0.2">
      <c r="A1062" s="1">
        <v>2481</v>
      </c>
      <c r="B1062" s="1" t="s">
        <v>2004</v>
      </c>
      <c r="C1062" s="1" t="s">
        <v>1</v>
      </c>
      <c r="D1062" s="1">
        <v>7.0000000000000007E-2</v>
      </c>
      <c r="E1062" s="1">
        <v>5.18</v>
      </c>
      <c r="F1062" s="1">
        <v>5.74</v>
      </c>
      <c r="G1062" s="1" t="s">
        <v>63</v>
      </c>
      <c r="H1062" s="1" t="s">
        <v>70</v>
      </c>
      <c r="I1062" s="1" t="s">
        <v>24</v>
      </c>
      <c r="J1062" s="1" t="s">
        <v>48</v>
      </c>
      <c r="K1062" s="1" t="s">
        <v>49</v>
      </c>
      <c r="L1062" s="1" t="s">
        <v>826</v>
      </c>
      <c r="M1062" s="1">
        <v>0.36</v>
      </c>
      <c r="N1062" s="1" t="s">
        <v>8</v>
      </c>
      <c r="O1062" s="1" t="s">
        <v>9</v>
      </c>
      <c r="P1062" s="1" t="s">
        <v>144</v>
      </c>
      <c r="Q1062" s="1" t="s">
        <v>2005</v>
      </c>
      <c r="R1062" s="1">
        <v>70506</v>
      </c>
      <c r="S1062" s="2">
        <v>42100</v>
      </c>
      <c r="T1062" s="2">
        <v>42102</v>
      </c>
      <c r="U1062" s="1">
        <v>-188.03399999999999</v>
      </c>
      <c r="V1062" s="1">
        <v>14</v>
      </c>
      <c r="W1062" s="1">
        <v>79.61</v>
      </c>
      <c r="X1062" s="1">
        <v>91000</v>
      </c>
      <c r="Y1062" s="1">
        <f>Table1[[#This Row],[Unit Price]]-Table1[[#This Row],[Discount]]</f>
        <v>5.1099999999999994</v>
      </c>
      <c r="Z1062" s="1" t="s">
        <v>3219</v>
      </c>
    </row>
    <row r="1063" spans="1:26" ht="14.25" x14ac:dyDescent="0.2">
      <c r="A1063" s="3">
        <v>1618</v>
      </c>
      <c r="B1063" s="3" t="s">
        <v>2006</v>
      </c>
      <c r="C1063" s="3" t="s">
        <v>13</v>
      </c>
      <c r="D1063" s="3">
        <v>0.09</v>
      </c>
      <c r="E1063" s="3">
        <v>12.88</v>
      </c>
      <c r="F1063" s="3">
        <v>4.59</v>
      </c>
      <c r="G1063" s="3" t="s">
        <v>14</v>
      </c>
      <c r="H1063" s="3" t="s">
        <v>15</v>
      </c>
      <c r="I1063" s="3" t="s">
        <v>24</v>
      </c>
      <c r="J1063" s="3" t="s">
        <v>544</v>
      </c>
      <c r="K1063" s="3" t="s">
        <v>26</v>
      </c>
      <c r="L1063" s="3" t="s">
        <v>2007</v>
      </c>
      <c r="M1063" s="3">
        <v>0.82</v>
      </c>
      <c r="N1063" s="3" t="s">
        <v>8</v>
      </c>
      <c r="O1063" s="3" t="s">
        <v>28</v>
      </c>
      <c r="P1063" s="3" t="s">
        <v>29</v>
      </c>
      <c r="Q1063" s="3" t="s">
        <v>1798</v>
      </c>
      <c r="R1063" s="3">
        <v>46322</v>
      </c>
      <c r="S1063" s="4">
        <v>42100</v>
      </c>
      <c r="T1063" s="4">
        <v>42100</v>
      </c>
      <c r="U1063" s="3">
        <v>-175.13</v>
      </c>
      <c r="V1063" s="3">
        <v>13</v>
      </c>
      <c r="W1063" s="3">
        <v>158.13</v>
      </c>
      <c r="X1063" s="3">
        <v>90248</v>
      </c>
      <c r="Y1063" s="3">
        <f>Table1[[#This Row],[Unit Price]]-Table1[[#This Row],[Discount]]</f>
        <v>12.790000000000001</v>
      </c>
      <c r="Z1063" s="3" t="s">
        <v>3220</v>
      </c>
    </row>
    <row r="1064" spans="1:26" ht="14.25" x14ac:dyDescent="0.2">
      <c r="A1064" s="1">
        <v>1620</v>
      </c>
      <c r="B1064" s="1" t="s">
        <v>2008</v>
      </c>
      <c r="C1064" s="1" t="s">
        <v>13</v>
      </c>
      <c r="D1064" s="1">
        <v>0.02</v>
      </c>
      <c r="E1064" s="1">
        <v>45.99</v>
      </c>
      <c r="F1064" s="1">
        <v>4.99</v>
      </c>
      <c r="G1064" s="1" t="s">
        <v>63</v>
      </c>
      <c r="H1064" s="1" t="s">
        <v>15</v>
      </c>
      <c r="I1064" s="1" t="s">
        <v>16</v>
      </c>
      <c r="J1064" s="1" t="s">
        <v>111</v>
      </c>
      <c r="K1064" s="1" t="s">
        <v>49</v>
      </c>
      <c r="L1064" s="1" t="s">
        <v>2009</v>
      </c>
      <c r="M1064" s="1">
        <v>0.56999999999999995</v>
      </c>
      <c r="N1064" s="1" t="s">
        <v>8</v>
      </c>
      <c r="O1064" s="1" t="s">
        <v>87</v>
      </c>
      <c r="P1064" s="1" t="s">
        <v>296</v>
      </c>
      <c r="Q1064" s="1" t="s">
        <v>2010</v>
      </c>
      <c r="R1064" s="1">
        <v>17602</v>
      </c>
      <c r="S1064" s="2">
        <v>42100</v>
      </c>
      <c r="T1064" s="2">
        <v>42101</v>
      </c>
      <c r="U1064" s="1">
        <v>3.96</v>
      </c>
      <c r="V1064" s="1">
        <v>4</v>
      </c>
      <c r="W1064" s="1">
        <v>163.01</v>
      </c>
      <c r="X1064" s="1">
        <v>90248</v>
      </c>
      <c r="Y1064" s="1">
        <f>Table1[[#This Row],[Unit Price]]-Table1[[#This Row],[Discount]]</f>
        <v>45.97</v>
      </c>
      <c r="Z1064" s="1" t="s">
        <v>3222</v>
      </c>
    </row>
    <row r="1065" spans="1:26" ht="14.25" x14ac:dyDescent="0.2">
      <c r="A1065" s="3">
        <v>3279</v>
      </c>
      <c r="B1065" s="3" t="s">
        <v>1612</v>
      </c>
      <c r="C1065" s="3" t="s">
        <v>13</v>
      </c>
      <c r="D1065" s="3">
        <v>0.06</v>
      </c>
      <c r="E1065" s="3">
        <v>89.83</v>
      </c>
      <c r="F1065" s="3">
        <v>35</v>
      </c>
      <c r="G1065" s="3" t="s">
        <v>14</v>
      </c>
      <c r="H1065" s="3" t="s">
        <v>47</v>
      </c>
      <c r="I1065" s="3" t="s">
        <v>24</v>
      </c>
      <c r="J1065" s="3" t="s">
        <v>54</v>
      </c>
      <c r="K1065" s="3" t="s">
        <v>40</v>
      </c>
      <c r="L1065" s="3" t="s">
        <v>2011</v>
      </c>
      <c r="M1065" s="3">
        <v>0.83</v>
      </c>
      <c r="N1065" s="3" t="s">
        <v>8</v>
      </c>
      <c r="O1065" s="3" t="s">
        <v>9</v>
      </c>
      <c r="P1065" s="3" t="s">
        <v>247</v>
      </c>
      <c r="Q1065" s="3" t="s">
        <v>1613</v>
      </c>
      <c r="R1065" s="3">
        <v>29203</v>
      </c>
      <c r="S1065" s="4">
        <v>42100</v>
      </c>
      <c r="T1065" s="4">
        <v>42102</v>
      </c>
      <c r="U1065" s="3">
        <v>31.11</v>
      </c>
      <c r="V1065" s="3">
        <v>4</v>
      </c>
      <c r="W1065" s="3">
        <v>366.26</v>
      </c>
      <c r="X1065" s="3">
        <v>90766</v>
      </c>
      <c r="Y1065" s="3">
        <f>Table1[[#This Row],[Unit Price]]-Table1[[#This Row],[Discount]]</f>
        <v>89.77</v>
      </c>
      <c r="Z1065" s="3" t="s">
        <v>3219</v>
      </c>
    </row>
    <row r="1066" spans="1:26" ht="14.25" x14ac:dyDescent="0.2">
      <c r="A1066" s="1">
        <v>3279</v>
      </c>
      <c r="B1066" s="1" t="s">
        <v>1612</v>
      </c>
      <c r="C1066" s="1" t="s">
        <v>13</v>
      </c>
      <c r="D1066" s="1">
        <v>0.1</v>
      </c>
      <c r="E1066" s="1">
        <v>13.43</v>
      </c>
      <c r="F1066" s="1">
        <v>5.5</v>
      </c>
      <c r="G1066" s="1" t="s">
        <v>14</v>
      </c>
      <c r="H1066" s="1" t="s">
        <v>47</v>
      </c>
      <c r="I1066" s="1" t="s">
        <v>24</v>
      </c>
      <c r="J1066" s="1" t="s">
        <v>54</v>
      </c>
      <c r="K1066" s="1" t="s">
        <v>49</v>
      </c>
      <c r="L1066" s="1" t="s">
        <v>535</v>
      </c>
      <c r="M1066" s="1">
        <v>0.56999999999999995</v>
      </c>
      <c r="N1066" s="1" t="s">
        <v>8</v>
      </c>
      <c r="O1066" s="1" t="s">
        <v>9</v>
      </c>
      <c r="P1066" s="1" t="s">
        <v>247</v>
      </c>
      <c r="Q1066" s="1" t="s">
        <v>1613</v>
      </c>
      <c r="R1066" s="1">
        <v>29203</v>
      </c>
      <c r="S1066" s="2">
        <v>42100</v>
      </c>
      <c r="T1066" s="2">
        <v>42102</v>
      </c>
      <c r="U1066" s="1">
        <v>358.29539999999997</v>
      </c>
      <c r="V1066" s="1">
        <v>12</v>
      </c>
      <c r="W1066" s="1">
        <v>157.99</v>
      </c>
      <c r="X1066" s="1">
        <v>90766</v>
      </c>
      <c r="Y1066" s="1">
        <f>Table1[[#This Row],[Unit Price]]-Table1[[#This Row],[Discount]]</f>
        <v>13.33</v>
      </c>
      <c r="Z1066" s="1" t="s">
        <v>3219</v>
      </c>
    </row>
    <row r="1067" spans="1:26" ht="14.25" x14ac:dyDescent="0.2">
      <c r="A1067" s="3">
        <v>3279</v>
      </c>
      <c r="B1067" s="3" t="s">
        <v>1612</v>
      </c>
      <c r="C1067" s="3" t="s">
        <v>13</v>
      </c>
      <c r="D1067" s="3">
        <v>0.01</v>
      </c>
      <c r="E1067" s="3">
        <v>125.99</v>
      </c>
      <c r="F1067" s="3">
        <v>7.69</v>
      </c>
      <c r="G1067" s="3" t="s">
        <v>14</v>
      </c>
      <c r="H1067" s="3" t="s">
        <v>47</v>
      </c>
      <c r="I1067" s="3" t="s">
        <v>16</v>
      </c>
      <c r="J1067" s="3" t="s">
        <v>111</v>
      </c>
      <c r="K1067" s="3" t="s">
        <v>49</v>
      </c>
      <c r="L1067" s="3" t="s">
        <v>1025</v>
      </c>
      <c r="M1067" s="3">
        <v>0.57999999999999996</v>
      </c>
      <c r="N1067" s="3" t="s">
        <v>8</v>
      </c>
      <c r="O1067" s="3" t="s">
        <v>9</v>
      </c>
      <c r="P1067" s="3" t="s">
        <v>247</v>
      </c>
      <c r="Q1067" s="3" t="s">
        <v>1613</v>
      </c>
      <c r="R1067" s="3">
        <v>29203</v>
      </c>
      <c r="S1067" s="4">
        <v>42100</v>
      </c>
      <c r="T1067" s="4">
        <v>42100</v>
      </c>
      <c r="U1067" s="3">
        <v>8.3219999999999992</v>
      </c>
      <c r="V1067" s="3">
        <v>11</v>
      </c>
      <c r="W1067" s="3">
        <v>1212.8800000000001</v>
      </c>
      <c r="X1067" s="3">
        <v>90766</v>
      </c>
      <c r="Y1067" s="3">
        <f>Table1[[#This Row],[Unit Price]]-Table1[[#This Row],[Discount]]</f>
        <v>125.97999999999999</v>
      </c>
      <c r="Z1067" s="3" t="s">
        <v>3219</v>
      </c>
    </row>
    <row r="1068" spans="1:26" ht="14.25" x14ac:dyDescent="0.2">
      <c r="A1068" s="1">
        <v>2240</v>
      </c>
      <c r="B1068" s="1" t="s">
        <v>2012</v>
      </c>
      <c r="C1068" s="1" t="s">
        <v>23</v>
      </c>
      <c r="D1068" s="1">
        <v>0.01</v>
      </c>
      <c r="E1068" s="1">
        <v>13.43</v>
      </c>
      <c r="F1068" s="1">
        <v>5.5</v>
      </c>
      <c r="G1068" s="1" t="s">
        <v>63</v>
      </c>
      <c r="H1068" s="1" t="s">
        <v>70</v>
      </c>
      <c r="I1068" s="1" t="s">
        <v>24</v>
      </c>
      <c r="J1068" s="1" t="s">
        <v>54</v>
      </c>
      <c r="K1068" s="1" t="s">
        <v>49</v>
      </c>
      <c r="L1068" s="1" t="s">
        <v>535</v>
      </c>
      <c r="M1068" s="1">
        <v>0.56999999999999995</v>
      </c>
      <c r="N1068" s="1" t="s">
        <v>8</v>
      </c>
      <c r="O1068" s="1" t="s">
        <v>9</v>
      </c>
      <c r="P1068" s="1" t="s">
        <v>99</v>
      </c>
      <c r="Q1068" s="1" t="s">
        <v>2013</v>
      </c>
      <c r="R1068" s="1">
        <v>33801</v>
      </c>
      <c r="S1068" s="2">
        <v>42100</v>
      </c>
      <c r="T1068" s="2">
        <v>42107</v>
      </c>
      <c r="U1068" s="1">
        <v>-313.02179999999998</v>
      </c>
      <c r="V1068" s="1">
        <v>7</v>
      </c>
      <c r="W1068" s="1">
        <v>99.75</v>
      </c>
      <c r="X1068" s="1">
        <v>89102</v>
      </c>
      <c r="Y1068" s="1">
        <f>Table1[[#This Row],[Unit Price]]-Table1[[#This Row],[Discount]]</f>
        <v>13.42</v>
      </c>
      <c r="Z1068" s="1" t="s">
        <v>3219</v>
      </c>
    </row>
    <row r="1069" spans="1:26" ht="14.25" x14ac:dyDescent="0.2">
      <c r="A1069" s="3">
        <v>2334</v>
      </c>
      <c r="B1069" s="3" t="s">
        <v>2014</v>
      </c>
      <c r="C1069" s="3" t="s">
        <v>23</v>
      </c>
      <c r="D1069" s="3">
        <v>0.06</v>
      </c>
      <c r="E1069" s="3">
        <v>60.65</v>
      </c>
      <c r="F1069" s="3">
        <v>12.23</v>
      </c>
      <c r="G1069" s="3" t="s">
        <v>14</v>
      </c>
      <c r="H1069" s="3" t="s">
        <v>15</v>
      </c>
      <c r="I1069" s="3" t="s">
        <v>4</v>
      </c>
      <c r="J1069" s="3" t="s">
        <v>102</v>
      </c>
      <c r="K1069" s="3" t="s">
        <v>120</v>
      </c>
      <c r="L1069" s="3" t="s">
        <v>1157</v>
      </c>
      <c r="M1069" s="3">
        <v>0.64</v>
      </c>
      <c r="N1069" s="3" t="s">
        <v>8</v>
      </c>
      <c r="O1069" s="3" t="s">
        <v>28</v>
      </c>
      <c r="P1069" s="3" t="s">
        <v>333</v>
      </c>
      <c r="Q1069" s="3" t="s">
        <v>2015</v>
      </c>
      <c r="R1069" s="3">
        <v>53220</v>
      </c>
      <c r="S1069" s="4">
        <v>42100</v>
      </c>
      <c r="T1069" s="4">
        <v>42102</v>
      </c>
      <c r="U1069" s="3">
        <v>427.00650000000002</v>
      </c>
      <c r="V1069" s="3">
        <v>10</v>
      </c>
      <c r="W1069" s="3">
        <v>618.85</v>
      </c>
      <c r="X1069" s="3">
        <v>89608</v>
      </c>
      <c r="Y1069" s="3">
        <f>Table1[[#This Row],[Unit Price]]-Table1[[#This Row],[Discount]]</f>
        <v>60.589999999999996</v>
      </c>
      <c r="Z1069" s="3" t="s">
        <v>3220</v>
      </c>
    </row>
    <row r="1070" spans="1:26" ht="14.25" x14ac:dyDescent="0.2">
      <c r="A1070" s="1">
        <v>2874</v>
      </c>
      <c r="B1070" s="1" t="s">
        <v>2016</v>
      </c>
      <c r="C1070" s="1" t="s">
        <v>23</v>
      </c>
      <c r="D1070" s="1">
        <v>0.05</v>
      </c>
      <c r="E1070" s="1">
        <v>4.84</v>
      </c>
      <c r="F1070" s="1">
        <v>0.71</v>
      </c>
      <c r="G1070" s="1" t="s">
        <v>14</v>
      </c>
      <c r="H1070" s="1" t="s">
        <v>47</v>
      </c>
      <c r="I1070" s="1" t="s">
        <v>24</v>
      </c>
      <c r="J1070" s="1" t="s">
        <v>25</v>
      </c>
      <c r="K1070" s="1" t="s">
        <v>26</v>
      </c>
      <c r="L1070" s="1" t="s">
        <v>27</v>
      </c>
      <c r="M1070" s="1">
        <v>0.52</v>
      </c>
      <c r="N1070" s="1" t="s">
        <v>8</v>
      </c>
      <c r="O1070" s="1" t="s">
        <v>28</v>
      </c>
      <c r="P1070" s="1" t="s">
        <v>109</v>
      </c>
      <c r="Q1070" s="1" t="s">
        <v>2017</v>
      </c>
      <c r="R1070" s="1">
        <v>68128</v>
      </c>
      <c r="S1070" s="2">
        <v>42100</v>
      </c>
      <c r="T1070" s="2">
        <v>42109</v>
      </c>
      <c r="U1070" s="1">
        <v>13.4481</v>
      </c>
      <c r="V1070" s="1">
        <v>4</v>
      </c>
      <c r="W1070" s="1">
        <v>19.489999999999998</v>
      </c>
      <c r="X1070" s="1">
        <v>89873</v>
      </c>
      <c r="Y1070" s="1">
        <f>Table1[[#This Row],[Unit Price]]-Table1[[#This Row],[Discount]]</f>
        <v>4.79</v>
      </c>
      <c r="Z1070" s="1" t="s">
        <v>3220</v>
      </c>
    </row>
    <row r="1071" spans="1:26" ht="14.25" x14ac:dyDescent="0.2">
      <c r="A1071" s="3">
        <v>102</v>
      </c>
      <c r="B1071" s="3" t="s">
        <v>2018</v>
      </c>
      <c r="C1071" s="3" t="s">
        <v>92</v>
      </c>
      <c r="D1071" s="3">
        <v>0.04</v>
      </c>
      <c r="E1071" s="3">
        <v>300.98</v>
      </c>
      <c r="F1071" s="3">
        <v>54.92</v>
      </c>
      <c r="G1071" s="3" t="s">
        <v>2</v>
      </c>
      <c r="H1071" s="3" t="s">
        <v>15</v>
      </c>
      <c r="I1071" s="3" t="s">
        <v>4</v>
      </c>
      <c r="J1071" s="3" t="s">
        <v>93</v>
      </c>
      <c r="K1071" s="3" t="s">
        <v>6</v>
      </c>
      <c r="L1071" s="3" t="s">
        <v>1946</v>
      </c>
      <c r="M1071" s="3">
        <v>0.55000000000000004</v>
      </c>
      <c r="N1071" s="3" t="s">
        <v>8</v>
      </c>
      <c r="O1071" s="3" t="s">
        <v>87</v>
      </c>
      <c r="P1071" s="3" t="s">
        <v>379</v>
      </c>
      <c r="Q1071" s="3" t="s">
        <v>764</v>
      </c>
      <c r="R1071" s="3">
        <v>2129</v>
      </c>
      <c r="S1071" s="4">
        <v>42100</v>
      </c>
      <c r="T1071" s="4">
        <v>42101</v>
      </c>
      <c r="U1071" s="3">
        <v>2023.75</v>
      </c>
      <c r="V1071" s="3">
        <v>31</v>
      </c>
      <c r="W1071" s="3">
        <v>9459.94</v>
      </c>
      <c r="X1071" s="3">
        <v>42599</v>
      </c>
      <c r="Y1071" s="3">
        <f>Table1[[#This Row],[Unit Price]]-Table1[[#This Row],[Discount]]</f>
        <v>300.94</v>
      </c>
      <c r="Z1071" s="3" t="s">
        <v>3222</v>
      </c>
    </row>
    <row r="1072" spans="1:26" ht="14.25" x14ac:dyDescent="0.2">
      <c r="A1072" s="1">
        <v>107</v>
      </c>
      <c r="B1072" s="1" t="s">
        <v>2019</v>
      </c>
      <c r="C1072" s="1" t="s">
        <v>92</v>
      </c>
      <c r="D1072" s="1">
        <v>0.04</v>
      </c>
      <c r="E1072" s="1">
        <v>300.98</v>
      </c>
      <c r="F1072" s="1">
        <v>54.92</v>
      </c>
      <c r="G1072" s="1" t="s">
        <v>2</v>
      </c>
      <c r="H1072" s="1" t="s">
        <v>15</v>
      </c>
      <c r="I1072" s="1" t="s">
        <v>4</v>
      </c>
      <c r="J1072" s="1" t="s">
        <v>93</v>
      </c>
      <c r="K1072" s="1" t="s">
        <v>6</v>
      </c>
      <c r="L1072" s="1" t="s">
        <v>1946</v>
      </c>
      <c r="M1072" s="1">
        <v>0.55000000000000004</v>
      </c>
      <c r="N1072" s="1" t="s">
        <v>8</v>
      </c>
      <c r="O1072" s="1" t="s">
        <v>87</v>
      </c>
      <c r="P1072" s="1" t="s">
        <v>1332</v>
      </c>
      <c r="Q1072" s="1" t="s">
        <v>2020</v>
      </c>
      <c r="R1072" s="1">
        <v>3820</v>
      </c>
      <c r="S1072" s="2">
        <v>42100</v>
      </c>
      <c r="T1072" s="2">
        <v>42101</v>
      </c>
      <c r="U1072" s="1">
        <v>1684.4763</v>
      </c>
      <c r="V1072" s="1">
        <v>8</v>
      </c>
      <c r="W1072" s="1">
        <v>2441.27</v>
      </c>
      <c r="X1072" s="1">
        <v>88204</v>
      </c>
      <c r="Y1072" s="1">
        <f>Table1[[#This Row],[Unit Price]]-Table1[[#This Row],[Discount]]</f>
        <v>300.94</v>
      </c>
      <c r="Z1072" s="1" t="s">
        <v>3222</v>
      </c>
    </row>
    <row r="1073" spans="1:26" ht="14.25" x14ac:dyDescent="0.2">
      <c r="A1073" s="3">
        <v>786</v>
      </c>
      <c r="B1073" s="3" t="s">
        <v>2021</v>
      </c>
      <c r="C1073" s="3" t="s">
        <v>92</v>
      </c>
      <c r="D1073" s="3">
        <v>0</v>
      </c>
      <c r="E1073" s="3">
        <v>8.34</v>
      </c>
      <c r="F1073" s="3">
        <v>4.82</v>
      </c>
      <c r="G1073" s="3" t="s">
        <v>14</v>
      </c>
      <c r="H1073" s="3" t="s">
        <v>47</v>
      </c>
      <c r="I1073" s="3" t="s">
        <v>24</v>
      </c>
      <c r="J1073" s="3" t="s">
        <v>64</v>
      </c>
      <c r="K1073" s="3" t="s">
        <v>49</v>
      </c>
      <c r="L1073" s="3" t="s">
        <v>937</v>
      </c>
      <c r="M1073" s="3">
        <v>0.4</v>
      </c>
      <c r="N1073" s="3" t="s">
        <v>8</v>
      </c>
      <c r="O1073" s="3" t="s">
        <v>35</v>
      </c>
      <c r="P1073" s="3" t="s">
        <v>66</v>
      </c>
      <c r="Q1073" s="3" t="s">
        <v>2022</v>
      </c>
      <c r="R1073" s="3">
        <v>92691</v>
      </c>
      <c r="S1073" s="4">
        <v>42100</v>
      </c>
      <c r="T1073" s="4">
        <v>42101</v>
      </c>
      <c r="U1073" s="3">
        <v>-5.05</v>
      </c>
      <c r="V1073" s="3">
        <v>9</v>
      </c>
      <c r="W1073" s="3">
        <v>76.23</v>
      </c>
      <c r="X1073" s="3">
        <v>91513</v>
      </c>
      <c r="Y1073" s="3">
        <f>Table1[[#This Row],[Unit Price]]-Table1[[#This Row],[Discount]]</f>
        <v>8.34</v>
      </c>
      <c r="Z1073" s="3" t="s">
        <v>3221</v>
      </c>
    </row>
    <row r="1074" spans="1:26" ht="14.25" x14ac:dyDescent="0.2">
      <c r="A1074" s="1">
        <v>1730</v>
      </c>
      <c r="B1074" s="1" t="s">
        <v>2023</v>
      </c>
      <c r="C1074" s="1" t="s">
        <v>13</v>
      </c>
      <c r="D1074" s="1">
        <v>0.1</v>
      </c>
      <c r="E1074" s="1">
        <v>65.989999999999995</v>
      </c>
      <c r="F1074" s="1">
        <v>3.99</v>
      </c>
      <c r="G1074" s="1" t="s">
        <v>63</v>
      </c>
      <c r="H1074" s="1" t="s">
        <v>3</v>
      </c>
      <c r="I1074" s="1" t="s">
        <v>16</v>
      </c>
      <c r="J1074" s="1" t="s">
        <v>111</v>
      </c>
      <c r="K1074" s="1" t="s">
        <v>49</v>
      </c>
      <c r="L1074" s="1" t="s">
        <v>1610</v>
      </c>
      <c r="M1074" s="1">
        <v>0.59</v>
      </c>
      <c r="N1074" s="1" t="s">
        <v>8</v>
      </c>
      <c r="O1074" s="1" t="s">
        <v>35</v>
      </c>
      <c r="P1074" s="1" t="s">
        <v>466</v>
      </c>
      <c r="Q1074" s="1" t="s">
        <v>1474</v>
      </c>
      <c r="R1074" s="1">
        <v>83843</v>
      </c>
      <c r="S1074" s="2">
        <v>42101</v>
      </c>
      <c r="T1074" s="2">
        <v>42103</v>
      </c>
      <c r="U1074" s="1">
        <v>-88.624799999999993</v>
      </c>
      <c r="V1074" s="1">
        <v>5</v>
      </c>
      <c r="W1074" s="1">
        <v>272.86</v>
      </c>
      <c r="X1074" s="1">
        <v>90653</v>
      </c>
      <c r="Y1074" s="1">
        <f>Table1[[#This Row],[Unit Price]]-Table1[[#This Row],[Discount]]</f>
        <v>65.89</v>
      </c>
      <c r="Z1074" s="1" t="s">
        <v>3221</v>
      </c>
    </row>
    <row r="1075" spans="1:26" ht="14.25" x14ac:dyDescent="0.2">
      <c r="A1075" s="3">
        <v>1957</v>
      </c>
      <c r="B1075" s="3" t="s">
        <v>2024</v>
      </c>
      <c r="C1075" s="3" t="s">
        <v>13</v>
      </c>
      <c r="D1075" s="3">
        <v>0.09</v>
      </c>
      <c r="E1075" s="3">
        <v>77.510000000000005</v>
      </c>
      <c r="F1075" s="3">
        <v>4</v>
      </c>
      <c r="G1075" s="3" t="s">
        <v>14</v>
      </c>
      <c r="H1075" s="3" t="s">
        <v>15</v>
      </c>
      <c r="I1075" s="3" t="s">
        <v>16</v>
      </c>
      <c r="J1075" s="3" t="s">
        <v>17</v>
      </c>
      <c r="K1075" s="3" t="s">
        <v>49</v>
      </c>
      <c r="L1075" s="3" t="s">
        <v>2025</v>
      </c>
      <c r="M1075" s="3">
        <v>0.76</v>
      </c>
      <c r="N1075" s="3" t="s">
        <v>8</v>
      </c>
      <c r="O1075" s="3" t="s">
        <v>28</v>
      </c>
      <c r="P1075" s="3" t="s">
        <v>56</v>
      </c>
      <c r="Q1075" s="3" t="s">
        <v>1000</v>
      </c>
      <c r="R1075" s="3">
        <v>63130</v>
      </c>
      <c r="S1075" s="4">
        <v>42101</v>
      </c>
      <c r="T1075" s="4">
        <v>42103</v>
      </c>
      <c r="U1075" s="3">
        <v>-387.1044</v>
      </c>
      <c r="V1075" s="3">
        <v>1</v>
      </c>
      <c r="W1075" s="3">
        <v>77.47</v>
      </c>
      <c r="X1075" s="3">
        <v>89818</v>
      </c>
      <c r="Y1075" s="3">
        <f>Table1[[#This Row],[Unit Price]]-Table1[[#This Row],[Discount]]</f>
        <v>77.42</v>
      </c>
      <c r="Z1075" s="3" t="s">
        <v>3220</v>
      </c>
    </row>
    <row r="1076" spans="1:26" ht="14.25" x14ac:dyDescent="0.2">
      <c r="A1076" s="1">
        <v>268</v>
      </c>
      <c r="B1076" s="1" t="s">
        <v>2026</v>
      </c>
      <c r="C1076" s="1" t="s">
        <v>23</v>
      </c>
      <c r="D1076" s="1">
        <v>0.02</v>
      </c>
      <c r="E1076" s="1">
        <v>5.58</v>
      </c>
      <c r="F1076" s="1">
        <v>5.3</v>
      </c>
      <c r="G1076" s="1" t="s">
        <v>14</v>
      </c>
      <c r="H1076" s="1" t="s">
        <v>47</v>
      </c>
      <c r="I1076" s="1" t="s">
        <v>24</v>
      </c>
      <c r="J1076" s="1" t="s">
        <v>321</v>
      </c>
      <c r="K1076" s="1" t="s">
        <v>49</v>
      </c>
      <c r="L1076" s="1" t="s">
        <v>322</v>
      </c>
      <c r="M1076" s="1">
        <v>0.35</v>
      </c>
      <c r="N1076" s="1" t="s">
        <v>8</v>
      </c>
      <c r="O1076" s="1" t="s">
        <v>35</v>
      </c>
      <c r="P1076" s="1" t="s">
        <v>564</v>
      </c>
      <c r="Q1076" s="1" t="s">
        <v>2027</v>
      </c>
      <c r="R1076" s="1">
        <v>86001</v>
      </c>
      <c r="S1076" s="2">
        <v>42101</v>
      </c>
      <c r="T1076" s="2">
        <v>42106</v>
      </c>
      <c r="U1076" s="1">
        <v>-22.48</v>
      </c>
      <c r="V1076" s="1">
        <v>3</v>
      </c>
      <c r="W1076" s="1">
        <v>18.670000000000002</v>
      </c>
      <c r="X1076" s="1">
        <v>88941</v>
      </c>
      <c r="Y1076" s="1">
        <f>Table1[[#This Row],[Unit Price]]-Table1[[#This Row],[Discount]]</f>
        <v>5.5600000000000005</v>
      </c>
      <c r="Z1076" s="1" t="s">
        <v>3221</v>
      </c>
    </row>
    <row r="1077" spans="1:26" ht="14.25" x14ac:dyDescent="0.2">
      <c r="A1077" s="3">
        <v>268</v>
      </c>
      <c r="B1077" s="3" t="s">
        <v>2026</v>
      </c>
      <c r="C1077" s="3" t="s">
        <v>23</v>
      </c>
      <c r="D1077" s="3">
        <v>0.03</v>
      </c>
      <c r="E1077" s="3">
        <v>40.89</v>
      </c>
      <c r="F1077" s="3">
        <v>18.98</v>
      </c>
      <c r="G1077" s="3" t="s">
        <v>14</v>
      </c>
      <c r="H1077" s="3" t="s">
        <v>47</v>
      </c>
      <c r="I1077" s="3" t="s">
        <v>4</v>
      </c>
      <c r="J1077" s="3" t="s">
        <v>102</v>
      </c>
      <c r="K1077" s="3" t="s">
        <v>49</v>
      </c>
      <c r="L1077" s="3" t="s">
        <v>2028</v>
      </c>
      <c r="M1077" s="3">
        <v>0.56999999999999995</v>
      </c>
      <c r="N1077" s="3" t="s">
        <v>8</v>
      </c>
      <c r="O1077" s="3" t="s">
        <v>35</v>
      </c>
      <c r="P1077" s="3" t="s">
        <v>564</v>
      </c>
      <c r="Q1077" s="3" t="s">
        <v>2027</v>
      </c>
      <c r="R1077" s="3">
        <v>86001</v>
      </c>
      <c r="S1077" s="4">
        <v>42101</v>
      </c>
      <c r="T1077" s="4">
        <v>42108</v>
      </c>
      <c r="U1077" s="3">
        <v>78.98</v>
      </c>
      <c r="V1077" s="3">
        <v>5</v>
      </c>
      <c r="W1077" s="3">
        <v>210.77</v>
      </c>
      <c r="X1077" s="3">
        <v>88941</v>
      </c>
      <c r="Y1077" s="3">
        <f>Table1[[#This Row],[Unit Price]]-Table1[[#This Row],[Discount]]</f>
        <v>40.86</v>
      </c>
      <c r="Z1077" s="3" t="s">
        <v>3221</v>
      </c>
    </row>
    <row r="1078" spans="1:26" ht="14.25" x14ac:dyDescent="0.2">
      <c r="A1078" s="1">
        <v>272</v>
      </c>
      <c r="B1078" s="1" t="s">
        <v>2029</v>
      </c>
      <c r="C1078" s="1" t="s">
        <v>23</v>
      </c>
      <c r="D1078" s="1">
        <v>0.02</v>
      </c>
      <c r="E1078" s="1">
        <v>5.58</v>
      </c>
      <c r="F1078" s="1">
        <v>5.3</v>
      </c>
      <c r="G1078" s="1" t="s">
        <v>14</v>
      </c>
      <c r="H1078" s="1" t="s">
        <v>47</v>
      </c>
      <c r="I1078" s="1" t="s">
        <v>24</v>
      </c>
      <c r="J1078" s="1" t="s">
        <v>321</v>
      </c>
      <c r="K1078" s="1" t="s">
        <v>49</v>
      </c>
      <c r="L1078" s="1" t="s">
        <v>322</v>
      </c>
      <c r="M1078" s="1">
        <v>0.35</v>
      </c>
      <c r="N1078" s="1" t="s">
        <v>8</v>
      </c>
      <c r="O1078" s="1" t="s">
        <v>9</v>
      </c>
      <c r="P1078" s="1" t="s">
        <v>73</v>
      </c>
      <c r="Q1078" s="1" t="s">
        <v>649</v>
      </c>
      <c r="R1078" s="1">
        <v>28204</v>
      </c>
      <c r="S1078" s="2">
        <v>42101</v>
      </c>
      <c r="T1078" s="2">
        <v>42106</v>
      </c>
      <c r="U1078" s="1">
        <v>-29.898399999999999</v>
      </c>
      <c r="V1078" s="1">
        <v>11</v>
      </c>
      <c r="W1078" s="1">
        <v>68.459999999999994</v>
      </c>
      <c r="X1078" s="1">
        <v>5509</v>
      </c>
      <c r="Y1078" s="1">
        <f>Table1[[#This Row],[Unit Price]]-Table1[[#This Row],[Discount]]</f>
        <v>5.5600000000000005</v>
      </c>
      <c r="Z1078" s="1" t="s">
        <v>3219</v>
      </c>
    </row>
    <row r="1079" spans="1:26" ht="14.25" x14ac:dyDescent="0.2">
      <c r="A1079" s="3">
        <v>272</v>
      </c>
      <c r="B1079" s="3" t="s">
        <v>2029</v>
      </c>
      <c r="C1079" s="3" t="s">
        <v>23</v>
      </c>
      <c r="D1079" s="3">
        <v>0.03</v>
      </c>
      <c r="E1079" s="3">
        <v>40.89</v>
      </c>
      <c r="F1079" s="3">
        <v>18.98</v>
      </c>
      <c r="G1079" s="3" t="s">
        <v>14</v>
      </c>
      <c r="H1079" s="3" t="s">
        <v>47</v>
      </c>
      <c r="I1079" s="3" t="s">
        <v>4</v>
      </c>
      <c r="J1079" s="3" t="s">
        <v>102</v>
      </c>
      <c r="K1079" s="3" t="s">
        <v>49</v>
      </c>
      <c r="L1079" s="3" t="s">
        <v>2028</v>
      </c>
      <c r="M1079" s="3">
        <v>0.56999999999999995</v>
      </c>
      <c r="N1079" s="3" t="s">
        <v>8</v>
      </c>
      <c r="O1079" s="3" t="s">
        <v>9</v>
      </c>
      <c r="P1079" s="3" t="s">
        <v>73</v>
      </c>
      <c r="Q1079" s="3" t="s">
        <v>649</v>
      </c>
      <c r="R1079" s="3">
        <v>28204</v>
      </c>
      <c r="S1079" s="4">
        <v>42101</v>
      </c>
      <c r="T1079" s="4">
        <v>42108</v>
      </c>
      <c r="U1079" s="3">
        <v>52.916600000000003</v>
      </c>
      <c r="V1079" s="3">
        <v>21</v>
      </c>
      <c r="W1079" s="3">
        <v>885.23</v>
      </c>
      <c r="X1079" s="3">
        <v>5509</v>
      </c>
      <c r="Y1079" s="3">
        <f>Table1[[#This Row],[Unit Price]]-Table1[[#This Row],[Discount]]</f>
        <v>40.86</v>
      </c>
      <c r="Z1079" s="3" t="s">
        <v>3219</v>
      </c>
    </row>
    <row r="1080" spans="1:26" ht="14.25" x14ac:dyDescent="0.2">
      <c r="A1080" s="1">
        <v>696</v>
      </c>
      <c r="B1080" s="1" t="s">
        <v>1859</v>
      </c>
      <c r="C1080" s="1" t="s">
        <v>23</v>
      </c>
      <c r="D1080" s="1">
        <v>0.1</v>
      </c>
      <c r="E1080" s="1">
        <v>40.479999999999997</v>
      </c>
      <c r="F1080" s="1">
        <v>19.989999999999998</v>
      </c>
      <c r="G1080" s="1" t="s">
        <v>14</v>
      </c>
      <c r="H1080" s="1" t="s">
        <v>70</v>
      </c>
      <c r="I1080" s="1" t="s">
        <v>16</v>
      </c>
      <c r="J1080" s="1" t="s">
        <v>17</v>
      </c>
      <c r="K1080" s="1" t="s">
        <v>49</v>
      </c>
      <c r="L1080" s="1" t="s">
        <v>2030</v>
      </c>
      <c r="M1080" s="1">
        <v>0.77</v>
      </c>
      <c r="N1080" s="1" t="s">
        <v>8</v>
      </c>
      <c r="O1080" s="1" t="s">
        <v>28</v>
      </c>
      <c r="P1080" s="1" t="s">
        <v>29</v>
      </c>
      <c r="Q1080" s="1" t="s">
        <v>1860</v>
      </c>
      <c r="R1080" s="1">
        <v>46307</v>
      </c>
      <c r="S1080" s="2">
        <v>42101</v>
      </c>
      <c r="T1080" s="2">
        <v>42103</v>
      </c>
      <c r="U1080" s="1">
        <v>-580.32000000000005</v>
      </c>
      <c r="V1080" s="1">
        <v>9</v>
      </c>
      <c r="W1080" s="1">
        <v>355.84</v>
      </c>
      <c r="X1080" s="1">
        <v>89848</v>
      </c>
      <c r="Y1080" s="1">
        <f>Table1[[#This Row],[Unit Price]]-Table1[[#This Row],[Discount]]</f>
        <v>40.379999999999995</v>
      </c>
      <c r="Z1080" s="1" t="s">
        <v>3220</v>
      </c>
    </row>
    <row r="1081" spans="1:26" ht="14.25" x14ac:dyDescent="0.2">
      <c r="A1081" s="3">
        <v>698</v>
      </c>
      <c r="B1081" s="3" t="s">
        <v>1019</v>
      </c>
      <c r="C1081" s="3" t="s">
        <v>23</v>
      </c>
      <c r="D1081" s="3">
        <v>0.1</v>
      </c>
      <c r="E1081" s="3">
        <v>40.479999999999997</v>
      </c>
      <c r="F1081" s="3">
        <v>19.989999999999998</v>
      </c>
      <c r="G1081" s="3" t="s">
        <v>14</v>
      </c>
      <c r="H1081" s="3" t="s">
        <v>70</v>
      </c>
      <c r="I1081" s="3" t="s">
        <v>16</v>
      </c>
      <c r="J1081" s="3" t="s">
        <v>17</v>
      </c>
      <c r="K1081" s="3" t="s">
        <v>49</v>
      </c>
      <c r="L1081" s="3" t="s">
        <v>2030</v>
      </c>
      <c r="M1081" s="3">
        <v>0.77</v>
      </c>
      <c r="N1081" s="3" t="s">
        <v>8</v>
      </c>
      <c r="O1081" s="3" t="s">
        <v>35</v>
      </c>
      <c r="P1081" s="3" t="s">
        <v>42</v>
      </c>
      <c r="Q1081" s="3" t="s">
        <v>118</v>
      </c>
      <c r="R1081" s="3">
        <v>98105</v>
      </c>
      <c r="S1081" s="4">
        <v>42101</v>
      </c>
      <c r="T1081" s="4">
        <v>42103</v>
      </c>
      <c r="U1081" s="3">
        <v>-580.32000000000005</v>
      </c>
      <c r="V1081" s="3">
        <v>36</v>
      </c>
      <c r="W1081" s="3">
        <v>1423.35</v>
      </c>
      <c r="X1081" s="3">
        <v>8994</v>
      </c>
      <c r="Y1081" s="3">
        <f>Table1[[#This Row],[Unit Price]]-Table1[[#This Row],[Discount]]</f>
        <v>40.379999999999995</v>
      </c>
      <c r="Z1081" s="3" t="s">
        <v>3221</v>
      </c>
    </row>
    <row r="1082" spans="1:26" ht="14.25" x14ac:dyDescent="0.2">
      <c r="A1082" s="1">
        <v>683</v>
      </c>
      <c r="B1082" s="1" t="s">
        <v>2031</v>
      </c>
      <c r="C1082" s="1" t="s">
        <v>92</v>
      </c>
      <c r="D1082" s="1">
        <v>0.06</v>
      </c>
      <c r="E1082" s="1">
        <v>17.670000000000002</v>
      </c>
      <c r="F1082" s="1">
        <v>8.99</v>
      </c>
      <c r="G1082" s="1" t="s">
        <v>63</v>
      </c>
      <c r="H1082" s="1" t="s">
        <v>3</v>
      </c>
      <c r="I1082" s="1" t="s">
        <v>4</v>
      </c>
      <c r="J1082" s="1" t="s">
        <v>102</v>
      </c>
      <c r="K1082" s="1" t="s">
        <v>18</v>
      </c>
      <c r="L1082" s="1" t="s">
        <v>2032</v>
      </c>
      <c r="M1082" s="1">
        <v>0.47</v>
      </c>
      <c r="N1082" s="1" t="s">
        <v>8</v>
      </c>
      <c r="O1082" s="1" t="s">
        <v>28</v>
      </c>
      <c r="P1082" s="1" t="s">
        <v>109</v>
      </c>
      <c r="Q1082" s="1" t="s">
        <v>1565</v>
      </c>
      <c r="R1082" s="1">
        <v>68046</v>
      </c>
      <c r="S1082" s="2">
        <v>42101</v>
      </c>
      <c r="T1082" s="2">
        <v>42102</v>
      </c>
      <c r="U1082" s="1">
        <v>38.06</v>
      </c>
      <c r="V1082" s="1">
        <v>4</v>
      </c>
      <c r="W1082" s="1">
        <v>69.959999999999994</v>
      </c>
      <c r="X1082" s="1">
        <v>87765</v>
      </c>
      <c r="Y1082" s="1">
        <f>Table1[[#This Row],[Unit Price]]-Table1[[#This Row],[Discount]]</f>
        <v>17.610000000000003</v>
      </c>
      <c r="Z1082" s="1" t="s">
        <v>3220</v>
      </c>
    </row>
    <row r="1083" spans="1:26" ht="14.25" x14ac:dyDescent="0.2">
      <c r="A1083" s="3">
        <v>1410</v>
      </c>
      <c r="B1083" s="3" t="s">
        <v>2033</v>
      </c>
      <c r="C1083" s="3" t="s">
        <v>92</v>
      </c>
      <c r="D1083" s="3">
        <v>0</v>
      </c>
      <c r="E1083" s="3">
        <v>65.989999999999995</v>
      </c>
      <c r="F1083" s="3">
        <v>5.26</v>
      </c>
      <c r="G1083" s="3" t="s">
        <v>14</v>
      </c>
      <c r="H1083" s="3" t="s">
        <v>70</v>
      </c>
      <c r="I1083" s="3" t="s">
        <v>16</v>
      </c>
      <c r="J1083" s="3" t="s">
        <v>111</v>
      </c>
      <c r="K1083" s="3" t="s">
        <v>49</v>
      </c>
      <c r="L1083" s="3" t="s">
        <v>2034</v>
      </c>
      <c r="M1083" s="3">
        <v>0.59</v>
      </c>
      <c r="N1083" s="3" t="s">
        <v>8</v>
      </c>
      <c r="O1083" s="3" t="s">
        <v>35</v>
      </c>
      <c r="P1083" s="3" t="s">
        <v>66</v>
      </c>
      <c r="Q1083" s="3" t="s">
        <v>2035</v>
      </c>
      <c r="R1083" s="3">
        <v>92553</v>
      </c>
      <c r="S1083" s="4">
        <v>42101</v>
      </c>
      <c r="T1083" s="4">
        <v>42102</v>
      </c>
      <c r="U1083" s="3">
        <v>369.99869999999999</v>
      </c>
      <c r="V1083" s="3">
        <v>9</v>
      </c>
      <c r="W1083" s="3">
        <v>536.23</v>
      </c>
      <c r="X1083" s="3">
        <v>87086</v>
      </c>
      <c r="Y1083" s="3">
        <f>Table1[[#This Row],[Unit Price]]-Table1[[#This Row],[Discount]]</f>
        <v>65.989999999999995</v>
      </c>
      <c r="Z1083" s="3" t="s">
        <v>3221</v>
      </c>
    </row>
    <row r="1084" spans="1:26" ht="14.25" x14ac:dyDescent="0.2">
      <c r="A1084" s="1">
        <v>1413</v>
      </c>
      <c r="B1084" s="1" t="s">
        <v>914</v>
      </c>
      <c r="C1084" s="1" t="s">
        <v>92</v>
      </c>
      <c r="D1084" s="1">
        <v>0</v>
      </c>
      <c r="E1084" s="1">
        <v>65.989999999999995</v>
      </c>
      <c r="F1084" s="1">
        <v>5.26</v>
      </c>
      <c r="G1084" s="1" t="s">
        <v>14</v>
      </c>
      <c r="H1084" s="1" t="s">
        <v>70</v>
      </c>
      <c r="I1084" s="1" t="s">
        <v>16</v>
      </c>
      <c r="J1084" s="1" t="s">
        <v>111</v>
      </c>
      <c r="K1084" s="1" t="s">
        <v>49</v>
      </c>
      <c r="L1084" s="1" t="s">
        <v>2034</v>
      </c>
      <c r="M1084" s="1">
        <v>0.59</v>
      </c>
      <c r="N1084" s="1" t="s">
        <v>8</v>
      </c>
      <c r="O1084" s="1" t="s">
        <v>87</v>
      </c>
      <c r="P1084" s="1" t="s">
        <v>379</v>
      </c>
      <c r="Q1084" s="1" t="s">
        <v>764</v>
      </c>
      <c r="R1084" s="1">
        <v>2113</v>
      </c>
      <c r="S1084" s="2">
        <v>42101</v>
      </c>
      <c r="T1084" s="2">
        <v>42102</v>
      </c>
      <c r="U1084" s="1">
        <v>542.25</v>
      </c>
      <c r="V1084" s="1">
        <v>36</v>
      </c>
      <c r="W1084" s="1">
        <v>2144.92</v>
      </c>
      <c r="X1084" s="1">
        <v>10277</v>
      </c>
      <c r="Y1084" s="1">
        <f>Table1[[#This Row],[Unit Price]]-Table1[[#This Row],[Discount]]</f>
        <v>65.989999999999995</v>
      </c>
      <c r="Z1084" s="1" t="s">
        <v>3222</v>
      </c>
    </row>
    <row r="1085" spans="1:26" ht="14.25" x14ac:dyDescent="0.2">
      <c r="A1085" s="3">
        <v>2196</v>
      </c>
      <c r="B1085" s="3" t="s">
        <v>2036</v>
      </c>
      <c r="C1085" s="3" t="s">
        <v>92</v>
      </c>
      <c r="D1085" s="3">
        <v>0.03</v>
      </c>
      <c r="E1085" s="3">
        <v>27.48</v>
      </c>
      <c r="F1085" s="3">
        <v>4</v>
      </c>
      <c r="G1085" s="3" t="s">
        <v>14</v>
      </c>
      <c r="H1085" s="3" t="s">
        <v>3</v>
      </c>
      <c r="I1085" s="3" t="s">
        <v>16</v>
      </c>
      <c r="J1085" s="3" t="s">
        <v>17</v>
      </c>
      <c r="K1085" s="3" t="s">
        <v>49</v>
      </c>
      <c r="L1085" s="3" t="s">
        <v>2037</v>
      </c>
      <c r="M1085" s="3">
        <v>0.75</v>
      </c>
      <c r="N1085" s="3" t="s">
        <v>8</v>
      </c>
      <c r="O1085" s="3" t="s">
        <v>87</v>
      </c>
      <c r="P1085" s="3" t="s">
        <v>88</v>
      </c>
      <c r="Q1085" s="3" t="s">
        <v>2038</v>
      </c>
      <c r="R1085" s="3">
        <v>14701</v>
      </c>
      <c r="S1085" s="4">
        <v>42101</v>
      </c>
      <c r="T1085" s="4">
        <v>42102</v>
      </c>
      <c r="U1085" s="3">
        <v>-88.840800000000002</v>
      </c>
      <c r="V1085" s="3">
        <v>11</v>
      </c>
      <c r="W1085" s="3">
        <v>294.97000000000003</v>
      </c>
      <c r="X1085" s="3">
        <v>89175</v>
      </c>
      <c r="Y1085" s="3">
        <f>Table1[[#This Row],[Unit Price]]-Table1[[#This Row],[Discount]]</f>
        <v>27.45</v>
      </c>
      <c r="Z1085" s="3" t="s">
        <v>3222</v>
      </c>
    </row>
    <row r="1086" spans="1:26" ht="14.25" x14ac:dyDescent="0.2">
      <c r="A1086" s="1">
        <v>2196</v>
      </c>
      <c r="B1086" s="1" t="s">
        <v>2036</v>
      </c>
      <c r="C1086" s="1" t="s">
        <v>92</v>
      </c>
      <c r="D1086" s="1">
        <v>0.1</v>
      </c>
      <c r="E1086" s="1">
        <v>179.99</v>
      </c>
      <c r="F1086" s="1">
        <v>19.989999999999998</v>
      </c>
      <c r="G1086" s="1" t="s">
        <v>14</v>
      </c>
      <c r="H1086" s="1" t="s">
        <v>3</v>
      </c>
      <c r="I1086" s="1" t="s">
        <v>16</v>
      </c>
      <c r="J1086" s="1" t="s">
        <v>17</v>
      </c>
      <c r="K1086" s="1" t="s">
        <v>49</v>
      </c>
      <c r="L1086" s="1" t="s">
        <v>691</v>
      </c>
      <c r="M1086" s="1">
        <v>0.48</v>
      </c>
      <c r="N1086" s="1" t="s">
        <v>8</v>
      </c>
      <c r="O1086" s="1" t="s">
        <v>87</v>
      </c>
      <c r="P1086" s="1" t="s">
        <v>88</v>
      </c>
      <c r="Q1086" s="1" t="s">
        <v>2038</v>
      </c>
      <c r="R1086" s="1">
        <v>14701</v>
      </c>
      <c r="S1086" s="2">
        <v>42101</v>
      </c>
      <c r="T1086" s="2">
        <v>42102</v>
      </c>
      <c r="U1086" s="1">
        <v>1208.9903999999999</v>
      </c>
      <c r="V1086" s="1">
        <v>14</v>
      </c>
      <c r="W1086" s="1">
        <v>2458.0500000000002</v>
      </c>
      <c r="X1086" s="1">
        <v>89175</v>
      </c>
      <c r="Y1086" s="1">
        <f>Table1[[#This Row],[Unit Price]]-Table1[[#This Row],[Discount]]</f>
        <v>179.89000000000001</v>
      </c>
      <c r="Z1086" s="1" t="s">
        <v>3222</v>
      </c>
    </row>
    <row r="1087" spans="1:26" ht="14.25" x14ac:dyDescent="0.2">
      <c r="A1087" s="3">
        <v>2196</v>
      </c>
      <c r="B1087" s="3" t="s">
        <v>2036</v>
      </c>
      <c r="C1087" s="3" t="s">
        <v>92</v>
      </c>
      <c r="D1087" s="3">
        <v>0.1</v>
      </c>
      <c r="E1087" s="3">
        <v>140.85</v>
      </c>
      <c r="F1087" s="3">
        <v>19.989999999999998</v>
      </c>
      <c r="G1087" s="3" t="s">
        <v>14</v>
      </c>
      <c r="H1087" s="3" t="s">
        <v>3</v>
      </c>
      <c r="I1087" s="3" t="s">
        <v>24</v>
      </c>
      <c r="J1087" s="3" t="s">
        <v>54</v>
      </c>
      <c r="K1087" s="3" t="s">
        <v>49</v>
      </c>
      <c r="L1087" s="3" t="s">
        <v>2039</v>
      </c>
      <c r="M1087" s="3">
        <v>0.73</v>
      </c>
      <c r="N1087" s="3" t="s">
        <v>8</v>
      </c>
      <c r="O1087" s="3" t="s">
        <v>87</v>
      </c>
      <c r="P1087" s="3" t="s">
        <v>88</v>
      </c>
      <c r="Q1087" s="3" t="s">
        <v>2038</v>
      </c>
      <c r="R1087" s="3">
        <v>14701</v>
      </c>
      <c r="S1087" s="4">
        <v>42101</v>
      </c>
      <c r="T1087" s="4">
        <v>42103</v>
      </c>
      <c r="U1087" s="3">
        <v>9.9911999999999992</v>
      </c>
      <c r="V1087" s="3">
        <v>19</v>
      </c>
      <c r="W1087" s="3">
        <v>2465.75</v>
      </c>
      <c r="X1087" s="3">
        <v>89175</v>
      </c>
      <c r="Y1087" s="3">
        <f>Table1[[#This Row],[Unit Price]]-Table1[[#This Row],[Discount]]</f>
        <v>140.75</v>
      </c>
      <c r="Z1087" s="3" t="s">
        <v>3222</v>
      </c>
    </row>
    <row r="1088" spans="1:26" ht="14.25" x14ac:dyDescent="0.2">
      <c r="A1088" s="1">
        <v>2073</v>
      </c>
      <c r="B1088" s="1" t="s">
        <v>2040</v>
      </c>
      <c r="C1088" s="1" t="s">
        <v>46</v>
      </c>
      <c r="D1088" s="1">
        <v>0.05</v>
      </c>
      <c r="E1088" s="1">
        <v>291.73</v>
      </c>
      <c r="F1088" s="1">
        <v>48.8</v>
      </c>
      <c r="G1088" s="1" t="s">
        <v>2</v>
      </c>
      <c r="H1088" s="1" t="s">
        <v>15</v>
      </c>
      <c r="I1088" s="1" t="s">
        <v>4</v>
      </c>
      <c r="J1088" s="1" t="s">
        <v>85</v>
      </c>
      <c r="K1088" s="1" t="s">
        <v>33</v>
      </c>
      <c r="L1088" s="1" t="s">
        <v>86</v>
      </c>
      <c r="M1088" s="1">
        <v>0.56000000000000005</v>
      </c>
      <c r="N1088" s="1" t="s">
        <v>8</v>
      </c>
      <c r="O1088" s="1" t="s">
        <v>28</v>
      </c>
      <c r="P1088" s="1" t="s">
        <v>265</v>
      </c>
      <c r="Q1088" s="1" t="s">
        <v>2041</v>
      </c>
      <c r="R1088" s="1">
        <v>48135</v>
      </c>
      <c r="S1088" s="2">
        <v>42101</v>
      </c>
      <c r="T1088" s="2">
        <v>42103</v>
      </c>
      <c r="U1088" s="1">
        <v>550.38080000000002</v>
      </c>
      <c r="V1088" s="1">
        <v>6</v>
      </c>
      <c r="W1088" s="1">
        <v>1818.41</v>
      </c>
      <c r="X1088" s="1">
        <v>88557</v>
      </c>
      <c r="Y1088" s="1">
        <f>Table1[[#This Row],[Unit Price]]-Table1[[#This Row],[Discount]]</f>
        <v>291.68</v>
      </c>
      <c r="Z1088" s="1" t="s">
        <v>3220</v>
      </c>
    </row>
    <row r="1089" spans="1:26" ht="14.25" x14ac:dyDescent="0.2">
      <c r="A1089" s="3">
        <v>2539</v>
      </c>
      <c r="B1089" s="3" t="s">
        <v>2042</v>
      </c>
      <c r="C1089" s="3" t="s">
        <v>46</v>
      </c>
      <c r="D1089" s="3">
        <v>0.08</v>
      </c>
      <c r="E1089" s="3">
        <v>12.53</v>
      </c>
      <c r="F1089" s="3">
        <v>0.5</v>
      </c>
      <c r="G1089" s="3" t="s">
        <v>14</v>
      </c>
      <c r="H1089" s="3" t="s">
        <v>47</v>
      </c>
      <c r="I1089" s="3" t="s">
        <v>24</v>
      </c>
      <c r="J1089" s="3" t="s">
        <v>128</v>
      </c>
      <c r="K1089" s="3" t="s">
        <v>49</v>
      </c>
      <c r="L1089" s="3" t="s">
        <v>2043</v>
      </c>
      <c r="M1089" s="3">
        <v>0.38</v>
      </c>
      <c r="N1089" s="3" t="s">
        <v>8</v>
      </c>
      <c r="O1089" s="3" t="s">
        <v>9</v>
      </c>
      <c r="P1089" s="3" t="s">
        <v>99</v>
      </c>
      <c r="Q1089" s="3" t="s">
        <v>2044</v>
      </c>
      <c r="R1089" s="3">
        <v>32789</v>
      </c>
      <c r="S1089" s="4">
        <v>42101</v>
      </c>
      <c r="T1089" s="4">
        <v>42102</v>
      </c>
      <c r="U1089" s="3">
        <v>215.71799999999999</v>
      </c>
      <c r="V1089" s="3">
        <v>5</v>
      </c>
      <c r="W1089" s="3">
        <v>61.1</v>
      </c>
      <c r="X1089" s="3">
        <v>91017</v>
      </c>
      <c r="Y1089" s="3">
        <f>Table1[[#This Row],[Unit Price]]-Table1[[#This Row],[Discount]]</f>
        <v>12.45</v>
      </c>
      <c r="Z1089" s="3" t="s">
        <v>3219</v>
      </c>
    </row>
    <row r="1090" spans="1:26" ht="14.25" x14ac:dyDescent="0.2">
      <c r="A1090" s="1">
        <v>2540</v>
      </c>
      <c r="B1090" s="1" t="s">
        <v>2045</v>
      </c>
      <c r="C1090" s="1" t="s">
        <v>46</v>
      </c>
      <c r="D1090" s="1">
        <v>0.02</v>
      </c>
      <c r="E1090" s="1">
        <v>178.47</v>
      </c>
      <c r="F1090" s="1">
        <v>19.989999999999998</v>
      </c>
      <c r="G1090" s="1" t="s">
        <v>14</v>
      </c>
      <c r="H1090" s="1" t="s">
        <v>47</v>
      </c>
      <c r="I1090" s="1" t="s">
        <v>24</v>
      </c>
      <c r="J1090" s="1" t="s">
        <v>54</v>
      </c>
      <c r="K1090" s="1" t="s">
        <v>49</v>
      </c>
      <c r="L1090" s="1" t="s">
        <v>987</v>
      </c>
      <c r="M1090" s="1">
        <v>0.55000000000000004</v>
      </c>
      <c r="N1090" s="1" t="s">
        <v>8</v>
      </c>
      <c r="O1090" s="1" t="s">
        <v>9</v>
      </c>
      <c r="P1090" s="1" t="s">
        <v>99</v>
      </c>
      <c r="Q1090" s="1" t="s">
        <v>2046</v>
      </c>
      <c r="R1090" s="1">
        <v>32708</v>
      </c>
      <c r="S1090" s="2">
        <v>42101</v>
      </c>
      <c r="T1090" s="2">
        <v>42102</v>
      </c>
      <c r="U1090" s="1">
        <v>106.98480000000001</v>
      </c>
      <c r="V1090" s="1">
        <v>1</v>
      </c>
      <c r="W1090" s="1">
        <v>193.81</v>
      </c>
      <c r="X1090" s="1">
        <v>91017</v>
      </c>
      <c r="Y1090" s="1">
        <f>Table1[[#This Row],[Unit Price]]-Table1[[#This Row],[Discount]]</f>
        <v>178.45</v>
      </c>
      <c r="Z1090" s="1" t="s">
        <v>3219</v>
      </c>
    </row>
    <row r="1091" spans="1:26" ht="14.25" x14ac:dyDescent="0.2">
      <c r="A1091" s="3">
        <v>15</v>
      </c>
      <c r="B1091" s="3" t="s">
        <v>2047</v>
      </c>
      <c r="C1091" s="3" t="s">
        <v>1</v>
      </c>
      <c r="D1091" s="3">
        <v>0</v>
      </c>
      <c r="E1091" s="3">
        <v>4.42</v>
      </c>
      <c r="F1091" s="3">
        <v>4.99</v>
      </c>
      <c r="G1091" s="3" t="s">
        <v>14</v>
      </c>
      <c r="H1091" s="3" t="s">
        <v>3</v>
      </c>
      <c r="I1091" s="3" t="s">
        <v>24</v>
      </c>
      <c r="J1091" s="3" t="s">
        <v>321</v>
      </c>
      <c r="K1091" s="3" t="s">
        <v>49</v>
      </c>
      <c r="L1091" s="3" t="s">
        <v>2048</v>
      </c>
      <c r="M1091" s="3">
        <v>0.38</v>
      </c>
      <c r="N1091" s="3" t="s">
        <v>8</v>
      </c>
      <c r="O1091" s="3" t="s">
        <v>87</v>
      </c>
      <c r="P1091" s="3" t="s">
        <v>88</v>
      </c>
      <c r="Q1091" s="3" t="s">
        <v>2049</v>
      </c>
      <c r="R1091" s="3">
        <v>11787</v>
      </c>
      <c r="S1091" s="4">
        <v>42102</v>
      </c>
      <c r="T1091" s="4">
        <v>42103</v>
      </c>
      <c r="U1091" s="3">
        <v>-59.82</v>
      </c>
      <c r="V1091" s="3">
        <v>7</v>
      </c>
      <c r="W1091" s="3">
        <v>33.47</v>
      </c>
      <c r="X1091" s="3">
        <v>86837</v>
      </c>
      <c r="Y1091" s="3">
        <f>Table1[[#This Row],[Unit Price]]-Table1[[#This Row],[Discount]]</f>
        <v>4.42</v>
      </c>
      <c r="Z1091" s="3" t="s">
        <v>3222</v>
      </c>
    </row>
    <row r="1092" spans="1:26" ht="14.25" x14ac:dyDescent="0.2">
      <c r="A1092" s="1">
        <v>1935</v>
      </c>
      <c r="B1092" s="1" t="s">
        <v>2050</v>
      </c>
      <c r="C1092" s="1" t="s">
        <v>1</v>
      </c>
      <c r="D1092" s="1">
        <v>0.01</v>
      </c>
      <c r="E1092" s="1">
        <v>42.98</v>
      </c>
      <c r="F1092" s="1">
        <v>4.62</v>
      </c>
      <c r="G1092" s="1" t="s">
        <v>63</v>
      </c>
      <c r="H1092" s="1" t="s">
        <v>70</v>
      </c>
      <c r="I1092" s="1" t="s">
        <v>24</v>
      </c>
      <c r="J1092" s="1" t="s">
        <v>71</v>
      </c>
      <c r="K1092" s="1" t="s">
        <v>49</v>
      </c>
      <c r="L1092" s="1" t="s">
        <v>256</v>
      </c>
      <c r="M1092" s="1">
        <v>0.56000000000000005</v>
      </c>
      <c r="N1092" s="1" t="s">
        <v>8</v>
      </c>
      <c r="O1092" s="1" t="s">
        <v>28</v>
      </c>
      <c r="P1092" s="1" t="s">
        <v>163</v>
      </c>
      <c r="Q1092" s="1" t="s">
        <v>2051</v>
      </c>
      <c r="R1092" s="1">
        <v>75051</v>
      </c>
      <c r="S1092" s="2">
        <v>42102</v>
      </c>
      <c r="T1092" s="2">
        <v>42104</v>
      </c>
      <c r="U1092" s="1">
        <v>285.47370000000001</v>
      </c>
      <c r="V1092" s="1">
        <v>9</v>
      </c>
      <c r="W1092" s="1">
        <v>413.73</v>
      </c>
      <c r="X1092" s="1">
        <v>86686</v>
      </c>
      <c r="Y1092" s="1">
        <f>Table1[[#This Row],[Unit Price]]-Table1[[#This Row],[Discount]]</f>
        <v>42.97</v>
      </c>
      <c r="Z1092" s="1" t="s">
        <v>3220</v>
      </c>
    </row>
    <row r="1093" spans="1:26" ht="14.25" x14ac:dyDescent="0.2">
      <c r="A1093" s="3">
        <v>2655</v>
      </c>
      <c r="B1093" s="3" t="s">
        <v>2052</v>
      </c>
      <c r="C1093" s="3" t="s">
        <v>1</v>
      </c>
      <c r="D1093" s="3">
        <v>7.0000000000000007E-2</v>
      </c>
      <c r="E1093" s="3">
        <v>2.94</v>
      </c>
      <c r="F1093" s="3">
        <v>0.81</v>
      </c>
      <c r="G1093" s="3" t="s">
        <v>14</v>
      </c>
      <c r="H1093" s="3" t="s">
        <v>70</v>
      </c>
      <c r="I1093" s="3" t="s">
        <v>24</v>
      </c>
      <c r="J1093" s="3" t="s">
        <v>25</v>
      </c>
      <c r="K1093" s="3" t="s">
        <v>26</v>
      </c>
      <c r="L1093" s="3" t="s">
        <v>2053</v>
      </c>
      <c r="M1093" s="3">
        <v>0.4</v>
      </c>
      <c r="N1093" s="3" t="s">
        <v>8</v>
      </c>
      <c r="O1093" s="3" t="s">
        <v>9</v>
      </c>
      <c r="P1093" s="3" t="s">
        <v>51</v>
      </c>
      <c r="Q1093" s="3" t="s">
        <v>337</v>
      </c>
      <c r="R1093" s="3">
        <v>30318</v>
      </c>
      <c r="S1093" s="4">
        <v>42102</v>
      </c>
      <c r="T1093" s="4">
        <v>42103</v>
      </c>
      <c r="U1093" s="3">
        <v>-93.927400000000006</v>
      </c>
      <c r="V1093" s="3">
        <v>10</v>
      </c>
      <c r="W1093" s="3">
        <v>29.88</v>
      </c>
      <c r="X1093" s="3">
        <v>86064</v>
      </c>
      <c r="Y1093" s="3">
        <f>Table1[[#This Row],[Unit Price]]-Table1[[#This Row],[Discount]]</f>
        <v>2.87</v>
      </c>
      <c r="Z1093" s="3" t="s">
        <v>3219</v>
      </c>
    </row>
    <row r="1094" spans="1:26" ht="14.25" x14ac:dyDescent="0.2">
      <c r="A1094" s="1">
        <v>3098</v>
      </c>
      <c r="B1094" s="1" t="s">
        <v>1396</v>
      </c>
      <c r="C1094" s="1" t="s">
        <v>1</v>
      </c>
      <c r="D1094" s="1">
        <v>0.05</v>
      </c>
      <c r="E1094" s="1">
        <v>35.44</v>
      </c>
      <c r="F1094" s="1">
        <v>5.09</v>
      </c>
      <c r="G1094" s="1" t="s">
        <v>14</v>
      </c>
      <c r="H1094" s="1" t="s">
        <v>15</v>
      </c>
      <c r="I1094" s="1" t="s">
        <v>24</v>
      </c>
      <c r="J1094" s="1" t="s">
        <v>64</v>
      </c>
      <c r="K1094" s="1" t="s">
        <v>49</v>
      </c>
      <c r="L1094" s="1" t="s">
        <v>2054</v>
      </c>
      <c r="M1094" s="1">
        <v>0.38</v>
      </c>
      <c r="N1094" s="1" t="s">
        <v>8</v>
      </c>
      <c r="O1094" s="1" t="s">
        <v>87</v>
      </c>
      <c r="P1094" s="1" t="s">
        <v>88</v>
      </c>
      <c r="Q1094" s="1" t="s">
        <v>1397</v>
      </c>
      <c r="R1094" s="1">
        <v>11967</v>
      </c>
      <c r="S1094" s="2">
        <v>42102</v>
      </c>
      <c r="T1094" s="2">
        <v>42103</v>
      </c>
      <c r="U1094" s="1">
        <v>240.17519999999999</v>
      </c>
      <c r="V1094" s="1">
        <v>10</v>
      </c>
      <c r="W1094" s="1">
        <v>348.08</v>
      </c>
      <c r="X1094" s="1">
        <v>89314</v>
      </c>
      <c r="Y1094" s="1">
        <f>Table1[[#This Row],[Unit Price]]-Table1[[#This Row],[Discount]]</f>
        <v>35.39</v>
      </c>
      <c r="Z1094" s="1" t="s">
        <v>3222</v>
      </c>
    </row>
    <row r="1095" spans="1:26" ht="14.25" x14ac:dyDescent="0.2">
      <c r="A1095" s="3">
        <v>1614</v>
      </c>
      <c r="B1095" s="3" t="s">
        <v>2055</v>
      </c>
      <c r="C1095" s="3" t="s">
        <v>23</v>
      </c>
      <c r="D1095" s="3">
        <v>0.06</v>
      </c>
      <c r="E1095" s="3">
        <v>40.97</v>
      </c>
      <c r="F1095" s="3">
        <v>1.99</v>
      </c>
      <c r="G1095" s="3" t="s">
        <v>14</v>
      </c>
      <c r="H1095" s="3" t="s">
        <v>15</v>
      </c>
      <c r="I1095" s="3" t="s">
        <v>16</v>
      </c>
      <c r="J1095" s="3" t="s">
        <v>17</v>
      </c>
      <c r="K1095" s="3" t="s">
        <v>18</v>
      </c>
      <c r="L1095" s="3" t="s">
        <v>2056</v>
      </c>
      <c r="M1095" s="3">
        <v>0.42</v>
      </c>
      <c r="N1095" s="3" t="s">
        <v>8</v>
      </c>
      <c r="O1095" s="3" t="s">
        <v>87</v>
      </c>
      <c r="P1095" s="3" t="s">
        <v>379</v>
      </c>
      <c r="Q1095" s="3" t="s">
        <v>2057</v>
      </c>
      <c r="R1095" s="3">
        <v>1748</v>
      </c>
      <c r="S1095" s="4">
        <v>42102</v>
      </c>
      <c r="T1095" s="4">
        <v>42106</v>
      </c>
      <c r="U1095" s="3">
        <v>341.19810000000001</v>
      </c>
      <c r="V1095" s="3">
        <v>12</v>
      </c>
      <c r="W1095" s="3">
        <v>494.49</v>
      </c>
      <c r="X1095" s="3">
        <v>87823</v>
      </c>
      <c r="Y1095" s="3">
        <f>Table1[[#This Row],[Unit Price]]-Table1[[#This Row],[Discount]]</f>
        <v>40.909999999999997</v>
      </c>
      <c r="Z1095" s="3" t="s">
        <v>3222</v>
      </c>
    </row>
    <row r="1096" spans="1:26" ht="14.25" x14ac:dyDescent="0.2">
      <c r="A1096" s="1">
        <v>1018</v>
      </c>
      <c r="B1096" s="1" t="s">
        <v>2058</v>
      </c>
      <c r="C1096" s="1" t="s">
        <v>92</v>
      </c>
      <c r="D1096" s="1">
        <v>0.05</v>
      </c>
      <c r="E1096" s="1">
        <v>35.89</v>
      </c>
      <c r="F1096" s="1">
        <v>14.72</v>
      </c>
      <c r="G1096" s="1" t="s">
        <v>14</v>
      </c>
      <c r="H1096" s="1" t="s">
        <v>47</v>
      </c>
      <c r="I1096" s="1" t="s">
        <v>24</v>
      </c>
      <c r="J1096" s="1" t="s">
        <v>321</v>
      </c>
      <c r="K1096" s="1" t="s">
        <v>49</v>
      </c>
      <c r="L1096" s="1" t="s">
        <v>2059</v>
      </c>
      <c r="M1096" s="1">
        <v>0.4</v>
      </c>
      <c r="N1096" s="1" t="s">
        <v>8</v>
      </c>
      <c r="O1096" s="1" t="s">
        <v>9</v>
      </c>
      <c r="P1096" s="1" t="s">
        <v>73</v>
      </c>
      <c r="Q1096" s="1" t="s">
        <v>2060</v>
      </c>
      <c r="R1096" s="1">
        <v>27511</v>
      </c>
      <c r="S1096" s="2">
        <v>42102</v>
      </c>
      <c r="T1096" s="2">
        <v>42103</v>
      </c>
      <c r="U1096" s="1">
        <v>22.866</v>
      </c>
      <c r="V1096" s="1">
        <v>19</v>
      </c>
      <c r="W1096" s="1">
        <v>680.39</v>
      </c>
      <c r="X1096" s="1">
        <v>88391</v>
      </c>
      <c r="Y1096" s="1">
        <f>Table1[[#This Row],[Unit Price]]-Table1[[#This Row],[Discount]]</f>
        <v>35.840000000000003</v>
      </c>
      <c r="Z1096" s="1" t="s">
        <v>3219</v>
      </c>
    </row>
    <row r="1097" spans="1:26" ht="14.25" x14ac:dyDescent="0.2">
      <c r="A1097" s="3">
        <v>1018</v>
      </c>
      <c r="B1097" s="3" t="s">
        <v>2058</v>
      </c>
      <c r="C1097" s="3" t="s">
        <v>92</v>
      </c>
      <c r="D1097" s="3">
        <v>0</v>
      </c>
      <c r="E1097" s="3">
        <v>11.48</v>
      </c>
      <c r="F1097" s="3">
        <v>5.43</v>
      </c>
      <c r="G1097" s="3" t="s">
        <v>14</v>
      </c>
      <c r="H1097" s="3" t="s">
        <v>47</v>
      </c>
      <c r="I1097" s="3" t="s">
        <v>24</v>
      </c>
      <c r="J1097" s="3" t="s">
        <v>64</v>
      </c>
      <c r="K1097" s="3" t="s">
        <v>49</v>
      </c>
      <c r="L1097" s="3" t="s">
        <v>2061</v>
      </c>
      <c r="M1097" s="3">
        <v>0.36</v>
      </c>
      <c r="N1097" s="3" t="s">
        <v>8</v>
      </c>
      <c r="O1097" s="3" t="s">
        <v>9</v>
      </c>
      <c r="P1097" s="3" t="s">
        <v>73</v>
      </c>
      <c r="Q1097" s="3" t="s">
        <v>2060</v>
      </c>
      <c r="R1097" s="3">
        <v>27511</v>
      </c>
      <c r="S1097" s="4">
        <v>42102</v>
      </c>
      <c r="T1097" s="4">
        <v>42102</v>
      </c>
      <c r="U1097" s="3">
        <v>115.72799999999999</v>
      </c>
      <c r="V1097" s="3">
        <v>6</v>
      </c>
      <c r="W1097" s="3">
        <v>75.52</v>
      </c>
      <c r="X1097" s="3">
        <v>88391</v>
      </c>
      <c r="Y1097" s="3">
        <f>Table1[[#This Row],[Unit Price]]-Table1[[#This Row],[Discount]]</f>
        <v>11.48</v>
      </c>
      <c r="Z1097" s="3" t="s">
        <v>3219</v>
      </c>
    </row>
    <row r="1098" spans="1:26" ht="14.25" x14ac:dyDescent="0.2">
      <c r="A1098" s="1">
        <v>2561</v>
      </c>
      <c r="B1098" s="1" t="s">
        <v>1774</v>
      </c>
      <c r="C1098" s="1" t="s">
        <v>46</v>
      </c>
      <c r="D1098" s="1">
        <v>7.0000000000000007E-2</v>
      </c>
      <c r="E1098" s="1">
        <v>3.98</v>
      </c>
      <c r="F1098" s="1">
        <v>5.26</v>
      </c>
      <c r="G1098" s="1" t="s">
        <v>14</v>
      </c>
      <c r="H1098" s="1" t="s">
        <v>15</v>
      </c>
      <c r="I1098" s="1" t="s">
        <v>24</v>
      </c>
      <c r="J1098" s="1" t="s">
        <v>48</v>
      </c>
      <c r="K1098" s="1" t="s">
        <v>49</v>
      </c>
      <c r="L1098" s="1" t="s">
        <v>1831</v>
      </c>
      <c r="M1098" s="1">
        <v>0.38</v>
      </c>
      <c r="N1098" s="1" t="s">
        <v>8</v>
      </c>
      <c r="O1098" s="1" t="s">
        <v>87</v>
      </c>
      <c r="P1098" s="1" t="s">
        <v>88</v>
      </c>
      <c r="Q1098" s="1" t="s">
        <v>1775</v>
      </c>
      <c r="R1098" s="1">
        <v>10562</v>
      </c>
      <c r="S1098" s="2">
        <v>42102</v>
      </c>
      <c r="T1098" s="2">
        <v>42104</v>
      </c>
      <c r="U1098" s="1">
        <v>-59.963760000000001</v>
      </c>
      <c r="V1098" s="1">
        <v>7</v>
      </c>
      <c r="W1098" s="1">
        <v>29.77</v>
      </c>
      <c r="X1098" s="1">
        <v>86466</v>
      </c>
      <c r="Y1098" s="1">
        <f>Table1[[#This Row],[Unit Price]]-Table1[[#This Row],[Discount]]</f>
        <v>3.91</v>
      </c>
      <c r="Z1098" s="1" t="s">
        <v>3222</v>
      </c>
    </row>
    <row r="1099" spans="1:26" ht="14.25" x14ac:dyDescent="0.2">
      <c r="A1099" s="3">
        <v>2561</v>
      </c>
      <c r="B1099" s="3" t="s">
        <v>1774</v>
      </c>
      <c r="C1099" s="3" t="s">
        <v>46</v>
      </c>
      <c r="D1099" s="3">
        <v>7.0000000000000007E-2</v>
      </c>
      <c r="E1099" s="3">
        <v>12.22</v>
      </c>
      <c r="F1099" s="3">
        <v>2.85</v>
      </c>
      <c r="G1099" s="3" t="s">
        <v>14</v>
      </c>
      <c r="H1099" s="3" t="s">
        <v>15</v>
      </c>
      <c r="I1099" s="3" t="s">
        <v>4</v>
      </c>
      <c r="J1099" s="3" t="s">
        <v>102</v>
      </c>
      <c r="K1099" s="3" t="s">
        <v>18</v>
      </c>
      <c r="L1099" s="3" t="s">
        <v>2062</v>
      </c>
      <c r="M1099" s="3">
        <v>0.55000000000000004</v>
      </c>
      <c r="N1099" s="3" t="s">
        <v>8</v>
      </c>
      <c r="O1099" s="3" t="s">
        <v>87</v>
      </c>
      <c r="P1099" s="3" t="s">
        <v>88</v>
      </c>
      <c r="Q1099" s="3" t="s">
        <v>1775</v>
      </c>
      <c r="R1099" s="3">
        <v>10562</v>
      </c>
      <c r="S1099" s="4">
        <v>42102</v>
      </c>
      <c r="T1099" s="4">
        <v>42102</v>
      </c>
      <c r="U1099" s="3">
        <v>89.4148</v>
      </c>
      <c r="V1099" s="3">
        <v>12</v>
      </c>
      <c r="W1099" s="3">
        <v>147.19</v>
      </c>
      <c r="X1099" s="3">
        <v>86466</v>
      </c>
      <c r="Y1099" s="3">
        <f>Table1[[#This Row],[Unit Price]]-Table1[[#This Row],[Discount]]</f>
        <v>12.15</v>
      </c>
      <c r="Z1099" s="3" t="s">
        <v>3222</v>
      </c>
    </row>
    <row r="1100" spans="1:26" ht="14.25" x14ac:dyDescent="0.2">
      <c r="A1100" s="1">
        <v>2563</v>
      </c>
      <c r="B1100" s="1" t="s">
        <v>2063</v>
      </c>
      <c r="C1100" s="1" t="s">
        <v>46</v>
      </c>
      <c r="D1100" s="1">
        <v>0.08</v>
      </c>
      <c r="E1100" s="1">
        <v>4.55</v>
      </c>
      <c r="F1100" s="1">
        <v>1.49</v>
      </c>
      <c r="G1100" s="1" t="s">
        <v>14</v>
      </c>
      <c r="H1100" s="1" t="s">
        <v>47</v>
      </c>
      <c r="I1100" s="1" t="s">
        <v>24</v>
      </c>
      <c r="J1100" s="1" t="s">
        <v>48</v>
      </c>
      <c r="K1100" s="1" t="s">
        <v>49</v>
      </c>
      <c r="L1100" s="1" t="s">
        <v>1479</v>
      </c>
      <c r="M1100" s="1">
        <v>0.35</v>
      </c>
      <c r="N1100" s="1" t="s">
        <v>8</v>
      </c>
      <c r="O1100" s="1" t="s">
        <v>28</v>
      </c>
      <c r="P1100" s="1" t="s">
        <v>60</v>
      </c>
      <c r="Q1100" s="1" t="s">
        <v>2064</v>
      </c>
      <c r="R1100" s="1">
        <v>55432</v>
      </c>
      <c r="S1100" s="2">
        <v>42102</v>
      </c>
      <c r="T1100" s="2">
        <v>42103</v>
      </c>
      <c r="U1100" s="1">
        <v>27.0273</v>
      </c>
      <c r="V1100" s="1">
        <v>9</v>
      </c>
      <c r="W1100" s="1">
        <v>39.17</v>
      </c>
      <c r="X1100" s="1">
        <v>91447</v>
      </c>
      <c r="Y1100" s="1">
        <f>Table1[[#This Row],[Unit Price]]-Table1[[#This Row],[Discount]]</f>
        <v>4.47</v>
      </c>
      <c r="Z1100" s="1" t="s">
        <v>3220</v>
      </c>
    </row>
    <row r="1101" spans="1:26" ht="14.25" x14ac:dyDescent="0.2">
      <c r="A1101" s="3">
        <v>2699</v>
      </c>
      <c r="B1101" s="3" t="s">
        <v>2065</v>
      </c>
      <c r="C1101" s="3" t="s">
        <v>46</v>
      </c>
      <c r="D1101" s="3">
        <v>0.04</v>
      </c>
      <c r="E1101" s="3">
        <v>70.98</v>
      </c>
      <c r="F1101" s="3">
        <v>26.74</v>
      </c>
      <c r="G1101" s="3" t="s">
        <v>2</v>
      </c>
      <c r="H1101" s="3" t="s">
        <v>70</v>
      </c>
      <c r="I1101" s="3" t="s">
        <v>4</v>
      </c>
      <c r="J1101" s="3" t="s">
        <v>93</v>
      </c>
      <c r="K1101" s="3" t="s">
        <v>6</v>
      </c>
      <c r="L1101" s="3" t="s">
        <v>2066</v>
      </c>
      <c r="M1101" s="3">
        <v>0.6</v>
      </c>
      <c r="N1101" s="3" t="s">
        <v>8</v>
      </c>
      <c r="O1101" s="3" t="s">
        <v>35</v>
      </c>
      <c r="P1101" s="3" t="s">
        <v>564</v>
      </c>
      <c r="Q1101" s="3" t="s">
        <v>2067</v>
      </c>
      <c r="R1101" s="3">
        <v>86442</v>
      </c>
      <c r="S1101" s="4">
        <v>42102</v>
      </c>
      <c r="T1101" s="4">
        <v>42104</v>
      </c>
      <c r="U1101" s="3">
        <v>-84.628799999999998</v>
      </c>
      <c r="V1101" s="3">
        <v>19</v>
      </c>
      <c r="W1101" s="3">
        <v>1345.33</v>
      </c>
      <c r="X1101" s="3">
        <v>87679</v>
      </c>
      <c r="Y1101" s="3">
        <f>Table1[[#This Row],[Unit Price]]-Table1[[#This Row],[Discount]]</f>
        <v>70.94</v>
      </c>
      <c r="Z1101" s="3" t="s">
        <v>3221</v>
      </c>
    </row>
    <row r="1102" spans="1:26" ht="14.25" x14ac:dyDescent="0.2">
      <c r="A1102" s="1">
        <v>123</v>
      </c>
      <c r="B1102" s="1" t="s">
        <v>2068</v>
      </c>
      <c r="C1102" s="1" t="s">
        <v>1</v>
      </c>
      <c r="D1102" s="1">
        <v>0.06</v>
      </c>
      <c r="E1102" s="1">
        <v>8.57</v>
      </c>
      <c r="F1102" s="1">
        <v>6.14</v>
      </c>
      <c r="G1102" s="1" t="s">
        <v>14</v>
      </c>
      <c r="H1102" s="1" t="s">
        <v>47</v>
      </c>
      <c r="I1102" s="1" t="s">
        <v>24</v>
      </c>
      <c r="J1102" s="1" t="s">
        <v>544</v>
      </c>
      <c r="K1102" s="1" t="s">
        <v>18</v>
      </c>
      <c r="L1102" s="1" t="s">
        <v>2069</v>
      </c>
      <c r="M1102" s="1">
        <v>0.59</v>
      </c>
      <c r="N1102" s="1" t="s">
        <v>8</v>
      </c>
      <c r="O1102" s="1" t="s">
        <v>9</v>
      </c>
      <c r="P1102" s="1" t="s">
        <v>218</v>
      </c>
      <c r="Q1102" s="1" t="s">
        <v>2070</v>
      </c>
      <c r="R1102" s="1">
        <v>22102</v>
      </c>
      <c r="S1102" s="2">
        <v>42103</v>
      </c>
      <c r="T1102" s="2">
        <v>42104</v>
      </c>
      <c r="U1102" s="1">
        <v>105.678</v>
      </c>
      <c r="V1102" s="1">
        <v>11</v>
      </c>
      <c r="W1102" s="1">
        <v>94.97</v>
      </c>
      <c r="X1102" s="1">
        <v>90669</v>
      </c>
      <c r="Y1102" s="1">
        <f>Table1[[#This Row],[Unit Price]]-Table1[[#This Row],[Discount]]</f>
        <v>8.51</v>
      </c>
      <c r="Z1102" s="1" t="s">
        <v>3219</v>
      </c>
    </row>
    <row r="1103" spans="1:26" ht="14.25" x14ac:dyDescent="0.2">
      <c r="A1103" s="3">
        <v>1186</v>
      </c>
      <c r="B1103" s="3" t="s">
        <v>2071</v>
      </c>
      <c r="C1103" s="3" t="s">
        <v>1</v>
      </c>
      <c r="D1103" s="3">
        <v>7.0000000000000007E-2</v>
      </c>
      <c r="E1103" s="3">
        <v>400.97</v>
      </c>
      <c r="F1103" s="3">
        <v>48.26</v>
      </c>
      <c r="G1103" s="3" t="s">
        <v>2</v>
      </c>
      <c r="H1103" s="3" t="s">
        <v>15</v>
      </c>
      <c r="I1103" s="3" t="s">
        <v>16</v>
      </c>
      <c r="J1103" s="3" t="s">
        <v>32</v>
      </c>
      <c r="K1103" s="3" t="s">
        <v>6</v>
      </c>
      <c r="L1103" s="3" t="s">
        <v>1536</v>
      </c>
      <c r="M1103" s="3">
        <v>0.36</v>
      </c>
      <c r="N1103" s="3" t="s">
        <v>8</v>
      </c>
      <c r="O1103" s="3" t="s">
        <v>35</v>
      </c>
      <c r="P1103" s="3" t="s">
        <v>66</v>
      </c>
      <c r="Q1103" s="3" t="s">
        <v>2072</v>
      </c>
      <c r="R1103" s="3">
        <v>92646</v>
      </c>
      <c r="S1103" s="4">
        <v>42103</v>
      </c>
      <c r="T1103" s="4">
        <v>42104</v>
      </c>
      <c r="U1103" s="3">
        <v>2581.5590999999999</v>
      </c>
      <c r="V1103" s="3">
        <v>10</v>
      </c>
      <c r="W1103" s="3">
        <v>3741.39</v>
      </c>
      <c r="X1103" s="3">
        <v>85939</v>
      </c>
      <c r="Y1103" s="3">
        <f>Table1[[#This Row],[Unit Price]]-Table1[[#This Row],[Discount]]</f>
        <v>400.90000000000003</v>
      </c>
      <c r="Z1103" s="3" t="s">
        <v>3221</v>
      </c>
    </row>
    <row r="1104" spans="1:26" ht="14.25" x14ac:dyDescent="0.2">
      <c r="A1104" s="1">
        <v>1233</v>
      </c>
      <c r="B1104" s="1" t="s">
        <v>2073</v>
      </c>
      <c r="C1104" s="1" t="s">
        <v>1</v>
      </c>
      <c r="D1104" s="1">
        <v>0.1</v>
      </c>
      <c r="E1104" s="1">
        <v>120.98</v>
      </c>
      <c r="F1104" s="1">
        <v>9.07</v>
      </c>
      <c r="G1104" s="1" t="s">
        <v>63</v>
      </c>
      <c r="H1104" s="1" t="s">
        <v>15</v>
      </c>
      <c r="I1104" s="1" t="s">
        <v>24</v>
      </c>
      <c r="J1104" s="1" t="s">
        <v>48</v>
      </c>
      <c r="K1104" s="1" t="s">
        <v>49</v>
      </c>
      <c r="L1104" s="1" t="s">
        <v>1399</v>
      </c>
      <c r="M1104" s="1">
        <v>0.35</v>
      </c>
      <c r="N1104" s="1" t="s">
        <v>8</v>
      </c>
      <c r="O1104" s="1" t="s">
        <v>28</v>
      </c>
      <c r="P1104" s="1" t="s">
        <v>163</v>
      </c>
      <c r="Q1104" s="1" t="s">
        <v>2074</v>
      </c>
      <c r="R1104" s="1">
        <v>75028</v>
      </c>
      <c r="S1104" s="2">
        <v>42103</v>
      </c>
      <c r="T1104" s="2">
        <v>42105</v>
      </c>
      <c r="U1104" s="1">
        <v>297.45715999999999</v>
      </c>
      <c r="V1104" s="1">
        <v>5</v>
      </c>
      <c r="W1104" s="1">
        <v>568.24</v>
      </c>
      <c r="X1104" s="1">
        <v>89375</v>
      </c>
      <c r="Y1104" s="1">
        <f>Table1[[#This Row],[Unit Price]]-Table1[[#This Row],[Discount]]</f>
        <v>120.88000000000001</v>
      </c>
      <c r="Z1104" s="1" t="s">
        <v>3220</v>
      </c>
    </row>
    <row r="1105" spans="1:26" ht="14.25" x14ac:dyDescent="0.2">
      <c r="A1105" s="3">
        <v>1233</v>
      </c>
      <c r="B1105" s="3" t="s">
        <v>2073</v>
      </c>
      <c r="C1105" s="3" t="s">
        <v>1</v>
      </c>
      <c r="D1105" s="3">
        <v>0.02</v>
      </c>
      <c r="E1105" s="3">
        <v>152.47999999999999</v>
      </c>
      <c r="F1105" s="3">
        <v>6.5</v>
      </c>
      <c r="G1105" s="3" t="s">
        <v>63</v>
      </c>
      <c r="H1105" s="3" t="s">
        <v>15</v>
      </c>
      <c r="I1105" s="3" t="s">
        <v>16</v>
      </c>
      <c r="J1105" s="3" t="s">
        <v>17</v>
      </c>
      <c r="K1105" s="3" t="s">
        <v>49</v>
      </c>
      <c r="L1105" s="3" t="s">
        <v>1769</v>
      </c>
      <c r="M1105" s="3">
        <v>0.74</v>
      </c>
      <c r="N1105" s="3" t="s">
        <v>8</v>
      </c>
      <c r="O1105" s="3" t="s">
        <v>28</v>
      </c>
      <c r="P1105" s="3" t="s">
        <v>163</v>
      </c>
      <c r="Q1105" s="3" t="s">
        <v>2074</v>
      </c>
      <c r="R1105" s="3">
        <v>75028</v>
      </c>
      <c r="S1105" s="4">
        <v>42103</v>
      </c>
      <c r="T1105" s="4">
        <v>42105</v>
      </c>
      <c r="U1105" s="3">
        <v>-564.60239999999999</v>
      </c>
      <c r="V1105" s="3">
        <v>1</v>
      </c>
      <c r="W1105" s="3">
        <v>162.91</v>
      </c>
      <c r="X1105" s="3">
        <v>89375</v>
      </c>
      <c r="Y1105" s="3">
        <f>Table1[[#This Row],[Unit Price]]-Table1[[#This Row],[Discount]]</f>
        <v>152.45999999999998</v>
      </c>
      <c r="Z1105" s="3" t="s">
        <v>3220</v>
      </c>
    </row>
    <row r="1106" spans="1:26" ht="14.25" x14ac:dyDescent="0.2">
      <c r="A1106" s="1">
        <v>1178</v>
      </c>
      <c r="B1106" s="1" t="s">
        <v>2075</v>
      </c>
      <c r="C1106" s="1" t="s">
        <v>13</v>
      </c>
      <c r="D1106" s="1">
        <v>0.03</v>
      </c>
      <c r="E1106" s="1">
        <v>4.4800000000000004</v>
      </c>
      <c r="F1106" s="1">
        <v>49</v>
      </c>
      <c r="G1106" s="1" t="s">
        <v>14</v>
      </c>
      <c r="H1106" s="1" t="s">
        <v>15</v>
      </c>
      <c r="I1106" s="1" t="s">
        <v>24</v>
      </c>
      <c r="J1106" s="1" t="s">
        <v>71</v>
      </c>
      <c r="K1106" s="1" t="s">
        <v>40</v>
      </c>
      <c r="L1106" s="1" t="s">
        <v>444</v>
      </c>
      <c r="M1106" s="1">
        <v>0.6</v>
      </c>
      <c r="N1106" s="1" t="s">
        <v>8</v>
      </c>
      <c r="O1106" s="1" t="s">
        <v>9</v>
      </c>
      <c r="P1106" s="1" t="s">
        <v>99</v>
      </c>
      <c r="Q1106" s="1" t="s">
        <v>2076</v>
      </c>
      <c r="R1106" s="1">
        <v>32701</v>
      </c>
      <c r="S1106" s="2">
        <v>42103</v>
      </c>
      <c r="T1106" s="2">
        <v>42105</v>
      </c>
      <c r="U1106" s="1">
        <v>64.266000000000005</v>
      </c>
      <c r="V1106" s="1">
        <v>2</v>
      </c>
      <c r="W1106" s="1">
        <v>21.46</v>
      </c>
      <c r="X1106" s="1">
        <v>89787</v>
      </c>
      <c r="Y1106" s="1">
        <f>Table1[[#This Row],[Unit Price]]-Table1[[#This Row],[Discount]]</f>
        <v>4.45</v>
      </c>
      <c r="Z1106" s="1" t="s">
        <v>3219</v>
      </c>
    </row>
    <row r="1107" spans="1:26" ht="14.25" x14ac:dyDescent="0.2">
      <c r="A1107" s="3">
        <v>1178</v>
      </c>
      <c r="B1107" s="3" t="s">
        <v>2075</v>
      </c>
      <c r="C1107" s="3" t="s">
        <v>13</v>
      </c>
      <c r="D1107" s="3">
        <v>0.06</v>
      </c>
      <c r="E1107" s="3">
        <v>350.99</v>
      </c>
      <c r="F1107" s="3">
        <v>39</v>
      </c>
      <c r="G1107" s="3" t="s">
        <v>2</v>
      </c>
      <c r="H1107" s="3" t="s">
        <v>15</v>
      </c>
      <c r="I1107" s="3" t="s">
        <v>4</v>
      </c>
      <c r="J1107" s="3" t="s">
        <v>85</v>
      </c>
      <c r="K1107" s="3" t="s">
        <v>33</v>
      </c>
      <c r="L1107" s="3" t="s">
        <v>414</v>
      </c>
      <c r="M1107" s="3">
        <v>0.55000000000000004</v>
      </c>
      <c r="N1107" s="3" t="s">
        <v>8</v>
      </c>
      <c r="O1107" s="3" t="s">
        <v>9</v>
      </c>
      <c r="P1107" s="3" t="s">
        <v>99</v>
      </c>
      <c r="Q1107" s="3" t="s">
        <v>2076</v>
      </c>
      <c r="R1107" s="3">
        <v>32701</v>
      </c>
      <c r="S1107" s="4">
        <v>42103</v>
      </c>
      <c r="T1107" s="4">
        <v>42105</v>
      </c>
      <c r="U1107" s="3">
        <v>-302.61559999999997</v>
      </c>
      <c r="V1107" s="3">
        <v>10</v>
      </c>
      <c r="W1107" s="3">
        <v>3506.78</v>
      </c>
      <c r="X1107" s="3">
        <v>89787</v>
      </c>
      <c r="Y1107" s="3">
        <f>Table1[[#This Row],[Unit Price]]-Table1[[#This Row],[Discount]]</f>
        <v>350.93</v>
      </c>
      <c r="Z1107" s="3" t="s">
        <v>3219</v>
      </c>
    </row>
    <row r="1108" spans="1:26" ht="14.25" x14ac:dyDescent="0.2">
      <c r="A1108" s="1">
        <v>1178</v>
      </c>
      <c r="B1108" s="1" t="s">
        <v>2075</v>
      </c>
      <c r="C1108" s="1" t="s">
        <v>13</v>
      </c>
      <c r="D1108" s="1">
        <v>0.09</v>
      </c>
      <c r="E1108" s="1">
        <v>40.98</v>
      </c>
      <c r="F1108" s="1">
        <v>6.5</v>
      </c>
      <c r="G1108" s="1" t="s">
        <v>63</v>
      </c>
      <c r="H1108" s="1" t="s">
        <v>15</v>
      </c>
      <c r="I1108" s="1" t="s">
        <v>16</v>
      </c>
      <c r="J1108" s="1" t="s">
        <v>17</v>
      </c>
      <c r="K1108" s="1" t="s">
        <v>49</v>
      </c>
      <c r="L1108" s="1" t="s">
        <v>422</v>
      </c>
      <c r="M1108" s="1">
        <v>0.74</v>
      </c>
      <c r="N1108" s="1" t="s">
        <v>8</v>
      </c>
      <c r="O1108" s="1" t="s">
        <v>9</v>
      </c>
      <c r="P1108" s="1" t="s">
        <v>99</v>
      </c>
      <c r="Q1108" s="1" t="s">
        <v>2076</v>
      </c>
      <c r="R1108" s="1">
        <v>32701</v>
      </c>
      <c r="S1108" s="2">
        <v>42103</v>
      </c>
      <c r="T1108" s="2">
        <v>42105</v>
      </c>
      <c r="U1108" s="1">
        <v>5.6916000000000002</v>
      </c>
      <c r="V1108" s="1">
        <v>7</v>
      </c>
      <c r="W1108" s="1">
        <v>267.69</v>
      </c>
      <c r="X1108" s="1">
        <v>89787</v>
      </c>
      <c r="Y1108" s="1">
        <f>Table1[[#This Row],[Unit Price]]-Table1[[#This Row],[Discount]]</f>
        <v>40.889999999999993</v>
      </c>
      <c r="Z1108" s="1" t="s">
        <v>3219</v>
      </c>
    </row>
    <row r="1109" spans="1:26" ht="14.25" x14ac:dyDescent="0.2">
      <c r="A1109" s="3">
        <v>1250</v>
      </c>
      <c r="B1109" s="3" t="s">
        <v>2077</v>
      </c>
      <c r="C1109" s="3" t="s">
        <v>13</v>
      </c>
      <c r="D1109" s="3">
        <v>0</v>
      </c>
      <c r="E1109" s="3">
        <v>3.89</v>
      </c>
      <c r="F1109" s="3">
        <v>7.01</v>
      </c>
      <c r="G1109" s="3" t="s">
        <v>14</v>
      </c>
      <c r="H1109" s="3" t="s">
        <v>70</v>
      </c>
      <c r="I1109" s="3" t="s">
        <v>24</v>
      </c>
      <c r="J1109" s="3" t="s">
        <v>48</v>
      </c>
      <c r="K1109" s="3" t="s">
        <v>49</v>
      </c>
      <c r="L1109" s="3" t="s">
        <v>702</v>
      </c>
      <c r="M1109" s="3">
        <v>0.37</v>
      </c>
      <c r="N1109" s="3" t="s">
        <v>8</v>
      </c>
      <c r="O1109" s="3" t="s">
        <v>28</v>
      </c>
      <c r="P1109" s="3" t="s">
        <v>79</v>
      </c>
      <c r="Q1109" s="3" t="s">
        <v>2078</v>
      </c>
      <c r="R1109" s="3">
        <v>60110</v>
      </c>
      <c r="S1109" s="4">
        <v>42103</v>
      </c>
      <c r="T1109" s="4">
        <v>42103</v>
      </c>
      <c r="U1109" s="3">
        <v>-255.16890000000001</v>
      </c>
      <c r="V1109" s="3">
        <v>21</v>
      </c>
      <c r="W1109" s="3">
        <v>85.64</v>
      </c>
      <c r="X1109" s="3">
        <v>87877</v>
      </c>
      <c r="Y1109" s="3">
        <f>Table1[[#This Row],[Unit Price]]-Table1[[#This Row],[Discount]]</f>
        <v>3.89</v>
      </c>
      <c r="Z1109" s="3" t="s">
        <v>3220</v>
      </c>
    </row>
    <row r="1110" spans="1:26" ht="14.25" x14ac:dyDescent="0.2">
      <c r="A1110" s="1">
        <v>1250</v>
      </c>
      <c r="B1110" s="1" t="s">
        <v>2077</v>
      </c>
      <c r="C1110" s="1" t="s">
        <v>13</v>
      </c>
      <c r="D1110" s="1">
        <v>0.09</v>
      </c>
      <c r="E1110" s="1">
        <v>120.98</v>
      </c>
      <c r="F1110" s="1">
        <v>30</v>
      </c>
      <c r="G1110" s="1" t="s">
        <v>2</v>
      </c>
      <c r="H1110" s="1" t="s">
        <v>70</v>
      </c>
      <c r="I1110" s="1" t="s">
        <v>4</v>
      </c>
      <c r="J1110" s="1" t="s">
        <v>85</v>
      </c>
      <c r="K1110" s="1" t="s">
        <v>33</v>
      </c>
      <c r="L1110" s="1" t="s">
        <v>1101</v>
      </c>
      <c r="M1110" s="1">
        <v>0.64</v>
      </c>
      <c r="N1110" s="1" t="s">
        <v>8</v>
      </c>
      <c r="O1110" s="1" t="s">
        <v>28</v>
      </c>
      <c r="P1110" s="1" t="s">
        <v>79</v>
      </c>
      <c r="Q1110" s="1" t="s">
        <v>2078</v>
      </c>
      <c r="R1110" s="1">
        <v>60110</v>
      </c>
      <c r="S1110" s="2">
        <v>42103</v>
      </c>
      <c r="T1110" s="2">
        <v>42105</v>
      </c>
      <c r="U1110" s="1">
        <v>74.004800000000003</v>
      </c>
      <c r="V1110" s="1">
        <v>22</v>
      </c>
      <c r="W1110" s="1">
        <v>2508.15</v>
      </c>
      <c r="X1110" s="1">
        <v>87877</v>
      </c>
      <c r="Y1110" s="1">
        <f>Table1[[#This Row],[Unit Price]]-Table1[[#This Row],[Discount]]</f>
        <v>120.89</v>
      </c>
      <c r="Z1110" s="1" t="s">
        <v>3220</v>
      </c>
    </row>
    <row r="1111" spans="1:26" ht="14.25" x14ac:dyDescent="0.2">
      <c r="A1111" s="3">
        <v>1250</v>
      </c>
      <c r="B1111" s="3" t="s">
        <v>2077</v>
      </c>
      <c r="C1111" s="3" t="s">
        <v>13</v>
      </c>
      <c r="D1111" s="3">
        <v>0.1</v>
      </c>
      <c r="E1111" s="3">
        <v>30.98</v>
      </c>
      <c r="F1111" s="3">
        <v>5.76</v>
      </c>
      <c r="G1111" s="3" t="s">
        <v>14</v>
      </c>
      <c r="H1111" s="3" t="s">
        <v>70</v>
      </c>
      <c r="I1111" s="3" t="s">
        <v>24</v>
      </c>
      <c r="J1111" s="3" t="s">
        <v>64</v>
      </c>
      <c r="K1111" s="3" t="s">
        <v>49</v>
      </c>
      <c r="L1111" s="3" t="s">
        <v>715</v>
      </c>
      <c r="M1111" s="3">
        <v>0.4</v>
      </c>
      <c r="N1111" s="3" t="s">
        <v>8</v>
      </c>
      <c r="O1111" s="3" t="s">
        <v>28</v>
      </c>
      <c r="P1111" s="3" t="s">
        <v>79</v>
      </c>
      <c r="Q1111" s="3" t="s">
        <v>2078</v>
      </c>
      <c r="R1111" s="3">
        <v>60110</v>
      </c>
      <c r="S1111" s="4">
        <v>42103</v>
      </c>
      <c r="T1111" s="4">
        <v>42104</v>
      </c>
      <c r="U1111" s="3">
        <v>109.4248</v>
      </c>
      <c r="V1111" s="3">
        <v>8</v>
      </c>
      <c r="W1111" s="3">
        <v>225.62</v>
      </c>
      <c r="X1111" s="3">
        <v>87877</v>
      </c>
      <c r="Y1111" s="3">
        <f>Table1[[#This Row],[Unit Price]]-Table1[[#This Row],[Discount]]</f>
        <v>30.88</v>
      </c>
      <c r="Z1111" s="3" t="s">
        <v>3220</v>
      </c>
    </row>
    <row r="1112" spans="1:26" ht="14.25" x14ac:dyDescent="0.2">
      <c r="A1112" s="1">
        <v>2488</v>
      </c>
      <c r="B1112" s="1" t="s">
        <v>2079</v>
      </c>
      <c r="C1112" s="1" t="s">
        <v>13</v>
      </c>
      <c r="D1112" s="1">
        <v>0.08</v>
      </c>
      <c r="E1112" s="1">
        <v>4.91</v>
      </c>
      <c r="F1112" s="1">
        <v>0.5</v>
      </c>
      <c r="G1112" s="1" t="s">
        <v>14</v>
      </c>
      <c r="H1112" s="1" t="s">
        <v>15</v>
      </c>
      <c r="I1112" s="1" t="s">
        <v>24</v>
      </c>
      <c r="J1112" s="1" t="s">
        <v>128</v>
      </c>
      <c r="K1112" s="1" t="s">
        <v>49</v>
      </c>
      <c r="L1112" s="1" t="s">
        <v>949</v>
      </c>
      <c r="M1112" s="1">
        <v>0.36</v>
      </c>
      <c r="N1112" s="1" t="s">
        <v>8</v>
      </c>
      <c r="O1112" s="1" t="s">
        <v>9</v>
      </c>
      <c r="P1112" s="1" t="s">
        <v>20</v>
      </c>
      <c r="Q1112" s="1" t="s">
        <v>2080</v>
      </c>
      <c r="R1112" s="1">
        <v>72023</v>
      </c>
      <c r="S1112" s="2">
        <v>42103</v>
      </c>
      <c r="T1112" s="2">
        <v>42103</v>
      </c>
      <c r="U1112" s="1">
        <v>12.726000000000001</v>
      </c>
      <c r="V1112" s="1">
        <v>9</v>
      </c>
      <c r="W1112" s="1">
        <v>42.69</v>
      </c>
      <c r="X1112" s="1">
        <v>86887</v>
      </c>
      <c r="Y1112" s="1">
        <f>Table1[[#This Row],[Unit Price]]-Table1[[#This Row],[Discount]]</f>
        <v>4.83</v>
      </c>
      <c r="Z1112" s="1" t="s">
        <v>3219</v>
      </c>
    </row>
    <row r="1113" spans="1:26" ht="14.25" x14ac:dyDescent="0.2">
      <c r="A1113" s="3">
        <v>2488</v>
      </c>
      <c r="B1113" s="3" t="s">
        <v>2079</v>
      </c>
      <c r="C1113" s="3" t="s">
        <v>13</v>
      </c>
      <c r="D1113" s="3">
        <v>0.02</v>
      </c>
      <c r="E1113" s="3">
        <v>28.15</v>
      </c>
      <c r="F1113" s="3">
        <v>6.17</v>
      </c>
      <c r="G1113" s="3" t="s">
        <v>14</v>
      </c>
      <c r="H1113" s="3" t="s">
        <v>15</v>
      </c>
      <c r="I1113" s="3" t="s">
        <v>24</v>
      </c>
      <c r="J1113" s="3" t="s">
        <v>25</v>
      </c>
      <c r="K1113" s="3" t="s">
        <v>18</v>
      </c>
      <c r="L1113" s="3" t="s">
        <v>595</v>
      </c>
      <c r="M1113" s="3">
        <v>0.55000000000000004</v>
      </c>
      <c r="N1113" s="3" t="s">
        <v>8</v>
      </c>
      <c r="O1113" s="3" t="s">
        <v>9</v>
      </c>
      <c r="P1113" s="3" t="s">
        <v>20</v>
      </c>
      <c r="Q1113" s="3" t="s">
        <v>2080</v>
      </c>
      <c r="R1113" s="3">
        <v>72023</v>
      </c>
      <c r="S1113" s="4">
        <v>42103</v>
      </c>
      <c r="T1113" s="4">
        <v>42104</v>
      </c>
      <c r="U1113" s="3">
        <v>160.8066</v>
      </c>
      <c r="V1113" s="3">
        <v>11</v>
      </c>
      <c r="W1113" s="3">
        <v>327.41000000000003</v>
      </c>
      <c r="X1113" s="3">
        <v>86887</v>
      </c>
      <c r="Y1113" s="3">
        <f>Table1[[#This Row],[Unit Price]]-Table1[[#This Row],[Discount]]</f>
        <v>28.13</v>
      </c>
      <c r="Z1113" s="3" t="s">
        <v>3219</v>
      </c>
    </row>
    <row r="1114" spans="1:26" ht="14.25" x14ac:dyDescent="0.2">
      <c r="A1114" s="1">
        <v>2491</v>
      </c>
      <c r="B1114" s="1" t="s">
        <v>433</v>
      </c>
      <c r="C1114" s="1" t="s">
        <v>13</v>
      </c>
      <c r="D1114" s="1">
        <v>0.08</v>
      </c>
      <c r="E1114" s="1">
        <v>4.91</v>
      </c>
      <c r="F1114" s="1">
        <v>0.5</v>
      </c>
      <c r="G1114" s="1" t="s">
        <v>14</v>
      </c>
      <c r="H1114" s="1" t="s">
        <v>15</v>
      </c>
      <c r="I1114" s="1" t="s">
        <v>24</v>
      </c>
      <c r="J1114" s="1" t="s">
        <v>128</v>
      </c>
      <c r="K1114" s="1" t="s">
        <v>49</v>
      </c>
      <c r="L1114" s="1" t="s">
        <v>949</v>
      </c>
      <c r="M1114" s="1">
        <v>0.36</v>
      </c>
      <c r="N1114" s="1" t="s">
        <v>8</v>
      </c>
      <c r="O1114" s="1" t="s">
        <v>35</v>
      </c>
      <c r="P1114" s="1" t="s">
        <v>66</v>
      </c>
      <c r="Q1114" s="1" t="s">
        <v>76</v>
      </c>
      <c r="R1114" s="1">
        <v>90045</v>
      </c>
      <c r="S1114" s="2">
        <v>42103</v>
      </c>
      <c r="T1114" s="2">
        <v>42103</v>
      </c>
      <c r="U1114" s="1">
        <v>31.751999999999999</v>
      </c>
      <c r="V1114" s="1">
        <v>36</v>
      </c>
      <c r="W1114" s="1">
        <v>170.75</v>
      </c>
      <c r="X1114" s="1">
        <v>14785</v>
      </c>
      <c r="Y1114" s="1">
        <f>Table1[[#This Row],[Unit Price]]-Table1[[#This Row],[Discount]]</f>
        <v>4.83</v>
      </c>
      <c r="Z1114" s="1" t="s">
        <v>3221</v>
      </c>
    </row>
    <row r="1115" spans="1:26" ht="14.25" x14ac:dyDescent="0.2">
      <c r="A1115" s="3">
        <v>2491</v>
      </c>
      <c r="B1115" s="3" t="s">
        <v>433</v>
      </c>
      <c r="C1115" s="3" t="s">
        <v>13</v>
      </c>
      <c r="D1115" s="3">
        <v>0.02</v>
      </c>
      <c r="E1115" s="3">
        <v>28.15</v>
      </c>
      <c r="F1115" s="3">
        <v>6.17</v>
      </c>
      <c r="G1115" s="3" t="s">
        <v>14</v>
      </c>
      <c r="H1115" s="3" t="s">
        <v>15</v>
      </c>
      <c r="I1115" s="3" t="s">
        <v>24</v>
      </c>
      <c r="J1115" s="3" t="s">
        <v>25</v>
      </c>
      <c r="K1115" s="3" t="s">
        <v>18</v>
      </c>
      <c r="L1115" s="3" t="s">
        <v>595</v>
      </c>
      <c r="M1115" s="3">
        <v>0.55000000000000004</v>
      </c>
      <c r="N1115" s="3" t="s">
        <v>8</v>
      </c>
      <c r="O1115" s="3" t="s">
        <v>35</v>
      </c>
      <c r="P1115" s="3" t="s">
        <v>66</v>
      </c>
      <c r="Q1115" s="3" t="s">
        <v>76</v>
      </c>
      <c r="R1115" s="3">
        <v>90045</v>
      </c>
      <c r="S1115" s="4">
        <v>42103</v>
      </c>
      <c r="T1115" s="4">
        <v>42104</v>
      </c>
      <c r="U1115" s="3">
        <v>117.208</v>
      </c>
      <c r="V1115" s="3">
        <v>45</v>
      </c>
      <c r="W1115" s="3">
        <v>1339.42</v>
      </c>
      <c r="X1115" s="3">
        <v>14785</v>
      </c>
      <c r="Y1115" s="3">
        <f>Table1[[#This Row],[Unit Price]]-Table1[[#This Row],[Discount]]</f>
        <v>28.13</v>
      </c>
      <c r="Z1115" s="3" t="s">
        <v>3221</v>
      </c>
    </row>
    <row r="1116" spans="1:26" ht="14.25" x14ac:dyDescent="0.2">
      <c r="A1116" s="1">
        <v>115</v>
      </c>
      <c r="B1116" s="1" t="s">
        <v>2081</v>
      </c>
      <c r="C1116" s="1" t="s">
        <v>23</v>
      </c>
      <c r="D1116" s="1">
        <v>7.0000000000000007E-2</v>
      </c>
      <c r="E1116" s="1">
        <v>2.12</v>
      </c>
      <c r="F1116" s="1">
        <v>1.99</v>
      </c>
      <c r="G1116" s="1" t="s">
        <v>14</v>
      </c>
      <c r="H1116" s="1" t="s">
        <v>47</v>
      </c>
      <c r="I1116" s="1" t="s">
        <v>16</v>
      </c>
      <c r="J1116" s="1" t="s">
        <v>17</v>
      </c>
      <c r="K1116" s="1" t="s">
        <v>18</v>
      </c>
      <c r="L1116" s="1" t="s">
        <v>2082</v>
      </c>
      <c r="M1116" s="1">
        <v>0.55000000000000004</v>
      </c>
      <c r="N1116" s="1" t="s">
        <v>8</v>
      </c>
      <c r="O1116" s="1" t="s">
        <v>35</v>
      </c>
      <c r="P1116" s="1" t="s">
        <v>115</v>
      </c>
      <c r="Q1116" s="1" t="s">
        <v>2083</v>
      </c>
      <c r="R1116" s="1">
        <v>97128</v>
      </c>
      <c r="S1116" s="2">
        <v>42103</v>
      </c>
      <c r="T1116" s="2">
        <v>42105</v>
      </c>
      <c r="U1116" s="1">
        <v>-55.84</v>
      </c>
      <c r="V1116" s="1">
        <v>12</v>
      </c>
      <c r="W1116" s="1">
        <v>26.07</v>
      </c>
      <c r="X1116" s="1">
        <v>89585</v>
      </c>
      <c r="Y1116" s="1">
        <f>Table1[[#This Row],[Unit Price]]-Table1[[#This Row],[Discount]]</f>
        <v>2.0500000000000003</v>
      </c>
      <c r="Z1116" s="1" t="s">
        <v>3221</v>
      </c>
    </row>
    <row r="1117" spans="1:26" ht="14.25" x14ac:dyDescent="0.2">
      <c r="A1117" s="3">
        <v>117</v>
      </c>
      <c r="B1117" s="3" t="s">
        <v>117</v>
      </c>
      <c r="C1117" s="3" t="s">
        <v>23</v>
      </c>
      <c r="D1117" s="3">
        <v>7.0000000000000007E-2</v>
      </c>
      <c r="E1117" s="3">
        <v>2.12</v>
      </c>
      <c r="F1117" s="3">
        <v>1.99</v>
      </c>
      <c r="G1117" s="3" t="s">
        <v>14</v>
      </c>
      <c r="H1117" s="3" t="s">
        <v>47</v>
      </c>
      <c r="I1117" s="3" t="s">
        <v>16</v>
      </c>
      <c r="J1117" s="3" t="s">
        <v>17</v>
      </c>
      <c r="K1117" s="3" t="s">
        <v>18</v>
      </c>
      <c r="L1117" s="3" t="s">
        <v>2082</v>
      </c>
      <c r="M1117" s="3">
        <v>0.55000000000000004</v>
      </c>
      <c r="N1117" s="3" t="s">
        <v>8</v>
      </c>
      <c r="O1117" s="3" t="s">
        <v>35</v>
      </c>
      <c r="P1117" s="3" t="s">
        <v>42</v>
      </c>
      <c r="Q1117" s="3" t="s">
        <v>118</v>
      </c>
      <c r="R1117" s="3">
        <v>98103</v>
      </c>
      <c r="S1117" s="4">
        <v>42103</v>
      </c>
      <c r="T1117" s="4">
        <v>42105</v>
      </c>
      <c r="U1117" s="3">
        <v>-55.84</v>
      </c>
      <c r="V1117" s="3">
        <v>46</v>
      </c>
      <c r="W1117" s="3">
        <v>99.94</v>
      </c>
      <c r="X1117" s="3">
        <v>58914</v>
      </c>
      <c r="Y1117" s="3">
        <f>Table1[[#This Row],[Unit Price]]-Table1[[#This Row],[Discount]]</f>
        <v>2.0500000000000003</v>
      </c>
      <c r="Z1117" s="3" t="s">
        <v>3221</v>
      </c>
    </row>
    <row r="1118" spans="1:26" ht="14.25" x14ac:dyDescent="0.2">
      <c r="A1118" s="1">
        <v>2851</v>
      </c>
      <c r="B1118" s="1" t="s">
        <v>2084</v>
      </c>
      <c r="C1118" s="1" t="s">
        <v>23</v>
      </c>
      <c r="D1118" s="1">
        <v>0.05</v>
      </c>
      <c r="E1118" s="1">
        <v>115.99</v>
      </c>
      <c r="F1118" s="1">
        <v>8.99</v>
      </c>
      <c r="G1118" s="1" t="s">
        <v>14</v>
      </c>
      <c r="H1118" s="1" t="s">
        <v>15</v>
      </c>
      <c r="I1118" s="1" t="s">
        <v>16</v>
      </c>
      <c r="J1118" s="1" t="s">
        <v>111</v>
      </c>
      <c r="K1118" s="1" t="s">
        <v>49</v>
      </c>
      <c r="L1118" s="1" t="s">
        <v>2085</v>
      </c>
      <c r="M1118" s="1">
        <v>0.57999999999999996</v>
      </c>
      <c r="N1118" s="1" t="s">
        <v>8</v>
      </c>
      <c r="O1118" s="1" t="s">
        <v>28</v>
      </c>
      <c r="P1118" s="1" t="s">
        <v>163</v>
      </c>
      <c r="Q1118" s="1" t="s">
        <v>2086</v>
      </c>
      <c r="R1118" s="1">
        <v>79762</v>
      </c>
      <c r="S1118" s="2">
        <v>42103</v>
      </c>
      <c r="T1118" s="2">
        <v>42107</v>
      </c>
      <c r="U1118" s="1">
        <v>719.35260000000005</v>
      </c>
      <c r="V1118" s="1">
        <v>11</v>
      </c>
      <c r="W1118" s="1">
        <v>1042.54</v>
      </c>
      <c r="X1118" s="1">
        <v>86454</v>
      </c>
      <c r="Y1118" s="1">
        <f>Table1[[#This Row],[Unit Price]]-Table1[[#This Row],[Discount]]</f>
        <v>115.94</v>
      </c>
      <c r="Z1118" s="1" t="s">
        <v>3220</v>
      </c>
    </row>
    <row r="1119" spans="1:26" ht="14.25" x14ac:dyDescent="0.2">
      <c r="A1119" s="3">
        <v>1271</v>
      </c>
      <c r="B1119" s="3" t="s">
        <v>2087</v>
      </c>
      <c r="C1119" s="3" t="s">
        <v>92</v>
      </c>
      <c r="D1119" s="3">
        <v>7.0000000000000007E-2</v>
      </c>
      <c r="E1119" s="3">
        <v>125.99</v>
      </c>
      <c r="F1119" s="3">
        <v>7.69</v>
      </c>
      <c r="G1119" s="3" t="s">
        <v>14</v>
      </c>
      <c r="H1119" s="3" t="s">
        <v>70</v>
      </c>
      <c r="I1119" s="3" t="s">
        <v>16</v>
      </c>
      <c r="J1119" s="3" t="s">
        <v>111</v>
      </c>
      <c r="K1119" s="3" t="s">
        <v>49</v>
      </c>
      <c r="L1119" s="3" t="s">
        <v>621</v>
      </c>
      <c r="M1119" s="3">
        <v>0.59</v>
      </c>
      <c r="N1119" s="3" t="s">
        <v>8</v>
      </c>
      <c r="O1119" s="3" t="s">
        <v>35</v>
      </c>
      <c r="P1119" s="3" t="s">
        <v>66</v>
      </c>
      <c r="Q1119" s="3" t="s">
        <v>2088</v>
      </c>
      <c r="R1119" s="3">
        <v>91941</v>
      </c>
      <c r="S1119" s="4">
        <v>42103</v>
      </c>
      <c r="T1119" s="4">
        <v>42104</v>
      </c>
      <c r="U1119" s="3">
        <v>588.24570000000006</v>
      </c>
      <c r="V1119" s="3">
        <v>8</v>
      </c>
      <c r="W1119" s="3">
        <v>852.53</v>
      </c>
      <c r="X1119" s="3">
        <v>88410</v>
      </c>
      <c r="Y1119" s="3">
        <f>Table1[[#This Row],[Unit Price]]-Table1[[#This Row],[Discount]]</f>
        <v>125.92</v>
      </c>
      <c r="Z1119" s="3" t="s">
        <v>3221</v>
      </c>
    </row>
    <row r="1120" spans="1:26" ht="14.25" x14ac:dyDescent="0.2">
      <c r="A1120" s="1">
        <v>191</v>
      </c>
      <c r="B1120" s="1" t="s">
        <v>1097</v>
      </c>
      <c r="C1120" s="1" t="s">
        <v>46</v>
      </c>
      <c r="D1120" s="1">
        <v>0.05</v>
      </c>
      <c r="E1120" s="1">
        <v>3.8</v>
      </c>
      <c r="F1120" s="1">
        <v>1.49</v>
      </c>
      <c r="G1120" s="1" t="s">
        <v>14</v>
      </c>
      <c r="H1120" s="1" t="s">
        <v>70</v>
      </c>
      <c r="I1120" s="1" t="s">
        <v>24</v>
      </c>
      <c r="J1120" s="1" t="s">
        <v>48</v>
      </c>
      <c r="K1120" s="1" t="s">
        <v>49</v>
      </c>
      <c r="L1120" s="1" t="s">
        <v>1168</v>
      </c>
      <c r="M1120" s="1">
        <v>0.38</v>
      </c>
      <c r="N1120" s="1" t="s">
        <v>8</v>
      </c>
      <c r="O1120" s="1" t="s">
        <v>28</v>
      </c>
      <c r="P1120" s="1" t="s">
        <v>79</v>
      </c>
      <c r="Q1120" s="1" t="s">
        <v>1099</v>
      </c>
      <c r="R1120" s="1">
        <v>60505</v>
      </c>
      <c r="S1120" s="2">
        <v>42103</v>
      </c>
      <c r="T1120" s="2">
        <v>42105</v>
      </c>
      <c r="U1120" s="1">
        <v>14.467000000000001</v>
      </c>
      <c r="V1120" s="1">
        <v>14</v>
      </c>
      <c r="W1120" s="1">
        <v>53.26</v>
      </c>
      <c r="X1120" s="1">
        <v>89093</v>
      </c>
      <c r="Y1120" s="1">
        <f>Table1[[#This Row],[Unit Price]]-Table1[[#This Row],[Discount]]</f>
        <v>3.75</v>
      </c>
      <c r="Z1120" s="1" t="s">
        <v>3220</v>
      </c>
    </row>
    <row r="1121" spans="1:26" ht="14.25" x14ac:dyDescent="0.2">
      <c r="A1121" s="3">
        <v>191</v>
      </c>
      <c r="B1121" s="3" t="s">
        <v>1097</v>
      </c>
      <c r="C1121" s="3" t="s">
        <v>46</v>
      </c>
      <c r="D1121" s="3">
        <v>0.09</v>
      </c>
      <c r="E1121" s="3">
        <v>30.73</v>
      </c>
      <c r="F1121" s="3">
        <v>4</v>
      </c>
      <c r="G1121" s="3" t="s">
        <v>14</v>
      </c>
      <c r="H1121" s="3" t="s">
        <v>70</v>
      </c>
      <c r="I1121" s="3" t="s">
        <v>16</v>
      </c>
      <c r="J1121" s="3" t="s">
        <v>17</v>
      </c>
      <c r="K1121" s="3" t="s">
        <v>49</v>
      </c>
      <c r="L1121" s="3" t="s">
        <v>650</v>
      </c>
      <c r="M1121" s="3">
        <v>0.75</v>
      </c>
      <c r="N1121" s="3" t="s">
        <v>8</v>
      </c>
      <c r="O1121" s="3" t="s">
        <v>28</v>
      </c>
      <c r="P1121" s="3" t="s">
        <v>79</v>
      </c>
      <c r="Q1121" s="3" t="s">
        <v>1099</v>
      </c>
      <c r="R1121" s="3">
        <v>60505</v>
      </c>
      <c r="S1121" s="4">
        <v>42103</v>
      </c>
      <c r="T1121" s="4">
        <v>42103</v>
      </c>
      <c r="U1121" s="3">
        <v>-99.986400000000003</v>
      </c>
      <c r="V1121" s="3">
        <v>7</v>
      </c>
      <c r="W1121" s="3">
        <v>203.49</v>
      </c>
      <c r="X1121" s="3">
        <v>89093</v>
      </c>
      <c r="Y1121" s="3">
        <f>Table1[[#This Row],[Unit Price]]-Table1[[#This Row],[Discount]]</f>
        <v>30.64</v>
      </c>
      <c r="Z1121" s="3" t="s">
        <v>3220</v>
      </c>
    </row>
    <row r="1122" spans="1:26" ht="14.25" x14ac:dyDescent="0.2">
      <c r="A1122" s="1">
        <v>191</v>
      </c>
      <c r="B1122" s="1" t="s">
        <v>1097</v>
      </c>
      <c r="C1122" s="1" t="s">
        <v>46</v>
      </c>
      <c r="D1122" s="1">
        <v>0</v>
      </c>
      <c r="E1122" s="1">
        <v>125.99</v>
      </c>
      <c r="F1122" s="1">
        <v>8.08</v>
      </c>
      <c r="G1122" s="1" t="s">
        <v>14</v>
      </c>
      <c r="H1122" s="1" t="s">
        <v>70</v>
      </c>
      <c r="I1122" s="1" t="s">
        <v>16</v>
      </c>
      <c r="J1122" s="1" t="s">
        <v>111</v>
      </c>
      <c r="K1122" s="1" t="s">
        <v>49</v>
      </c>
      <c r="L1122" s="1" t="s">
        <v>2089</v>
      </c>
      <c r="M1122" s="1">
        <v>0.56999999999999995</v>
      </c>
      <c r="N1122" s="1" t="s">
        <v>8</v>
      </c>
      <c r="O1122" s="1" t="s">
        <v>28</v>
      </c>
      <c r="P1122" s="1" t="s">
        <v>79</v>
      </c>
      <c r="Q1122" s="1" t="s">
        <v>1099</v>
      </c>
      <c r="R1122" s="1">
        <v>60505</v>
      </c>
      <c r="S1122" s="2">
        <v>42103</v>
      </c>
      <c r="T1122" s="2">
        <v>42104</v>
      </c>
      <c r="U1122" s="1">
        <v>1348.59672</v>
      </c>
      <c r="V1122" s="1">
        <v>22</v>
      </c>
      <c r="W1122" s="1">
        <v>2356.0100000000002</v>
      </c>
      <c r="X1122" s="1">
        <v>89093</v>
      </c>
      <c r="Y1122" s="1">
        <f>Table1[[#This Row],[Unit Price]]-Table1[[#This Row],[Discount]]</f>
        <v>125.99</v>
      </c>
      <c r="Z1122" s="1" t="s">
        <v>3220</v>
      </c>
    </row>
    <row r="1123" spans="1:26" ht="14.25" x14ac:dyDescent="0.2">
      <c r="A1123" s="3">
        <v>1634</v>
      </c>
      <c r="B1123" s="3" t="s">
        <v>2090</v>
      </c>
      <c r="C1123" s="3" t="s">
        <v>46</v>
      </c>
      <c r="D1123" s="3">
        <v>0.08</v>
      </c>
      <c r="E1123" s="3">
        <v>100.97</v>
      </c>
      <c r="F1123" s="3">
        <v>14</v>
      </c>
      <c r="G1123" s="3" t="s">
        <v>2</v>
      </c>
      <c r="H1123" s="3" t="s">
        <v>47</v>
      </c>
      <c r="I1123" s="3" t="s">
        <v>16</v>
      </c>
      <c r="J1123" s="3" t="s">
        <v>32</v>
      </c>
      <c r="K1123" s="3" t="s">
        <v>33</v>
      </c>
      <c r="L1123" s="3" t="s">
        <v>2091</v>
      </c>
      <c r="M1123" s="3">
        <v>0.37</v>
      </c>
      <c r="N1123" s="3" t="s">
        <v>8</v>
      </c>
      <c r="O1123" s="3" t="s">
        <v>9</v>
      </c>
      <c r="P1123" s="3" t="s">
        <v>10</v>
      </c>
      <c r="Q1123" s="3" t="s">
        <v>2092</v>
      </c>
      <c r="R1123" s="3">
        <v>39212</v>
      </c>
      <c r="S1123" s="4">
        <v>42103</v>
      </c>
      <c r="T1123" s="4">
        <v>42104</v>
      </c>
      <c r="U1123" s="3">
        <v>-73.494119999999995</v>
      </c>
      <c r="V1123" s="3">
        <v>15</v>
      </c>
      <c r="W1123" s="3">
        <v>1483.16</v>
      </c>
      <c r="X1123" s="3">
        <v>90532</v>
      </c>
      <c r="Y1123" s="3">
        <f>Table1[[#This Row],[Unit Price]]-Table1[[#This Row],[Discount]]</f>
        <v>100.89</v>
      </c>
      <c r="Z1123" s="3" t="s">
        <v>3219</v>
      </c>
    </row>
    <row r="1124" spans="1:26" ht="14.25" x14ac:dyDescent="0.2">
      <c r="A1124" s="1">
        <v>2334</v>
      </c>
      <c r="B1124" s="1" t="s">
        <v>2014</v>
      </c>
      <c r="C1124" s="1" t="s">
        <v>46</v>
      </c>
      <c r="D1124" s="1">
        <v>0.05</v>
      </c>
      <c r="E1124" s="1">
        <v>14.81</v>
      </c>
      <c r="F1124" s="1">
        <v>13.32</v>
      </c>
      <c r="G1124" s="1" t="s">
        <v>14</v>
      </c>
      <c r="H1124" s="1" t="s">
        <v>3</v>
      </c>
      <c r="I1124" s="1" t="s">
        <v>24</v>
      </c>
      <c r="J1124" s="1" t="s">
        <v>71</v>
      </c>
      <c r="K1124" s="1" t="s">
        <v>49</v>
      </c>
      <c r="L1124" s="1" t="s">
        <v>570</v>
      </c>
      <c r="M1124" s="1">
        <v>0.43</v>
      </c>
      <c r="N1124" s="1" t="s">
        <v>8</v>
      </c>
      <c r="O1124" s="1" t="s">
        <v>28</v>
      </c>
      <c r="P1124" s="1" t="s">
        <v>333</v>
      </c>
      <c r="Q1124" s="1" t="s">
        <v>2015</v>
      </c>
      <c r="R1124" s="1">
        <v>53220</v>
      </c>
      <c r="S1124" s="2">
        <v>42103</v>
      </c>
      <c r="T1124" s="2">
        <v>42105</v>
      </c>
      <c r="U1124" s="1">
        <v>-190.49</v>
      </c>
      <c r="V1124" s="1">
        <v>8</v>
      </c>
      <c r="W1124" s="1">
        <v>115.99</v>
      </c>
      <c r="X1124" s="1">
        <v>89609</v>
      </c>
      <c r="Y1124" s="1">
        <f>Table1[[#This Row],[Unit Price]]-Table1[[#This Row],[Discount]]</f>
        <v>14.76</v>
      </c>
      <c r="Z1124" s="1" t="s">
        <v>3220</v>
      </c>
    </row>
    <row r="1125" spans="1:26" ht="14.25" x14ac:dyDescent="0.2">
      <c r="A1125" s="3">
        <v>2334</v>
      </c>
      <c r="B1125" s="3" t="s">
        <v>2014</v>
      </c>
      <c r="C1125" s="3" t="s">
        <v>46</v>
      </c>
      <c r="D1125" s="3">
        <v>0.08</v>
      </c>
      <c r="E1125" s="3">
        <v>2.78</v>
      </c>
      <c r="F1125" s="3">
        <v>1.25</v>
      </c>
      <c r="G1125" s="3" t="s">
        <v>14</v>
      </c>
      <c r="H1125" s="3" t="s">
        <v>3</v>
      </c>
      <c r="I1125" s="3" t="s">
        <v>24</v>
      </c>
      <c r="J1125" s="3" t="s">
        <v>25</v>
      </c>
      <c r="K1125" s="3" t="s">
        <v>26</v>
      </c>
      <c r="L1125" s="3" t="s">
        <v>358</v>
      </c>
      <c r="M1125" s="3">
        <v>0.59</v>
      </c>
      <c r="N1125" s="3" t="s">
        <v>8</v>
      </c>
      <c r="O1125" s="3" t="s">
        <v>28</v>
      </c>
      <c r="P1125" s="3" t="s">
        <v>333</v>
      </c>
      <c r="Q1125" s="3" t="s">
        <v>2015</v>
      </c>
      <c r="R1125" s="3">
        <v>53220</v>
      </c>
      <c r="S1125" s="4">
        <v>42103</v>
      </c>
      <c r="T1125" s="4">
        <v>42104</v>
      </c>
      <c r="U1125" s="3">
        <v>-8.77</v>
      </c>
      <c r="V1125" s="3">
        <v>7</v>
      </c>
      <c r="W1125" s="3">
        <v>19.46</v>
      </c>
      <c r="X1125" s="3">
        <v>89609</v>
      </c>
      <c r="Y1125" s="3">
        <f>Table1[[#This Row],[Unit Price]]-Table1[[#This Row],[Discount]]</f>
        <v>2.6999999999999997</v>
      </c>
      <c r="Z1125" s="3" t="s">
        <v>3220</v>
      </c>
    </row>
    <row r="1126" spans="1:26" ht="14.25" x14ac:dyDescent="0.2">
      <c r="A1126" s="1">
        <v>2847</v>
      </c>
      <c r="B1126" s="1" t="s">
        <v>2093</v>
      </c>
      <c r="C1126" s="1" t="s">
        <v>46</v>
      </c>
      <c r="D1126" s="1">
        <v>0.04</v>
      </c>
      <c r="E1126" s="1">
        <v>90.48</v>
      </c>
      <c r="F1126" s="1">
        <v>19.989999999999998</v>
      </c>
      <c r="G1126" s="1" t="s">
        <v>14</v>
      </c>
      <c r="H1126" s="1" t="s">
        <v>70</v>
      </c>
      <c r="I1126" s="1" t="s">
        <v>24</v>
      </c>
      <c r="J1126" s="1" t="s">
        <v>321</v>
      </c>
      <c r="K1126" s="1" t="s">
        <v>49</v>
      </c>
      <c r="L1126" s="1" t="s">
        <v>478</v>
      </c>
      <c r="M1126" s="1">
        <v>0.4</v>
      </c>
      <c r="N1126" s="1" t="s">
        <v>8</v>
      </c>
      <c r="O1126" s="1" t="s">
        <v>9</v>
      </c>
      <c r="P1126" s="1" t="s">
        <v>376</v>
      </c>
      <c r="Q1126" s="1" t="s">
        <v>2094</v>
      </c>
      <c r="R1126" s="1">
        <v>38017</v>
      </c>
      <c r="S1126" s="2">
        <v>42103</v>
      </c>
      <c r="T1126" s="2">
        <v>42105</v>
      </c>
      <c r="U1126" s="1">
        <v>55.555199999999999</v>
      </c>
      <c r="V1126" s="1">
        <v>3</v>
      </c>
      <c r="W1126" s="1">
        <v>268.64</v>
      </c>
      <c r="X1126" s="1">
        <v>85928</v>
      </c>
      <c r="Y1126" s="1">
        <f>Table1[[#This Row],[Unit Price]]-Table1[[#This Row],[Discount]]</f>
        <v>90.44</v>
      </c>
      <c r="Z1126" s="1" t="s">
        <v>3219</v>
      </c>
    </row>
    <row r="1127" spans="1:26" ht="14.25" x14ac:dyDescent="0.2">
      <c r="A1127" s="3">
        <v>2847</v>
      </c>
      <c r="B1127" s="3" t="s">
        <v>2093</v>
      </c>
      <c r="C1127" s="3" t="s">
        <v>46</v>
      </c>
      <c r="D1127" s="3">
        <v>0.02</v>
      </c>
      <c r="E1127" s="3">
        <v>9.77</v>
      </c>
      <c r="F1127" s="3">
        <v>6.02</v>
      </c>
      <c r="G1127" s="3" t="s">
        <v>14</v>
      </c>
      <c r="H1127" s="3" t="s">
        <v>70</v>
      </c>
      <c r="I1127" s="3" t="s">
        <v>4</v>
      </c>
      <c r="J1127" s="3" t="s">
        <v>102</v>
      </c>
      <c r="K1127" s="3" t="s">
        <v>120</v>
      </c>
      <c r="L1127" s="3" t="s">
        <v>2095</v>
      </c>
      <c r="M1127" s="3">
        <v>0.48</v>
      </c>
      <c r="N1127" s="3" t="s">
        <v>8</v>
      </c>
      <c r="O1127" s="3" t="s">
        <v>9</v>
      </c>
      <c r="P1127" s="3" t="s">
        <v>376</v>
      </c>
      <c r="Q1127" s="3" t="s">
        <v>2094</v>
      </c>
      <c r="R1127" s="3">
        <v>38017</v>
      </c>
      <c r="S1127" s="4">
        <v>42103</v>
      </c>
      <c r="T1127" s="4">
        <v>42104</v>
      </c>
      <c r="U1127" s="3">
        <v>-535.33199999999999</v>
      </c>
      <c r="V1127" s="3">
        <v>9</v>
      </c>
      <c r="W1127" s="3">
        <v>87.68</v>
      </c>
      <c r="X1127" s="3">
        <v>85928</v>
      </c>
      <c r="Y1127" s="3">
        <f>Table1[[#This Row],[Unit Price]]-Table1[[#This Row],[Discount]]</f>
        <v>9.75</v>
      </c>
      <c r="Z1127" s="3" t="s">
        <v>3219</v>
      </c>
    </row>
    <row r="1128" spans="1:26" ht="14.25" x14ac:dyDescent="0.2">
      <c r="A1128" s="1">
        <v>2847</v>
      </c>
      <c r="B1128" s="1" t="s">
        <v>2093</v>
      </c>
      <c r="C1128" s="1" t="s">
        <v>46</v>
      </c>
      <c r="D1128" s="1">
        <v>0.09</v>
      </c>
      <c r="E1128" s="1">
        <v>34.99</v>
      </c>
      <c r="F1128" s="1">
        <v>7.73</v>
      </c>
      <c r="G1128" s="1" t="s">
        <v>14</v>
      </c>
      <c r="H1128" s="1" t="s">
        <v>70</v>
      </c>
      <c r="I1128" s="1" t="s">
        <v>24</v>
      </c>
      <c r="J1128" s="1" t="s">
        <v>25</v>
      </c>
      <c r="K1128" s="1" t="s">
        <v>49</v>
      </c>
      <c r="L1128" s="1" t="s">
        <v>1280</v>
      </c>
      <c r="M1128" s="1">
        <v>0.59</v>
      </c>
      <c r="N1128" s="1" t="s">
        <v>8</v>
      </c>
      <c r="O1128" s="1" t="s">
        <v>9</v>
      </c>
      <c r="P1128" s="1" t="s">
        <v>376</v>
      </c>
      <c r="Q1128" s="1" t="s">
        <v>2094</v>
      </c>
      <c r="R1128" s="1">
        <v>38017</v>
      </c>
      <c r="S1128" s="2">
        <v>42103</v>
      </c>
      <c r="T1128" s="2">
        <v>42105</v>
      </c>
      <c r="U1128" s="1">
        <v>-208.72040000000001</v>
      </c>
      <c r="V1128" s="1">
        <v>1</v>
      </c>
      <c r="W1128" s="1">
        <v>37.619999999999997</v>
      </c>
      <c r="X1128" s="1">
        <v>85928</v>
      </c>
      <c r="Y1128" s="1">
        <f>Table1[[#This Row],[Unit Price]]-Table1[[#This Row],[Discount]]</f>
        <v>34.9</v>
      </c>
      <c r="Z1128" s="1" t="s">
        <v>3219</v>
      </c>
    </row>
    <row r="1129" spans="1:26" ht="14.25" x14ac:dyDescent="0.2">
      <c r="A1129" s="3">
        <v>1602</v>
      </c>
      <c r="B1129" s="3" t="s">
        <v>2096</v>
      </c>
      <c r="C1129" s="3" t="s">
        <v>1</v>
      </c>
      <c r="D1129" s="3">
        <v>0.1</v>
      </c>
      <c r="E1129" s="3">
        <v>9.11</v>
      </c>
      <c r="F1129" s="3">
        <v>2.15</v>
      </c>
      <c r="G1129" s="3" t="s">
        <v>14</v>
      </c>
      <c r="H1129" s="3" t="s">
        <v>47</v>
      </c>
      <c r="I1129" s="3" t="s">
        <v>24</v>
      </c>
      <c r="J1129" s="3" t="s">
        <v>64</v>
      </c>
      <c r="K1129" s="3" t="s">
        <v>26</v>
      </c>
      <c r="L1129" s="3" t="s">
        <v>65</v>
      </c>
      <c r="M1129" s="3">
        <v>0.4</v>
      </c>
      <c r="N1129" s="3" t="s">
        <v>8</v>
      </c>
      <c r="O1129" s="3" t="s">
        <v>87</v>
      </c>
      <c r="P1129" s="3" t="s">
        <v>394</v>
      </c>
      <c r="Q1129" s="3" t="s">
        <v>2097</v>
      </c>
      <c r="R1129" s="3">
        <v>20601</v>
      </c>
      <c r="S1129" s="4">
        <v>42104</v>
      </c>
      <c r="T1129" s="4">
        <v>42106</v>
      </c>
      <c r="U1129" s="3">
        <v>-3.9312</v>
      </c>
      <c r="V1129" s="3">
        <v>2</v>
      </c>
      <c r="W1129" s="3">
        <v>17.420000000000002</v>
      </c>
      <c r="X1129" s="3">
        <v>89680</v>
      </c>
      <c r="Y1129" s="3">
        <f>Table1[[#This Row],[Unit Price]]-Table1[[#This Row],[Discount]]</f>
        <v>9.01</v>
      </c>
      <c r="Z1129" s="3" t="s">
        <v>3222</v>
      </c>
    </row>
    <row r="1130" spans="1:26" ht="14.25" x14ac:dyDescent="0.2">
      <c r="A1130" s="1">
        <v>451</v>
      </c>
      <c r="B1130" s="1" t="s">
        <v>195</v>
      </c>
      <c r="C1130" s="1" t="s">
        <v>13</v>
      </c>
      <c r="D1130" s="1">
        <v>0.03</v>
      </c>
      <c r="E1130" s="1">
        <v>15.99</v>
      </c>
      <c r="F1130" s="1">
        <v>11.28</v>
      </c>
      <c r="G1130" s="1" t="s">
        <v>14</v>
      </c>
      <c r="H1130" s="1" t="s">
        <v>47</v>
      </c>
      <c r="I1130" s="1" t="s">
        <v>16</v>
      </c>
      <c r="J1130" s="1" t="s">
        <v>32</v>
      </c>
      <c r="K1130" s="1" t="s">
        <v>120</v>
      </c>
      <c r="L1130" s="1" t="s">
        <v>1182</v>
      </c>
      <c r="M1130" s="1">
        <v>0.38</v>
      </c>
      <c r="N1130" s="1" t="s">
        <v>8</v>
      </c>
      <c r="O1130" s="1" t="s">
        <v>35</v>
      </c>
      <c r="P1130" s="1" t="s">
        <v>66</v>
      </c>
      <c r="Q1130" s="1" t="s">
        <v>197</v>
      </c>
      <c r="R1130" s="1">
        <v>94024</v>
      </c>
      <c r="S1130" s="2">
        <v>42104</v>
      </c>
      <c r="T1130" s="2">
        <v>42105</v>
      </c>
      <c r="U1130" s="1">
        <v>-53.296199999999999</v>
      </c>
      <c r="V1130" s="1">
        <v>2</v>
      </c>
      <c r="W1130" s="1">
        <v>35.479999999999997</v>
      </c>
      <c r="X1130" s="1">
        <v>86010</v>
      </c>
      <c r="Y1130" s="1">
        <f>Table1[[#This Row],[Unit Price]]-Table1[[#This Row],[Discount]]</f>
        <v>15.96</v>
      </c>
      <c r="Z1130" s="1" t="s">
        <v>3221</v>
      </c>
    </row>
    <row r="1131" spans="1:26" ht="14.25" x14ac:dyDescent="0.2">
      <c r="A1131" s="3">
        <v>3191</v>
      </c>
      <c r="B1131" s="3" t="s">
        <v>1682</v>
      </c>
      <c r="C1131" s="3" t="s">
        <v>13</v>
      </c>
      <c r="D1131" s="3">
        <v>0.09</v>
      </c>
      <c r="E1131" s="3">
        <v>35.94</v>
      </c>
      <c r="F1131" s="3">
        <v>6.66</v>
      </c>
      <c r="G1131" s="3" t="s">
        <v>14</v>
      </c>
      <c r="H1131" s="3" t="s">
        <v>70</v>
      </c>
      <c r="I1131" s="3" t="s">
        <v>24</v>
      </c>
      <c r="J1131" s="3" t="s">
        <v>321</v>
      </c>
      <c r="K1131" s="3" t="s">
        <v>49</v>
      </c>
      <c r="L1131" s="3" t="s">
        <v>2098</v>
      </c>
      <c r="M1131" s="3">
        <v>0.4</v>
      </c>
      <c r="N1131" s="3" t="s">
        <v>8</v>
      </c>
      <c r="O1131" s="3" t="s">
        <v>28</v>
      </c>
      <c r="P1131" s="3" t="s">
        <v>333</v>
      </c>
      <c r="Q1131" s="3" t="s">
        <v>1683</v>
      </c>
      <c r="R1131" s="3">
        <v>54481</v>
      </c>
      <c r="S1131" s="4">
        <v>42104</v>
      </c>
      <c r="T1131" s="4">
        <v>42106</v>
      </c>
      <c r="U1131" s="3">
        <v>172.56440000000001</v>
      </c>
      <c r="V1131" s="3">
        <v>9</v>
      </c>
      <c r="W1131" s="3">
        <v>312.22000000000003</v>
      </c>
      <c r="X1131" s="3">
        <v>86448</v>
      </c>
      <c r="Y1131" s="3">
        <f>Table1[[#This Row],[Unit Price]]-Table1[[#This Row],[Discount]]</f>
        <v>35.849999999999994</v>
      </c>
      <c r="Z1131" s="3" t="s">
        <v>3220</v>
      </c>
    </row>
    <row r="1132" spans="1:26" ht="14.25" x14ac:dyDescent="0.2">
      <c r="A1132" s="1">
        <v>2684</v>
      </c>
      <c r="B1132" s="1" t="s">
        <v>1183</v>
      </c>
      <c r="C1132" s="1" t="s">
        <v>23</v>
      </c>
      <c r="D1132" s="1">
        <v>7.0000000000000007E-2</v>
      </c>
      <c r="E1132" s="1">
        <v>4.97</v>
      </c>
      <c r="F1132" s="1">
        <v>5.71</v>
      </c>
      <c r="G1132" s="1" t="s">
        <v>14</v>
      </c>
      <c r="H1132" s="1" t="s">
        <v>3</v>
      </c>
      <c r="I1132" s="1" t="s">
        <v>4</v>
      </c>
      <c r="J1132" s="1" t="s">
        <v>102</v>
      </c>
      <c r="K1132" s="1" t="s">
        <v>120</v>
      </c>
      <c r="L1132" s="1" t="s">
        <v>2099</v>
      </c>
      <c r="M1132" s="1">
        <v>0.54</v>
      </c>
      <c r="N1132" s="1" t="s">
        <v>8</v>
      </c>
      <c r="O1132" s="1" t="s">
        <v>9</v>
      </c>
      <c r="P1132" s="1" t="s">
        <v>99</v>
      </c>
      <c r="Q1132" s="1" t="s">
        <v>1184</v>
      </c>
      <c r="R1132" s="1">
        <v>33952</v>
      </c>
      <c r="S1132" s="2">
        <v>42104</v>
      </c>
      <c r="T1132" s="2">
        <v>42109</v>
      </c>
      <c r="U1132" s="1">
        <v>-180.15199999999999</v>
      </c>
      <c r="V1132" s="1">
        <v>5</v>
      </c>
      <c r="W1132" s="1">
        <v>26.66</v>
      </c>
      <c r="X1132" s="1">
        <v>89148</v>
      </c>
      <c r="Y1132" s="1">
        <f>Table1[[#This Row],[Unit Price]]-Table1[[#This Row],[Discount]]</f>
        <v>4.8999999999999995</v>
      </c>
      <c r="Z1132" s="1" t="s">
        <v>3219</v>
      </c>
    </row>
    <row r="1133" spans="1:26" ht="14.25" x14ac:dyDescent="0.2">
      <c r="A1133" s="3">
        <v>2684</v>
      </c>
      <c r="B1133" s="3" t="s">
        <v>1183</v>
      </c>
      <c r="C1133" s="3" t="s">
        <v>23</v>
      </c>
      <c r="D1133" s="3">
        <v>0.09</v>
      </c>
      <c r="E1133" s="3">
        <v>2.62</v>
      </c>
      <c r="F1133" s="3">
        <v>0.8</v>
      </c>
      <c r="G1133" s="3" t="s">
        <v>14</v>
      </c>
      <c r="H1133" s="3" t="s">
        <v>3</v>
      </c>
      <c r="I1133" s="3" t="s">
        <v>24</v>
      </c>
      <c r="J1133" s="3" t="s">
        <v>152</v>
      </c>
      <c r="K1133" s="3" t="s">
        <v>26</v>
      </c>
      <c r="L1133" s="3" t="s">
        <v>2100</v>
      </c>
      <c r="M1133" s="3">
        <v>0.39</v>
      </c>
      <c r="N1133" s="3" t="s">
        <v>8</v>
      </c>
      <c r="O1133" s="3" t="s">
        <v>9</v>
      </c>
      <c r="P1133" s="3" t="s">
        <v>99</v>
      </c>
      <c r="Q1133" s="3" t="s">
        <v>1184</v>
      </c>
      <c r="R1133" s="3">
        <v>33952</v>
      </c>
      <c r="S1133" s="4">
        <v>42104</v>
      </c>
      <c r="T1133" s="4">
        <v>42106</v>
      </c>
      <c r="U1133" s="3">
        <v>8.3879999999999999</v>
      </c>
      <c r="V1133" s="3">
        <v>12</v>
      </c>
      <c r="W1133" s="3">
        <v>29.55</v>
      </c>
      <c r="X1133" s="3">
        <v>89148</v>
      </c>
      <c r="Y1133" s="3">
        <f>Table1[[#This Row],[Unit Price]]-Table1[[#This Row],[Discount]]</f>
        <v>2.5300000000000002</v>
      </c>
      <c r="Z1133" s="3" t="s">
        <v>3219</v>
      </c>
    </row>
    <row r="1134" spans="1:26" ht="14.25" x14ac:dyDescent="0.2">
      <c r="A1134" s="1">
        <v>2684</v>
      </c>
      <c r="B1134" s="1" t="s">
        <v>1183</v>
      </c>
      <c r="C1134" s="1" t="s">
        <v>23</v>
      </c>
      <c r="D1134" s="1">
        <v>0.03</v>
      </c>
      <c r="E1134" s="1">
        <v>65.989999999999995</v>
      </c>
      <c r="F1134" s="1">
        <v>8.8000000000000007</v>
      </c>
      <c r="G1134" s="1" t="s">
        <v>14</v>
      </c>
      <c r="H1134" s="1" t="s">
        <v>3</v>
      </c>
      <c r="I1134" s="1" t="s">
        <v>16</v>
      </c>
      <c r="J1134" s="1" t="s">
        <v>111</v>
      </c>
      <c r="K1134" s="1" t="s">
        <v>49</v>
      </c>
      <c r="L1134" s="1" t="s">
        <v>428</v>
      </c>
      <c r="M1134" s="1">
        <v>0.57999999999999996</v>
      </c>
      <c r="N1134" s="1" t="s">
        <v>8</v>
      </c>
      <c r="O1134" s="1" t="s">
        <v>9</v>
      </c>
      <c r="P1134" s="1" t="s">
        <v>99</v>
      </c>
      <c r="Q1134" s="1" t="s">
        <v>1184</v>
      </c>
      <c r="R1134" s="1">
        <v>33952</v>
      </c>
      <c r="S1134" s="2">
        <v>42104</v>
      </c>
      <c r="T1134" s="2">
        <v>42104</v>
      </c>
      <c r="U1134" s="1">
        <v>9.9398999999999997</v>
      </c>
      <c r="V1134" s="1">
        <v>21</v>
      </c>
      <c r="W1134" s="1">
        <v>1237.4000000000001</v>
      </c>
      <c r="X1134" s="1">
        <v>89148</v>
      </c>
      <c r="Y1134" s="1">
        <f>Table1[[#This Row],[Unit Price]]-Table1[[#This Row],[Discount]]</f>
        <v>65.959999999999994</v>
      </c>
      <c r="Z1134" s="1" t="s">
        <v>3219</v>
      </c>
    </row>
    <row r="1135" spans="1:26" ht="14.25" x14ac:dyDescent="0.2">
      <c r="A1135" s="3">
        <v>1103</v>
      </c>
      <c r="B1135" s="3" t="s">
        <v>2101</v>
      </c>
      <c r="C1135" s="3" t="s">
        <v>46</v>
      </c>
      <c r="D1135" s="3">
        <v>0.05</v>
      </c>
      <c r="E1135" s="3">
        <v>328.14</v>
      </c>
      <c r="F1135" s="3">
        <v>91.05</v>
      </c>
      <c r="G1135" s="3" t="s">
        <v>2</v>
      </c>
      <c r="H1135" s="3" t="s">
        <v>47</v>
      </c>
      <c r="I1135" s="3" t="s">
        <v>24</v>
      </c>
      <c r="J1135" s="3" t="s">
        <v>71</v>
      </c>
      <c r="K1135" s="3" t="s">
        <v>33</v>
      </c>
      <c r="L1135" s="3" t="s">
        <v>559</v>
      </c>
      <c r="M1135" s="3">
        <v>0.56999999999999995</v>
      </c>
      <c r="N1135" s="3" t="s">
        <v>8</v>
      </c>
      <c r="O1135" s="3" t="s">
        <v>28</v>
      </c>
      <c r="P1135" s="3" t="s">
        <v>109</v>
      </c>
      <c r="Q1135" s="3" t="s">
        <v>2102</v>
      </c>
      <c r="R1135" s="3">
        <v>68046</v>
      </c>
      <c r="S1135" s="4">
        <v>42104</v>
      </c>
      <c r="T1135" s="4">
        <v>42105</v>
      </c>
      <c r="U1135" s="3">
        <v>772.04</v>
      </c>
      <c r="V1135" s="3">
        <v>7</v>
      </c>
      <c r="W1135" s="3">
        <v>2291.39</v>
      </c>
      <c r="X1135" s="3">
        <v>90977</v>
      </c>
      <c r="Y1135" s="3">
        <f>Table1[[#This Row],[Unit Price]]-Table1[[#This Row],[Discount]]</f>
        <v>328.09</v>
      </c>
      <c r="Z1135" s="3" t="s">
        <v>3220</v>
      </c>
    </row>
    <row r="1136" spans="1:26" ht="14.25" x14ac:dyDescent="0.2">
      <c r="A1136" s="1">
        <v>1104</v>
      </c>
      <c r="B1136" s="1" t="s">
        <v>2103</v>
      </c>
      <c r="C1136" s="1" t="s">
        <v>46</v>
      </c>
      <c r="D1136" s="1">
        <v>0.05</v>
      </c>
      <c r="E1136" s="1">
        <v>328.14</v>
      </c>
      <c r="F1136" s="1">
        <v>91.05</v>
      </c>
      <c r="G1136" s="1" t="s">
        <v>2</v>
      </c>
      <c r="H1136" s="1" t="s">
        <v>47</v>
      </c>
      <c r="I1136" s="1" t="s">
        <v>24</v>
      </c>
      <c r="J1136" s="1" t="s">
        <v>71</v>
      </c>
      <c r="K1136" s="1" t="s">
        <v>33</v>
      </c>
      <c r="L1136" s="1" t="s">
        <v>559</v>
      </c>
      <c r="M1136" s="1">
        <v>0.56999999999999995</v>
      </c>
      <c r="N1136" s="1" t="s">
        <v>8</v>
      </c>
      <c r="O1136" s="1" t="s">
        <v>87</v>
      </c>
      <c r="P1136" s="1" t="s">
        <v>88</v>
      </c>
      <c r="Q1136" s="1" t="s">
        <v>89</v>
      </c>
      <c r="R1136" s="1">
        <v>10282</v>
      </c>
      <c r="S1136" s="2">
        <v>42104</v>
      </c>
      <c r="T1136" s="2">
        <v>42105</v>
      </c>
      <c r="U1136" s="1">
        <v>772.04</v>
      </c>
      <c r="V1136" s="1">
        <v>29</v>
      </c>
      <c r="W1136" s="1">
        <v>9492.92</v>
      </c>
      <c r="X1136" s="1">
        <v>27456</v>
      </c>
      <c r="Y1136" s="1">
        <f>Table1[[#This Row],[Unit Price]]-Table1[[#This Row],[Discount]]</f>
        <v>328.09</v>
      </c>
      <c r="Z1136" s="1" t="s">
        <v>3222</v>
      </c>
    </row>
    <row r="1137" spans="1:26" ht="14.25" x14ac:dyDescent="0.2">
      <c r="A1137" s="3">
        <v>1185</v>
      </c>
      <c r="B1137" s="3" t="s">
        <v>1758</v>
      </c>
      <c r="C1137" s="3" t="s">
        <v>46</v>
      </c>
      <c r="D1137" s="3">
        <v>0.08</v>
      </c>
      <c r="E1137" s="3">
        <v>11.7</v>
      </c>
      <c r="F1137" s="3">
        <v>6.96</v>
      </c>
      <c r="G1137" s="3" t="s">
        <v>14</v>
      </c>
      <c r="H1137" s="3" t="s">
        <v>15</v>
      </c>
      <c r="I1137" s="3" t="s">
        <v>24</v>
      </c>
      <c r="J1137" s="3" t="s">
        <v>71</v>
      </c>
      <c r="K1137" s="3" t="s">
        <v>120</v>
      </c>
      <c r="L1137" s="3" t="s">
        <v>736</v>
      </c>
      <c r="M1137" s="3">
        <v>0.5</v>
      </c>
      <c r="N1137" s="3" t="s">
        <v>8</v>
      </c>
      <c r="O1137" s="3" t="s">
        <v>9</v>
      </c>
      <c r="P1137" s="3" t="s">
        <v>140</v>
      </c>
      <c r="Q1137" s="3" t="s">
        <v>334</v>
      </c>
      <c r="R1137" s="3">
        <v>35756</v>
      </c>
      <c r="S1137" s="4">
        <v>42104</v>
      </c>
      <c r="T1137" s="4">
        <v>42107</v>
      </c>
      <c r="U1137" s="3">
        <v>28.565999999999999</v>
      </c>
      <c r="V1137" s="3">
        <v>8</v>
      </c>
      <c r="W1137" s="3">
        <v>87.8</v>
      </c>
      <c r="X1137" s="3">
        <v>85940</v>
      </c>
      <c r="Y1137" s="3">
        <f>Table1[[#This Row],[Unit Price]]-Table1[[#This Row],[Discount]]</f>
        <v>11.62</v>
      </c>
      <c r="Z1137" s="3" t="s">
        <v>3219</v>
      </c>
    </row>
    <row r="1138" spans="1:26" ht="14.25" x14ac:dyDescent="0.2">
      <c r="A1138" s="1">
        <v>2430</v>
      </c>
      <c r="B1138" s="1" t="s">
        <v>1813</v>
      </c>
      <c r="C1138" s="1" t="s">
        <v>46</v>
      </c>
      <c r="D1138" s="1">
        <v>0.04</v>
      </c>
      <c r="E1138" s="1">
        <v>7.08</v>
      </c>
      <c r="F1138" s="1">
        <v>2.35</v>
      </c>
      <c r="G1138" s="1" t="s">
        <v>14</v>
      </c>
      <c r="H1138" s="1" t="s">
        <v>47</v>
      </c>
      <c r="I1138" s="1" t="s">
        <v>24</v>
      </c>
      <c r="J1138" s="1" t="s">
        <v>25</v>
      </c>
      <c r="K1138" s="1" t="s">
        <v>26</v>
      </c>
      <c r="L1138" s="1" t="s">
        <v>1889</v>
      </c>
      <c r="M1138" s="1">
        <v>0.47</v>
      </c>
      <c r="N1138" s="1" t="s">
        <v>8</v>
      </c>
      <c r="O1138" s="1" t="s">
        <v>28</v>
      </c>
      <c r="P1138" s="1" t="s">
        <v>163</v>
      </c>
      <c r="Q1138" s="1" t="s">
        <v>1814</v>
      </c>
      <c r="R1138" s="1">
        <v>76541</v>
      </c>
      <c r="S1138" s="2">
        <v>42104</v>
      </c>
      <c r="T1138" s="2">
        <v>42105</v>
      </c>
      <c r="U1138" s="1">
        <v>24.59</v>
      </c>
      <c r="V1138" s="1">
        <v>7</v>
      </c>
      <c r="W1138" s="1">
        <v>49.1</v>
      </c>
      <c r="X1138" s="1">
        <v>91109</v>
      </c>
      <c r="Y1138" s="1">
        <f>Table1[[#This Row],[Unit Price]]-Table1[[#This Row],[Discount]]</f>
        <v>7.04</v>
      </c>
      <c r="Z1138" s="1" t="s">
        <v>3220</v>
      </c>
    </row>
    <row r="1139" spans="1:26" ht="14.25" x14ac:dyDescent="0.2">
      <c r="A1139" s="3">
        <v>2999</v>
      </c>
      <c r="B1139" s="3" t="s">
        <v>2104</v>
      </c>
      <c r="C1139" s="3" t="s">
        <v>46</v>
      </c>
      <c r="D1139" s="3">
        <v>0.03</v>
      </c>
      <c r="E1139" s="3">
        <v>10.98</v>
      </c>
      <c r="F1139" s="3">
        <v>3.37</v>
      </c>
      <c r="G1139" s="3" t="s">
        <v>14</v>
      </c>
      <c r="H1139" s="3" t="s">
        <v>15</v>
      </c>
      <c r="I1139" s="3" t="s">
        <v>24</v>
      </c>
      <c r="J1139" s="3" t="s">
        <v>544</v>
      </c>
      <c r="K1139" s="3" t="s">
        <v>18</v>
      </c>
      <c r="L1139" s="3" t="s">
        <v>2105</v>
      </c>
      <c r="M1139" s="3">
        <v>0.56999999999999995</v>
      </c>
      <c r="N1139" s="3" t="s">
        <v>8</v>
      </c>
      <c r="O1139" s="3" t="s">
        <v>28</v>
      </c>
      <c r="P1139" s="3" t="s">
        <v>265</v>
      </c>
      <c r="Q1139" s="3" t="s">
        <v>2106</v>
      </c>
      <c r="R1139" s="3">
        <v>48237</v>
      </c>
      <c r="S1139" s="4">
        <v>42104</v>
      </c>
      <c r="T1139" s="4">
        <v>42105</v>
      </c>
      <c r="U1139" s="3">
        <v>11.82</v>
      </c>
      <c r="V1139" s="3">
        <v>5</v>
      </c>
      <c r="W1139" s="3">
        <v>56.19</v>
      </c>
      <c r="X1139" s="3">
        <v>87041</v>
      </c>
      <c r="Y1139" s="3">
        <f>Table1[[#This Row],[Unit Price]]-Table1[[#This Row],[Discount]]</f>
        <v>10.950000000000001</v>
      </c>
      <c r="Z1139" s="3" t="s">
        <v>3220</v>
      </c>
    </row>
    <row r="1140" spans="1:26" ht="14.25" x14ac:dyDescent="0.2">
      <c r="A1140" s="1">
        <v>2363</v>
      </c>
      <c r="B1140" s="1" t="s">
        <v>2107</v>
      </c>
      <c r="C1140" s="1" t="s">
        <v>13</v>
      </c>
      <c r="D1140" s="1">
        <v>0</v>
      </c>
      <c r="E1140" s="1">
        <v>5.77</v>
      </c>
      <c r="F1140" s="1">
        <v>5.92</v>
      </c>
      <c r="G1140" s="1" t="s">
        <v>14</v>
      </c>
      <c r="H1140" s="1" t="s">
        <v>47</v>
      </c>
      <c r="I1140" s="1" t="s">
        <v>4</v>
      </c>
      <c r="J1140" s="1" t="s">
        <v>102</v>
      </c>
      <c r="K1140" s="1" t="s">
        <v>120</v>
      </c>
      <c r="L1140" s="1" t="s">
        <v>2108</v>
      </c>
      <c r="M1140" s="1">
        <v>0.55000000000000004</v>
      </c>
      <c r="N1140" s="1" t="s">
        <v>8</v>
      </c>
      <c r="O1140" s="1" t="s">
        <v>87</v>
      </c>
      <c r="P1140" s="1" t="s">
        <v>293</v>
      </c>
      <c r="Q1140" s="1" t="s">
        <v>2109</v>
      </c>
      <c r="R1140" s="1">
        <v>44256</v>
      </c>
      <c r="S1140" s="2">
        <v>42105</v>
      </c>
      <c r="T1140" s="2">
        <v>42107</v>
      </c>
      <c r="U1140" s="1">
        <v>-61.5276</v>
      </c>
      <c r="V1140" s="1">
        <v>11</v>
      </c>
      <c r="W1140" s="1">
        <v>69.89</v>
      </c>
      <c r="X1140" s="1">
        <v>90040</v>
      </c>
      <c r="Y1140" s="1">
        <f>Table1[[#This Row],[Unit Price]]-Table1[[#This Row],[Discount]]</f>
        <v>5.77</v>
      </c>
      <c r="Z1140" s="1" t="s">
        <v>3222</v>
      </c>
    </row>
    <row r="1141" spans="1:26" ht="14.25" x14ac:dyDescent="0.2">
      <c r="A1141" s="3">
        <v>2862</v>
      </c>
      <c r="B1141" s="3" t="s">
        <v>2110</v>
      </c>
      <c r="C1141" s="3" t="s">
        <v>13</v>
      </c>
      <c r="D1141" s="3">
        <v>0</v>
      </c>
      <c r="E1141" s="3">
        <v>12.22</v>
      </c>
      <c r="F1141" s="3">
        <v>2.85</v>
      </c>
      <c r="G1141" s="3" t="s">
        <v>14</v>
      </c>
      <c r="H1141" s="3" t="s">
        <v>70</v>
      </c>
      <c r="I1141" s="3" t="s">
        <v>4</v>
      </c>
      <c r="J1141" s="3" t="s">
        <v>102</v>
      </c>
      <c r="K1141" s="3" t="s">
        <v>18</v>
      </c>
      <c r="L1141" s="3" t="s">
        <v>2062</v>
      </c>
      <c r="M1141" s="3">
        <v>0.55000000000000004</v>
      </c>
      <c r="N1141" s="3" t="s">
        <v>8</v>
      </c>
      <c r="O1141" s="3" t="s">
        <v>28</v>
      </c>
      <c r="P1141" s="3" t="s">
        <v>109</v>
      </c>
      <c r="Q1141" s="3" t="s">
        <v>2017</v>
      </c>
      <c r="R1141" s="3">
        <v>68128</v>
      </c>
      <c r="S1141" s="4">
        <v>42105</v>
      </c>
      <c r="T1141" s="4">
        <v>42106</v>
      </c>
      <c r="U1141" s="3">
        <v>76.389899999999997</v>
      </c>
      <c r="V1141" s="3">
        <v>9</v>
      </c>
      <c r="W1141" s="3">
        <v>110.71</v>
      </c>
      <c r="X1141" s="3">
        <v>88278</v>
      </c>
      <c r="Y1141" s="3">
        <f>Table1[[#This Row],[Unit Price]]-Table1[[#This Row],[Discount]]</f>
        <v>12.22</v>
      </c>
      <c r="Z1141" s="3" t="s">
        <v>3220</v>
      </c>
    </row>
    <row r="1142" spans="1:26" ht="14.25" x14ac:dyDescent="0.2">
      <c r="A1142" s="1">
        <v>369</v>
      </c>
      <c r="B1142" s="1" t="s">
        <v>2111</v>
      </c>
      <c r="C1142" s="1" t="s">
        <v>23</v>
      </c>
      <c r="D1142" s="1">
        <v>0.09</v>
      </c>
      <c r="E1142" s="1">
        <v>19.23</v>
      </c>
      <c r="F1142" s="1">
        <v>6.15</v>
      </c>
      <c r="G1142" s="1" t="s">
        <v>63</v>
      </c>
      <c r="H1142" s="1" t="s">
        <v>70</v>
      </c>
      <c r="I1142" s="1" t="s">
        <v>4</v>
      </c>
      <c r="J1142" s="1" t="s">
        <v>102</v>
      </c>
      <c r="K1142" s="1" t="s">
        <v>18</v>
      </c>
      <c r="L1142" s="1" t="s">
        <v>1253</v>
      </c>
      <c r="M1142" s="1">
        <v>0.44</v>
      </c>
      <c r="N1142" s="1" t="s">
        <v>8</v>
      </c>
      <c r="O1142" s="1" t="s">
        <v>35</v>
      </c>
      <c r="P1142" s="1" t="s">
        <v>66</v>
      </c>
      <c r="Q1142" s="1" t="s">
        <v>2112</v>
      </c>
      <c r="R1142" s="1">
        <v>94601</v>
      </c>
      <c r="S1142" s="2">
        <v>42105</v>
      </c>
      <c r="T1142" s="2">
        <v>42107</v>
      </c>
      <c r="U1142" s="1">
        <v>211.232</v>
      </c>
      <c r="V1142" s="1">
        <v>21</v>
      </c>
      <c r="W1142" s="1">
        <v>394.1</v>
      </c>
      <c r="X1142" s="1">
        <v>90292</v>
      </c>
      <c r="Y1142" s="1">
        <f>Table1[[#This Row],[Unit Price]]-Table1[[#This Row],[Discount]]</f>
        <v>19.14</v>
      </c>
      <c r="Z1142" s="1" t="s">
        <v>3221</v>
      </c>
    </row>
    <row r="1143" spans="1:26" ht="14.25" x14ac:dyDescent="0.2">
      <c r="A1143" s="3">
        <v>1712</v>
      </c>
      <c r="B1143" s="3" t="s">
        <v>2113</v>
      </c>
      <c r="C1143" s="3" t="s">
        <v>23</v>
      </c>
      <c r="D1143" s="3">
        <v>0.03</v>
      </c>
      <c r="E1143" s="3">
        <v>11.66</v>
      </c>
      <c r="F1143" s="3">
        <v>7.95</v>
      </c>
      <c r="G1143" s="3" t="s">
        <v>14</v>
      </c>
      <c r="H1143" s="3" t="s">
        <v>70</v>
      </c>
      <c r="I1143" s="3" t="s">
        <v>24</v>
      </c>
      <c r="J1143" s="3" t="s">
        <v>25</v>
      </c>
      <c r="K1143" s="3" t="s">
        <v>18</v>
      </c>
      <c r="L1143" s="3" t="s">
        <v>2114</v>
      </c>
      <c r="M1143" s="3">
        <v>0.57999999999999996</v>
      </c>
      <c r="N1143" s="3" t="s">
        <v>8</v>
      </c>
      <c r="O1143" s="3" t="s">
        <v>9</v>
      </c>
      <c r="P1143" s="3" t="s">
        <v>51</v>
      </c>
      <c r="Q1143" s="3" t="s">
        <v>2115</v>
      </c>
      <c r="R1143" s="3">
        <v>30907</v>
      </c>
      <c r="S1143" s="4">
        <v>42105</v>
      </c>
      <c r="T1143" s="4">
        <v>42114</v>
      </c>
      <c r="U1143" s="3">
        <v>-31.094000000000001</v>
      </c>
      <c r="V1143" s="3">
        <v>22</v>
      </c>
      <c r="W1143" s="3">
        <v>267.32</v>
      </c>
      <c r="X1143" s="3">
        <v>87749</v>
      </c>
      <c r="Y1143" s="3">
        <f>Table1[[#This Row],[Unit Price]]-Table1[[#This Row],[Discount]]</f>
        <v>11.63</v>
      </c>
      <c r="Z1143" s="3" t="s">
        <v>3219</v>
      </c>
    </row>
    <row r="1144" spans="1:26" ht="14.25" x14ac:dyDescent="0.2">
      <c r="A1144" s="1">
        <v>721</v>
      </c>
      <c r="B1144" s="1" t="s">
        <v>2116</v>
      </c>
      <c r="C1144" s="1" t="s">
        <v>92</v>
      </c>
      <c r="D1144" s="1">
        <v>0.01</v>
      </c>
      <c r="E1144" s="1">
        <v>7.28</v>
      </c>
      <c r="F1144" s="1">
        <v>11.15</v>
      </c>
      <c r="G1144" s="1" t="s">
        <v>14</v>
      </c>
      <c r="H1144" s="1" t="s">
        <v>70</v>
      </c>
      <c r="I1144" s="1" t="s">
        <v>24</v>
      </c>
      <c r="J1144" s="1" t="s">
        <v>64</v>
      </c>
      <c r="K1144" s="1" t="s">
        <v>49</v>
      </c>
      <c r="L1144" s="1" t="s">
        <v>951</v>
      </c>
      <c r="M1144" s="1">
        <v>0.37</v>
      </c>
      <c r="N1144" s="1" t="s">
        <v>8</v>
      </c>
      <c r="O1144" s="1" t="s">
        <v>28</v>
      </c>
      <c r="P1144" s="1" t="s">
        <v>29</v>
      </c>
      <c r="Q1144" s="1" t="s">
        <v>2117</v>
      </c>
      <c r="R1144" s="1">
        <v>46041</v>
      </c>
      <c r="S1144" s="2">
        <v>42105</v>
      </c>
      <c r="T1144" s="2">
        <v>42107</v>
      </c>
      <c r="U1144" s="1">
        <v>-24.245999999999999</v>
      </c>
      <c r="V1144" s="1">
        <v>1</v>
      </c>
      <c r="W1144" s="1">
        <v>11.21</v>
      </c>
      <c r="X1144" s="1">
        <v>91054</v>
      </c>
      <c r="Y1144" s="1">
        <f>Table1[[#This Row],[Unit Price]]-Table1[[#This Row],[Discount]]</f>
        <v>7.2700000000000005</v>
      </c>
      <c r="Z1144" s="1" t="s">
        <v>3220</v>
      </c>
    </row>
    <row r="1145" spans="1:26" ht="14.25" x14ac:dyDescent="0.2">
      <c r="A1145" s="3">
        <v>445</v>
      </c>
      <c r="B1145" s="3" t="s">
        <v>2118</v>
      </c>
      <c r="C1145" s="3" t="s">
        <v>46</v>
      </c>
      <c r="D1145" s="3">
        <v>0.03</v>
      </c>
      <c r="E1145" s="3">
        <v>48.04</v>
      </c>
      <c r="F1145" s="3">
        <v>19.989999999999998</v>
      </c>
      <c r="G1145" s="3" t="s">
        <v>14</v>
      </c>
      <c r="H1145" s="3" t="s">
        <v>3</v>
      </c>
      <c r="I1145" s="3" t="s">
        <v>24</v>
      </c>
      <c r="J1145" s="3" t="s">
        <v>64</v>
      </c>
      <c r="K1145" s="3" t="s">
        <v>49</v>
      </c>
      <c r="L1145" s="3" t="s">
        <v>2119</v>
      </c>
      <c r="M1145" s="3">
        <v>0.37</v>
      </c>
      <c r="N1145" s="3" t="s">
        <v>8</v>
      </c>
      <c r="O1145" s="3" t="s">
        <v>28</v>
      </c>
      <c r="P1145" s="3" t="s">
        <v>109</v>
      </c>
      <c r="Q1145" s="3" t="s">
        <v>1353</v>
      </c>
      <c r="R1145" s="3">
        <v>68701</v>
      </c>
      <c r="S1145" s="4">
        <v>42105</v>
      </c>
      <c r="T1145" s="4">
        <v>42107</v>
      </c>
      <c r="U1145" s="3">
        <v>-4.46</v>
      </c>
      <c r="V1145" s="3">
        <v>2</v>
      </c>
      <c r="W1145" s="3">
        <v>101.71</v>
      </c>
      <c r="X1145" s="3">
        <v>88083</v>
      </c>
      <c r="Y1145" s="3">
        <f>Table1[[#This Row],[Unit Price]]-Table1[[#This Row],[Discount]]</f>
        <v>48.01</v>
      </c>
      <c r="Z1145" s="3" t="s">
        <v>3220</v>
      </c>
    </row>
    <row r="1146" spans="1:26" ht="14.25" x14ac:dyDescent="0.2">
      <c r="A1146" s="1">
        <v>918</v>
      </c>
      <c r="B1146" s="1" t="s">
        <v>2120</v>
      </c>
      <c r="C1146" s="1" t="s">
        <v>13</v>
      </c>
      <c r="D1146" s="1">
        <v>0.05</v>
      </c>
      <c r="E1146" s="1">
        <v>35.51</v>
      </c>
      <c r="F1146" s="1">
        <v>6.31</v>
      </c>
      <c r="G1146" s="1" t="s">
        <v>14</v>
      </c>
      <c r="H1146" s="1" t="s">
        <v>15</v>
      </c>
      <c r="I1146" s="1" t="s">
        <v>24</v>
      </c>
      <c r="J1146" s="1" t="s">
        <v>54</v>
      </c>
      <c r="K1146" s="1" t="s">
        <v>49</v>
      </c>
      <c r="L1146" s="1" t="s">
        <v>2121</v>
      </c>
      <c r="M1146" s="1">
        <v>0.57999999999999996</v>
      </c>
      <c r="N1146" s="1" t="s">
        <v>8</v>
      </c>
      <c r="O1146" s="1" t="s">
        <v>35</v>
      </c>
      <c r="P1146" s="1" t="s">
        <v>66</v>
      </c>
      <c r="Q1146" s="1" t="s">
        <v>2122</v>
      </c>
      <c r="R1146" s="1">
        <v>91730</v>
      </c>
      <c r="S1146" s="2">
        <v>42106</v>
      </c>
      <c r="T1146" s="2">
        <v>42108</v>
      </c>
      <c r="U1146" s="1">
        <v>6.11</v>
      </c>
      <c r="V1146" s="1">
        <v>2</v>
      </c>
      <c r="W1146" s="1">
        <v>73.099999999999994</v>
      </c>
      <c r="X1146" s="1">
        <v>90492</v>
      </c>
      <c r="Y1146" s="1">
        <f>Table1[[#This Row],[Unit Price]]-Table1[[#This Row],[Discount]]</f>
        <v>35.46</v>
      </c>
      <c r="Z1146" s="1" t="s">
        <v>3221</v>
      </c>
    </row>
    <row r="1147" spans="1:26" ht="14.25" x14ac:dyDescent="0.2">
      <c r="A1147" s="3">
        <v>919</v>
      </c>
      <c r="B1147" s="3" t="s">
        <v>2123</v>
      </c>
      <c r="C1147" s="3" t="s">
        <v>13</v>
      </c>
      <c r="D1147" s="3">
        <v>0.1</v>
      </c>
      <c r="E1147" s="3">
        <v>8.34</v>
      </c>
      <c r="F1147" s="3">
        <v>2.64</v>
      </c>
      <c r="G1147" s="3" t="s">
        <v>14</v>
      </c>
      <c r="H1147" s="3" t="s">
        <v>15</v>
      </c>
      <c r="I1147" s="3" t="s">
        <v>24</v>
      </c>
      <c r="J1147" s="3" t="s">
        <v>544</v>
      </c>
      <c r="K1147" s="3" t="s">
        <v>18</v>
      </c>
      <c r="L1147" s="3" t="s">
        <v>859</v>
      </c>
      <c r="M1147" s="3">
        <v>0.59</v>
      </c>
      <c r="N1147" s="3" t="s">
        <v>8</v>
      </c>
      <c r="O1147" s="3" t="s">
        <v>35</v>
      </c>
      <c r="P1147" s="3" t="s">
        <v>66</v>
      </c>
      <c r="Q1147" s="3" t="s">
        <v>2124</v>
      </c>
      <c r="R1147" s="3">
        <v>96003</v>
      </c>
      <c r="S1147" s="4">
        <v>42106</v>
      </c>
      <c r="T1147" s="4">
        <v>42106</v>
      </c>
      <c r="U1147" s="3">
        <v>-6.34</v>
      </c>
      <c r="V1147" s="3">
        <v>6</v>
      </c>
      <c r="W1147" s="3">
        <v>47.95</v>
      </c>
      <c r="X1147" s="3">
        <v>90492</v>
      </c>
      <c r="Y1147" s="3">
        <f>Table1[[#This Row],[Unit Price]]-Table1[[#This Row],[Discount]]</f>
        <v>8.24</v>
      </c>
      <c r="Z1147" s="3" t="s">
        <v>3221</v>
      </c>
    </row>
    <row r="1148" spans="1:26" ht="14.25" x14ac:dyDescent="0.2">
      <c r="A1148" s="1">
        <v>920</v>
      </c>
      <c r="B1148" s="1" t="s">
        <v>1857</v>
      </c>
      <c r="C1148" s="1" t="s">
        <v>13</v>
      </c>
      <c r="D1148" s="1">
        <v>0.03</v>
      </c>
      <c r="E1148" s="1">
        <v>8.0399999999999991</v>
      </c>
      <c r="F1148" s="1">
        <v>8.94</v>
      </c>
      <c r="G1148" s="1" t="s">
        <v>14</v>
      </c>
      <c r="H1148" s="1" t="s">
        <v>15</v>
      </c>
      <c r="I1148" s="1" t="s">
        <v>24</v>
      </c>
      <c r="J1148" s="1" t="s">
        <v>48</v>
      </c>
      <c r="K1148" s="1" t="s">
        <v>49</v>
      </c>
      <c r="L1148" s="1" t="s">
        <v>2125</v>
      </c>
      <c r="M1148" s="1">
        <v>0.4</v>
      </c>
      <c r="N1148" s="1" t="s">
        <v>8</v>
      </c>
      <c r="O1148" s="1" t="s">
        <v>35</v>
      </c>
      <c r="P1148" s="1" t="s">
        <v>66</v>
      </c>
      <c r="Q1148" s="1" t="s">
        <v>1205</v>
      </c>
      <c r="R1148" s="1">
        <v>92374</v>
      </c>
      <c r="S1148" s="2">
        <v>42106</v>
      </c>
      <c r="T1148" s="2">
        <v>42108</v>
      </c>
      <c r="U1148" s="1">
        <v>-160.27549999999999</v>
      </c>
      <c r="V1148" s="1">
        <v>9</v>
      </c>
      <c r="W1148" s="1">
        <v>76.77</v>
      </c>
      <c r="X1148" s="1">
        <v>90492</v>
      </c>
      <c r="Y1148" s="1">
        <f>Table1[[#This Row],[Unit Price]]-Table1[[#This Row],[Discount]]</f>
        <v>8.01</v>
      </c>
      <c r="Z1148" s="1" t="s">
        <v>3221</v>
      </c>
    </row>
    <row r="1149" spans="1:26" ht="14.25" x14ac:dyDescent="0.2">
      <c r="A1149" s="3">
        <v>754</v>
      </c>
      <c r="B1149" s="3" t="s">
        <v>2126</v>
      </c>
      <c r="C1149" s="3" t="s">
        <v>23</v>
      </c>
      <c r="D1149" s="3">
        <v>0.06</v>
      </c>
      <c r="E1149" s="3">
        <v>119.99</v>
      </c>
      <c r="F1149" s="3">
        <v>14</v>
      </c>
      <c r="G1149" s="3" t="s">
        <v>2</v>
      </c>
      <c r="H1149" s="3" t="s">
        <v>15</v>
      </c>
      <c r="I1149" s="3" t="s">
        <v>16</v>
      </c>
      <c r="J1149" s="3" t="s">
        <v>32</v>
      </c>
      <c r="K1149" s="3" t="s">
        <v>33</v>
      </c>
      <c r="L1149" s="3" t="s">
        <v>2127</v>
      </c>
      <c r="M1149" s="3">
        <v>0.36</v>
      </c>
      <c r="N1149" s="3" t="s">
        <v>8</v>
      </c>
      <c r="O1149" s="3" t="s">
        <v>35</v>
      </c>
      <c r="P1149" s="3" t="s">
        <v>564</v>
      </c>
      <c r="Q1149" s="3" t="s">
        <v>2128</v>
      </c>
      <c r="R1149" s="3">
        <v>86314</v>
      </c>
      <c r="S1149" s="4">
        <v>42106</v>
      </c>
      <c r="T1149" s="4">
        <v>42113</v>
      </c>
      <c r="U1149" s="3">
        <v>-207.679788</v>
      </c>
      <c r="V1149" s="3">
        <v>2</v>
      </c>
      <c r="W1149" s="3">
        <v>243.86</v>
      </c>
      <c r="X1149" s="3">
        <v>90439</v>
      </c>
      <c r="Y1149" s="3">
        <f>Table1[[#This Row],[Unit Price]]-Table1[[#This Row],[Discount]]</f>
        <v>119.92999999999999</v>
      </c>
      <c r="Z1149" s="3" t="s">
        <v>3221</v>
      </c>
    </row>
    <row r="1150" spans="1:26" ht="14.25" x14ac:dyDescent="0.2">
      <c r="A1150" s="1">
        <v>3221</v>
      </c>
      <c r="B1150" s="1" t="s">
        <v>2129</v>
      </c>
      <c r="C1150" s="1" t="s">
        <v>46</v>
      </c>
      <c r="D1150" s="1">
        <v>0.03</v>
      </c>
      <c r="E1150" s="1">
        <v>6.68</v>
      </c>
      <c r="F1150" s="1">
        <v>1.5</v>
      </c>
      <c r="G1150" s="1" t="s">
        <v>14</v>
      </c>
      <c r="H1150" s="1" t="s">
        <v>70</v>
      </c>
      <c r="I1150" s="1" t="s">
        <v>24</v>
      </c>
      <c r="J1150" s="1" t="s">
        <v>25</v>
      </c>
      <c r="K1150" s="1" t="s">
        <v>26</v>
      </c>
      <c r="L1150" s="1" t="s">
        <v>1844</v>
      </c>
      <c r="M1150" s="1">
        <v>0.48</v>
      </c>
      <c r="N1150" s="1" t="s">
        <v>8</v>
      </c>
      <c r="O1150" s="1" t="s">
        <v>9</v>
      </c>
      <c r="P1150" s="1" t="s">
        <v>99</v>
      </c>
      <c r="Q1150" s="1" t="s">
        <v>2130</v>
      </c>
      <c r="R1150" s="1">
        <v>33322</v>
      </c>
      <c r="S1150" s="2">
        <v>42106</v>
      </c>
      <c r="T1150" s="2">
        <v>42107</v>
      </c>
      <c r="U1150" s="1">
        <v>-577.30399999999997</v>
      </c>
      <c r="V1150" s="1">
        <v>7</v>
      </c>
      <c r="W1150" s="1">
        <v>48.32</v>
      </c>
      <c r="X1150" s="1">
        <v>90815</v>
      </c>
      <c r="Y1150" s="1">
        <f>Table1[[#This Row],[Unit Price]]-Table1[[#This Row],[Discount]]</f>
        <v>6.6499999999999995</v>
      </c>
      <c r="Z1150" s="1" t="s">
        <v>3219</v>
      </c>
    </row>
    <row r="1151" spans="1:26" ht="14.25" x14ac:dyDescent="0.2">
      <c r="A1151" s="3">
        <v>171</v>
      </c>
      <c r="B1151" s="3" t="s">
        <v>2131</v>
      </c>
      <c r="C1151" s="3" t="s">
        <v>1</v>
      </c>
      <c r="D1151" s="3">
        <v>0.05</v>
      </c>
      <c r="E1151" s="3">
        <v>1.88</v>
      </c>
      <c r="F1151" s="3">
        <v>1.49</v>
      </c>
      <c r="G1151" s="3" t="s">
        <v>14</v>
      </c>
      <c r="H1151" s="3" t="s">
        <v>70</v>
      </c>
      <c r="I1151" s="3" t="s">
        <v>24</v>
      </c>
      <c r="J1151" s="3" t="s">
        <v>48</v>
      </c>
      <c r="K1151" s="3" t="s">
        <v>49</v>
      </c>
      <c r="L1151" s="3" t="s">
        <v>589</v>
      </c>
      <c r="M1151" s="3">
        <v>0.37</v>
      </c>
      <c r="N1151" s="3" t="s">
        <v>8</v>
      </c>
      <c r="O1151" s="3" t="s">
        <v>87</v>
      </c>
      <c r="P1151" s="3" t="s">
        <v>373</v>
      </c>
      <c r="Q1151" s="3" t="s">
        <v>781</v>
      </c>
      <c r="R1151" s="3">
        <v>7024</v>
      </c>
      <c r="S1151" s="4">
        <v>42107</v>
      </c>
      <c r="T1151" s="4">
        <v>42109</v>
      </c>
      <c r="U1151" s="3">
        <v>-2.9095</v>
      </c>
      <c r="V1151" s="3">
        <v>1</v>
      </c>
      <c r="W1151" s="3">
        <v>3.42</v>
      </c>
      <c r="X1151" s="3">
        <v>87464</v>
      </c>
      <c r="Y1151" s="3">
        <f>Table1[[#This Row],[Unit Price]]-Table1[[#This Row],[Discount]]</f>
        <v>1.8299999999999998</v>
      </c>
      <c r="Z1151" s="3" t="s">
        <v>3222</v>
      </c>
    </row>
    <row r="1152" spans="1:26" ht="14.25" x14ac:dyDescent="0.2">
      <c r="A1152" s="1">
        <v>1561</v>
      </c>
      <c r="B1152" s="1" t="s">
        <v>1428</v>
      </c>
      <c r="C1152" s="1" t="s">
        <v>1</v>
      </c>
      <c r="D1152" s="1">
        <v>0.05</v>
      </c>
      <c r="E1152" s="1">
        <v>12.2</v>
      </c>
      <c r="F1152" s="1">
        <v>6.02</v>
      </c>
      <c r="G1152" s="1" t="s">
        <v>14</v>
      </c>
      <c r="H1152" s="1" t="s">
        <v>70</v>
      </c>
      <c r="I1152" s="1" t="s">
        <v>4</v>
      </c>
      <c r="J1152" s="1" t="s">
        <v>102</v>
      </c>
      <c r="K1152" s="1" t="s">
        <v>18</v>
      </c>
      <c r="L1152" s="1" t="s">
        <v>2132</v>
      </c>
      <c r="M1152" s="1">
        <v>0.43</v>
      </c>
      <c r="N1152" s="1" t="s">
        <v>8</v>
      </c>
      <c r="O1152" s="1" t="s">
        <v>28</v>
      </c>
      <c r="P1152" s="1" t="s">
        <v>163</v>
      </c>
      <c r="Q1152" s="1" t="s">
        <v>1430</v>
      </c>
      <c r="R1152" s="1">
        <v>76063</v>
      </c>
      <c r="S1152" s="2">
        <v>42107</v>
      </c>
      <c r="T1152" s="2">
        <v>42108</v>
      </c>
      <c r="U1152" s="1">
        <v>-6.6420000000000003</v>
      </c>
      <c r="V1152" s="1">
        <v>5</v>
      </c>
      <c r="W1152" s="1">
        <v>63.93</v>
      </c>
      <c r="X1152" s="1">
        <v>88094</v>
      </c>
      <c r="Y1152" s="1">
        <f>Table1[[#This Row],[Unit Price]]-Table1[[#This Row],[Discount]]</f>
        <v>12.149999999999999</v>
      </c>
      <c r="Z1152" s="1" t="s">
        <v>3220</v>
      </c>
    </row>
    <row r="1153" spans="1:26" ht="14.25" x14ac:dyDescent="0.2">
      <c r="A1153" s="3">
        <v>2738</v>
      </c>
      <c r="B1153" s="3" t="s">
        <v>2133</v>
      </c>
      <c r="C1153" s="3" t="s">
        <v>1</v>
      </c>
      <c r="D1153" s="3">
        <v>0.02</v>
      </c>
      <c r="E1153" s="3">
        <v>33.979999999999997</v>
      </c>
      <c r="F1153" s="3">
        <v>1.99</v>
      </c>
      <c r="G1153" s="3" t="s">
        <v>14</v>
      </c>
      <c r="H1153" s="3" t="s">
        <v>3</v>
      </c>
      <c r="I1153" s="3" t="s">
        <v>16</v>
      </c>
      <c r="J1153" s="3" t="s">
        <v>17</v>
      </c>
      <c r="K1153" s="3" t="s">
        <v>18</v>
      </c>
      <c r="L1153" s="3" t="s">
        <v>2134</v>
      </c>
      <c r="M1153" s="3">
        <v>0.45</v>
      </c>
      <c r="N1153" s="3" t="s">
        <v>8</v>
      </c>
      <c r="O1153" s="3" t="s">
        <v>87</v>
      </c>
      <c r="P1153" s="3" t="s">
        <v>609</v>
      </c>
      <c r="Q1153" s="3" t="s">
        <v>610</v>
      </c>
      <c r="R1153" s="3">
        <v>5403</v>
      </c>
      <c r="S1153" s="4">
        <v>42107</v>
      </c>
      <c r="T1153" s="4">
        <v>42109</v>
      </c>
      <c r="U1153" s="3">
        <v>164.06129999999999</v>
      </c>
      <c r="V1153" s="3">
        <v>7</v>
      </c>
      <c r="W1153" s="3">
        <v>237.77</v>
      </c>
      <c r="X1153" s="3">
        <v>89017</v>
      </c>
      <c r="Y1153" s="3">
        <f>Table1[[#This Row],[Unit Price]]-Table1[[#This Row],[Discount]]</f>
        <v>33.959999999999994</v>
      </c>
      <c r="Z1153" s="3" t="s">
        <v>3222</v>
      </c>
    </row>
    <row r="1154" spans="1:26" ht="14.25" x14ac:dyDescent="0.2">
      <c r="A1154" s="1">
        <v>3169</v>
      </c>
      <c r="B1154" s="1" t="s">
        <v>2135</v>
      </c>
      <c r="C1154" s="1" t="s">
        <v>1</v>
      </c>
      <c r="D1154" s="1">
        <v>0.08</v>
      </c>
      <c r="E1154" s="1">
        <v>7.28</v>
      </c>
      <c r="F1154" s="1">
        <v>11.15</v>
      </c>
      <c r="G1154" s="1" t="s">
        <v>63</v>
      </c>
      <c r="H1154" s="1" t="s">
        <v>3</v>
      </c>
      <c r="I1154" s="1" t="s">
        <v>24</v>
      </c>
      <c r="J1154" s="1" t="s">
        <v>64</v>
      </c>
      <c r="K1154" s="1" t="s">
        <v>49</v>
      </c>
      <c r="L1154" s="1" t="s">
        <v>951</v>
      </c>
      <c r="M1154" s="1">
        <v>0.37</v>
      </c>
      <c r="N1154" s="1" t="s">
        <v>8</v>
      </c>
      <c r="O1154" s="1" t="s">
        <v>9</v>
      </c>
      <c r="P1154" s="1" t="s">
        <v>99</v>
      </c>
      <c r="Q1154" s="1" t="s">
        <v>2136</v>
      </c>
      <c r="R1154" s="1">
        <v>32127</v>
      </c>
      <c r="S1154" s="2">
        <v>42107</v>
      </c>
      <c r="T1154" s="2">
        <v>42108</v>
      </c>
      <c r="U1154" s="1">
        <v>-44.414999999999999</v>
      </c>
      <c r="V1154" s="1">
        <v>1</v>
      </c>
      <c r="W1154" s="1">
        <v>14.66</v>
      </c>
      <c r="X1154" s="1">
        <v>86490</v>
      </c>
      <c r="Y1154" s="1">
        <f>Table1[[#This Row],[Unit Price]]-Table1[[#This Row],[Discount]]</f>
        <v>7.2</v>
      </c>
      <c r="Z1154" s="1" t="s">
        <v>3219</v>
      </c>
    </row>
    <row r="1155" spans="1:26" ht="14.25" x14ac:dyDescent="0.2">
      <c r="A1155" s="3">
        <v>2973</v>
      </c>
      <c r="B1155" s="3" t="s">
        <v>2137</v>
      </c>
      <c r="C1155" s="3" t="s">
        <v>13</v>
      </c>
      <c r="D1155" s="3">
        <v>0.01</v>
      </c>
      <c r="E1155" s="3">
        <v>30.97</v>
      </c>
      <c r="F1155" s="3">
        <v>4</v>
      </c>
      <c r="G1155" s="3" t="s">
        <v>14</v>
      </c>
      <c r="H1155" s="3" t="s">
        <v>47</v>
      </c>
      <c r="I1155" s="3" t="s">
        <v>16</v>
      </c>
      <c r="J1155" s="3" t="s">
        <v>17</v>
      </c>
      <c r="K1155" s="3" t="s">
        <v>49</v>
      </c>
      <c r="L1155" s="3" t="s">
        <v>2138</v>
      </c>
      <c r="M1155" s="3">
        <v>0.74</v>
      </c>
      <c r="N1155" s="3" t="s">
        <v>8</v>
      </c>
      <c r="O1155" s="3" t="s">
        <v>28</v>
      </c>
      <c r="P1155" s="3" t="s">
        <v>333</v>
      </c>
      <c r="Q1155" s="3" t="s">
        <v>2139</v>
      </c>
      <c r="R1155" s="3">
        <v>53151</v>
      </c>
      <c r="S1155" s="4">
        <v>42107</v>
      </c>
      <c r="T1155" s="4">
        <v>42109</v>
      </c>
      <c r="U1155" s="3">
        <v>17.102799999999998</v>
      </c>
      <c r="V1155" s="3">
        <v>17</v>
      </c>
      <c r="W1155" s="3">
        <v>523.05999999999995</v>
      </c>
      <c r="X1155" s="3">
        <v>87186</v>
      </c>
      <c r="Y1155" s="3">
        <f>Table1[[#This Row],[Unit Price]]-Table1[[#This Row],[Discount]]</f>
        <v>30.959999999999997</v>
      </c>
      <c r="Z1155" s="3" t="s">
        <v>3220</v>
      </c>
    </row>
    <row r="1156" spans="1:26" ht="14.25" x14ac:dyDescent="0.2">
      <c r="A1156" s="1">
        <v>2973</v>
      </c>
      <c r="B1156" s="1" t="s">
        <v>2137</v>
      </c>
      <c r="C1156" s="1" t="s">
        <v>13</v>
      </c>
      <c r="D1156" s="1">
        <v>0.08</v>
      </c>
      <c r="E1156" s="1">
        <v>125.99</v>
      </c>
      <c r="F1156" s="1">
        <v>7.69</v>
      </c>
      <c r="G1156" s="1" t="s">
        <v>14</v>
      </c>
      <c r="H1156" s="1" t="s">
        <v>47</v>
      </c>
      <c r="I1156" s="1" t="s">
        <v>16</v>
      </c>
      <c r="J1156" s="1" t="s">
        <v>111</v>
      </c>
      <c r="K1156" s="1" t="s">
        <v>49</v>
      </c>
      <c r="L1156" s="1" t="s">
        <v>1025</v>
      </c>
      <c r="M1156" s="1">
        <v>0.57999999999999996</v>
      </c>
      <c r="N1156" s="1" t="s">
        <v>8</v>
      </c>
      <c r="O1156" s="1" t="s">
        <v>28</v>
      </c>
      <c r="P1156" s="1" t="s">
        <v>333</v>
      </c>
      <c r="Q1156" s="1" t="s">
        <v>2139</v>
      </c>
      <c r="R1156" s="1">
        <v>53151</v>
      </c>
      <c r="S1156" s="2">
        <v>42107</v>
      </c>
      <c r="T1156" s="2">
        <v>42109</v>
      </c>
      <c r="U1156" s="1">
        <v>1269.3819599999999</v>
      </c>
      <c r="V1156" s="1">
        <v>23</v>
      </c>
      <c r="W1156" s="1">
        <v>2424.6799999999998</v>
      </c>
      <c r="X1156" s="1">
        <v>87186</v>
      </c>
      <c r="Y1156" s="1">
        <f>Table1[[#This Row],[Unit Price]]-Table1[[#This Row],[Discount]]</f>
        <v>125.91</v>
      </c>
      <c r="Z1156" s="1" t="s">
        <v>3220</v>
      </c>
    </row>
    <row r="1157" spans="1:26" ht="14.25" x14ac:dyDescent="0.2">
      <c r="A1157" s="3">
        <v>2250</v>
      </c>
      <c r="B1157" s="3" t="s">
        <v>2140</v>
      </c>
      <c r="C1157" s="3" t="s">
        <v>23</v>
      </c>
      <c r="D1157" s="3">
        <v>0</v>
      </c>
      <c r="E1157" s="3">
        <v>2.08</v>
      </c>
      <c r="F1157" s="3">
        <v>5.33</v>
      </c>
      <c r="G1157" s="3" t="s">
        <v>14</v>
      </c>
      <c r="H1157" s="3" t="s">
        <v>47</v>
      </c>
      <c r="I1157" s="3" t="s">
        <v>4</v>
      </c>
      <c r="J1157" s="3" t="s">
        <v>102</v>
      </c>
      <c r="K1157" s="3" t="s">
        <v>49</v>
      </c>
      <c r="L1157" s="3" t="s">
        <v>435</v>
      </c>
      <c r="M1157" s="3">
        <v>0.43</v>
      </c>
      <c r="N1157" s="3" t="s">
        <v>8</v>
      </c>
      <c r="O1157" s="3" t="s">
        <v>87</v>
      </c>
      <c r="P1157" s="3" t="s">
        <v>296</v>
      </c>
      <c r="Q1157" s="3" t="s">
        <v>2141</v>
      </c>
      <c r="R1157" s="3">
        <v>16801</v>
      </c>
      <c r="S1157" s="4">
        <v>42107</v>
      </c>
      <c r="T1157" s="4">
        <v>42114</v>
      </c>
      <c r="U1157" s="3">
        <v>-192.5532</v>
      </c>
      <c r="V1157" s="3">
        <v>22</v>
      </c>
      <c r="W1157" s="3">
        <v>51.41</v>
      </c>
      <c r="X1157" s="3">
        <v>86699</v>
      </c>
      <c r="Y1157" s="3">
        <f>Table1[[#This Row],[Unit Price]]-Table1[[#This Row],[Discount]]</f>
        <v>2.08</v>
      </c>
      <c r="Z1157" s="3" t="s">
        <v>3222</v>
      </c>
    </row>
    <row r="1158" spans="1:26" ht="14.25" x14ac:dyDescent="0.2">
      <c r="A1158" s="1">
        <v>940</v>
      </c>
      <c r="B1158" s="1" t="s">
        <v>2142</v>
      </c>
      <c r="C1158" s="1" t="s">
        <v>23</v>
      </c>
      <c r="D1158" s="1">
        <v>0.09</v>
      </c>
      <c r="E1158" s="1">
        <v>100.98</v>
      </c>
      <c r="F1158" s="1">
        <v>35.840000000000003</v>
      </c>
      <c r="G1158" s="1" t="s">
        <v>2</v>
      </c>
      <c r="H1158" s="1" t="s">
        <v>47</v>
      </c>
      <c r="I1158" s="1" t="s">
        <v>4</v>
      </c>
      <c r="J1158" s="1" t="s">
        <v>93</v>
      </c>
      <c r="K1158" s="1" t="s">
        <v>6</v>
      </c>
      <c r="L1158" s="1" t="s">
        <v>94</v>
      </c>
      <c r="M1158" s="1">
        <v>0.62</v>
      </c>
      <c r="N1158" s="1" t="s">
        <v>8</v>
      </c>
      <c r="O1158" s="1" t="s">
        <v>87</v>
      </c>
      <c r="P1158" s="1" t="s">
        <v>224</v>
      </c>
      <c r="Q1158" s="1" t="s">
        <v>2143</v>
      </c>
      <c r="R1158" s="1">
        <v>6776</v>
      </c>
      <c r="S1158" s="2">
        <v>42108</v>
      </c>
      <c r="T1158" s="2">
        <v>42113</v>
      </c>
      <c r="U1158" s="1">
        <v>-193.58</v>
      </c>
      <c r="V1158" s="1">
        <v>4</v>
      </c>
      <c r="W1158" s="1">
        <v>396.19</v>
      </c>
      <c r="X1158" s="1">
        <v>90844</v>
      </c>
      <c r="Y1158" s="1">
        <f>Table1[[#This Row],[Unit Price]]-Table1[[#This Row],[Discount]]</f>
        <v>100.89</v>
      </c>
      <c r="Z1158" s="1" t="s">
        <v>3222</v>
      </c>
    </row>
    <row r="1159" spans="1:26" ht="14.25" x14ac:dyDescent="0.2">
      <c r="A1159" s="3">
        <v>329</v>
      </c>
      <c r="B1159" s="3" t="s">
        <v>2144</v>
      </c>
      <c r="C1159" s="3" t="s">
        <v>92</v>
      </c>
      <c r="D1159" s="3">
        <v>0.06</v>
      </c>
      <c r="E1159" s="3">
        <v>296.18</v>
      </c>
      <c r="F1159" s="3">
        <v>54.12</v>
      </c>
      <c r="G1159" s="3" t="s">
        <v>2</v>
      </c>
      <c r="H1159" s="3" t="s">
        <v>47</v>
      </c>
      <c r="I1159" s="3" t="s">
        <v>4</v>
      </c>
      <c r="J1159" s="3" t="s">
        <v>5</v>
      </c>
      <c r="K1159" s="3" t="s">
        <v>6</v>
      </c>
      <c r="L1159" s="3" t="s">
        <v>1055</v>
      </c>
      <c r="M1159" s="3">
        <v>0.76</v>
      </c>
      <c r="N1159" s="3" t="s">
        <v>8</v>
      </c>
      <c r="O1159" s="3" t="s">
        <v>87</v>
      </c>
      <c r="P1159" s="3" t="s">
        <v>307</v>
      </c>
      <c r="Q1159" s="3" t="s">
        <v>308</v>
      </c>
      <c r="R1159" s="3">
        <v>4073</v>
      </c>
      <c r="S1159" s="4">
        <v>42108</v>
      </c>
      <c r="T1159" s="4">
        <v>42109</v>
      </c>
      <c r="U1159" s="3">
        <v>-715.77820599999995</v>
      </c>
      <c r="V1159" s="3">
        <v>5</v>
      </c>
      <c r="W1159" s="3">
        <v>1170.21</v>
      </c>
      <c r="X1159" s="3">
        <v>89726</v>
      </c>
      <c r="Y1159" s="3">
        <f>Table1[[#This Row],[Unit Price]]-Table1[[#This Row],[Discount]]</f>
        <v>296.12</v>
      </c>
      <c r="Z1159" s="3" t="s">
        <v>3222</v>
      </c>
    </row>
    <row r="1160" spans="1:26" ht="14.25" x14ac:dyDescent="0.2">
      <c r="A1160" s="1">
        <v>331</v>
      </c>
      <c r="B1160" s="1" t="s">
        <v>2145</v>
      </c>
      <c r="C1160" s="1" t="s">
        <v>92</v>
      </c>
      <c r="D1160" s="1">
        <v>0.01</v>
      </c>
      <c r="E1160" s="1">
        <v>29.1</v>
      </c>
      <c r="F1160" s="1">
        <v>4</v>
      </c>
      <c r="G1160" s="1" t="s">
        <v>63</v>
      </c>
      <c r="H1160" s="1" t="s">
        <v>47</v>
      </c>
      <c r="I1160" s="1" t="s">
        <v>16</v>
      </c>
      <c r="J1160" s="1" t="s">
        <v>17</v>
      </c>
      <c r="K1160" s="1" t="s">
        <v>49</v>
      </c>
      <c r="L1160" s="1" t="s">
        <v>2146</v>
      </c>
      <c r="M1160" s="1">
        <v>0.78</v>
      </c>
      <c r="N1160" s="1" t="s">
        <v>8</v>
      </c>
      <c r="O1160" s="1" t="s">
        <v>87</v>
      </c>
      <c r="P1160" s="1" t="s">
        <v>1332</v>
      </c>
      <c r="Q1160" s="1" t="s">
        <v>2147</v>
      </c>
      <c r="R1160" s="1">
        <v>3045</v>
      </c>
      <c r="S1160" s="2">
        <v>42108</v>
      </c>
      <c r="T1160" s="2">
        <v>42110</v>
      </c>
      <c r="U1160" s="1">
        <v>-22.82</v>
      </c>
      <c r="V1160" s="1">
        <v>8</v>
      </c>
      <c r="W1160" s="1">
        <v>243.32</v>
      </c>
      <c r="X1160" s="1">
        <v>89726</v>
      </c>
      <c r="Y1160" s="1">
        <f>Table1[[#This Row],[Unit Price]]-Table1[[#This Row],[Discount]]</f>
        <v>29.09</v>
      </c>
      <c r="Z1160" s="1" t="s">
        <v>3222</v>
      </c>
    </row>
    <row r="1161" spans="1:26" ht="14.25" x14ac:dyDescent="0.2">
      <c r="A1161" s="3">
        <v>1559</v>
      </c>
      <c r="B1161" s="3" t="s">
        <v>2148</v>
      </c>
      <c r="C1161" s="3" t="s">
        <v>1</v>
      </c>
      <c r="D1161" s="3">
        <v>0.1</v>
      </c>
      <c r="E1161" s="3">
        <v>226.67</v>
      </c>
      <c r="F1161" s="3">
        <v>28.16</v>
      </c>
      <c r="G1161" s="3" t="s">
        <v>2</v>
      </c>
      <c r="H1161" s="3" t="s">
        <v>15</v>
      </c>
      <c r="I1161" s="3" t="s">
        <v>4</v>
      </c>
      <c r="J1161" s="3" t="s">
        <v>85</v>
      </c>
      <c r="K1161" s="3" t="s">
        <v>33</v>
      </c>
      <c r="L1161" s="3" t="s">
        <v>1352</v>
      </c>
      <c r="M1161" s="3">
        <v>0.59</v>
      </c>
      <c r="N1161" s="3" t="s">
        <v>8</v>
      </c>
      <c r="O1161" s="3" t="s">
        <v>9</v>
      </c>
      <c r="P1161" s="3" t="s">
        <v>218</v>
      </c>
      <c r="Q1161" s="3" t="s">
        <v>2149</v>
      </c>
      <c r="R1161" s="3">
        <v>24060</v>
      </c>
      <c r="S1161" s="4">
        <v>42109</v>
      </c>
      <c r="T1161" s="4">
        <v>42111</v>
      </c>
      <c r="U1161" s="3">
        <v>-390.76799999999997</v>
      </c>
      <c r="V1161" s="3">
        <v>5</v>
      </c>
      <c r="W1161" s="3">
        <v>1088.26</v>
      </c>
      <c r="X1161" s="3">
        <v>87424</v>
      </c>
      <c r="Y1161" s="3">
        <f>Table1[[#This Row],[Unit Price]]-Table1[[#This Row],[Discount]]</f>
        <v>226.57</v>
      </c>
      <c r="Z1161" s="3" t="s">
        <v>3219</v>
      </c>
    </row>
    <row r="1162" spans="1:26" ht="14.25" x14ac:dyDescent="0.2">
      <c r="A1162" s="1">
        <v>1632</v>
      </c>
      <c r="B1162" s="1" t="s">
        <v>497</v>
      </c>
      <c r="C1162" s="1" t="s">
        <v>13</v>
      </c>
      <c r="D1162" s="1">
        <v>0.02</v>
      </c>
      <c r="E1162" s="1">
        <v>25.99</v>
      </c>
      <c r="F1162" s="1">
        <v>5.37</v>
      </c>
      <c r="G1162" s="1" t="s">
        <v>14</v>
      </c>
      <c r="H1162" s="1" t="s">
        <v>47</v>
      </c>
      <c r="I1162" s="1" t="s">
        <v>24</v>
      </c>
      <c r="J1162" s="1" t="s">
        <v>25</v>
      </c>
      <c r="K1162" s="1" t="s">
        <v>49</v>
      </c>
      <c r="L1162" s="1" t="s">
        <v>1202</v>
      </c>
      <c r="M1162" s="1">
        <v>0.56000000000000005</v>
      </c>
      <c r="N1162" s="1" t="s">
        <v>8</v>
      </c>
      <c r="O1162" s="1" t="s">
        <v>9</v>
      </c>
      <c r="P1162" s="1" t="s">
        <v>10</v>
      </c>
      <c r="Q1162" s="1" t="s">
        <v>499</v>
      </c>
      <c r="R1162" s="1">
        <v>39401</v>
      </c>
      <c r="S1162" s="2">
        <v>42109</v>
      </c>
      <c r="T1162" s="2">
        <v>42111</v>
      </c>
      <c r="U1162" s="1">
        <v>-88.158000000000001</v>
      </c>
      <c r="V1162" s="1">
        <v>9</v>
      </c>
      <c r="W1162" s="1">
        <v>243.24</v>
      </c>
      <c r="X1162" s="1">
        <v>90533</v>
      </c>
      <c r="Y1162" s="1">
        <f>Table1[[#This Row],[Unit Price]]-Table1[[#This Row],[Discount]]</f>
        <v>25.97</v>
      </c>
      <c r="Z1162" s="1" t="s">
        <v>3219</v>
      </c>
    </row>
    <row r="1163" spans="1:26" ht="14.25" x14ac:dyDescent="0.2">
      <c r="A1163" s="3">
        <v>553</v>
      </c>
      <c r="B1163" s="3" t="s">
        <v>827</v>
      </c>
      <c r="C1163" s="3" t="s">
        <v>23</v>
      </c>
      <c r="D1163" s="3">
        <v>0.01</v>
      </c>
      <c r="E1163" s="3">
        <v>4.9800000000000004</v>
      </c>
      <c r="F1163" s="3">
        <v>7.44</v>
      </c>
      <c r="G1163" s="3" t="s">
        <v>14</v>
      </c>
      <c r="H1163" s="3" t="s">
        <v>70</v>
      </c>
      <c r="I1163" s="3" t="s">
        <v>24</v>
      </c>
      <c r="J1163" s="3" t="s">
        <v>64</v>
      </c>
      <c r="K1163" s="3" t="s">
        <v>49</v>
      </c>
      <c r="L1163" s="3" t="s">
        <v>2150</v>
      </c>
      <c r="M1163" s="3">
        <v>0.36</v>
      </c>
      <c r="N1163" s="3" t="s">
        <v>8</v>
      </c>
      <c r="O1163" s="3" t="s">
        <v>35</v>
      </c>
      <c r="P1163" s="3" t="s">
        <v>66</v>
      </c>
      <c r="Q1163" s="3" t="s">
        <v>76</v>
      </c>
      <c r="R1163" s="3">
        <v>90008</v>
      </c>
      <c r="S1163" s="4">
        <v>42109</v>
      </c>
      <c r="T1163" s="4">
        <v>42118</v>
      </c>
      <c r="U1163" s="3">
        <v>-179.59200000000001</v>
      </c>
      <c r="V1163" s="3">
        <v>63</v>
      </c>
      <c r="W1163" s="3">
        <v>330.21</v>
      </c>
      <c r="X1163" s="3">
        <v>8165</v>
      </c>
      <c r="Y1163" s="3">
        <f>Table1[[#This Row],[Unit Price]]-Table1[[#This Row],[Discount]]</f>
        <v>4.9700000000000006</v>
      </c>
      <c r="Z1163" s="3" t="s">
        <v>3221</v>
      </c>
    </row>
    <row r="1164" spans="1:26" ht="14.25" x14ac:dyDescent="0.2">
      <c r="A1164" s="1">
        <v>555</v>
      </c>
      <c r="B1164" s="1" t="s">
        <v>1276</v>
      </c>
      <c r="C1164" s="1" t="s">
        <v>23</v>
      </c>
      <c r="D1164" s="1">
        <v>0.01</v>
      </c>
      <c r="E1164" s="1">
        <v>4.9800000000000004</v>
      </c>
      <c r="F1164" s="1">
        <v>7.44</v>
      </c>
      <c r="G1164" s="1" t="s">
        <v>14</v>
      </c>
      <c r="H1164" s="1" t="s">
        <v>70</v>
      </c>
      <c r="I1164" s="1" t="s">
        <v>24</v>
      </c>
      <c r="J1164" s="1" t="s">
        <v>64</v>
      </c>
      <c r="K1164" s="1" t="s">
        <v>49</v>
      </c>
      <c r="L1164" s="1" t="s">
        <v>2150</v>
      </c>
      <c r="M1164" s="1">
        <v>0.36</v>
      </c>
      <c r="N1164" s="1" t="s">
        <v>8</v>
      </c>
      <c r="O1164" s="1" t="s">
        <v>35</v>
      </c>
      <c r="P1164" s="1" t="s">
        <v>122</v>
      </c>
      <c r="Q1164" s="1" t="s">
        <v>1277</v>
      </c>
      <c r="R1164" s="1">
        <v>84062</v>
      </c>
      <c r="S1164" s="2">
        <v>42109</v>
      </c>
      <c r="T1164" s="2">
        <v>42118</v>
      </c>
      <c r="U1164" s="1">
        <v>-161.6328</v>
      </c>
      <c r="V1164" s="1">
        <v>16</v>
      </c>
      <c r="W1164" s="1">
        <v>83.86</v>
      </c>
      <c r="X1164" s="1">
        <v>86191</v>
      </c>
      <c r="Y1164" s="1">
        <f>Table1[[#This Row],[Unit Price]]-Table1[[#This Row],[Discount]]</f>
        <v>4.9700000000000006</v>
      </c>
      <c r="Z1164" s="1" t="s">
        <v>3221</v>
      </c>
    </row>
    <row r="1165" spans="1:26" ht="14.25" x14ac:dyDescent="0.2">
      <c r="A1165" s="3">
        <v>2952</v>
      </c>
      <c r="B1165" s="3" t="s">
        <v>2151</v>
      </c>
      <c r="C1165" s="3" t="s">
        <v>92</v>
      </c>
      <c r="D1165" s="3">
        <v>0.08</v>
      </c>
      <c r="E1165" s="3">
        <v>5.74</v>
      </c>
      <c r="F1165" s="3">
        <v>5.01</v>
      </c>
      <c r="G1165" s="3" t="s">
        <v>63</v>
      </c>
      <c r="H1165" s="3" t="s">
        <v>70</v>
      </c>
      <c r="I1165" s="3" t="s">
        <v>24</v>
      </c>
      <c r="J1165" s="3" t="s">
        <v>48</v>
      </c>
      <c r="K1165" s="3" t="s">
        <v>49</v>
      </c>
      <c r="L1165" s="3" t="s">
        <v>1041</v>
      </c>
      <c r="M1165" s="3">
        <v>0.39</v>
      </c>
      <c r="N1165" s="3" t="s">
        <v>8</v>
      </c>
      <c r="O1165" s="3" t="s">
        <v>87</v>
      </c>
      <c r="P1165" s="3" t="s">
        <v>293</v>
      </c>
      <c r="Q1165" s="3" t="s">
        <v>2152</v>
      </c>
      <c r="R1165" s="3">
        <v>43123</v>
      </c>
      <c r="S1165" s="4">
        <v>42109</v>
      </c>
      <c r="T1165" s="4">
        <v>42111</v>
      </c>
      <c r="U1165" s="3">
        <v>-61.628039999999999</v>
      </c>
      <c r="V1165" s="3">
        <v>12</v>
      </c>
      <c r="W1165" s="3">
        <v>70.03</v>
      </c>
      <c r="X1165" s="3">
        <v>91398</v>
      </c>
      <c r="Y1165" s="3">
        <f>Table1[[#This Row],[Unit Price]]-Table1[[#This Row],[Discount]]</f>
        <v>5.66</v>
      </c>
      <c r="Z1165" s="3" t="s">
        <v>3222</v>
      </c>
    </row>
    <row r="1166" spans="1:26" ht="14.25" x14ac:dyDescent="0.2">
      <c r="A1166" s="1">
        <v>568</v>
      </c>
      <c r="B1166" s="1" t="s">
        <v>1458</v>
      </c>
      <c r="C1166" s="1" t="s">
        <v>46</v>
      </c>
      <c r="D1166" s="1">
        <v>0.09</v>
      </c>
      <c r="E1166" s="1">
        <v>70.97</v>
      </c>
      <c r="F1166" s="1">
        <v>3.5</v>
      </c>
      <c r="G1166" s="1" t="s">
        <v>14</v>
      </c>
      <c r="H1166" s="1" t="s">
        <v>15</v>
      </c>
      <c r="I1166" s="1" t="s">
        <v>24</v>
      </c>
      <c r="J1166" s="1" t="s">
        <v>71</v>
      </c>
      <c r="K1166" s="1" t="s">
        <v>49</v>
      </c>
      <c r="L1166" s="1" t="s">
        <v>2153</v>
      </c>
      <c r="M1166" s="1">
        <v>0.59</v>
      </c>
      <c r="N1166" s="1" t="s">
        <v>8</v>
      </c>
      <c r="O1166" s="1" t="s">
        <v>9</v>
      </c>
      <c r="P1166" s="1" t="s">
        <v>10</v>
      </c>
      <c r="Q1166" s="1" t="s">
        <v>1459</v>
      </c>
      <c r="R1166" s="1">
        <v>39701</v>
      </c>
      <c r="S1166" s="2">
        <v>42109</v>
      </c>
      <c r="T1166" s="2">
        <v>42109</v>
      </c>
      <c r="U1166" s="1">
        <v>-99.567999999999998</v>
      </c>
      <c r="V1166" s="1">
        <v>12</v>
      </c>
      <c r="W1166" s="1">
        <v>805.99</v>
      </c>
      <c r="X1166" s="1">
        <v>88880</v>
      </c>
      <c r="Y1166" s="1">
        <f>Table1[[#This Row],[Unit Price]]-Table1[[#This Row],[Discount]]</f>
        <v>70.88</v>
      </c>
      <c r="Z1166" s="1" t="s">
        <v>3219</v>
      </c>
    </row>
    <row r="1167" spans="1:26" ht="14.25" x14ac:dyDescent="0.2">
      <c r="A1167" s="3">
        <v>1607</v>
      </c>
      <c r="B1167" s="3" t="s">
        <v>1011</v>
      </c>
      <c r="C1167" s="3" t="s">
        <v>46</v>
      </c>
      <c r="D1167" s="3">
        <v>0.01</v>
      </c>
      <c r="E1167" s="3">
        <v>15.16</v>
      </c>
      <c r="F1167" s="3">
        <v>15.09</v>
      </c>
      <c r="G1167" s="3" t="s">
        <v>14</v>
      </c>
      <c r="H1167" s="3" t="s">
        <v>47</v>
      </c>
      <c r="I1167" s="3" t="s">
        <v>24</v>
      </c>
      <c r="J1167" s="3" t="s">
        <v>48</v>
      </c>
      <c r="K1167" s="3" t="s">
        <v>49</v>
      </c>
      <c r="L1167" s="3" t="s">
        <v>2154</v>
      </c>
      <c r="M1167" s="3">
        <v>0.39</v>
      </c>
      <c r="N1167" s="3" t="s">
        <v>8</v>
      </c>
      <c r="O1167" s="3" t="s">
        <v>87</v>
      </c>
      <c r="P1167" s="3" t="s">
        <v>88</v>
      </c>
      <c r="Q1167" s="3" t="s">
        <v>1013</v>
      </c>
      <c r="R1167" s="3">
        <v>11520</v>
      </c>
      <c r="S1167" s="4">
        <v>42109</v>
      </c>
      <c r="T1167" s="4">
        <v>42109</v>
      </c>
      <c r="U1167" s="3">
        <v>-200.85900000000001</v>
      </c>
      <c r="V1167" s="3">
        <v>7</v>
      </c>
      <c r="W1167" s="3">
        <v>110.93</v>
      </c>
      <c r="X1167" s="3">
        <v>87994</v>
      </c>
      <c r="Y1167" s="3">
        <f>Table1[[#This Row],[Unit Price]]-Table1[[#This Row],[Discount]]</f>
        <v>15.15</v>
      </c>
      <c r="Z1167" s="3" t="s">
        <v>3222</v>
      </c>
    </row>
    <row r="1168" spans="1:26" ht="14.25" x14ac:dyDescent="0.2">
      <c r="A1168" s="1">
        <v>1818</v>
      </c>
      <c r="B1168" s="1" t="s">
        <v>2155</v>
      </c>
      <c r="C1168" s="1" t="s">
        <v>46</v>
      </c>
      <c r="D1168" s="1">
        <v>0.06</v>
      </c>
      <c r="E1168" s="1">
        <v>17.98</v>
      </c>
      <c r="F1168" s="1">
        <v>8.51</v>
      </c>
      <c r="G1168" s="1" t="s">
        <v>14</v>
      </c>
      <c r="H1168" s="1" t="s">
        <v>15</v>
      </c>
      <c r="I1168" s="1" t="s">
        <v>16</v>
      </c>
      <c r="J1168" s="1" t="s">
        <v>32</v>
      </c>
      <c r="K1168" s="1" t="s">
        <v>120</v>
      </c>
      <c r="L1168" s="1" t="s">
        <v>1856</v>
      </c>
      <c r="M1168" s="1">
        <v>0.4</v>
      </c>
      <c r="N1168" s="1" t="s">
        <v>8</v>
      </c>
      <c r="O1168" s="1" t="s">
        <v>28</v>
      </c>
      <c r="P1168" s="1" t="s">
        <v>265</v>
      </c>
      <c r="Q1168" s="1" t="s">
        <v>2156</v>
      </c>
      <c r="R1168" s="1">
        <v>48126</v>
      </c>
      <c r="S1168" s="2">
        <v>42109</v>
      </c>
      <c r="T1168" s="2">
        <v>42111</v>
      </c>
      <c r="U1168" s="1">
        <v>-47.243088</v>
      </c>
      <c r="V1168" s="1">
        <v>3</v>
      </c>
      <c r="W1168" s="1">
        <v>56.38</v>
      </c>
      <c r="X1168" s="1">
        <v>85991</v>
      </c>
      <c r="Y1168" s="1">
        <f>Table1[[#This Row],[Unit Price]]-Table1[[#This Row],[Discount]]</f>
        <v>17.920000000000002</v>
      </c>
      <c r="Z1168" s="1" t="s">
        <v>3220</v>
      </c>
    </row>
    <row r="1169" spans="1:26" ht="14.25" x14ac:dyDescent="0.2">
      <c r="A1169" s="3">
        <v>1818</v>
      </c>
      <c r="B1169" s="3" t="s">
        <v>2155</v>
      </c>
      <c r="C1169" s="3" t="s">
        <v>46</v>
      </c>
      <c r="D1169" s="3">
        <v>0.1</v>
      </c>
      <c r="E1169" s="3">
        <v>9.99</v>
      </c>
      <c r="F1169" s="3">
        <v>4.78</v>
      </c>
      <c r="G1169" s="3" t="s">
        <v>63</v>
      </c>
      <c r="H1169" s="3" t="s">
        <v>15</v>
      </c>
      <c r="I1169" s="3" t="s">
        <v>24</v>
      </c>
      <c r="J1169" s="3" t="s">
        <v>64</v>
      </c>
      <c r="K1169" s="3" t="s">
        <v>49</v>
      </c>
      <c r="L1169" s="3" t="s">
        <v>1495</v>
      </c>
      <c r="M1169" s="3">
        <v>0.4</v>
      </c>
      <c r="N1169" s="3" t="s">
        <v>8</v>
      </c>
      <c r="O1169" s="3" t="s">
        <v>28</v>
      </c>
      <c r="P1169" s="3" t="s">
        <v>265</v>
      </c>
      <c r="Q1169" s="3" t="s">
        <v>2156</v>
      </c>
      <c r="R1169" s="3">
        <v>48126</v>
      </c>
      <c r="S1169" s="4">
        <v>42109</v>
      </c>
      <c r="T1169" s="4">
        <v>42112</v>
      </c>
      <c r="U1169" s="3">
        <v>9.1539999999999999</v>
      </c>
      <c r="V1169" s="3">
        <v>12</v>
      </c>
      <c r="W1169" s="3">
        <v>119.13</v>
      </c>
      <c r="X1169" s="3">
        <v>85991</v>
      </c>
      <c r="Y1169" s="3">
        <f>Table1[[#This Row],[Unit Price]]-Table1[[#This Row],[Discount]]</f>
        <v>9.89</v>
      </c>
      <c r="Z1169" s="3" t="s">
        <v>3220</v>
      </c>
    </row>
    <row r="1170" spans="1:26" ht="14.25" x14ac:dyDescent="0.2">
      <c r="A1170" s="1">
        <v>1821</v>
      </c>
      <c r="B1170" s="1" t="s">
        <v>974</v>
      </c>
      <c r="C1170" s="1" t="s">
        <v>46</v>
      </c>
      <c r="D1170" s="1">
        <v>7.0000000000000007E-2</v>
      </c>
      <c r="E1170" s="1">
        <v>18.649999999999999</v>
      </c>
      <c r="F1170" s="1">
        <v>3.77</v>
      </c>
      <c r="G1170" s="1" t="s">
        <v>14</v>
      </c>
      <c r="H1170" s="1" t="s">
        <v>15</v>
      </c>
      <c r="I1170" s="1" t="s">
        <v>4</v>
      </c>
      <c r="J1170" s="1" t="s">
        <v>102</v>
      </c>
      <c r="K1170" s="1" t="s">
        <v>18</v>
      </c>
      <c r="L1170" s="1" t="s">
        <v>2157</v>
      </c>
      <c r="M1170" s="1">
        <v>0.39</v>
      </c>
      <c r="N1170" s="1" t="s">
        <v>8</v>
      </c>
      <c r="O1170" s="1" t="s">
        <v>87</v>
      </c>
      <c r="P1170" s="1" t="s">
        <v>88</v>
      </c>
      <c r="Q1170" s="1" t="s">
        <v>89</v>
      </c>
      <c r="R1170" s="1">
        <v>10177</v>
      </c>
      <c r="S1170" s="2">
        <v>42109</v>
      </c>
      <c r="T1170" s="2">
        <v>42110</v>
      </c>
      <c r="U1170" s="1">
        <v>149.72</v>
      </c>
      <c r="V1170" s="1">
        <v>34</v>
      </c>
      <c r="W1170" s="1">
        <v>643.64</v>
      </c>
      <c r="X1170" s="1">
        <v>47108</v>
      </c>
      <c r="Y1170" s="1">
        <f>Table1[[#This Row],[Unit Price]]-Table1[[#This Row],[Discount]]</f>
        <v>18.579999999999998</v>
      </c>
      <c r="Z1170" s="1" t="s">
        <v>3222</v>
      </c>
    </row>
    <row r="1171" spans="1:26" ht="14.25" x14ac:dyDescent="0.2">
      <c r="A1171" s="3">
        <v>1821</v>
      </c>
      <c r="B1171" s="3" t="s">
        <v>974</v>
      </c>
      <c r="C1171" s="3" t="s">
        <v>46</v>
      </c>
      <c r="D1171" s="3">
        <v>0.06</v>
      </c>
      <c r="E1171" s="3">
        <v>17.98</v>
      </c>
      <c r="F1171" s="3">
        <v>8.51</v>
      </c>
      <c r="G1171" s="3" t="s">
        <v>14</v>
      </c>
      <c r="H1171" s="3" t="s">
        <v>15</v>
      </c>
      <c r="I1171" s="3" t="s">
        <v>16</v>
      </c>
      <c r="J1171" s="3" t="s">
        <v>32</v>
      </c>
      <c r="K1171" s="3" t="s">
        <v>120</v>
      </c>
      <c r="L1171" s="3" t="s">
        <v>1856</v>
      </c>
      <c r="M1171" s="3">
        <v>0.4</v>
      </c>
      <c r="N1171" s="3" t="s">
        <v>8</v>
      </c>
      <c r="O1171" s="3" t="s">
        <v>87</v>
      </c>
      <c r="P1171" s="3" t="s">
        <v>88</v>
      </c>
      <c r="Q1171" s="3" t="s">
        <v>89</v>
      </c>
      <c r="R1171" s="3">
        <v>10177</v>
      </c>
      <c r="S1171" s="4">
        <v>42109</v>
      </c>
      <c r="T1171" s="4">
        <v>42111</v>
      </c>
      <c r="U1171" s="3">
        <v>-52.492319999999999</v>
      </c>
      <c r="V1171" s="3">
        <v>13</v>
      </c>
      <c r="W1171" s="3">
        <v>244.31</v>
      </c>
      <c r="X1171" s="3">
        <v>47108</v>
      </c>
      <c r="Y1171" s="3">
        <f>Table1[[#This Row],[Unit Price]]-Table1[[#This Row],[Discount]]</f>
        <v>17.920000000000002</v>
      </c>
      <c r="Z1171" s="3" t="s">
        <v>3222</v>
      </c>
    </row>
    <row r="1172" spans="1:26" ht="14.25" x14ac:dyDescent="0.2">
      <c r="A1172" s="1">
        <v>1821</v>
      </c>
      <c r="B1172" s="1" t="s">
        <v>974</v>
      </c>
      <c r="C1172" s="1" t="s">
        <v>46</v>
      </c>
      <c r="D1172" s="1">
        <v>0.1</v>
      </c>
      <c r="E1172" s="1">
        <v>9.99</v>
      </c>
      <c r="F1172" s="1">
        <v>4.78</v>
      </c>
      <c r="G1172" s="1" t="s">
        <v>63</v>
      </c>
      <c r="H1172" s="1" t="s">
        <v>15</v>
      </c>
      <c r="I1172" s="1" t="s">
        <v>24</v>
      </c>
      <c r="J1172" s="1" t="s">
        <v>64</v>
      </c>
      <c r="K1172" s="1" t="s">
        <v>49</v>
      </c>
      <c r="L1172" s="1" t="s">
        <v>1495</v>
      </c>
      <c r="M1172" s="1">
        <v>0.4</v>
      </c>
      <c r="N1172" s="1" t="s">
        <v>8</v>
      </c>
      <c r="O1172" s="1" t="s">
        <v>87</v>
      </c>
      <c r="P1172" s="1" t="s">
        <v>88</v>
      </c>
      <c r="Q1172" s="1" t="s">
        <v>89</v>
      </c>
      <c r="R1172" s="1">
        <v>10177</v>
      </c>
      <c r="S1172" s="2">
        <v>42109</v>
      </c>
      <c r="T1172" s="2">
        <v>42112</v>
      </c>
      <c r="U1172" s="1">
        <v>7.96</v>
      </c>
      <c r="V1172" s="1">
        <v>47</v>
      </c>
      <c r="W1172" s="1">
        <v>466.58</v>
      </c>
      <c r="X1172" s="1">
        <v>47108</v>
      </c>
      <c r="Y1172" s="1">
        <f>Table1[[#This Row],[Unit Price]]-Table1[[#This Row],[Discount]]</f>
        <v>9.89</v>
      </c>
      <c r="Z1172" s="1" t="s">
        <v>3222</v>
      </c>
    </row>
    <row r="1173" spans="1:26" ht="14.25" x14ac:dyDescent="0.2">
      <c r="A1173" s="3">
        <v>1821</v>
      </c>
      <c r="B1173" s="3" t="s">
        <v>974</v>
      </c>
      <c r="C1173" s="3" t="s">
        <v>46</v>
      </c>
      <c r="D1173" s="3">
        <v>0.08</v>
      </c>
      <c r="E1173" s="3">
        <v>175.99</v>
      </c>
      <c r="F1173" s="3">
        <v>8.99</v>
      </c>
      <c r="G1173" s="3" t="s">
        <v>63</v>
      </c>
      <c r="H1173" s="3" t="s">
        <v>15</v>
      </c>
      <c r="I1173" s="3" t="s">
        <v>16</v>
      </c>
      <c r="J1173" s="3" t="s">
        <v>111</v>
      </c>
      <c r="K1173" s="3" t="s">
        <v>49</v>
      </c>
      <c r="L1173" s="3" t="s">
        <v>1155</v>
      </c>
      <c r="M1173" s="3">
        <v>0.56999999999999995</v>
      </c>
      <c r="N1173" s="3" t="s">
        <v>8</v>
      </c>
      <c r="O1173" s="3" t="s">
        <v>87</v>
      </c>
      <c r="P1173" s="3" t="s">
        <v>88</v>
      </c>
      <c r="Q1173" s="3" t="s">
        <v>89</v>
      </c>
      <c r="R1173" s="3">
        <v>10177</v>
      </c>
      <c r="S1173" s="4">
        <v>42109</v>
      </c>
      <c r="T1173" s="4">
        <v>42110</v>
      </c>
      <c r="U1173" s="3">
        <v>-459.08280000000002</v>
      </c>
      <c r="V1173" s="3">
        <v>16</v>
      </c>
      <c r="W1173" s="3">
        <v>2290.69</v>
      </c>
      <c r="X1173" s="3">
        <v>47108</v>
      </c>
      <c r="Y1173" s="3">
        <f>Table1[[#This Row],[Unit Price]]-Table1[[#This Row],[Discount]]</f>
        <v>175.91</v>
      </c>
      <c r="Z1173" s="3" t="s">
        <v>3222</v>
      </c>
    </row>
    <row r="1174" spans="1:26" ht="14.25" x14ac:dyDescent="0.2">
      <c r="A1174" s="1">
        <v>2139</v>
      </c>
      <c r="B1174" s="1" t="s">
        <v>2158</v>
      </c>
      <c r="C1174" s="1" t="s">
        <v>1</v>
      </c>
      <c r="D1174" s="1">
        <v>0.05</v>
      </c>
      <c r="E1174" s="1">
        <v>2550.14</v>
      </c>
      <c r="F1174" s="1">
        <v>29.7</v>
      </c>
      <c r="G1174" s="1" t="s">
        <v>2</v>
      </c>
      <c r="H1174" s="1" t="s">
        <v>70</v>
      </c>
      <c r="I1174" s="1" t="s">
        <v>16</v>
      </c>
      <c r="J1174" s="1" t="s">
        <v>32</v>
      </c>
      <c r="K1174" s="1" t="s">
        <v>33</v>
      </c>
      <c r="L1174" s="1" t="s">
        <v>1948</v>
      </c>
      <c r="M1174" s="1">
        <v>0.56999999999999995</v>
      </c>
      <c r="N1174" s="1" t="s">
        <v>8</v>
      </c>
      <c r="O1174" s="1" t="s">
        <v>28</v>
      </c>
      <c r="P1174" s="1" t="s">
        <v>333</v>
      </c>
      <c r="Q1174" s="1" t="s">
        <v>106</v>
      </c>
      <c r="R1174" s="1">
        <v>53094</v>
      </c>
      <c r="S1174" s="2">
        <v>42110</v>
      </c>
      <c r="T1174" s="2">
        <v>42111</v>
      </c>
      <c r="U1174" s="1">
        <v>-3971.0628000000002</v>
      </c>
      <c r="V1174" s="1">
        <v>2</v>
      </c>
      <c r="W1174" s="1">
        <v>4845.2700000000004</v>
      </c>
      <c r="X1174" s="1">
        <v>86003</v>
      </c>
      <c r="Y1174" s="1">
        <f>Table1[[#This Row],[Unit Price]]-Table1[[#This Row],[Discount]]</f>
        <v>2550.0899999999997</v>
      </c>
      <c r="Z1174" s="1" t="s">
        <v>3220</v>
      </c>
    </row>
    <row r="1175" spans="1:26" ht="14.25" x14ac:dyDescent="0.2">
      <c r="A1175" s="3">
        <v>1916</v>
      </c>
      <c r="B1175" s="3" t="s">
        <v>1370</v>
      </c>
      <c r="C1175" s="3" t="s">
        <v>13</v>
      </c>
      <c r="D1175" s="3">
        <v>0.01</v>
      </c>
      <c r="E1175" s="3">
        <v>125.99</v>
      </c>
      <c r="F1175" s="3">
        <v>8.99</v>
      </c>
      <c r="G1175" s="3" t="s">
        <v>14</v>
      </c>
      <c r="H1175" s="3" t="s">
        <v>47</v>
      </c>
      <c r="I1175" s="3" t="s">
        <v>16</v>
      </c>
      <c r="J1175" s="3" t="s">
        <v>111</v>
      </c>
      <c r="K1175" s="3" t="s">
        <v>49</v>
      </c>
      <c r="L1175" s="3" t="s">
        <v>1630</v>
      </c>
      <c r="M1175" s="3">
        <v>0.55000000000000004</v>
      </c>
      <c r="N1175" s="3" t="s">
        <v>8</v>
      </c>
      <c r="O1175" s="3" t="s">
        <v>9</v>
      </c>
      <c r="P1175" s="3" t="s">
        <v>20</v>
      </c>
      <c r="Q1175" s="3" t="s">
        <v>1372</v>
      </c>
      <c r="R1175" s="3">
        <v>72209</v>
      </c>
      <c r="S1175" s="4">
        <v>42110</v>
      </c>
      <c r="T1175" s="4">
        <v>42112</v>
      </c>
      <c r="U1175" s="3">
        <v>-45.472000000000001</v>
      </c>
      <c r="V1175" s="3">
        <v>9</v>
      </c>
      <c r="W1175" s="3">
        <v>1011.44</v>
      </c>
      <c r="X1175" s="3">
        <v>85895</v>
      </c>
      <c r="Y1175" s="3">
        <f>Table1[[#This Row],[Unit Price]]-Table1[[#This Row],[Discount]]</f>
        <v>125.97999999999999</v>
      </c>
      <c r="Z1175" s="3" t="s">
        <v>3219</v>
      </c>
    </row>
    <row r="1176" spans="1:26" ht="14.25" x14ac:dyDescent="0.2">
      <c r="A1176" s="1">
        <v>653</v>
      </c>
      <c r="B1176" s="1" t="s">
        <v>2159</v>
      </c>
      <c r="C1176" s="1" t="s">
        <v>46</v>
      </c>
      <c r="D1176" s="1">
        <v>0</v>
      </c>
      <c r="E1176" s="1">
        <v>2.78</v>
      </c>
      <c r="F1176" s="1">
        <v>1.49</v>
      </c>
      <c r="G1176" s="1" t="s">
        <v>63</v>
      </c>
      <c r="H1176" s="1" t="s">
        <v>15</v>
      </c>
      <c r="I1176" s="1" t="s">
        <v>24</v>
      </c>
      <c r="J1176" s="1" t="s">
        <v>48</v>
      </c>
      <c r="K1176" s="1" t="s">
        <v>49</v>
      </c>
      <c r="L1176" s="1" t="s">
        <v>2160</v>
      </c>
      <c r="M1176" s="1">
        <v>0.36</v>
      </c>
      <c r="N1176" s="1" t="s">
        <v>8</v>
      </c>
      <c r="O1176" s="1" t="s">
        <v>35</v>
      </c>
      <c r="P1176" s="1" t="s">
        <v>66</v>
      </c>
      <c r="Q1176" s="1" t="s">
        <v>2122</v>
      </c>
      <c r="R1176" s="1">
        <v>91730</v>
      </c>
      <c r="S1176" s="2">
        <v>42110</v>
      </c>
      <c r="T1176" s="2">
        <v>42111</v>
      </c>
      <c r="U1176" s="1">
        <v>20.6448</v>
      </c>
      <c r="V1176" s="1">
        <v>9</v>
      </c>
      <c r="W1176" s="1">
        <v>29.92</v>
      </c>
      <c r="X1176" s="1">
        <v>91213</v>
      </c>
      <c r="Y1176" s="1">
        <f>Table1[[#This Row],[Unit Price]]-Table1[[#This Row],[Discount]]</f>
        <v>2.78</v>
      </c>
      <c r="Z1176" s="1" t="s">
        <v>3221</v>
      </c>
    </row>
    <row r="1177" spans="1:26" ht="14.25" x14ac:dyDescent="0.2">
      <c r="A1177" s="3">
        <v>1041</v>
      </c>
      <c r="B1177" s="3" t="s">
        <v>2161</v>
      </c>
      <c r="C1177" s="3" t="s">
        <v>1</v>
      </c>
      <c r="D1177" s="3">
        <v>0.06</v>
      </c>
      <c r="E1177" s="3">
        <v>55.94</v>
      </c>
      <c r="F1177" s="3">
        <v>4</v>
      </c>
      <c r="G1177" s="3" t="s">
        <v>14</v>
      </c>
      <c r="H1177" s="3" t="s">
        <v>3</v>
      </c>
      <c r="I1177" s="3" t="s">
        <v>16</v>
      </c>
      <c r="J1177" s="3" t="s">
        <v>17</v>
      </c>
      <c r="K1177" s="3" t="s">
        <v>49</v>
      </c>
      <c r="L1177" s="3" t="s">
        <v>1760</v>
      </c>
      <c r="M1177" s="3">
        <v>0.74</v>
      </c>
      <c r="N1177" s="3" t="s">
        <v>8</v>
      </c>
      <c r="O1177" s="3" t="s">
        <v>35</v>
      </c>
      <c r="P1177" s="3" t="s">
        <v>66</v>
      </c>
      <c r="Q1177" s="3" t="s">
        <v>2162</v>
      </c>
      <c r="R1177" s="3">
        <v>95695</v>
      </c>
      <c r="S1177" s="4">
        <v>42111</v>
      </c>
      <c r="T1177" s="4">
        <v>42112</v>
      </c>
      <c r="U1177" s="3">
        <v>-13.77</v>
      </c>
      <c r="V1177" s="3">
        <v>6</v>
      </c>
      <c r="W1177" s="3">
        <v>322.77</v>
      </c>
      <c r="X1177" s="3">
        <v>87846</v>
      </c>
      <c r="Y1177" s="3">
        <f>Table1[[#This Row],[Unit Price]]-Table1[[#This Row],[Discount]]</f>
        <v>55.879999999999995</v>
      </c>
      <c r="Z1177" s="3" t="s">
        <v>3221</v>
      </c>
    </row>
    <row r="1178" spans="1:26" ht="14.25" x14ac:dyDescent="0.2">
      <c r="A1178" s="1">
        <v>1041</v>
      </c>
      <c r="B1178" s="1" t="s">
        <v>2161</v>
      </c>
      <c r="C1178" s="1" t="s">
        <v>1</v>
      </c>
      <c r="D1178" s="1">
        <v>7.0000000000000007E-2</v>
      </c>
      <c r="E1178" s="1">
        <v>6.3</v>
      </c>
      <c r="F1178" s="1">
        <v>0.5</v>
      </c>
      <c r="G1178" s="1" t="s">
        <v>14</v>
      </c>
      <c r="H1178" s="1" t="s">
        <v>3</v>
      </c>
      <c r="I1178" s="1" t="s">
        <v>24</v>
      </c>
      <c r="J1178" s="1" t="s">
        <v>128</v>
      </c>
      <c r="K1178" s="1" t="s">
        <v>49</v>
      </c>
      <c r="L1178" s="1" t="s">
        <v>802</v>
      </c>
      <c r="M1178" s="1">
        <v>0.39</v>
      </c>
      <c r="N1178" s="1" t="s">
        <v>8</v>
      </c>
      <c r="O1178" s="1" t="s">
        <v>35</v>
      </c>
      <c r="P1178" s="1" t="s">
        <v>66</v>
      </c>
      <c r="Q1178" s="1" t="s">
        <v>2162</v>
      </c>
      <c r="R1178" s="1">
        <v>95695</v>
      </c>
      <c r="S1178" s="2">
        <v>42111</v>
      </c>
      <c r="T1178" s="2">
        <v>42111</v>
      </c>
      <c r="U1178" s="1">
        <v>44.912100000000002</v>
      </c>
      <c r="V1178" s="1">
        <v>11</v>
      </c>
      <c r="W1178" s="1">
        <v>65.09</v>
      </c>
      <c r="X1178" s="1">
        <v>87846</v>
      </c>
      <c r="Y1178" s="1">
        <f>Table1[[#This Row],[Unit Price]]-Table1[[#This Row],[Discount]]</f>
        <v>6.2299999999999995</v>
      </c>
      <c r="Z1178" s="1" t="s">
        <v>3221</v>
      </c>
    </row>
    <row r="1179" spans="1:26" ht="14.25" x14ac:dyDescent="0.2">
      <c r="A1179" s="3">
        <v>1350</v>
      </c>
      <c r="B1179" s="3" t="s">
        <v>2163</v>
      </c>
      <c r="C1179" s="3" t="s">
        <v>13</v>
      </c>
      <c r="D1179" s="3">
        <v>0</v>
      </c>
      <c r="E1179" s="3">
        <v>12.2</v>
      </c>
      <c r="F1179" s="3">
        <v>6.02</v>
      </c>
      <c r="G1179" s="3" t="s">
        <v>63</v>
      </c>
      <c r="H1179" s="3" t="s">
        <v>47</v>
      </c>
      <c r="I1179" s="3" t="s">
        <v>4</v>
      </c>
      <c r="J1179" s="3" t="s">
        <v>102</v>
      </c>
      <c r="K1179" s="3" t="s">
        <v>18</v>
      </c>
      <c r="L1179" s="3" t="s">
        <v>2132</v>
      </c>
      <c r="M1179" s="3">
        <v>0.43</v>
      </c>
      <c r="N1179" s="3" t="s">
        <v>8</v>
      </c>
      <c r="O1179" s="3" t="s">
        <v>9</v>
      </c>
      <c r="P1179" s="3" t="s">
        <v>99</v>
      </c>
      <c r="Q1179" s="3" t="s">
        <v>2164</v>
      </c>
      <c r="R1179" s="3">
        <v>33055</v>
      </c>
      <c r="S1179" s="4">
        <v>42111</v>
      </c>
      <c r="T1179" s="4">
        <v>42112</v>
      </c>
      <c r="U1179" s="3">
        <v>-172.298</v>
      </c>
      <c r="V1179" s="3">
        <v>4</v>
      </c>
      <c r="W1179" s="3">
        <v>56.24</v>
      </c>
      <c r="X1179" s="3">
        <v>88233</v>
      </c>
      <c r="Y1179" s="3">
        <f>Table1[[#This Row],[Unit Price]]-Table1[[#This Row],[Discount]]</f>
        <v>12.2</v>
      </c>
      <c r="Z1179" s="3" t="s">
        <v>3219</v>
      </c>
    </row>
    <row r="1180" spans="1:26" ht="14.25" x14ac:dyDescent="0.2">
      <c r="A1180" s="1">
        <v>2867</v>
      </c>
      <c r="B1180" s="1" t="s">
        <v>2165</v>
      </c>
      <c r="C1180" s="1" t="s">
        <v>13</v>
      </c>
      <c r="D1180" s="1">
        <v>0.01</v>
      </c>
      <c r="E1180" s="1">
        <v>125.99</v>
      </c>
      <c r="F1180" s="1">
        <v>8.99</v>
      </c>
      <c r="G1180" s="1" t="s">
        <v>14</v>
      </c>
      <c r="H1180" s="1" t="s">
        <v>70</v>
      </c>
      <c r="I1180" s="1" t="s">
        <v>16</v>
      </c>
      <c r="J1180" s="1" t="s">
        <v>111</v>
      </c>
      <c r="K1180" s="1" t="s">
        <v>49</v>
      </c>
      <c r="L1180" s="1" t="s">
        <v>329</v>
      </c>
      <c r="M1180" s="1">
        <v>0.59</v>
      </c>
      <c r="N1180" s="1" t="s">
        <v>8</v>
      </c>
      <c r="O1180" s="1" t="s">
        <v>87</v>
      </c>
      <c r="P1180" s="1" t="s">
        <v>350</v>
      </c>
      <c r="Q1180" s="1" t="s">
        <v>42</v>
      </c>
      <c r="R1180" s="1">
        <v>20016</v>
      </c>
      <c r="S1180" s="2">
        <v>42111</v>
      </c>
      <c r="T1180" s="2">
        <v>42112</v>
      </c>
      <c r="U1180" s="1">
        <v>-582.64800000000002</v>
      </c>
      <c r="V1180" s="1">
        <v>2</v>
      </c>
      <c r="W1180" s="1">
        <v>226.88</v>
      </c>
      <c r="X1180" s="1">
        <v>11013</v>
      </c>
      <c r="Y1180" s="1">
        <f>Table1[[#This Row],[Unit Price]]-Table1[[#This Row],[Discount]]</f>
        <v>125.97999999999999</v>
      </c>
      <c r="Z1180" s="1" t="s">
        <v>3222</v>
      </c>
    </row>
    <row r="1181" spans="1:26" ht="14.25" x14ac:dyDescent="0.2">
      <c r="A1181" s="3">
        <v>2868</v>
      </c>
      <c r="B1181" s="3" t="s">
        <v>298</v>
      </c>
      <c r="C1181" s="3" t="s">
        <v>13</v>
      </c>
      <c r="D1181" s="3">
        <v>0.01</v>
      </c>
      <c r="E1181" s="3">
        <v>125.99</v>
      </c>
      <c r="F1181" s="3">
        <v>8.99</v>
      </c>
      <c r="G1181" s="3" t="s">
        <v>14</v>
      </c>
      <c r="H1181" s="3" t="s">
        <v>70</v>
      </c>
      <c r="I1181" s="3" t="s">
        <v>16</v>
      </c>
      <c r="J1181" s="3" t="s">
        <v>111</v>
      </c>
      <c r="K1181" s="3" t="s">
        <v>49</v>
      </c>
      <c r="L1181" s="3" t="s">
        <v>329</v>
      </c>
      <c r="M1181" s="3">
        <v>0.59</v>
      </c>
      <c r="N1181" s="3" t="s">
        <v>8</v>
      </c>
      <c r="O1181" s="3" t="s">
        <v>35</v>
      </c>
      <c r="P1181" s="3" t="s">
        <v>42</v>
      </c>
      <c r="Q1181" s="3" t="s">
        <v>300</v>
      </c>
      <c r="R1181" s="3">
        <v>98026</v>
      </c>
      <c r="S1181" s="4">
        <v>42111</v>
      </c>
      <c r="T1181" s="4">
        <v>42112</v>
      </c>
      <c r="U1181" s="3">
        <v>-582.64800000000002</v>
      </c>
      <c r="V1181" s="3">
        <v>1</v>
      </c>
      <c r="W1181" s="3">
        <v>113.44</v>
      </c>
      <c r="X1181" s="3">
        <v>85827</v>
      </c>
      <c r="Y1181" s="3">
        <f>Table1[[#This Row],[Unit Price]]-Table1[[#This Row],[Discount]]</f>
        <v>125.97999999999999</v>
      </c>
      <c r="Z1181" s="3" t="s">
        <v>3221</v>
      </c>
    </row>
    <row r="1182" spans="1:26" ht="14.25" x14ac:dyDescent="0.2">
      <c r="A1182" s="1">
        <v>1889</v>
      </c>
      <c r="B1182" s="1" t="s">
        <v>2166</v>
      </c>
      <c r="C1182" s="1" t="s">
        <v>23</v>
      </c>
      <c r="D1182" s="1">
        <v>0.09</v>
      </c>
      <c r="E1182" s="1">
        <v>78.8</v>
      </c>
      <c r="F1182" s="1">
        <v>35</v>
      </c>
      <c r="G1182" s="1" t="s">
        <v>14</v>
      </c>
      <c r="H1182" s="1" t="s">
        <v>47</v>
      </c>
      <c r="I1182" s="1" t="s">
        <v>24</v>
      </c>
      <c r="J1182" s="1" t="s">
        <v>54</v>
      </c>
      <c r="K1182" s="1" t="s">
        <v>40</v>
      </c>
      <c r="L1182" s="1" t="s">
        <v>2167</v>
      </c>
      <c r="M1182" s="1">
        <v>0.83</v>
      </c>
      <c r="N1182" s="1" t="s">
        <v>8</v>
      </c>
      <c r="O1182" s="1" t="s">
        <v>87</v>
      </c>
      <c r="P1182" s="1" t="s">
        <v>293</v>
      </c>
      <c r="Q1182" s="1" t="s">
        <v>1283</v>
      </c>
      <c r="R1182" s="1">
        <v>45429</v>
      </c>
      <c r="S1182" s="2">
        <v>42111</v>
      </c>
      <c r="T1182" s="2">
        <v>42115</v>
      </c>
      <c r="U1182" s="1">
        <v>-1025.0172</v>
      </c>
      <c r="V1182" s="1">
        <v>14</v>
      </c>
      <c r="W1182" s="1">
        <v>1059.3800000000001</v>
      </c>
      <c r="X1182" s="1">
        <v>90631</v>
      </c>
      <c r="Y1182" s="1">
        <f>Table1[[#This Row],[Unit Price]]-Table1[[#This Row],[Discount]]</f>
        <v>78.709999999999994</v>
      </c>
      <c r="Z1182" s="1" t="s">
        <v>3222</v>
      </c>
    </row>
    <row r="1183" spans="1:26" ht="14.25" x14ac:dyDescent="0.2">
      <c r="A1183" s="3">
        <v>2593</v>
      </c>
      <c r="B1183" s="3" t="s">
        <v>1571</v>
      </c>
      <c r="C1183" s="3" t="s">
        <v>23</v>
      </c>
      <c r="D1183" s="3">
        <v>0.02</v>
      </c>
      <c r="E1183" s="3">
        <v>419.19</v>
      </c>
      <c r="F1183" s="3">
        <v>19.989999999999998</v>
      </c>
      <c r="G1183" s="3" t="s">
        <v>14</v>
      </c>
      <c r="H1183" s="3" t="s">
        <v>70</v>
      </c>
      <c r="I1183" s="3" t="s">
        <v>24</v>
      </c>
      <c r="J1183" s="3" t="s">
        <v>54</v>
      </c>
      <c r="K1183" s="3" t="s">
        <v>49</v>
      </c>
      <c r="L1183" s="3" t="s">
        <v>2168</v>
      </c>
      <c r="M1183" s="3">
        <v>0.57999999999999996</v>
      </c>
      <c r="N1183" s="3" t="s">
        <v>8</v>
      </c>
      <c r="O1183" s="3" t="s">
        <v>9</v>
      </c>
      <c r="P1183" s="3" t="s">
        <v>51</v>
      </c>
      <c r="Q1183" s="3" t="s">
        <v>1573</v>
      </c>
      <c r="R1183" s="3">
        <v>30605</v>
      </c>
      <c r="S1183" s="4">
        <v>42111</v>
      </c>
      <c r="T1183" s="4">
        <v>42111</v>
      </c>
      <c r="U1183" s="3">
        <v>-39.606000000000002</v>
      </c>
      <c r="V1183" s="3">
        <v>10</v>
      </c>
      <c r="W1183" s="3">
        <v>4354.55</v>
      </c>
      <c r="X1183" s="3">
        <v>87772</v>
      </c>
      <c r="Y1183" s="3">
        <f>Table1[[#This Row],[Unit Price]]-Table1[[#This Row],[Discount]]</f>
        <v>419.17</v>
      </c>
      <c r="Z1183" s="3" t="s">
        <v>3219</v>
      </c>
    </row>
    <row r="1184" spans="1:26" ht="14.25" x14ac:dyDescent="0.2">
      <c r="A1184" s="1">
        <v>377</v>
      </c>
      <c r="B1184" s="1" t="s">
        <v>2169</v>
      </c>
      <c r="C1184" s="1" t="s">
        <v>92</v>
      </c>
      <c r="D1184" s="1">
        <v>0.03</v>
      </c>
      <c r="E1184" s="1">
        <v>25.98</v>
      </c>
      <c r="F1184" s="1">
        <v>5.37</v>
      </c>
      <c r="G1184" s="1" t="s">
        <v>14</v>
      </c>
      <c r="H1184" s="1" t="s">
        <v>15</v>
      </c>
      <c r="I1184" s="1" t="s">
        <v>24</v>
      </c>
      <c r="J1184" s="1" t="s">
        <v>71</v>
      </c>
      <c r="K1184" s="1" t="s">
        <v>120</v>
      </c>
      <c r="L1184" s="1" t="s">
        <v>2170</v>
      </c>
      <c r="M1184" s="1">
        <v>0.5</v>
      </c>
      <c r="N1184" s="1" t="s">
        <v>8</v>
      </c>
      <c r="O1184" s="1" t="s">
        <v>28</v>
      </c>
      <c r="P1184" s="1" t="s">
        <v>79</v>
      </c>
      <c r="Q1184" s="1" t="s">
        <v>2171</v>
      </c>
      <c r="R1184" s="1">
        <v>60510</v>
      </c>
      <c r="S1184" s="2">
        <v>42111</v>
      </c>
      <c r="T1184" s="2">
        <v>42111</v>
      </c>
      <c r="U1184" s="1">
        <v>250.0376</v>
      </c>
      <c r="V1184" s="1">
        <v>17</v>
      </c>
      <c r="W1184" s="1">
        <v>460.87</v>
      </c>
      <c r="X1184" s="1">
        <v>89579</v>
      </c>
      <c r="Y1184" s="1">
        <f>Table1[[#This Row],[Unit Price]]-Table1[[#This Row],[Discount]]</f>
        <v>25.95</v>
      </c>
      <c r="Z1184" s="1" t="s">
        <v>3220</v>
      </c>
    </row>
    <row r="1185" spans="1:26" ht="14.25" x14ac:dyDescent="0.2">
      <c r="A1185" s="3">
        <v>2004</v>
      </c>
      <c r="B1185" s="3" t="s">
        <v>2172</v>
      </c>
      <c r="C1185" s="3" t="s">
        <v>92</v>
      </c>
      <c r="D1185" s="3">
        <v>0.06</v>
      </c>
      <c r="E1185" s="3">
        <v>4.24</v>
      </c>
      <c r="F1185" s="3">
        <v>5.41</v>
      </c>
      <c r="G1185" s="3" t="s">
        <v>14</v>
      </c>
      <c r="H1185" s="3" t="s">
        <v>47</v>
      </c>
      <c r="I1185" s="3" t="s">
        <v>24</v>
      </c>
      <c r="J1185" s="3" t="s">
        <v>48</v>
      </c>
      <c r="K1185" s="3" t="s">
        <v>49</v>
      </c>
      <c r="L1185" s="3" t="s">
        <v>1647</v>
      </c>
      <c r="M1185" s="3">
        <v>0.35</v>
      </c>
      <c r="N1185" s="3" t="s">
        <v>8</v>
      </c>
      <c r="O1185" s="3" t="s">
        <v>35</v>
      </c>
      <c r="P1185" s="3" t="s">
        <v>253</v>
      </c>
      <c r="Q1185" s="3" t="s">
        <v>892</v>
      </c>
      <c r="R1185" s="3">
        <v>59715</v>
      </c>
      <c r="S1185" s="4">
        <v>42111</v>
      </c>
      <c r="T1185" s="4">
        <v>42113</v>
      </c>
      <c r="U1185" s="3">
        <v>-78.916679999999999</v>
      </c>
      <c r="V1185" s="3">
        <v>10</v>
      </c>
      <c r="W1185" s="3">
        <v>45</v>
      </c>
      <c r="X1185" s="3">
        <v>91277</v>
      </c>
      <c r="Y1185" s="3">
        <f>Table1[[#This Row],[Unit Price]]-Table1[[#This Row],[Discount]]</f>
        <v>4.1800000000000006</v>
      </c>
      <c r="Z1185" s="3" t="s">
        <v>3221</v>
      </c>
    </row>
    <row r="1186" spans="1:26" ht="14.25" x14ac:dyDescent="0.2">
      <c r="A1186" s="1">
        <v>2004</v>
      </c>
      <c r="B1186" s="1" t="s">
        <v>2172</v>
      </c>
      <c r="C1186" s="1" t="s">
        <v>92</v>
      </c>
      <c r="D1186" s="1">
        <v>0.04</v>
      </c>
      <c r="E1186" s="1">
        <v>6783.02</v>
      </c>
      <c r="F1186" s="1">
        <v>24.49</v>
      </c>
      <c r="G1186" s="1" t="s">
        <v>14</v>
      </c>
      <c r="H1186" s="1" t="s">
        <v>47</v>
      </c>
      <c r="I1186" s="1" t="s">
        <v>16</v>
      </c>
      <c r="J1186" s="1" t="s">
        <v>32</v>
      </c>
      <c r="K1186" s="1" t="s">
        <v>40</v>
      </c>
      <c r="L1186" s="1" t="s">
        <v>290</v>
      </c>
      <c r="M1186" s="1">
        <v>0.39</v>
      </c>
      <c r="N1186" s="1" t="s">
        <v>8</v>
      </c>
      <c r="O1186" s="1" t="s">
        <v>35</v>
      </c>
      <c r="P1186" s="1" t="s">
        <v>253</v>
      </c>
      <c r="Q1186" s="1" t="s">
        <v>892</v>
      </c>
      <c r="R1186" s="1">
        <v>59715</v>
      </c>
      <c r="S1186" s="2">
        <v>42111</v>
      </c>
      <c r="T1186" s="2">
        <v>42113</v>
      </c>
      <c r="U1186" s="1">
        <v>-13562.637408000001</v>
      </c>
      <c r="V1186" s="1">
        <v>1</v>
      </c>
      <c r="W1186" s="1">
        <v>6569.07</v>
      </c>
      <c r="X1186" s="1">
        <v>91277</v>
      </c>
      <c r="Y1186" s="1">
        <f>Table1[[#This Row],[Unit Price]]-Table1[[#This Row],[Discount]]</f>
        <v>6782.9800000000005</v>
      </c>
      <c r="Z1186" s="1" t="s">
        <v>3221</v>
      </c>
    </row>
    <row r="1187" spans="1:26" ht="14.25" x14ac:dyDescent="0.2">
      <c r="A1187" s="3">
        <v>507</v>
      </c>
      <c r="B1187" s="3" t="s">
        <v>2173</v>
      </c>
      <c r="C1187" s="3" t="s">
        <v>1</v>
      </c>
      <c r="D1187" s="3">
        <v>0.01</v>
      </c>
      <c r="E1187" s="3">
        <v>55.98</v>
      </c>
      <c r="F1187" s="3">
        <v>4.8600000000000003</v>
      </c>
      <c r="G1187" s="3" t="s">
        <v>63</v>
      </c>
      <c r="H1187" s="3" t="s">
        <v>70</v>
      </c>
      <c r="I1187" s="3" t="s">
        <v>24</v>
      </c>
      <c r="J1187" s="3" t="s">
        <v>64</v>
      </c>
      <c r="K1187" s="3" t="s">
        <v>49</v>
      </c>
      <c r="L1187" s="3" t="s">
        <v>1691</v>
      </c>
      <c r="M1187" s="3">
        <v>0.36</v>
      </c>
      <c r="N1187" s="3" t="s">
        <v>8</v>
      </c>
      <c r="O1187" s="3" t="s">
        <v>9</v>
      </c>
      <c r="P1187" s="3" t="s">
        <v>364</v>
      </c>
      <c r="Q1187" s="3" t="s">
        <v>2174</v>
      </c>
      <c r="R1187" s="3">
        <v>42104</v>
      </c>
      <c r="S1187" s="4">
        <v>42112</v>
      </c>
      <c r="T1187" s="4">
        <v>42114</v>
      </c>
      <c r="U1187" s="3">
        <v>32.940899999999999</v>
      </c>
      <c r="V1187" s="3">
        <v>11</v>
      </c>
      <c r="W1187" s="3">
        <v>646.97</v>
      </c>
      <c r="X1187" s="3">
        <v>87357</v>
      </c>
      <c r="Y1187" s="3">
        <f>Table1[[#This Row],[Unit Price]]-Table1[[#This Row],[Discount]]</f>
        <v>55.97</v>
      </c>
      <c r="Z1187" s="3" t="s">
        <v>3219</v>
      </c>
    </row>
    <row r="1188" spans="1:26" ht="14.25" x14ac:dyDescent="0.2">
      <c r="A1188" s="1">
        <v>507</v>
      </c>
      <c r="B1188" s="1" t="s">
        <v>2173</v>
      </c>
      <c r="C1188" s="1" t="s">
        <v>1</v>
      </c>
      <c r="D1188" s="1">
        <v>0.04</v>
      </c>
      <c r="E1188" s="1">
        <v>65.989999999999995</v>
      </c>
      <c r="F1188" s="1">
        <v>8.99</v>
      </c>
      <c r="G1188" s="1" t="s">
        <v>14</v>
      </c>
      <c r="H1188" s="1" t="s">
        <v>70</v>
      </c>
      <c r="I1188" s="1" t="s">
        <v>16</v>
      </c>
      <c r="J1188" s="1" t="s">
        <v>111</v>
      </c>
      <c r="K1188" s="1" t="s">
        <v>49</v>
      </c>
      <c r="L1188" s="1" t="s">
        <v>1840</v>
      </c>
      <c r="M1188" s="1">
        <v>0.56000000000000005</v>
      </c>
      <c r="N1188" s="1" t="s">
        <v>8</v>
      </c>
      <c r="O1188" s="1" t="s">
        <v>9</v>
      </c>
      <c r="P1188" s="1" t="s">
        <v>364</v>
      </c>
      <c r="Q1188" s="1" t="s">
        <v>2174</v>
      </c>
      <c r="R1188" s="1">
        <v>42104</v>
      </c>
      <c r="S1188" s="2">
        <v>42112</v>
      </c>
      <c r="T1188" s="2">
        <v>42113</v>
      </c>
      <c r="U1188" s="1">
        <v>131.334</v>
      </c>
      <c r="V1188" s="1">
        <v>17</v>
      </c>
      <c r="W1188" s="1">
        <v>946.29</v>
      </c>
      <c r="X1188" s="1">
        <v>87357</v>
      </c>
      <c r="Y1188" s="1">
        <f>Table1[[#This Row],[Unit Price]]-Table1[[#This Row],[Discount]]</f>
        <v>65.949999999999989</v>
      </c>
      <c r="Z1188" s="1" t="s">
        <v>3219</v>
      </c>
    </row>
    <row r="1189" spans="1:26" ht="14.25" x14ac:dyDescent="0.2">
      <c r="A1189" s="3">
        <v>665</v>
      </c>
      <c r="B1189" s="3" t="s">
        <v>527</v>
      </c>
      <c r="C1189" s="3" t="s">
        <v>1</v>
      </c>
      <c r="D1189" s="3">
        <v>0.02</v>
      </c>
      <c r="E1189" s="3">
        <v>130.97999999999999</v>
      </c>
      <c r="F1189" s="3">
        <v>30</v>
      </c>
      <c r="G1189" s="3" t="s">
        <v>2</v>
      </c>
      <c r="H1189" s="3" t="s">
        <v>70</v>
      </c>
      <c r="I1189" s="3" t="s">
        <v>4</v>
      </c>
      <c r="J1189" s="3" t="s">
        <v>85</v>
      </c>
      <c r="K1189" s="3" t="s">
        <v>33</v>
      </c>
      <c r="L1189" s="3" t="s">
        <v>2175</v>
      </c>
      <c r="M1189" s="3">
        <v>0.78</v>
      </c>
      <c r="N1189" s="3" t="s">
        <v>8</v>
      </c>
      <c r="O1189" s="3" t="s">
        <v>9</v>
      </c>
      <c r="P1189" s="3" t="s">
        <v>376</v>
      </c>
      <c r="Q1189" s="3" t="s">
        <v>528</v>
      </c>
      <c r="R1189" s="3">
        <v>37130</v>
      </c>
      <c r="S1189" s="4">
        <v>42112</v>
      </c>
      <c r="T1189" s="4">
        <v>42113</v>
      </c>
      <c r="U1189" s="3">
        <v>90.762</v>
      </c>
      <c r="V1189" s="3">
        <v>6</v>
      </c>
      <c r="W1189" s="3">
        <v>793.39</v>
      </c>
      <c r="X1189" s="3">
        <v>88678</v>
      </c>
      <c r="Y1189" s="3">
        <f>Table1[[#This Row],[Unit Price]]-Table1[[#This Row],[Discount]]</f>
        <v>130.95999999999998</v>
      </c>
      <c r="Z1189" s="3" t="s">
        <v>3219</v>
      </c>
    </row>
    <row r="1190" spans="1:26" ht="14.25" x14ac:dyDescent="0.2">
      <c r="A1190" s="1">
        <v>1959</v>
      </c>
      <c r="B1190" s="1" t="s">
        <v>685</v>
      </c>
      <c r="C1190" s="1" t="s">
        <v>23</v>
      </c>
      <c r="D1190" s="1">
        <v>0.02</v>
      </c>
      <c r="E1190" s="1">
        <v>9.99</v>
      </c>
      <c r="F1190" s="1">
        <v>11.59</v>
      </c>
      <c r="G1190" s="1" t="s">
        <v>14</v>
      </c>
      <c r="H1190" s="1" t="s">
        <v>47</v>
      </c>
      <c r="I1190" s="1" t="s">
        <v>24</v>
      </c>
      <c r="J1190" s="1" t="s">
        <v>64</v>
      </c>
      <c r="K1190" s="1" t="s">
        <v>49</v>
      </c>
      <c r="L1190" s="1" t="s">
        <v>2176</v>
      </c>
      <c r="M1190" s="1">
        <v>0.4</v>
      </c>
      <c r="N1190" s="1" t="s">
        <v>8</v>
      </c>
      <c r="O1190" s="1" t="s">
        <v>9</v>
      </c>
      <c r="P1190" s="1" t="s">
        <v>99</v>
      </c>
      <c r="Q1190" s="1" t="s">
        <v>104</v>
      </c>
      <c r="R1190" s="1">
        <v>33916</v>
      </c>
      <c r="S1190" s="2">
        <v>42112</v>
      </c>
      <c r="T1190" s="2">
        <v>42121</v>
      </c>
      <c r="U1190" s="1">
        <v>-171.15770000000001</v>
      </c>
      <c r="V1190" s="1">
        <v>43</v>
      </c>
      <c r="W1190" s="1">
        <v>475.42</v>
      </c>
      <c r="X1190" s="1">
        <v>26342</v>
      </c>
      <c r="Y1190" s="1">
        <f>Table1[[#This Row],[Unit Price]]-Table1[[#This Row],[Discount]]</f>
        <v>9.9700000000000006</v>
      </c>
      <c r="Z1190" s="1" t="s">
        <v>3219</v>
      </c>
    </row>
    <row r="1191" spans="1:26" ht="14.25" x14ac:dyDescent="0.2">
      <c r="A1191" s="3">
        <v>1959</v>
      </c>
      <c r="B1191" s="3" t="s">
        <v>685</v>
      </c>
      <c r="C1191" s="3" t="s">
        <v>23</v>
      </c>
      <c r="D1191" s="3">
        <v>0.02</v>
      </c>
      <c r="E1191" s="3">
        <v>48.04</v>
      </c>
      <c r="F1191" s="3">
        <v>5.79</v>
      </c>
      <c r="G1191" s="3" t="s">
        <v>14</v>
      </c>
      <c r="H1191" s="3" t="s">
        <v>47</v>
      </c>
      <c r="I1191" s="3" t="s">
        <v>24</v>
      </c>
      <c r="J1191" s="3" t="s">
        <v>64</v>
      </c>
      <c r="K1191" s="3" t="s">
        <v>49</v>
      </c>
      <c r="L1191" s="3" t="s">
        <v>2177</v>
      </c>
      <c r="M1191" s="3">
        <v>0.37</v>
      </c>
      <c r="N1191" s="3" t="s">
        <v>8</v>
      </c>
      <c r="O1191" s="3" t="s">
        <v>9</v>
      </c>
      <c r="P1191" s="3" t="s">
        <v>99</v>
      </c>
      <c r="Q1191" s="3" t="s">
        <v>104</v>
      </c>
      <c r="R1191" s="3">
        <v>33916</v>
      </c>
      <c r="S1191" s="4">
        <v>42112</v>
      </c>
      <c r="T1191" s="4">
        <v>42117</v>
      </c>
      <c r="U1191" s="3">
        <v>624.23900000000003</v>
      </c>
      <c r="V1191" s="3">
        <v>74</v>
      </c>
      <c r="W1191" s="3">
        <v>3598.82</v>
      </c>
      <c r="X1191" s="3">
        <v>26342</v>
      </c>
      <c r="Y1191" s="3">
        <f>Table1[[#This Row],[Unit Price]]-Table1[[#This Row],[Discount]]</f>
        <v>48.019999999999996</v>
      </c>
      <c r="Z1191" s="3" t="s">
        <v>3219</v>
      </c>
    </row>
    <row r="1192" spans="1:26" ht="14.25" x14ac:dyDescent="0.2">
      <c r="A1192" s="1">
        <v>1959</v>
      </c>
      <c r="B1192" s="1" t="s">
        <v>685</v>
      </c>
      <c r="C1192" s="1" t="s">
        <v>23</v>
      </c>
      <c r="D1192" s="1">
        <v>0.04</v>
      </c>
      <c r="E1192" s="1">
        <v>6.68</v>
      </c>
      <c r="F1192" s="1">
        <v>4.91</v>
      </c>
      <c r="G1192" s="1" t="s">
        <v>14</v>
      </c>
      <c r="H1192" s="1" t="s">
        <v>47</v>
      </c>
      <c r="I1192" s="1" t="s">
        <v>24</v>
      </c>
      <c r="J1192" s="1" t="s">
        <v>64</v>
      </c>
      <c r="K1192" s="1" t="s">
        <v>49</v>
      </c>
      <c r="L1192" s="1" t="s">
        <v>252</v>
      </c>
      <c r="M1192" s="1">
        <v>0.37</v>
      </c>
      <c r="N1192" s="1" t="s">
        <v>8</v>
      </c>
      <c r="O1192" s="1" t="s">
        <v>9</v>
      </c>
      <c r="P1192" s="1" t="s">
        <v>99</v>
      </c>
      <c r="Q1192" s="1" t="s">
        <v>104</v>
      </c>
      <c r="R1192" s="1">
        <v>33916</v>
      </c>
      <c r="S1192" s="2">
        <v>42112</v>
      </c>
      <c r="T1192" s="2">
        <v>42119</v>
      </c>
      <c r="U1192" s="1">
        <v>-14.3241</v>
      </c>
      <c r="V1192" s="1">
        <v>5</v>
      </c>
      <c r="W1192" s="1">
        <v>41.22</v>
      </c>
      <c r="X1192" s="1">
        <v>26342</v>
      </c>
      <c r="Y1192" s="1">
        <f>Table1[[#This Row],[Unit Price]]-Table1[[#This Row],[Discount]]</f>
        <v>6.64</v>
      </c>
      <c r="Z1192" s="1" t="s">
        <v>3219</v>
      </c>
    </row>
    <row r="1193" spans="1:26" ht="14.25" x14ac:dyDescent="0.2">
      <c r="A1193" s="3">
        <v>1962</v>
      </c>
      <c r="B1193" s="3" t="s">
        <v>2178</v>
      </c>
      <c r="C1193" s="3" t="s">
        <v>23</v>
      </c>
      <c r="D1193" s="3">
        <v>0.02</v>
      </c>
      <c r="E1193" s="3">
        <v>48.04</v>
      </c>
      <c r="F1193" s="3">
        <v>5.79</v>
      </c>
      <c r="G1193" s="3" t="s">
        <v>14</v>
      </c>
      <c r="H1193" s="3" t="s">
        <v>47</v>
      </c>
      <c r="I1193" s="3" t="s">
        <v>24</v>
      </c>
      <c r="J1193" s="3" t="s">
        <v>64</v>
      </c>
      <c r="K1193" s="3" t="s">
        <v>49</v>
      </c>
      <c r="L1193" s="3" t="s">
        <v>2177</v>
      </c>
      <c r="M1193" s="3">
        <v>0.37</v>
      </c>
      <c r="N1193" s="3" t="s">
        <v>8</v>
      </c>
      <c r="O1193" s="3" t="s">
        <v>28</v>
      </c>
      <c r="P1193" s="3" t="s">
        <v>265</v>
      </c>
      <c r="Q1193" s="3" t="s">
        <v>2179</v>
      </c>
      <c r="R1193" s="3">
        <v>48601</v>
      </c>
      <c r="S1193" s="4">
        <v>42112</v>
      </c>
      <c r="T1193" s="4">
        <v>42117</v>
      </c>
      <c r="U1193" s="3">
        <v>604.01909999999998</v>
      </c>
      <c r="V1193" s="3">
        <v>18</v>
      </c>
      <c r="W1193" s="3">
        <v>875.39</v>
      </c>
      <c r="X1193" s="3">
        <v>88857</v>
      </c>
      <c r="Y1193" s="3">
        <f>Table1[[#This Row],[Unit Price]]-Table1[[#This Row],[Discount]]</f>
        <v>48.019999999999996</v>
      </c>
      <c r="Z1193" s="3" t="s">
        <v>3220</v>
      </c>
    </row>
    <row r="1194" spans="1:26" ht="14.25" x14ac:dyDescent="0.2">
      <c r="A1194" s="1">
        <v>1962</v>
      </c>
      <c r="B1194" s="1" t="s">
        <v>2178</v>
      </c>
      <c r="C1194" s="1" t="s">
        <v>23</v>
      </c>
      <c r="D1194" s="1">
        <v>0.04</v>
      </c>
      <c r="E1194" s="1">
        <v>6.68</v>
      </c>
      <c r="F1194" s="1">
        <v>4.91</v>
      </c>
      <c r="G1194" s="1" t="s">
        <v>14</v>
      </c>
      <c r="H1194" s="1" t="s">
        <v>47</v>
      </c>
      <c r="I1194" s="1" t="s">
        <v>24</v>
      </c>
      <c r="J1194" s="1" t="s">
        <v>64</v>
      </c>
      <c r="K1194" s="1" t="s">
        <v>49</v>
      </c>
      <c r="L1194" s="1" t="s">
        <v>252</v>
      </c>
      <c r="M1194" s="1">
        <v>0.37</v>
      </c>
      <c r="N1194" s="1" t="s">
        <v>8</v>
      </c>
      <c r="O1194" s="1" t="s">
        <v>28</v>
      </c>
      <c r="P1194" s="1" t="s">
        <v>265</v>
      </c>
      <c r="Q1194" s="1" t="s">
        <v>2179</v>
      </c>
      <c r="R1194" s="1">
        <v>48601</v>
      </c>
      <c r="S1194" s="2">
        <v>42112</v>
      </c>
      <c r="T1194" s="2">
        <v>42119</v>
      </c>
      <c r="U1194" s="1">
        <v>-11.631600000000001</v>
      </c>
      <c r="V1194" s="1">
        <v>1</v>
      </c>
      <c r="W1194" s="1">
        <v>8.24</v>
      </c>
      <c r="X1194" s="1">
        <v>88857</v>
      </c>
      <c r="Y1194" s="1">
        <f>Table1[[#This Row],[Unit Price]]-Table1[[#This Row],[Discount]]</f>
        <v>6.64</v>
      </c>
      <c r="Z1194" s="1" t="s">
        <v>3220</v>
      </c>
    </row>
    <row r="1195" spans="1:26" ht="14.25" x14ac:dyDescent="0.2">
      <c r="A1195" s="3">
        <v>1826</v>
      </c>
      <c r="B1195" s="3" t="s">
        <v>2180</v>
      </c>
      <c r="C1195" s="3" t="s">
        <v>92</v>
      </c>
      <c r="D1195" s="3">
        <v>0.1</v>
      </c>
      <c r="E1195" s="3">
        <v>52.99</v>
      </c>
      <c r="F1195" s="3">
        <v>19.989999999999998</v>
      </c>
      <c r="G1195" s="3" t="s">
        <v>63</v>
      </c>
      <c r="H1195" s="3" t="s">
        <v>70</v>
      </c>
      <c r="I1195" s="3" t="s">
        <v>24</v>
      </c>
      <c r="J1195" s="3" t="s">
        <v>54</v>
      </c>
      <c r="K1195" s="3" t="s">
        <v>49</v>
      </c>
      <c r="L1195" s="3" t="s">
        <v>2181</v>
      </c>
      <c r="M1195" s="3">
        <v>0.81</v>
      </c>
      <c r="N1195" s="3" t="s">
        <v>8</v>
      </c>
      <c r="O1195" s="3" t="s">
        <v>28</v>
      </c>
      <c r="P1195" s="3" t="s">
        <v>189</v>
      </c>
      <c r="Q1195" s="3" t="s">
        <v>2182</v>
      </c>
      <c r="R1195" s="3">
        <v>52722</v>
      </c>
      <c r="S1195" s="4">
        <v>42112</v>
      </c>
      <c r="T1195" s="4">
        <v>42113</v>
      </c>
      <c r="U1195" s="3">
        <v>-517.16999999999996</v>
      </c>
      <c r="V1195" s="3">
        <v>7</v>
      </c>
      <c r="W1195" s="3">
        <v>337.59</v>
      </c>
      <c r="X1195" s="3">
        <v>86958</v>
      </c>
      <c r="Y1195" s="3">
        <f>Table1[[#This Row],[Unit Price]]-Table1[[#This Row],[Discount]]</f>
        <v>52.89</v>
      </c>
      <c r="Z1195" s="3" t="s">
        <v>3220</v>
      </c>
    </row>
    <row r="1196" spans="1:26" ht="14.25" x14ac:dyDescent="0.2">
      <c r="A1196" s="1">
        <v>1827</v>
      </c>
      <c r="B1196" s="1" t="s">
        <v>1242</v>
      </c>
      <c r="C1196" s="1" t="s">
        <v>92</v>
      </c>
      <c r="D1196" s="1">
        <v>7.0000000000000007E-2</v>
      </c>
      <c r="E1196" s="1">
        <v>100.98</v>
      </c>
      <c r="F1196" s="1">
        <v>57.38</v>
      </c>
      <c r="G1196" s="1" t="s">
        <v>2</v>
      </c>
      <c r="H1196" s="1" t="s">
        <v>70</v>
      </c>
      <c r="I1196" s="1" t="s">
        <v>4</v>
      </c>
      <c r="J1196" s="1" t="s">
        <v>93</v>
      </c>
      <c r="K1196" s="1" t="s">
        <v>6</v>
      </c>
      <c r="L1196" s="1" t="s">
        <v>2183</v>
      </c>
      <c r="M1196" s="1">
        <v>0.78</v>
      </c>
      <c r="N1196" s="1" t="s">
        <v>8</v>
      </c>
      <c r="O1196" s="1" t="s">
        <v>28</v>
      </c>
      <c r="P1196" s="1" t="s">
        <v>189</v>
      </c>
      <c r="Q1196" s="1" t="s">
        <v>904</v>
      </c>
      <c r="R1196" s="1">
        <v>52601</v>
      </c>
      <c r="S1196" s="2">
        <v>42112</v>
      </c>
      <c r="T1196" s="2">
        <v>42115</v>
      </c>
      <c r="U1196" s="1">
        <v>-429.86</v>
      </c>
      <c r="V1196" s="1">
        <v>2</v>
      </c>
      <c r="W1196" s="1">
        <v>215.32</v>
      </c>
      <c r="X1196" s="1">
        <v>86958</v>
      </c>
      <c r="Y1196" s="1">
        <f>Table1[[#This Row],[Unit Price]]-Table1[[#This Row],[Discount]]</f>
        <v>100.91000000000001</v>
      </c>
      <c r="Z1196" s="1" t="s">
        <v>3220</v>
      </c>
    </row>
    <row r="1197" spans="1:26" ht="14.25" x14ac:dyDescent="0.2">
      <c r="A1197" s="3">
        <v>1827</v>
      </c>
      <c r="B1197" s="3" t="s">
        <v>1242</v>
      </c>
      <c r="C1197" s="3" t="s">
        <v>92</v>
      </c>
      <c r="D1197" s="3">
        <v>0.03</v>
      </c>
      <c r="E1197" s="3">
        <v>85.99</v>
      </c>
      <c r="F1197" s="3">
        <v>0.99</v>
      </c>
      <c r="G1197" s="3" t="s">
        <v>14</v>
      </c>
      <c r="H1197" s="3" t="s">
        <v>70</v>
      </c>
      <c r="I1197" s="3" t="s">
        <v>16</v>
      </c>
      <c r="J1197" s="3" t="s">
        <v>111</v>
      </c>
      <c r="K1197" s="3" t="s">
        <v>26</v>
      </c>
      <c r="L1197" s="3" t="s">
        <v>1152</v>
      </c>
      <c r="M1197" s="3">
        <v>0.55000000000000004</v>
      </c>
      <c r="N1197" s="3" t="s">
        <v>8</v>
      </c>
      <c r="O1197" s="3" t="s">
        <v>28</v>
      </c>
      <c r="P1197" s="3" t="s">
        <v>189</v>
      </c>
      <c r="Q1197" s="3" t="s">
        <v>904</v>
      </c>
      <c r="R1197" s="3">
        <v>52601</v>
      </c>
      <c r="S1197" s="4">
        <v>42112</v>
      </c>
      <c r="T1197" s="4">
        <v>42114</v>
      </c>
      <c r="U1197" s="3">
        <v>264.16649999999998</v>
      </c>
      <c r="V1197" s="3">
        <v>5</v>
      </c>
      <c r="W1197" s="3">
        <v>382.85</v>
      </c>
      <c r="X1197" s="3">
        <v>86958</v>
      </c>
      <c r="Y1197" s="3">
        <f>Table1[[#This Row],[Unit Price]]-Table1[[#This Row],[Discount]]</f>
        <v>85.96</v>
      </c>
      <c r="Z1197" s="3" t="s">
        <v>3220</v>
      </c>
    </row>
    <row r="1198" spans="1:26" ht="14.25" x14ac:dyDescent="0.2">
      <c r="A1198" s="1">
        <v>2097</v>
      </c>
      <c r="B1198" s="1" t="s">
        <v>2184</v>
      </c>
      <c r="C1198" s="1" t="s">
        <v>92</v>
      </c>
      <c r="D1198" s="1">
        <v>0.1</v>
      </c>
      <c r="E1198" s="1">
        <v>300.97000000000003</v>
      </c>
      <c r="F1198" s="1">
        <v>7.18</v>
      </c>
      <c r="G1198" s="1" t="s">
        <v>14</v>
      </c>
      <c r="H1198" s="1" t="s">
        <v>47</v>
      </c>
      <c r="I1198" s="1" t="s">
        <v>16</v>
      </c>
      <c r="J1198" s="1" t="s">
        <v>17</v>
      </c>
      <c r="K1198" s="1" t="s">
        <v>49</v>
      </c>
      <c r="L1198" s="1" t="s">
        <v>2185</v>
      </c>
      <c r="M1198" s="1">
        <v>0.48</v>
      </c>
      <c r="N1198" s="1" t="s">
        <v>8</v>
      </c>
      <c r="O1198" s="1" t="s">
        <v>9</v>
      </c>
      <c r="P1198" s="1" t="s">
        <v>247</v>
      </c>
      <c r="Q1198" s="1" t="s">
        <v>248</v>
      </c>
      <c r="R1198" s="1">
        <v>29915</v>
      </c>
      <c r="S1198" s="2">
        <v>42112</v>
      </c>
      <c r="T1198" s="2">
        <v>42113</v>
      </c>
      <c r="U1198" s="1">
        <v>138.018</v>
      </c>
      <c r="V1198" s="1">
        <v>4</v>
      </c>
      <c r="W1198" s="1">
        <v>1094.33</v>
      </c>
      <c r="X1198" s="1">
        <v>87889</v>
      </c>
      <c r="Y1198" s="1">
        <f>Table1[[#This Row],[Unit Price]]-Table1[[#This Row],[Discount]]</f>
        <v>300.87</v>
      </c>
      <c r="Z1198" s="1" t="s">
        <v>3219</v>
      </c>
    </row>
    <row r="1199" spans="1:26" ht="14.25" x14ac:dyDescent="0.2">
      <c r="A1199" s="3">
        <v>2098</v>
      </c>
      <c r="B1199" s="3" t="s">
        <v>2186</v>
      </c>
      <c r="C1199" s="3" t="s">
        <v>92</v>
      </c>
      <c r="D1199" s="3">
        <v>0.06</v>
      </c>
      <c r="E1199" s="3">
        <v>39.89</v>
      </c>
      <c r="F1199" s="3">
        <v>3.04</v>
      </c>
      <c r="G1199" s="3" t="s">
        <v>14</v>
      </c>
      <c r="H1199" s="3" t="s">
        <v>47</v>
      </c>
      <c r="I1199" s="3" t="s">
        <v>4</v>
      </c>
      <c r="J1199" s="3" t="s">
        <v>102</v>
      </c>
      <c r="K1199" s="3" t="s">
        <v>26</v>
      </c>
      <c r="L1199" s="3" t="s">
        <v>2187</v>
      </c>
      <c r="M1199" s="3">
        <v>0.53</v>
      </c>
      <c r="N1199" s="3" t="s">
        <v>8</v>
      </c>
      <c r="O1199" s="3" t="s">
        <v>9</v>
      </c>
      <c r="P1199" s="3" t="s">
        <v>247</v>
      </c>
      <c r="Q1199" s="3" t="s">
        <v>2188</v>
      </c>
      <c r="R1199" s="3">
        <v>29464</v>
      </c>
      <c r="S1199" s="4">
        <v>42112</v>
      </c>
      <c r="T1199" s="4">
        <v>42114</v>
      </c>
      <c r="U1199" s="3">
        <v>38.874000000000002</v>
      </c>
      <c r="V1199" s="3">
        <v>10</v>
      </c>
      <c r="W1199" s="3">
        <v>389.97</v>
      </c>
      <c r="X1199" s="3">
        <v>87889</v>
      </c>
      <c r="Y1199" s="3">
        <f>Table1[[#This Row],[Unit Price]]-Table1[[#This Row],[Discount]]</f>
        <v>39.83</v>
      </c>
      <c r="Z1199" s="3" t="s">
        <v>3219</v>
      </c>
    </row>
    <row r="1200" spans="1:26" ht="14.25" x14ac:dyDescent="0.2">
      <c r="A1200" s="1">
        <v>2655</v>
      </c>
      <c r="B1200" s="1" t="s">
        <v>2052</v>
      </c>
      <c r="C1200" s="1" t="s">
        <v>92</v>
      </c>
      <c r="D1200" s="1">
        <v>0.09</v>
      </c>
      <c r="E1200" s="1">
        <v>89.99</v>
      </c>
      <c r="F1200" s="1">
        <v>42</v>
      </c>
      <c r="G1200" s="1" t="s">
        <v>2</v>
      </c>
      <c r="H1200" s="1" t="s">
        <v>15</v>
      </c>
      <c r="I1200" s="1" t="s">
        <v>4</v>
      </c>
      <c r="J1200" s="1" t="s">
        <v>85</v>
      </c>
      <c r="K1200" s="1" t="s">
        <v>33</v>
      </c>
      <c r="L1200" s="1" t="s">
        <v>1187</v>
      </c>
      <c r="M1200" s="1">
        <v>0.66</v>
      </c>
      <c r="N1200" s="1" t="s">
        <v>8</v>
      </c>
      <c r="O1200" s="1" t="s">
        <v>9</v>
      </c>
      <c r="P1200" s="1" t="s">
        <v>51</v>
      </c>
      <c r="Q1200" s="1" t="s">
        <v>337</v>
      </c>
      <c r="R1200" s="1">
        <v>30318</v>
      </c>
      <c r="S1200" s="2">
        <v>42112</v>
      </c>
      <c r="T1200" s="2">
        <v>42112</v>
      </c>
      <c r="U1200" s="1">
        <v>223.416</v>
      </c>
      <c r="V1200" s="1">
        <v>6</v>
      </c>
      <c r="W1200" s="1">
        <v>511.25</v>
      </c>
      <c r="X1200" s="1">
        <v>86063</v>
      </c>
      <c r="Y1200" s="1">
        <f>Table1[[#This Row],[Unit Price]]-Table1[[#This Row],[Discount]]</f>
        <v>89.899999999999991</v>
      </c>
      <c r="Z1200" s="1" t="s">
        <v>3219</v>
      </c>
    </row>
    <row r="1201" spans="1:26" ht="14.25" x14ac:dyDescent="0.2">
      <c r="A1201" s="3">
        <v>3155</v>
      </c>
      <c r="B1201" s="3" t="s">
        <v>618</v>
      </c>
      <c r="C1201" s="3" t="s">
        <v>1</v>
      </c>
      <c r="D1201" s="3">
        <v>0.05</v>
      </c>
      <c r="E1201" s="3">
        <v>159.99</v>
      </c>
      <c r="F1201" s="3">
        <v>5.5</v>
      </c>
      <c r="G1201" s="3" t="s">
        <v>14</v>
      </c>
      <c r="H1201" s="3" t="s">
        <v>15</v>
      </c>
      <c r="I1201" s="3" t="s">
        <v>16</v>
      </c>
      <c r="J1201" s="3" t="s">
        <v>17</v>
      </c>
      <c r="K1201" s="3" t="s">
        <v>49</v>
      </c>
      <c r="L1201" s="3" t="s">
        <v>2189</v>
      </c>
      <c r="M1201" s="3">
        <v>0.49</v>
      </c>
      <c r="N1201" s="3" t="s">
        <v>8</v>
      </c>
      <c r="O1201" s="3" t="s">
        <v>9</v>
      </c>
      <c r="P1201" s="3" t="s">
        <v>99</v>
      </c>
      <c r="Q1201" s="3" t="s">
        <v>308</v>
      </c>
      <c r="R1201" s="3">
        <v>32771</v>
      </c>
      <c r="S1201" s="4">
        <v>42113</v>
      </c>
      <c r="T1201" s="4">
        <v>42115</v>
      </c>
      <c r="U1201" s="3">
        <v>12.263999999999999</v>
      </c>
      <c r="V1201" s="3">
        <v>23</v>
      </c>
      <c r="W1201" s="3">
        <v>3600.65</v>
      </c>
      <c r="X1201" s="3">
        <v>86902</v>
      </c>
      <c r="Y1201" s="3">
        <f>Table1[[#This Row],[Unit Price]]-Table1[[#This Row],[Discount]]</f>
        <v>159.94</v>
      </c>
      <c r="Z1201" s="3" t="s">
        <v>3219</v>
      </c>
    </row>
    <row r="1202" spans="1:26" ht="14.25" x14ac:dyDescent="0.2">
      <c r="A1202" s="1">
        <v>1836</v>
      </c>
      <c r="B1202" s="1" t="s">
        <v>2190</v>
      </c>
      <c r="C1202" s="1" t="s">
        <v>13</v>
      </c>
      <c r="D1202" s="1">
        <v>0.01</v>
      </c>
      <c r="E1202" s="1">
        <v>155.99</v>
      </c>
      <c r="F1202" s="1">
        <v>8.99</v>
      </c>
      <c r="G1202" s="1" t="s">
        <v>63</v>
      </c>
      <c r="H1202" s="1" t="s">
        <v>70</v>
      </c>
      <c r="I1202" s="1" t="s">
        <v>16</v>
      </c>
      <c r="J1202" s="1" t="s">
        <v>111</v>
      </c>
      <c r="K1202" s="1" t="s">
        <v>49</v>
      </c>
      <c r="L1202" s="1" t="s">
        <v>1273</v>
      </c>
      <c r="M1202" s="1">
        <v>0.57999999999999996</v>
      </c>
      <c r="N1202" s="1" t="s">
        <v>8</v>
      </c>
      <c r="O1202" s="1" t="s">
        <v>35</v>
      </c>
      <c r="P1202" s="1" t="s">
        <v>66</v>
      </c>
      <c r="Q1202" s="1" t="s">
        <v>917</v>
      </c>
      <c r="R1202" s="1">
        <v>94110</v>
      </c>
      <c r="S1202" s="2">
        <v>42113</v>
      </c>
      <c r="T1202" s="2">
        <v>42114</v>
      </c>
      <c r="U1202" s="1">
        <v>-219.07908</v>
      </c>
      <c r="V1202" s="1">
        <v>5</v>
      </c>
      <c r="W1202" s="1">
        <v>675.83</v>
      </c>
      <c r="X1202" s="1">
        <v>86600</v>
      </c>
      <c r="Y1202" s="1">
        <f>Table1[[#This Row],[Unit Price]]-Table1[[#This Row],[Discount]]</f>
        <v>155.98000000000002</v>
      </c>
      <c r="Z1202" s="1" t="s">
        <v>3221</v>
      </c>
    </row>
    <row r="1203" spans="1:26" ht="14.25" x14ac:dyDescent="0.2">
      <c r="A1203" s="3">
        <v>1837</v>
      </c>
      <c r="B1203" s="3" t="s">
        <v>2191</v>
      </c>
      <c r="C1203" s="3" t="s">
        <v>13</v>
      </c>
      <c r="D1203" s="3">
        <v>0.01</v>
      </c>
      <c r="E1203" s="3">
        <v>5.98</v>
      </c>
      <c r="F1203" s="3">
        <v>5.46</v>
      </c>
      <c r="G1203" s="3" t="s">
        <v>14</v>
      </c>
      <c r="H1203" s="3" t="s">
        <v>70</v>
      </c>
      <c r="I1203" s="3" t="s">
        <v>24</v>
      </c>
      <c r="J1203" s="3" t="s">
        <v>64</v>
      </c>
      <c r="K1203" s="3" t="s">
        <v>49</v>
      </c>
      <c r="L1203" s="3" t="s">
        <v>1132</v>
      </c>
      <c r="M1203" s="3">
        <v>0.36</v>
      </c>
      <c r="N1203" s="3" t="s">
        <v>8</v>
      </c>
      <c r="O1203" s="3" t="s">
        <v>35</v>
      </c>
      <c r="P1203" s="3" t="s">
        <v>66</v>
      </c>
      <c r="Q1203" s="3" t="s">
        <v>2192</v>
      </c>
      <c r="R1203" s="3">
        <v>91776</v>
      </c>
      <c r="S1203" s="4">
        <v>42113</v>
      </c>
      <c r="T1203" s="4">
        <v>42115</v>
      </c>
      <c r="U1203" s="3">
        <v>-18.878399999999999</v>
      </c>
      <c r="V1203" s="3">
        <v>4</v>
      </c>
      <c r="W1203" s="3">
        <v>28</v>
      </c>
      <c r="X1203" s="3">
        <v>86600</v>
      </c>
      <c r="Y1203" s="3">
        <f>Table1[[#This Row],[Unit Price]]-Table1[[#This Row],[Discount]]</f>
        <v>5.9700000000000006</v>
      </c>
      <c r="Z1203" s="3" t="s">
        <v>3221</v>
      </c>
    </row>
    <row r="1204" spans="1:26" ht="14.25" x14ac:dyDescent="0.2">
      <c r="A1204" s="1">
        <v>2212</v>
      </c>
      <c r="B1204" s="1" t="s">
        <v>2193</v>
      </c>
      <c r="C1204" s="1" t="s">
        <v>13</v>
      </c>
      <c r="D1204" s="1">
        <v>0.09</v>
      </c>
      <c r="E1204" s="1">
        <v>199.99</v>
      </c>
      <c r="F1204" s="1">
        <v>24.49</v>
      </c>
      <c r="G1204" s="1" t="s">
        <v>63</v>
      </c>
      <c r="H1204" s="1" t="s">
        <v>47</v>
      </c>
      <c r="I1204" s="1" t="s">
        <v>16</v>
      </c>
      <c r="J1204" s="1" t="s">
        <v>39</v>
      </c>
      <c r="K1204" s="1" t="s">
        <v>40</v>
      </c>
      <c r="L1204" s="1" t="s">
        <v>723</v>
      </c>
      <c r="M1204" s="1">
        <v>0.46</v>
      </c>
      <c r="N1204" s="1" t="s">
        <v>8</v>
      </c>
      <c r="O1204" s="1" t="s">
        <v>87</v>
      </c>
      <c r="P1204" s="1" t="s">
        <v>394</v>
      </c>
      <c r="Q1204" s="1" t="s">
        <v>2194</v>
      </c>
      <c r="R1204" s="1">
        <v>21228</v>
      </c>
      <c r="S1204" s="2">
        <v>42113</v>
      </c>
      <c r="T1204" s="2">
        <v>42115</v>
      </c>
      <c r="U1204" s="1">
        <v>631.33000000000004</v>
      </c>
      <c r="V1204" s="1">
        <v>5</v>
      </c>
      <c r="W1204" s="1">
        <v>990.25</v>
      </c>
      <c r="X1204" s="1">
        <v>88029</v>
      </c>
      <c r="Y1204" s="1">
        <f>Table1[[#This Row],[Unit Price]]-Table1[[#This Row],[Discount]]</f>
        <v>199.9</v>
      </c>
      <c r="Z1204" s="1" t="s">
        <v>3222</v>
      </c>
    </row>
    <row r="1205" spans="1:26" ht="14.25" x14ac:dyDescent="0.2">
      <c r="A1205" s="3">
        <v>152</v>
      </c>
      <c r="B1205" s="3" t="s">
        <v>481</v>
      </c>
      <c r="C1205" s="3" t="s">
        <v>23</v>
      </c>
      <c r="D1205" s="3">
        <v>0.01</v>
      </c>
      <c r="E1205" s="3">
        <v>79.52</v>
      </c>
      <c r="F1205" s="3">
        <v>48.2</v>
      </c>
      <c r="G1205" s="3" t="s">
        <v>14</v>
      </c>
      <c r="H1205" s="3" t="s">
        <v>47</v>
      </c>
      <c r="I1205" s="3" t="s">
        <v>4</v>
      </c>
      <c r="J1205" s="3" t="s">
        <v>102</v>
      </c>
      <c r="K1205" s="3" t="s">
        <v>120</v>
      </c>
      <c r="L1205" s="3" t="s">
        <v>2195</v>
      </c>
      <c r="M1205" s="3">
        <v>0.74</v>
      </c>
      <c r="N1205" s="3" t="s">
        <v>8</v>
      </c>
      <c r="O1205" s="3" t="s">
        <v>9</v>
      </c>
      <c r="P1205" s="3" t="s">
        <v>376</v>
      </c>
      <c r="Q1205" s="3" t="s">
        <v>483</v>
      </c>
      <c r="R1205" s="3">
        <v>37918</v>
      </c>
      <c r="S1205" s="4">
        <v>42113</v>
      </c>
      <c r="T1205" s="4">
        <v>42120</v>
      </c>
      <c r="U1205" s="3">
        <v>-40.683999999999997</v>
      </c>
      <c r="V1205" s="3">
        <v>8</v>
      </c>
      <c r="W1205" s="3">
        <v>667.84</v>
      </c>
      <c r="X1205" s="3">
        <v>89522</v>
      </c>
      <c r="Y1205" s="3">
        <f>Table1[[#This Row],[Unit Price]]-Table1[[#This Row],[Discount]]</f>
        <v>79.509999999999991</v>
      </c>
      <c r="Z1205" s="3" t="s">
        <v>3219</v>
      </c>
    </row>
    <row r="1206" spans="1:26" ht="14.25" x14ac:dyDescent="0.2">
      <c r="A1206" s="1">
        <v>1933</v>
      </c>
      <c r="B1206" s="1" t="s">
        <v>2196</v>
      </c>
      <c r="C1206" s="1" t="s">
        <v>23</v>
      </c>
      <c r="D1206" s="1">
        <v>0.06</v>
      </c>
      <c r="E1206" s="1">
        <v>3.58</v>
      </c>
      <c r="F1206" s="1">
        <v>1.63</v>
      </c>
      <c r="G1206" s="1" t="s">
        <v>14</v>
      </c>
      <c r="H1206" s="1" t="s">
        <v>70</v>
      </c>
      <c r="I1206" s="1" t="s">
        <v>24</v>
      </c>
      <c r="J1206" s="1" t="s">
        <v>152</v>
      </c>
      <c r="K1206" s="1" t="s">
        <v>26</v>
      </c>
      <c r="L1206" s="1" t="s">
        <v>2197</v>
      </c>
      <c r="M1206" s="1">
        <v>0.36</v>
      </c>
      <c r="N1206" s="1" t="s">
        <v>8</v>
      </c>
      <c r="O1206" s="1" t="s">
        <v>28</v>
      </c>
      <c r="P1206" s="1" t="s">
        <v>163</v>
      </c>
      <c r="Q1206" s="1" t="s">
        <v>2198</v>
      </c>
      <c r="R1206" s="1">
        <v>75043</v>
      </c>
      <c r="S1206" s="2">
        <v>42113</v>
      </c>
      <c r="T1206" s="2">
        <v>42117</v>
      </c>
      <c r="U1206" s="1">
        <v>14</v>
      </c>
      <c r="V1206" s="1">
        <v>10</v>
      </c>
      <c r="W1206" s="1">
        <v>34.76</v>
      </c>
      <c r="X1206" s="1">
        <v>86687</v>
      </c>
      <c r="Y1206" s="1">
        <f>Table1[[#This Row],[Unit Price]]-Table1[[#This Row],[Discount]]</f>
        <v>3.52</v>
      </c>
      <c r="Z1206" s="1" t="s">
        <v>3220</v>
      </c>
    </row>
    <row r="1207" spans="1:26" ht="14.25" x14ac:dyDescent="0.2">
      <c r="A1207" s="3">
        <v>1940</v>
      </c>
      <c r="B1207" s="3" t="s">
        <v>1771</v>
      </c>
      <c r="C1207" s="3" t="s">
        <v>23</v>
      </c>
      <c r="D1207" s="3">
        <v>0</v>
      </c>
      <c r="E1207" s="3">
        <v>78.650000000000006</v>
      </c>
      <c r="F1207" s="3">
        <v>13.99</v>
      </c>
      <c r="G1207" s="3" t="s">
        <v>14</v>
      </c>
      <c r="H1207" s="3" t="s">
        <v>70</v>
      </c>
      <c r="I1207" s="3" t="s">
        <v>24</v>
      </c>
      <c r="J1207" s="3" t="s">
        <v>71</v>
      </c>
      <c r="K1207" s="3" t="s">
        <v>120</v>
      </c>
      <c r="L1207" s="3" t="s">
        <v>1690</v>
      </c>
      <c r="M1207" s="3">
        <v>0.52</v>
      </c>
      <c r="N1207" s="3" t="s">
        <v>8</v>
      </c>
      <c r="O1207" s="3" t="s">
        <v>35</v>
      </c>
      <c r="P1207" s="3" t="s">
        <v>122</v>
      </c>
      <c r="Q1207" s="3" t="s">
        <v>123</v>
      </c>
      <c r="R1207" s="3">
        <v>84020</v>
      </c>
      <c r="S1207" s="4">
        <v>42113</v>
      </c>
      <c r="T1207" s="4">
        <v>42120</v>
      </c>
      <c r="U1207" s="3">
        <v>386.00670000000002</v>
      </c>
      <c r="V1207" s="3">
        <v>7</v>
      </c>
      <c r="W1207" s="3">
        <v>559.42999999999995</v>
      </c>
      <c r="X1207" s="3">
        <v>88871</v>
      </c>
      <c r="Y1207" s="3">
        <f>Table1[[#This Row],[Unit Price]]-Table1[[#This Row],[Discount]]</f>
        <v>78.650000000000006</v>
      </c>
      <c r="Z1207" s="3" t="s">
        <v>3221</v>
      </c>
    </row>
    <row r="1208" spans="1:26" ht="14.25" x14ac:dyDescent="0.2">
      <c r="A1208" s="1">
        <v>1940</v>
      </c>
      <c r="B1208" s="1" t="s">
        <v>1771</v>
      </c>
      <c r="C1208" s="1" t="s">
        <v>23</v>
      </c>
      <c r="D1208" s="1">
        <v>0.08</v>
      </c>
      <c r="E1208" s="1">
        <v>122.99</v>
      </c>
      <c r="F1208" s="1">
        <v>70.2</v>
      </c>
      <c r="G1208" s="1" t="s">
        <v>2</v>
      </c>
      <c r="H1208" s="1" t="s">
        <v>70</v>
      </c>
      <c r="I1208" s="1" t="s">
        <v>4</v>
      </c>
      <c r="J1208" s="1" t="s">
        <v>85</v>
      </c>
      <c r="K1208" s="1" t="s">
        <v>33</v>
      </c>
      <c r="L1208" s="1" t="s">
        <v>780</v>
      </c>
      <c r="M1208" s="1">
        <v>0.74</v>
      </c>
      <c r="N1208" s="1" t="s">
        <v>8</v>
      </c>
      <c r="O1208" s="1" t="s">
        <v>35</v>
      </c>
      <c r="P1208" s="1" t="s">
        <v>122</v>
      </c>
      <c r="Q1208" s="1" t="s">
        <v>123</v>
      </c>
      <c r="R1208" s="1">
        <v>84020</v>
      </c>
      <c r="S1208" s="2">
        <v>42113</v>
      </c>
      <c r="T1208" s="2">
        <v>42118</v>
      </c>
      <c r="U1208" s="1">
        <v>-1867.97</v>
      </c>
      <c r="V1208" s="1">
        <v>10</v>
      </c>
      <c r="W1208" s="1">
        <v>1216.52</v>
      </c>
      <c r="X1208" s="1">
        <v>88871</v>
      </c>
      <c r="Y1208" s="1">
        <f>Table1[[#This Row],[Unit Price]]-Table1[[#This Row],[Discount]]</f>
        <v>122.91</v>
      </c>
      <c r="Z1208" s="1" t="s">
        <v>3221</v>
      </c>
    </row>
    <row r="1209" spans="1:26" ht="14.25" x14ac:dyDescent="0.2">
      <c r="A1209" s="3">
        <v>2066</v>
      </c>
      <c r="B1209" s="3" t="s">
        <v>1848</v>
      </c>
      <c r="C1209" s="3" t="s">
        <v>23</v>
      </c>
      <c r="D1209" s="3">
        <v>0.1</v>
      </c>
      <c r="E1209" s="3">
        <v>4.24</v>
      </c>
      <c r="F1209" s="3">
        <v>5.41</v>
      </c>
      <c r="G1209" s="3" t="s">
        <v>14</v>
      </c>
      <c r="H1209" s="3" t="s">
        <v>70</v>
      </c>
      <c r="I1209" s="3" t="s">
        <v>24</v>
      </c>
      <c r="J1209" s="3" t="s">
        <v>48</v>
      </c>
      <c r="K1209" s="3" t="s">
        <v>49</v>
      </c>
      <c r="L1209" s="3" t="s">
        <v>1647</v>
      </c>
      <c r="M1209" s="3">
        <v>0.35</v>
      </c>
      <c r="N1209" s="3" t="s">
        <v>8</v>
      </c>
      <c r="O1209" s="3" t="s">
        <v>9</v>
      </c>
      <c r="P1209" s="3" t="s">
        <v>73</v>
      </c>
      <c r="Q1209" s="3" t="s">
        <v>1850</v>
      </c>
      <c r="R1209" s="3">
        <v>28079</v>
      </c>
      <c r="S1209" s="4">
        <v>42113</v>
      </c>
      <c r="T1209" s="4">
        <v>42117</v>
      </c>
      <c r="U1209" s="3">
        <v>-61.6</v>
      </c>
      <c r="V1209" s="3">
        <v>8</v>
      </c>
      <c r="W1209" s="3">
        <v>34.159999999999997</v>
      </c>
      <c r="X1209" s="3">
        <v>85835</v>
      </c>
      <c r="Y1209" s="3">
        <f>Table1[[#This Row],[Unit Price]]-Table1[[#This Row],[Discount]]</f>
        <v>4.1400000000000006</v>
      </c>
      <c r="Z1209" s="3" t="s">
        <v>3219</v>
      </c>
    </row>
    <row r="1210" spans="1:26" ht="14.25" x14ac:dyDescent="0.2">
      <c r="A1210" s="1">
        <v>2547</v>
      </c>
      <c r="B1210" s="1" t="s">
        <v>2199</v>
      </c>
      <c r="C1210" s="1" t="s">
        <v>23</v>
      </c>
      <c r="D1210" s="1">
        <v>7.0000000000000007E-2</v>
      </c>
      <c r="E1210" s="1">
        <v>6.48</v>
      </c>
      <c r="F1210" s="1">
        <v>9.5399999999999991</v>
      </c>
      <c r="G1210" s="1" t="s">
        <v>14</v>
      </c>
      <c r="H1210" s="1" t="s">
        <v>3</v>
      </c>
      <c r="I1210" s="1" t="s">
        <v>24</v>
      </c>
      <c r="J1210" s="1" t="s">
        <v>64</v>
      </c>
      <c r="K1210" s="1" t="s">
        <v>49</v>
      </c>
      <c r="L1210" s="1" t="s">
        <v>2200</v>
      </c>
      <c r="M1210" s="1">
        <v>0.37</v>
      </c>
      <c r="N1210" s="1" t="s">
        <v>8</v>
      </c>
      <c r="O1210" s="1" t="s">
        <v>9</v>
      </c>
      <c r="P1210" s="1" t="s">
        <v>218</v>
      </c>
      <c r="Q1210" s="1" t="s">
        <v>2201</v>
      </c>
      <c r="R1210" s="1">
        <v>23464</v>
      </c>
      <c r="S1210" s="2">
        <v>42113</v>
      </c>
      <c r="T1210" s="2">
        <v>42113</v>
      </c>
      <c r="U1210" s="1">
        <v>2.2320000000000002</v>
      </c>
      <c r="V1210" s="1">
        <v>1</v>
      </c>
      <c r="W1210" s="1">
        <v>10.86</v>
      </c>
      <c r="X1210" s="1">
        <v>87916</v>
      </c>
      <c r="Y1210" s="1">
        <f>Table1[[#This Row],[Unit Price]]-Table1[[#This Row],[Discount]]</f>
        <v>6.41</v>
      </c>
      <c r="Z1210" s="1" t="s">
        <v>3219</v>
      </c>
    </row>
    <row r="1211" spans="1:26" ht="14.25" x14ac:dyDescent="0.2">
      <c r="A1211" s="3">
        <v>3380</v>
      </c>
      <c r="B1211" s="3" t="s">
        <v>2202</v>
      </c>
      <c r="C1211" s="3" t="s">
        <v>1</v>
      </c>
      <c r="D1211" s="3">
        <v>0.03</v>
      </c>
      <c r="E1211" s="3">
        <v>315.98</v>
      </c>
      <c r="F1211" s="3">
        <v>19.989999999999998</v>
      </c>
      <c r="G1211" s="3" t="s">
        <v>14</v>
      </c>
      <c r="H1211" s="3" t="s">
        <v>47</v>
      </c>
      <c r="I1211" s="3" t="s">
        <v>24</v>
      </c>
      <c r="J1211" s="3" t="s">
        <v>48</v>
      </c>
      <c r="K1211" s="3" t="s">
        <v>49</v>
      </c>
      <c r="L1211" s="3" t="s">
        <v>2203</v>
      </c>
      <c r="M1211" s="3">
        <v>0.38</v>
      </c>
      <c r="N1211" s="3" t="s">
        <v>8</v>
      </c>
      <c r="O1211" s="3" t="s">
        <v>9</v>
      </c>
      <c r="P1211" s="3" t="s">
        <v>51</v>
      </c>
      <c r="Q1211" s="3" t="s">
        <v>2204</v>
      </c>
      <c r="R1211" s="3">
        <v>30240</v>
      </c>
      <c r="S1211" s="4">
        <v>42114</v>
      </c>
      <c r="T1211" s="4">
        <v>42116</v>
      </c>
      <c r="U1211" s="3">
        <v>-4.4800000000000004</v>
      </c>
      <c r="V1211" s="3">
        <v>18</v>
      </c>
      <c r="W1211" s="3">
        <v>5572.18</v>
      </c>
      <c r="X1211" s="3">
        <v>88838</v>
      </c>
      <c r="Y1211" s="3">
        <f>Table1[[#This Row],[Unit Price]]-Table1[[#This Row],[Discount]]</f>
        <v>315.95000000000005</v>
      </c>
      <c r="Z1211" s="3" t="s">
        <v>3219</v>
      </c>
    </row>
    <row r="1212" spans="1:26" ht="14.25" x14ac:dyDescent="0.2">
      <c r="A1212" s="1">
        <v>3380</v>
      </c>
      <c r="B1212" s="1" t="s">
        <v>2202</v>
      </c>
      <c r="C1212" s="1" t="s">
        <v>1</v>
      </c>
      <c r="D1212" s="1">
        <v>0.03</v>
      </c>
      <c r="E1212" s="1">
        <v>63.94</v>
      </c>
      <c r="F1212" s="1">
        <v>14.48</v>
      </c>
      <c r="G1212" s="1" t="s">
        <v>14</v>
      </c>
      <c r="H1212" s="1" t="s">
        <v>47</v>
      </c>
      <c r="I1212" s="1" t="s">
        <v>4</v>
      </c>
      <c r="J1212" s="1" t="s">
        <v>102</v>
      </c>
      <c r="K1212" s="1" t="s">
        <v>49</v>
      </c>
      <c r="L1212" s="1" t="s">
        <v>1970</v>
      </c>
      <c r="M1212" s="1">
        <v>0.46</v>
      </c>
      <c r="N1212" s="1" t="s">
        <v>8</v>
      </c>
      <c r="O1212" s="1" t="s">
        <v>9</v>
      </c>
      <c r="P1212" s="1" t="s">
        <v>51</v>
      </c>
      <c r="Q1212" s="1" t="s">
        <v>2204</v>
      </c>
      <c r="R1212" s="1">
        <v>30240</v>
      </c>
      <c r="S1212" s="2">
        <v>42114</v>
      </c>
      <c r="T1212" s="2">
        <v>42115</v>
      </c>
      <c r="U1212" s="1">
        <v>43.691699999999997</v>
      </c>
      <c r="V1212" s="1">
        <v>8</v>
      </c>
      <c r="W1212" s="1">
        <v>522.46</v>
      </c>
      <c r="X1212" s="1">
        <v>88838</v>
      </c>
      <c r="Y1212" s="1">
        <f>Table1[[#This Row],[Unit Price]]-Table1[[#This Row],[Discount]]</f>
        <v>63.91</v>
      </c>
      <c r="Z1212" s="1" t="s">
        <v>3219</v>
      </c>
    </row>
    <row r="1213" spans="1:26" ht="14.25" x14ac:dyDescent="0.2">
      <c r="A1213" s="3">
        <v>151</v>
      </c>
      <c r="B1213" s="3" t="s">
        <v>679</v>
      </c>
      <c r="C1213" s="3" t="s">
        <v>13</v>
      </c>
      <c r="D1213" s="3">
        <v>0.09</v>
      </c>
      <c r="E1213" s="3">
        <v>5.98</v>
      </c>
      <c r="F1213" s="3">
        <v>2.5</v>
      </c>
      <c r="G1213" s="3" t="s">
        <v>14</v>
      </c>
      <c r="H1213" s="3" t="s">
        <v>47</v>
      </c>
      <c r="I1213" s="3" t="s">
        <v>24</v>
      </c>
      <c r="J1213" s="3" t="s">
        <v>321</v>
      </c>
      <c r="K1213" s="3" t="s">
        <v>49</v>
      </c>
      <c r="L1213" s="3" t="s">
        <v>1246</v>
      </c>
      <c r="M1213" s="3">
        <v>0.36</v>
      </c>
      <c r="N1213" s="3" t="s">
        <v>8</v>
      </c>
      <c r="O1213" s="3" t="s">
        <v>9</v>
      </c>
      <c r="P1213" s="3" t="s">
        <v>376</v>
      </c>
      <c r="Q1213" s="3" t="s">
        <v>681</v>
      </c>
      <c r="R1213" s="3">
        <v>37664</v>
      </c>
      <c r="S1213" s="4">
        <v>42114</v>
      </c>
      <c r="T1213" s="4">
        <v>42116</v>
      </c>
      <c r="U1213" s="3">
        <v>13.896000000000001</v>
      </c>
      <c r="V1213" s="3">
        <v>5</v>
      </c>
      <c r="W1213" s="3">
        <v>28.11</v>
      </c>
      <c r="X1213" s="3">
        <v>89523</v>
      </c>
      <c r="Y1213" s="3">
        <f>Table1[[#This Row],[Unit Price]]-Table1[[#This Row],[Discount]]</f>
        <v>5.8900000000000006</v>
      </c>
      <c r="Z1213" s="3" t="s">
        <v>3219</v>
      </c>
    </row>
    <row r="1214" spans="1:26" ht="14.25" x14ac:dyDescent="0.2">
      <c r="A1214" s="1">
        <v>1259</v>
      </c>
      <c r="B1214" s="1" t="s">
        <v>2205</v>
      </c>
      <c r="C1214" s="1" t="s">
        <v>13</v>
      </c>
      <c r="D1214" s="1">
        <v>0.03</v>
      </c>
      <c r="E1214" s="1">
        <v>3.69</v>
      </c>
      <c r="F1214" s="1">
        <v>2.5</v>
      </c>
      <c r="G1214" s="1" t="s">
        <v>63</v>
      </c>
      <c r="H1214" s="1" t="s">
        <v>47</v>
      </c>
      <c r="I1214" s="1" t="s">
        <v>24</v>
      </c>
      <c r="J1214" s="1" t="s">
        <v>321</v>
      </c>
      <c r="K1214" s="1" t="s">
        <v>49</v>
      </c>
      <c r="L1214" s="1" t="s">
        <v>2206</v>
      </c>
      <c r="M1214" s="1">
        <v>0.39</v>
      </c>
      <c r="N1214" s="1" t="s">
        <v>8</v>
      </c>
      <c r="O1214" s="1" t="s">
        <v>9</v>
      </c>
      <c r="P1214" s="1" t="s">
        <v>364</v>
      </c>
      <c r="Q1214" s="1" t="s">
        <v>1562</v>
      </c>
      <c r="R1214" s="1">
        <v>40422</v>
      </c>
      <c r="S1214" s="2">
        <v>42114</v>
      </c>
      <c r="T1214" s="2">
        <v>42114</v>
      </c>
      <c r="U1214" s="1">
        <v>-2196.6840000000002</v>
      </c>
      <c r="V1214" s="1">
        <v>9</v>
      </c>
      <c r="W1214" s="1">
        <v>38.65</v>
      </c>
      <c r="X1214" s="1">
        <v>86534</v>
      </c>
      <c r="Y1214" s="1">
        <f>Table1[[#This Row],[Unit Price]]-Table1[[#This Row],[Discount]]</f>
        <v>3.66</v>
      </c>
      <c r="Z1214" s="1" t="s">
        <v>3219</v>
      </c>
    </row>
    <row r="1215" spans="1:26" ht="14.25" x14ac:dyDescent="0.2">
      <c r="A1215" s="3">
        <v>2117</v>
      </c>
      <c r="B1215" s="3" t="s">
        <v>2207</v>
      </c>
      <c r="C1215" s="3" t="s">
        <v>13</v>
      </c>
      <c r="D1215" s="3">
        <v>0.03</v>
      </c>
      <c r="E1215" s="3">
        <v>320.98</v>
      </c>
      <c r="F1215" s="3">
        <v>24.49</v>
      </c>
      <c r="G1215" s="3" t="s">
        <v>14</v>
      </c>
      <c r="H1215" s="3" t="s">
        <v>47</v>
      </c>
      <c r="I1215" s="3" t="s">
        <v>4</v>
      </c>
      <c r="J1215" s="3" t="s">
        <v>85</v>
      </c>
      <c r="K1215" s="3" t="s">
        <v>40</v>
      </c>
      <c r="L1215" s="3" t="s">
        <v>2208</v>
      </c>
      <c r="M1215" s="3">
        <v>0.55000000000000004</v>
      </c>
      <c r="N1215" s="3" t="s">
        <v>8</v>
      </c>
      <c r="O1215" s="3" t="s">
        <v>28</v>
      </c>
      <c r="P1215" s="3" t="s">
        <v>163</v>
      </c>
      <c r="Q1215" s="3" t="s">
        <v>1003</v>
      </c>
      <c r="R1215" s="3">
        <v>75401</v>
      </c>
      <c r="S1215" s="4">
        <v>42114</v>
      </c>
      <c r="T1215" s="4">
        <v>42116</v>
      </c>
      <c r="U1215" s="3">
        <v>4554.4346999999998</v>
      </c>
      <c r="V1215" s="3">
        <v>20</v>
      </c>
      <c r="W1215" s="3">
        <v>6600.63</v>
      </c>
      <c r="X1215" s="3">
        <v>90891</v>
      </c>
      <c r="Y1215" s="3">
        <f>Table1[[#This Row],[Unit Price]]-Table1[[#This Row],[Discount]]</f>
        <v>320.95000000000005</v>
      </c>
      <c r="Z1215" s="3" t="s">
        <v>3220</v>
      </c>
    </row>
    <row r="1216" spans="1:26" ht="14.25" x14ac:dyDescent="0.2">
      <c r="A1216" s="1">
        <v>2117</v>
      </c>
      <c r="B1216" s="1" t="s">
        <v>2207</v>
      </c>
      <c r="C1216" s="1" t="s">
        <v>13</v>
      </c>
      <c r="D1216" s="1">
        <v>0.06</v>
      </c>
      <c r="E1216" s="1">
        <v>125.99</v>
      </c>
      <c r="F1216" s="1">
        <v>8.8000000000000007</v>
      </c>
      <c r="G1216" s="1" t="s">
        <v>14</v>
      </c>
      <c r="H1216" s="1" t="s">
        <v>47</v>
      </c>
      <c r="I1216" s="1" t="s">
        <v>16</v>
      </c>
      <c r="J1216" s="1" t="s">
        <v>111</v>
      </c>
      <c r="K1216" s="1" t="s">
        <v>49</v>
      </c>
      <c r="L1216" s="1" t="s">
        <v>2209</v>
      </c>
      <c r="M1216" s="1">
        <v>0.59</v>
      </c>
      <c r="N1216" s="1" t="s">
        <v>8</v>
      </c>
      <c r="O1216" s="1" t="s">
        <v>28</v>
      </c>
      <c r="P1216" s="1" t="s">
        <v>163</v>
      </c>
      <c r="Q1216" s="1" t="s">
        <v>1003</v>
      </c>
      <c r="R1216" s="1">
        <v>75401</v>
      </c>
      <c r="S1216" s="2">
        <v>42114</v>
      </c>
      <c r="T1216" s="2">
        <v>42115</v>
      </c>
      <c r="U1216" s="1">
        <v>618.19308000000001</v>
      </c>
      <c r="V1216" s="1">
        <v>18</v>
      </c>
      <c r="W1216" s="1">
        <v>1811.99</v>
      </c>
      <c r="X1216" s="1">
        <v>90891</v>
      </c>
      <c r="Y1216" s="1">
        <f>Table1[[#This Row],[Unit Price]]-Table1[[#This Row],[Discount]]</f>
        <v>125.92999999999999</v>
      </c>
      <c r="Z1216" s="1" t="s">
        <v>3220</v>
      </c>
    </row>
    <row r="1217" spans="1:26" ht="14.25" x14ac:dyDescent="0.2">
      <c r="A1217" s="3">
        <v>3084</v>
      </c>
      <c r="B1217" s="3" t="s">
        <v>2210</v>
      </c>
      <c r="C1217" s="3" t="s">
        <v>13</v>
      </c>
      <c r="D1217" s="3">
        <v>0</v>
      </c>
      <c r="E1217" s="3">
        <v>65.989999999999995</v>
      </c>
      <c r="F1217" s="3">
        <v>5.99</v>
      </c>
      <c r="G1217" s="3" t="s">
        <v>63</v>
      </c>
      <c r="H1217" s="3" t="s">
        <v>3</v>
      </c>
      <c r="I1217" s="3" t="s">
        <v>16</v>
      </c>
      <c r="J1217" s="3" t="s">
        <v>111</v>
      </c>
      <c r="K1217" s="3" t="s">
        <v>49</v>
      </c>
      <c r="L1217" s="3" t="s">
        <v>274</v>
      </c>
      <c r="M1217" s="3">
        <v>0.57999999999999996</v>
      </c>
      <c r="N1217" s="3" t="s">
        <v>8</v>
      </c>
      <c r="O1217" s="3" t="s">
        <v>35</v>
      </c>
      <c r="P1217" s="3" t="s">
        <v>42</v>
      </c>
      <c r="Q1217" s="3" t="s">
        <v>463</v>
      </c>
      <c r="R1217" s="3">
        <v>98503</v>
      </c>
      <c r="S1217" s="4">
        <v>42114</v>
      </c>
      <c r="T1217" s="4">
        <v>42116</v>
      </c>
      <c r="U1217" s="3">
        <v>313.81200000000001</v>
      </c>
      <c r="V1217" s="3">
        <v>14</v>
      </c>
      <c r="W1217" s="3">
        <v>798.89</v>
      </c>
      <c r="X1217" s="3">
        <v>89879</v>
      </c>
      <c r="Y1217" s="3">
        <f>Table1[[#This Row],[Unit Price]]-Table1[[#This Row],[Discount]]</f>
        <v>65.989999999999995</v>
      </c>
      <c r="Z1217" s="3" t="s">
        <v>3221</v>
      </c>
    </row>
    <row r="1218" spans="1:26" ht="14.25" x14ac:dyDescent="0.2">
      <c r="A1218" s="1">
        <v>56</v>
      </c>
      <c r="B1218" s="1" t="s">
        <v>2211</v>
      </c>
      <c r="C1218" s="1" t="s">
        <v>92</v>
      </c>
      <c r="D1218" s="1">
        <v>0.06</v>
      </c>
      <c r="E1218" s="1">
        <v>3.8</v>
      </c>
      <c r="F1218" s="1">
        <v>1.49</v>
      </c>
      <c r="G1218" s="1" t="s">
        <v>14</v>
      </c>
      <c r="H1218" s="1" t="s">
        <v>15</v>
      </c>
      <c r="I1218" s="1" t="s">
        <v>24</v>
      </c>
      <c r="J1218" s="1" t="s">
        <v>48</v>
      </c>
      <c r="K1218" s="1" t="s">
        <v>49</v>
      </c>
      <c r="L1218" s="1" t="s">
        <v>1168</v>
      </c>
      <c r="M1218" s="1">
        <v>0.38</v>
      </c>
      <c r="N1218" s="1" t="s">
        <v>8</v>
      </c>
      <c r="O1218" s="1" t="s">
        <v>87</v>
      </c>
      <c r="P1218" s="1" t="s">
        <v>88</v>
      </c>
      <c r="Q1218" s="1" t="s">
        <v>2212</v>
      </c>
      <c r="R1218" s="1">
        <v>14150</v>
      </c>
      <c r="S1218" s="2">
        <v>42114</v>
      </c>
      <c r="T1218" s="2">
        <v>42115</v>
      </c>
      <c r="U1218" s="1">
        <v>19.6282</v>
      </c>
      <c r="V1218" s="1">
        <v>20</v>
      </c>
      <c r="W1218" s="1">
        <v>73.55</v>
      </c>
      <c r="X1218" s="1">
        <v>88075</v>
      </c>
      <c r="Y1218" s="1">
        <f>Table1[[#This Row],[Unit Price]]-Table1[[#This Row],[Discount]]</f>
        <v>3.7399999999999998</v>
      </c>
      <c r="Z1218" s="1" t="s">
        <v>3222</v>
      </c>
    </row>
    <row r="1219" spans="1:26" ht="14.25" x14ac:dyDescent="0.2">
      <c r="A1219" s="3">
        <v>56</v>
      </c>
      <c r="B1219" s="3" t="s">
        <v>2211</v>
      </c>
      <c r="C1219" s="3" t="s">
        <v>92</v>
      </c>
      <c r="D1219" s="3">
        <v>0.06</v>
      </c>
      <c r="E1219" s="3">
        <v>1.76</v>
      </c>
      <c r="F1219" s="3">
        <v>0.7</v>
      </c>
      <c r="G1219" s="3" t="s">
        <v>14</v>
      </c>
      <c r="H1219" s="3" t="s">
        <v>15</v>
      </c>
      <c r="I1219" s="3" t="s">
        <v>24</v>
      </c>
      <c r="J1219" s="3" t="s">
        <v>25</v>
      </c>
      <c r="K1219" s="3" t="s">
        <v>26</v>
      </c>
      <c r="L1219" s="3" t="s">
        <v>1639</v>
      </c>
      <c r="M1219" s="3">
        <v>0.56000000000000005</v>
      </c>
      <c r="N1219" s="3" t="s">
        <v>8</v>
      </c>
      <c r="O1219" s="3" t="s">
        <v>87</v>
      </c>
      <c r="P1219" s="3" t="s">
        <v>88</v>
      </c>
      <c r="Q1219" s="3" t="s">
        <v>2212</v>
      </c>
      <c r="R1219" s="3">
        <v>14150</v>
      </c>
      <c r="S1219" s="4">
        <v>42114</v>
      </c>
      <c r="T1219" s="4">
        <v>42115</v>
      </c>
      <c r="U1219" s="3">
        <v>-1.6524000000000001</v>
      </c>
      <c r="V1219" s="3">
        <v>17</v>
      </c>
      <c r="W1219" s="3">
        <v>29.57</v>
      </c>
      <c r="X1219" s="3">
        <v>88075</v>
      </c>
      <c r="Y1219" s="3">
        <f>Table1[[#This Row],[Unit Price]]-Table1[[#This Row],[Discount]]</f>
        <v>1.7</v>
      </c>
      <c r="Z1219" s="3" t="s">
        <v>3222</v>
      </c>
    </row>
    <row r="1220" spans="1:26" ht="14.25" x14ac:dyDescent="0.2">
      <c r="A1220" s="1">
        <v>240</v>
      </c>
      <c r="B1220" s="1" t="s">
        <v>2213</v>
      </c>
      <c r="C1220" s="1" t="s">
        <v>92</v>
      </c>
      <c r="D1220" s="1">
        <v>0.1</v>
      </c>
      <c r="E1220" s="1">
        <v>19.98</v>
      </c>
      <c r="F1220" s="1">
        <v>5.77</v>
      </c>
      <c r="G1220" s="1" t="s">
        <v>63</v>
      </c>
      <c r="H1220" s="1" t="s">
        <v>3</v>
      </c>
      <c r="I1220" s="1" t="s">
        <v>24</v>
      </c>
      <c r="J1220" s="1" t="s">
        <v>64</v>
      </c>
      <c r="K1220" s="1" t="s">
        <v>49</v>
      </c>
      <c r="L1220" s="1" t="s">
        <v>2214</v>
      </c>
      <c r="M1220" s="1">
        <v>0.38</v>
      </c>
      <c r="N1220" s="1" t="s">
        <v>8</v>
      </c>
      <c r="O1220" s="1" t="s">
        <v>35</v>
      </c>
      <c r="P1220" s="1" t="s">
        <v>36</v>
      </c>
      <c r="Q1220" s="1" t="s">
        <v>2215</v>
      </c>
      <c r="R1220" s="1">
        <v>80817</v>
      </c>
      <c r="S1220" s="2">
        <v>42114</v>
      </c>
      <c r="T1220" s="2">
        <v>42114</v>
      </c>
      <c r="U1220" s="1">
        <v>35.090000000000003</v>
      </c>
      <c r="V1220" s="1">
        <v>3</v>
      </c>
      <c r="W1220" s="1">
        <v>57.41</v>
      </c>
      <c r="X1220" s="1">
        <v>90479</v>
      </c>
      <c r="Y1220" s="1">
        <f>Table1[[#This Row],[Unit Price]]-Table1[[#This Row],[Discount]]</f>
        <v>19.88</v>
      </c>
      <c r="Z1220" s="1" t="s">
        <v>3221</v>
      </c>
    </row>
    <row r="1221" spans="1:26" ht="14.25" x14ac:dyDescent="0.2">
      <c r="A1221" s="3">
        <v>241</v>
      </c>
      <c r="B1221" s="3" t="s">
        <v>2216</v>
      </c>
      <c r="C1221" s="3" t="s">
        <v>92</v>
      </c>
      <c r="D1221" s="3">
        <v>0.06</v>
      </c>
      <c r="E1221" s="3">
        <v>259.70999999999998</v>
      </c>
      <c r="F1221" s="3">
        <v>66.67</v>
      </c>
      <c r="G1221" s="3" t="s">
        <v>2</v>
      </c>
      <c r="H1221" s="3" t="s">
        <v>3</v>
      </c>
      <c r="I1221" s="3" t="s">
        <v>4</v>
      </c>
      <c r="J1221" s="3" t="s">
        <v>5</v>
      </c>
      <c r="K1221" s="3" t="s">
        <v>6</v>
      </c>
      <c r="L1221" s="3" t="s">
        <v>1002</v>
      </c>
      <c r="M1221" s="3">
        <v>0.61</v>
      </c>
      <c r="N1221" s="3" t="s">
        <v>8</v>
      </c>
      <c r="O1221" s="3" t="s">
        <v>35</v>
      </c>
      <c r="P1221" s="3" t="s">
        <v>36</v>
      </c>
      <c r="Q1221" s="3" t="s">
        <v>2217</v>
      </c>
      <c r="R1221" s="3">
        <v>81503</v>
      </c>
      <c r="S1221" s="4">
        <v>42114</v>
      </c>
      <c r="T1221" s="4">
        <v>42115</v>
      </c>
      <c r="U1221" s="3">
        <v>785.63</v>
      </c>
      <c r="V1221" s="3">
        <v>11</v>
      </c>
      <c r="W1221" s="3">
        <v>2809.87</v>
      </c>
      <c r="X1221" s="3">
        <v>90479</v>
      </c>
      <c r="Y1221" s="3">
        <f>Table1[[#This Row],[Unit Price]]-Table1[[#This Row],[Discount]]</f>
        <v>259.64999999999998</v>
      </c>
      <c r="Z1221" s="3" t="s">
        <v>3221</v>
      </c>
    </row>
    <row r="1222" spans="1:26" ht="14.25" x14ac:dyDescent="0.2">
      <c r="A1222" s="1">
        <v>970</v>
      </c>
      <c r="B1222" s="1" t="s">
        <v>2218</v>
      </c>
      <c r="C1222" s="1" t="s">
        <v>92</v>
      </c>
      <c r="D1222" s="1">
        <v>0</v>
      </c>
      <c r="E1222" s="1">
        <v>170.98</v>
      </c>
      <c r="F1222" s="1">
        <v>35.89</v>
      </c>
      <c r="G1222" s="1" t="s">
        <v>2</v>
      </c>
      <c r="H1222" s="1" t="s">
        <v>15</v>
      </c>
      <c r="I1222" s="1" t="s">
        <v>4</v>
      </c>
      <c r="J1222" s="1" t="s">
        <v>93</v>
      </c>
      <c r="K1222" s="1" t="s">
        <v>6</v>
      </c>
      <c r="L1222" s="1" t="s">
        <v>1445</v>
      </c>
      <c r="M1222" s="1">
        <v>0.66</v>
      </c>
      <c r="N1222" s="1" t="s">
        <v>8</v>
      </c>
      <c r="O1222" s="1" t="s">
        <v>9</v>
      </c>
      <c r="P1222" s="1" t="s">
        <v>218</v>
      </c>
      <c r="Q1222" s="1" t="s">
        <v>2219</v>
      </c>
      <c r="R1222" s="1">
        <v>24281</v>
      </c>
      <c r="S1222" s="2">
        <v>42114</v>
      </c>
      <c r="T1222" s="2">
        <v>42115</v>
      </c>
      <c r="U1222" s="1">
        <v>-102.66200000000001</v>
      </c>
      <c r="V1222" s="1">
        <v>8</v>
      </c>
      <c r="W1222" s="1">
        <v>1452.18</v>
      </c>
      <c r="X1222" s="1">
        <v>86173</v>
      </c>
      <c r="Y1222" s="1">
        <f>Table1[[#This Row],[Unit Price]]-Table1[[#This Row],[Discount]]</f>
        <v>170.98</v>
      </c>
      <c r="Z1222" s="1" t="s">
        <v>3219</v>
      </c>
    </row>
    <row r="1223" spans="1:26" ht="14.25" x14ac:dyDescent="0.2">
      <c r="A1223" s="3">
        <v>3283</v>
      </c>
      <c r="B1223" s="3" t="s">
        <v>2220</v>
      </c>
      <c r="C1223" s="3" t="s">
        <v>1</v>
      </c>
      <c r="D1223" s="3">
        <v>0.05</v>
      </c>
      <c r="E1223" s="3">
        <v>363.25</v>
      </c>
      <c r="F1223" s="3">
        <v>19.989999999999998</v>
      </c>
      <c r="G1223" s="3" t="s">
        <v>63</v>
      </c>
      <c r="H1223" s="3" t="s">
        <v>70</v>
      </c>
      <c r="I1223" s="3" t="s">
        <v>24</v>
      </c>
      <c r="J1223" s="3" t="s">
        <v>71</v>
      </c>
      <c r="K1223" s="3" t="s">
        <v>49</v>
      </c>
      <c r="L1223" s="3" t="s">
        <v>175</v>
      </c>
      <c r="M1223" s="3">
        <v>0.56999999999999995</v>
      </c>
      <c r="N1223" s="3" t="s">
        <v>8</v>
      </c>
      <c r="O1223" s="3" t="s">
        <v>9</v>
      </c>
      <c r="P1223" s="3" t="s">
        <v>99</v>
      </c>
      <c r="Q1223" s="3" t="s">
        <v>2221</v>
      </c>
      <c r="R1223" s="3">
        <v>33156</v>
      </c>
      <c r="S1223" s="4">
        <v>42115</v>
      </c>
      <c r="T1223" s="4">
        <v>42115</v>
      </c>
      <c r="U1223" s="3">
        <v>-269.75549999999998</v>
      </c>
      <c r="V1223" s="3">
        <v>5</v>
      </c>
      <c r="W1223" s="3">
        <v>1867.04</v>
      </c>
      <c r="X1223" s="3">
        <v>90752</v>
      </c>
      <c r="Y1223" s="3">
        <f>Table1[[#This Row],[Unit Price]]-Table1[[#This Row],[Discount]]</f>
        <v>363.2</v>
      </c>
      <c r="Z1223" s="3" t="s">
        <v>3219</v>
      </c>
    </row>
    <row r="1224" spans="1:26" ht="14.25" x14ac:dyDescent="0.2">
      <c r="A1224" s="1">
        <v>2038</v>
      </c>
      <c r="B1224" s="1" t="s">
        <v>2222</v>
      </c>
      <c r="C1224" s="1" t="s">
        <v>13</v>
      </c>
      <c r="D1224" s="1">
        <v>0.06</v>
      </c>
      <c r="E1224" s="1">
        <v>40.99</v>
      </c>
      <c r="F1224" s="1">
        <v>17.48</v>
      </c>
      <c r="G1224" s="1" t="s">
        <v>14</v>
      </c>
      <c r="H1224" s="1" t="s">
        <v>3</v>
      </c>
      <c r="I1224" s="1" t="s">
        <v>24</v>
      </c>
      <c r="J1224" s="1" t="s">
        <v>64</v>
      </c>
      <c r="K1224" s="1" t="s">
        <v>49</v>
      </c>
      <c r="L1224" s="1" t="s">
        <v>1374</v>
      </c>
      <c r="M1224" s="1">
        <v>0.36</v>
      </c>
      <c r="N1224" s="1" t="s">
        <v>8</v>
      </c>
      <c r="O1224" s="1" t="s">
        <v>87</v>
      </c>
      <c r="P1224" s="1" t="s">
        <v>88</v>
      </c>
      <c r="Q1224" s="1" t="s">
        <v>43</v>
      </c>
      <c r="R1224" s="1">
        <v>10550</v>
      </c>
      <c r="S1224" s="2">
        <v>42115</v>
      </c>
      <c r="T1224" s="2">
        <v>42115</v>
      </c>
      <c r="U1224" s="1">
        <v>109.16</v>
      </c>
      <c r="V1224" s="1">
        <v>7</v>
      </c>
      <c r="W1224" s="1">
        <v>277.12</v>
      </c>
      <c r="X1224" s="1">
        <v>89334</v>
      </c>
      <c r="Y1224" s="1">
        <f>Table1[[#This Row],[Unit Price]]-Table1[[#This Row],[Discount]]</f>
        <v>40.93</v>
      </c>
      <c r="Z1224" s="1" t="s">
        <v>3222</v>
      </c>
    </row>
    <row r="1225" spans="1:26" ht="14.25" x14ac:dyDescent="0.2">
      <c r="A1225" s="3">
        <v>2260</v>
      </c>
      <c r="B1225" s="3" t="s">
        <v>1172</v>
      </c>
      <c r="C1225" s="3" t="s">
        <v>13</v>
      </c>
      <c r="D1225" s="3">
        <v>0.08</v>
      </c>
      <c r="E1225" s="3">
        <v>4.9800000000000004</v>
      </c>
      <c r="F1225" s="3">
        <v>0.49</v>
      </c>
      <c r="G1225" s="3" t="s">
        <v>14</v>
      </c>
      <c r="H1225" s="3" t="s">
        <v>70</v>
      </c>
      <c r="I1225" s="3" t="s">
        <v>24</v>
      </c>
      <c r="J1225" s="3" t="s">
        <v>128</v>
      </c>
      <c r="K1225" s="3" t="s">
        <v>49</v>
      </c>
      <c r="L1225" s="3" t="s">
        <v>1079</v>
      </c>
      <c r="M1225" s="3">
        <v>0.39</v>
      </c>
      <c r="N1225" s="3" t="s">
        <v>8</v>
      </c>
      <c r="O1225" s="3" t="s">
        <v>9</v>
      </c>
      <c r="P1225" s="3" t="s">
        <v>51</v>
      </c>
      <c r="Q1225" s="3" t="s">
        <v>1173</v>
      </c>
      <c r="R1225" s="3">
        <v>30161</v>
      </c>
      <c r="S1225" s="4">
        <v>42115</v>
      </c>
      <c r="T1225" s="4">
        <v>42116</v>
      </c>
      <c r="U1225" s="3">
        <v>4949.9160000000002</v>
      </c>
      <c r="V1225" s="3">
        <v>1</v>
      </c>
      <c r="W1225" s="3">
        <v>4.95</v>
      </c>
      <c r="X1225" s="3">
        <v>89602</v>
      </c>
      <c r="Y1225" s="3">
        <f>Table1[[#This Row],[Unit Price]]-Table1[[#This Row],[Discount]]</f>
        <v>4.9000000000000004</v>
      </c>
      <c r="Z1225" s="3" t="s">
        <v>3219</v>
      </c>
    </row>
    <row r="1226" spans="1:26" ht="14.25" x14ac:dyDescent="0.2">
      <c r="A1226" s="1">
        <v>2260</v>
      </c>
      <c r="B1226" s="1" t="s">
        <v>1172</v>
      </c>
      <c r="C1226" s="1" t="s">
        <v>13</v>
      </c>
      <c r="D1226" s="1">
        <v>0.09</v>
      </c>
      <c r="E1226" s="1">
        <v>119.99</v>
      </c>
      <c r="F1226" s="1">
        <v>14</v>
      </c>
      <c r="G1226" s="1" t="s">
        <v>2</v>
      </c>
      <c r="H1226" s="1" t="s">
        <v>70</v>
      </c>
      <c r="I1226" s="1" t="s">
        <v>16</v>
      </c>
      <c r="J1226" s="1" t="s">
        <v>32</v>
      </c>
      <c r="K1226" s="1" t="s">
        <v>33</v>
      </c>
      <c r="L1226" s="1" t="s">
        <v>2127</v>
      </c>
      <c r="M1226" s="1">
        <v>0.36</v>
      </c>
      <c r="N1226" s="1" t="s">
        <v>8</v>
      </c>
      <c r="O1226" s="1" t="s">
        <v>9</v>
      </c>
      <c r="P1226" s="1" t="s">
        <v>51</v>
      </c>
      <c r="Q1226" s="1" t="s">
        <v>1173</v>
      </c>
      <c r="R1226" s="1">
        <v>30161</v>
      </c>
      <c r="S1226" s="2">
        <v>42115</v>
      </c>
      <c r="T1226" s="2">
        <v>42117</v>
      </c>
      <c r="U1226" s="1">
        <v>1055.604</v>
      </c>
      <c r="V1226" s="1">
        <v>4</v>
      </c>
      <c r="W1226" s="1">
        <v>461.24</v>
      </c>
      <c r="X1226" s="1">
        <v>89602</v>
      </c>
      <c r="Y1226" s="1">
        <f>Table1[[#This Row],[Unit Price]]-Table1[[#This Row],[Discount]]</f>
        <v>119.89999999999999</v>
      </c>
      <c r="Z1226" s="1" t="s">
        <v>3219</v>
      </c>
    </row>
    <row r="1227" spans="1:26" ht="14.25" x14ac:dyDescent="0.2">
      <c r="A1227" s="3">
        <v>2964</v>
      </c>
      <c r="B1227" s="3" t="s">
        <v>2223</v>
      </c>
      <c r="C1227" s="3" t="s">
        <v>13</v>
      </c>
      <c r="D1227" s="3">
        <v>0.06</v>
      </c>
      <c r="E1227" s="3">
        <v>42.98</v>
      </c>
      <c r="F1227" s="3">
        <v>4.62</v>
      </c>
      <c r="G1227" s="3" t="s">
        <v>14</v>
      </c>
      <c r="H1227" s="3" t="s">
        <v>15</v>
      </c>
      <c r="I1227" s="3" t="s">
        <v>24</v>
      </c>
      <c r="J1227" s="3" t="s">
        <v>71</v>
      </c>
      <c r="K1227" s="3" t="s">
        <v>49</v>
      </c>
      <c r="L1227" s="3" t="s">
        <v>256</v>
      </c>
      <c r="M1227" s="3">
        <v>0.56000000000000005</v>
      </c>
      <c r="N1227" s="3" t="s">
        <v>8</v>
      </c>
      <c r="O1227" s="3" t="s">
        <v>87</v>
      </c>
      <c r="P1227" s="3" t="s">
        <v>293</v>
      </c>
      <c r="Q1227" s="3" t="s">
        <v>43</v>
      </c>
      <c r="R1227" s="3">
        <v>43050</v>
      </c>
      <c r="S1227" s="4">
        <v>42115</v>
      </c>
      <c r="T1227" s="4">
        <v>42117</v>
      </c>
      <c r="U1227" s="3">
        <v>-24.63</v>
      </c>
      <c r="V1227" s="3">
        <v>1</v>
      </c>
      <c r="W1227" s="3">
        <v>47.04</v>
      </c>
      <c r="X1227" s="3">
        <v>88610</v>
      </c>
      <c r="Y1227" s="3">
        <f>Table1[[#This Row],[Unit Price]]-Table1[[#This Row],[Discount]]</f>
        <v>42.919999999999995</v>
      </c>
      <c r="Z1227" s="3" t="s">
        <v>3222</v>
      </c>
    </row>
    <row r="1228" spans="1:26" ht="14.25" x14ac:dyDescent="0.2">
      <c r="A1228" s="1">
        <v>535</v>
      </c>
      <c r="B1228" s="1" t="s">
        <v>2224</v>
      </c>
      <c r="C1228" s="1" t="s">
        <v>23</v>
      </c>
      <c r="D1228" s="1">
        <v>0</v>
      </c>
      <c r="E1228" s="1">
        <v>15.99</v>
      </c>
      <c r="F1228" s="1">
        <v>13.18</v>
      </c>
      <c r="G1228" s="1" t="s">
        <v>14</v>
      </c>
      <c r="H1228" s="1" t="s">
        <v>70</v>
      </c>
      <c r="I1228" s="1" t="s">
        <v>24</v>
      </c>
      <c r="J1228" s="1" t="s">
        <v>48</v>
      </c>
      <c r="K1228" s="1" t="s">
        <v>49</v>
      </c>
      <c r="L1228" s="1" t="s">
        <v>271</v>
      </c>
      <c r="M1228" s="1">
        <v>0.37</v>
      </c>
      <c r="N1228" s="1" t="s">
        <v>8</v>
      </c>
      <c r="O1228" s="1" t="s">
        <v>9</v>
      </c>
      <c r="P1228" s="1" t="s">
        <v>218</v>
      </c>
      <c r="Q1228" s="1" t="s">
        <v>1477</v>
      </c>
      <c r="R1228" s="1">
        <v>22025</v>
      </c>
      <c r="S1228" s="2">
        <v>42115</v>
      </c>
      <c r="T1228" s="2">
        <v>42119</v>
      </c>
      <c r="U1228" s="1">
        <v>46.488</v>
      </c>
      <c r="V1228" s="1">
        <v>23</v>
      </c>
      <c r="W1228" s="1">
        <v>403.25</v>
      </c>
      <c r="X1228" s="1">
        <v>88511</v>
      </c>
      <c r="Y1228" s="1">
        <f>Table1[[#This Row],[Unit Price]]-Table1[[#This Row],[Discount]]</f>
        <v>15.99</v>
      </c>
      <c r="Z1228" s="1" t="s">
        <v>3219</v>
      </c>
    </row>
    <row r="1229" spans="1:26" ht="14.25" x14ac:dyDescent="0.2">
      <c r="A1229" s="3">
        <v>2548</v>
      </c>
      <c r="B1229" s="3" t="s">
        <v>1960</v>
      </c>
      <c r="C1229" s="3" t="s">
        <v>23</v>
      </c>
      <c r="D1229" s="3">
        <v>0.05</v>
      </c>
      <c r="E1229" s="3">
        <v>30.98</v>
      </c>
      <c r="F1229" s="3">
        <v>9.18</v>
      </c>
      <c r="G1229" s="3" t="s">
        <v>63</v>
      </c>
      <c r="H1229" s="3" t="s">
        <v>3</v>
      </c>
      <c r="I1229" s="3" t="s">
        <v>24</v>
      </c>
      <c r="J1229" s="3" t="s">
        <v>64</v>
      </c>
      <c r="K1229" s="3" t="s">
        <v>49</v>
      </c>
      <c r="L1229" s="3" t="s">
        <v>2225</v>
      </c>
      <c r="M1229" s="3">
        <v>0.4</v>
      </c>
      <c r="N1229" s="3" t="s">
        <v>8</v>
      </c>
      <c r="O1229" s="3" t="s">
        <v>35</v>
      </c>
      <c r="P1229" s="3" t="s">
        <v>66</v>
      </c>
      <c r="Q1229" s="3" t="s">
        <v>76</v>
      </c>
      <c r="R1229" s="3">
        <v>90068</v>
      </c>
      <c r="S1229" s="4">
        <v>42115</v>
      </c>
      <c r="T1229" s="4">
        <v>42115</v>
      </c>
      <c r="U1229" s="3">
        <v>61.47</v>
      </c>
      <c r="V1229" s="3">
        <v>12</v>
      </c>
      <c r="W1229" s="3">
        <v>382.29</v>
      </c>
      <c r="X1229" s="3">
        <v>40997</v>
      </c>
      <c r="Y1229" s="3">
        <f>Table1[[#This Row],[Unit Price]]-Table1[[#This Row],[Discount]]</f>
        <v>30.93</v>
      </c>
      <c r="Z1229" s="3" t="s">
        <v>3221</v>
      </c>
    </row>
    <row r="1230" spans="1:26" ht="14.25" x14ac:dyDescent="0.2">
      <c r="A1230" s="1">
        <v>2548</v>
      </c>
      <c r="B1230" s="1" t="s">
        <v>1960</v>
      </c>
      <c r="C1230" s="1" t="s">
        <v>23</v>
      </c>
      <c r="D1230" s="1">
        <v>0.05</v>
      </c>
      <c r="E1230" s="1">
        <v>22.99</v>
      </c>
      <c r="F1230" s="1">
        <v>8.99</v>
      </c>
      <c r="G1230" s="1" t="s">
        <v>14</v>
      </c>
      <c r="H1230" s="1" t="s">
        <v>3</v>
      </c>
      <c r="I1230" s="1" t="s">
        <v>24</v>
      </c>
      <c r="J1230" s="1" t="s">
        <v>25</v>
      </c>
      <c r="K1230" s="1" t="s">
        <v>18</v>
      </c>
      <c r="L1230" s="1" t="s">
        <v>2226</v>
      </c>
      <c r="M1230" s="1">
        <v>0.56999999999999995</v>
      </c>
      <c r="N1230" s="1" t="s">
        <v>8</v>
      </c>
      <c r="O1230" s="1" t="s">
        <v>35</v>
      </c>
      <c r="P1230" s="1" t="s">
        <v>66</v>
      </c>
      <c r="Q1230" s="1" t="s">
        <v>76</v>
      </c>
      <c r="R1230" s="1">
        <v>90068</v>
      </c>
      <c r="S1230" s="2">
        <v>42115</v>
      </c>
      <c r="T1230" s="2">
        <v>42122</v>
      </c>
      <c r="U1230" s="1">
        <v>18.27</v>
      </c>
      <c r="V1230" s="1">
        <v>37</v>
      </c>
      <c r="W1230" s="1">
        <v>881.74</v>
      </c>
      <c r="X1230" s="1">
        <v>40997</v>
      </c>
      <c r="Y1230" s="1">
        <f>Table1[[#This Row],[Unit Price]]-Table1[[#This Row],[Discount]]</f>
        <v>22.939999999999998</v>
      </c>
      <c r="Z1230" s="1" t="s">
        <v>3221</v>
      </c>
    </row>
    <row r="1231" spans="1:26" ht="14.25" x14ac:dyDescent="0.2">
      <c r="A1231" s="3">
        <v>2548</v>
      </c>
      <c r="B1231" s="3" t="s">
        <v>1960</v>
      </c>
      <c r="C1231" s="3" t="s">
        <v>23</v>
      </c>
      <c r="D1231" s="3">
        <v>0.04</v>
      </c>
      <c r="E1231" s="3">
        <v>212.6</v>
      </c>
      <c r="F1231" s="3">
        <v>110.2</v>
      </c>
      <c r="G1231" s="3" t="s">
        <v>2</v>
      </c>
      <c r="H1231" s="3" t="s">
        <v>3</v>
      </c>
      <c r="I1231" s="3" t="s">
        <v>4</v>
      </c>
      <c r="J1231" s="3" t="s">
        <v>5</v>
      </c>
      <c r="K1231" s="3" t="s">
        <v>6</v>
      </c>
      <c r="L1231" s="3" t="s">
        <v>139</v>
      </c>
      <c r="M1231" s="3">
        <v>0.73</v>
      </c>
      <c r="N1231" s="3" t="s">
        <v>8</v>
      </c>
      <c r="O1231" s="3" t="s">
        <v>35</v>
      </c>
      <c r="P1231" s="3" t="s">
        <v>66</v>
      </c>
      <c r="Q1231" s="3" t="s">
        <v>76</v>
      </c>
      <c r="R1231" s="3">
        <v>90068</v>
      </c>
      <c r="S1231" s="4">
        <v>42115</v>
      </c>
      <c r="T1231" s="4">
        <v>42119</v>
      </c>
      <c r="U1231" s="3">
        <v>-513.79042000000004</v>
      </c>
      <c r="V1231" s="3">
        <v>33</v>
      </c>
      <c r="W1231" s="3">
        <v>7384.18</v>
      </c>
      <c r="X1231" s="3">
        <v>40997</v>
      </c>
      <c r="Y1231" s="3">
        <f>Table1[[#This Row],[Unit Price]]-Table1[[#This Row],[Discount]]</f>
        <v>212.56</v>
      </c>
      <c r="Z1231" s="3" t="s">
        <v>3221</v>
      </c>
    </row>
    <row r="1232" spans="1:26" ht="14.25" x14ac:dyDescent="0.2">
      <c r="A1232" s="1">
        <v>2549</v>
      </c>
      <c r="B1232" s="1" t="s">
        <v>2227</v>
      </c>
      <c r="C1232" s="1" t="s">
        <v>23</v>
      </c>
      <c r="D1232" s="1">
        <v>0.05</v>
      </c>
      <c r="E1232" s="1">
        <v>30.98</v>
      </c>
      <c r="F1232" s="1">
        <v>9.18</v>
      </c>
      <c r="G1232" s="1" t="s">
        <v>63</v>
      </c>
      <c r="H1232" s="1" t="s">
        <v>3</v>
      </c>
      <c r="I1232" s="1" t="s">
        <v>24</v>
      </c>
      <c r="J1232" s="1" t="s">
        <v>64</v>
      </c>
      <c r="K1232" s="1" t="s">
        <v>49</v>
      </c>
      <c r="L1232" s="1" t="s">
        <v>2225</v>
      </c>
      <c r="M1232" s="1">
        <v>0.4</v>
      </c>
      <c r="N1232" s="1" t="s">
        <v>8</v>
      </c>
      <c r="O1232" s="1" t="s">
        <v>87</v>
      </c>
      <c r="P1232" s="1" t="s">
        <v>293</v>
      </c>
      <c r="Q1232" s="1" t="s">
        <v>2228</v>
      </c>
      <c r="R1232" s="1">
        <v>43213</v>
      </c>
      <c r="S1232" s="2">
        <v>42115</v>
      </c>
      <c r="T1232" s="2">
        <v>42115</v>
      </c>
      <c r="U1232" s="1">
        <v>61.47</v>
      </c>
      <c r="V1232" s="1">
        <v>3</v>
      </c>
      <c r="W1232" s="1">
        <v>95.57</v>
      </c>
      <c r="X1232" s="1">
        <v>88657</v>
      </c>
      <c r="Y1232" s="1">
        <f>Table1[[#This Row],[Unit Price]]-Table1[[#This Row],[Discount]]</f>
        <v>30.93</v>
      </c>
      <c r="Z1232" s="1" t="s">
        <v>3222</v>
      </c>
    </row>
    <row r="1233" spans="1:26" ht="14.25" x14ac:dyDescent="0.2">
      <c r="A1233" s="3">
        <v>2549</v>
      </c>
      <c r="B1233" s="3" t="s">
        <v>2227</v>
      </c>
      <c r="C1233" s="3" t="s">
        <v>23</v>
      </c>
      <c r="D1233" s="3">
        <v>0.05</v>
      </c>
      <c r="E1233" s="3">
        <v>22.99</v>
      </c>
      <c r="F1233" s="3">
        <v>8.99</v>
      </c>
      <c r="G1233" s="3" t="s">
        <v>14</v>
      </c>
      <c r="H1233" s="3" t="s">
        <v>3</v>
      </c>
      <c r="I1233" s="3" t="s">
        <v>24</v>
      </c>
      <c r="J1233" s="3" t="s">
        <v>25</v>
      </c>
      <c r="K1233" s="3" t="s">
        <v>18</v>
      </c>
      <c r="L1233" s="3" t="s">
        <v>2226</v>
      </c>
      <c r="M1233" s="3">
        <v>0.56999999999999995</v>
      </c>
      <c r="N1233" s="3" t="s">
        <v>8</v>
      </c>
      <c r="O1233" s="3" t="s">
        <v>87</v>
      </c>
      <c r="P1233" s="3" t="s">
        <v>293</v>
      </c>
      <c r="Q1233" s="3" t="s">
        <v>2228</v>
      </c>
      <c r="R1233" s="3">
        <v>43213</v>
      </c>
      <c r="S1233" s="4">
        <v>42115</v>
      </c>
      <c r="T1233" s="4">
        <v>42122</v>
      </c>
      <c r="U1233" s="3">
        <v>18.27</v>
      </c>
      <c r="V1233" s="3">
        <v>9</v>
      </c>
      <c r="W1233" s="3">
        <v>214.48</v>
      </c>
      <c r="X1233" s="3">
        <v>88657</v>
      </c>
      <c r="Y1233" s="3">
        <f>Table1[[#This Row],[Unit Price]]-Table1[[#This Row],[Discount]]</f>
        <v>22.939999999999998</v>
      </c>
      <c r="Z1233" s="3" t="s">
        <v>3222</v>
      </c>
    </row>
    <row r="1234" spans="1:26" ht="14.25" x14ac:dyDescent="0.2">
      <c r="A1234" s="1">
        <v>2549</v>
      </c>
      <c r="B1234" s="1" t="s">
        <v>2227</v>
      </c>
      <c r="C1234" s="1" t="s">
        <v>23</v>
      </c>
      <c r="D1234" s="1">
        <v>0.04</v>
      </c>
      <c r="E1234" s="1">
        <v>212.6</v>
      </c>
      <c r="F1234" s="1">
        <v>110.2</v>
      </c>
      <c r="G1234" s="1" t="s">
        <v>2</v>
      </c>
      <c r="H1234" s="1" t="s">
        <v>3</v>
      </c>
      <c r="I1234" s="1" t="s">
        <v>4</v>
      </c>
      <c r="J1234" s="1" t="s">
        <v>5</v>
      </c>
      <c r="K1234" s="1" t="s">
        <v>6</v>
      </c>
      <c r="L1234" s="1" t="s">
        <v>139</v>
      </c>
      <c r="M1234" s="1">
        <v>0.73</v>
      </c>
      <c r="N1234" s="1" t="s">
        <v>8</v>
      </c>
      <c r="O1234" s="1" t="s">
        <v>87</v>
      </c>
      <c r="P1234" s="1" t="s">
        <v>293</v>
      </c>
      <c r="Q1234" s="1" t="s">
        <v>2228</v>
      </c>
      <c r="R1234" s="1">
        <v>43213</v>
      </c>
      <c r="S1234" s="2">
        <v>42115</v>
      </c>
      <c r="T1234" s="2">
        <v>42119</v>
      </c>
      <c r="U1234" s="1">
        <v>-513.79042000000004</v>
      </c>
      <c r="V1234" s="1">
        <v>8</v>
      </c>
      <c r="W1234" s="1">
        <v>1790.1</v>
      </c>
      <c r="X1234" s="1">
        <v>88657</v>
      </c>
      <c r="Y1234" s="1">
        <f>Table1[[#This Row],[Unit Price]]-Table1[[#This Row],[Discount]]</f>
        <v>212.56</v>
      </c>
      <c r="Z1234" s="1" t="s">
        <v>3222</v>
      </c>
    </row>
    <row r="1235" spans="1:26" ht="14.25" x14ac:dyDescent="0.2">
      <c r="A1235" s="3">
        <v>627</v>
      </c>
      <c r="B1235" s="3" t="s">
        <v>2229</v>
      </c>
      <c r="C1235" s="3" t="s">
        <v>92</v>
      </c>
      <c r="D1235" s="3">
        <v>0.02</v>
      </c>
      <c r="E1235" s="3">
        <v>419.19</v>
      </c>
      <c r="F1235" s="3">
        <v>19.989999999999998</v>
      </c>
      <c r="G1235" s="3" t="s">
        <v>14</v>
      </c>
      <c r="H1235" s="3" t="s">
        <v>70</v>
      </c>
      <c r="I1235" s="3" t="s">
        <v>24</v>
      </c>
      <c r="J1235" s="3" t="s">
        <v>54</v>
      </c>
      <c r="K1235" s="3" t="s">
        <v>49</v>
      </c>
      <c r="L1235" s="3" t="s">
        <v>2168</v>
      </c>
      <c r="M1235" s="3">
        <v>0.57999999999999996</v>
      </c>
      <c r="N1235" s="3" t="s">
        <v>8</v>
      </c>
      <c r="O1235" s="3" t="s">
        <v>87</v>
      </c>
      <c r="P1235" s="3" t="s">
        <v>293</v>
      </c>
      <c r="Q1235" s="3" t="s">
        <v>2230</v>
      </c>
      <c r="R1235" s="3">
        <v>43952</v>
      </c>
      <c r="S1235" s="4">
        <v>42115</v>
      </c>
      <c r="T1235" s="4">
        <v>42116</v>
      </c>
      <c r="U1235" s="3">
        <v>6610.2</v>
      </c>
      <c r="V1235" s="3">
        <v>22</v>
      </c>
      <c r="W1235" s="3">
        <v>9580</v>
      </c>
      <c r="X1235" s="3">
        <v>90469</v>
      </c>
      <c r="Y1235" s="3">
        <f>Table1[[#This Row],[Unit Price]]-Table1[[#This Row],[Discount]]</f>
        <v>419.17</v>
      </c>
      <c r="Z1235" s="3" t="s">
        <v>3222</v>
      </c>
    </row>
    <row r="1236" spans="1:26" ht="14.25" x14ac:dyDescent="0.2">
      <c r="A1236" s="1">
        <v>2668</v>
      </c>
      <c r="B1236" s="1" t="s">
        <v>1872</v>
      </c>
      <c r="C1236" s="1" t="s">
        <v>46</v>
      </c>
      <c r="D1236" s="1">
        <v>0.06</v>
      </c>
      <c r="E1236" s="1">
        <v>3.93</v>
      </c>
      <c r="F1236" s="1">
        <v>0.99</v>
      </c>
      <c r="G1236" s="1" t="s">
        <v>14</v>
      </c>
      <c r="H1236" s="1" t="s">
        <v>47</v>
      </c>
      <c r="I1236" s="1" t="s">
        <v>24</v>
      </c>
      <c r="J1236" s="1" t="s">
        <v>152</v>
      </c>
      <c r="K1236" s="1" t="s">
        <v>26</v>
      </c>
      <c r="L1236" s="1" t="s">
        <v>2231</v>
      </c>
      <c r="M1236" s="1">
        <v>0.39</v>
      </c>
      <c r="N1236" s="1" t="s">
        <v>8</v>
      </c>
      <c r="O1236" s="1" t="s">
        <v>28</v>
      </c>
      <c r="P1236" s="1" t="s">
        <v>1047</v>
      </c>
      <c r="Q1236" s="1" t="s">
        <v>1874</v>
      </c>
      <c r="R1236" s="1">
        <v>57701</v>
      </c>
      <c r="S1236" s="2">
        <v>42115</v>
      </c>
      <c r="T1236" s="2">
        <v>42117</v>
      </c>
      <c r="U1236" s="1">
        <v>10.782400000000001</v>
      </c>
      <c r="V1236" s="1">
        <v>6</v>
      </c>
      <c r="W1236" s="1">
        <v>24.18</v>
      </c>
      <c r="X1236" s="1">
        <v>87832</v>
      </c>
      <c r="Y1236" s="1">
        <f>Table1[[#This Row],[Unit Price]]-Table1[[#This Row],[Discount]]</f>
        <v>3.87</v>
      </c>
      <c r="Z1236" s="1" t="s">
        <v>3220</v>
      </c>
    </row>
    <row r="1237" spans="1:26" ht="14.25" x14ac:dyDescent="0.2">
      <c r="A1237" s="3">
        <v>2932</v>
      </c>
      <c r="B1237" s="3" t="s">
        <v>2232</v>
      </c>
      <c r="C1237" s="3" t="s">
        <v>13</v>
      </c>
      <c r="D1237" s="3">
        <v>0.01</v>
      </c>
      <c r="E1237" s="3">
        <v>35.44</v>
      </c>
      <c r="F1237" s="3">
        <v>19.989999999999998</v>
      </c>
      <c r="G1237" s="3" t="s">
        <v>14</v>
      </c>
      <c r="H1237" s="3" t="s">
        <v>3</v>
      </c>
      <c r="I1237" s="3" t="s">
        <v>24</v>
      </c>
      <c r="J1237" s="3" t="s">
        <v>64</v>
      </c>
      <c r="K1237" s="3" t="s">
        <v>49</v>
      </c>
      <c r="L1237" s="3" t="s">
        <v>2233</v>
      </c>
      <c r="M1237" s="3">
        <v>0.38</v>
      </c>
      <c r="N1237" s="3" t="s">
        <v>8</v>
      </c>
      <c r="O1237" s="3" t="s">
        <v>87</v>
      </c>
      <c r="P1237" s="3" t="s">
        <v>224</v>
      </c>
      <c r="Q1237" s="3" t="s">
        <v>1631</v>
      </c>
      <c r="R1237" s="3">
        <v>6614</v>
      </c>
      <c r="S1237" s="4">
        <v>42116</v>
      </c>
      <c r="T1237" s="4">
        <v>42117</v>
      </c>
      <c r="U1237" s="3">
        <v>-52.822800000000001</v>
      </c>
      <c r="V1237" s="3">
        <v>1</v>
      </c>
      <c r="W1237" s="3">
        <v>55.43</v>
      </c>
      <c r="X1237" s="3">
        <v>87620</v>
      </c>
      <c r="Y1237" s="3">
        <f>Table1[[#This Row],[Unit Price]]-Table1[[#This Row],[Discount]]</f>
        <v>35.43</v>
      </c>
      <c r="Z1237" s="3" t="s">
        <v>3222</v>
      </c>
    </row>
    <row r="1238" spans="1:26" ht="14.25" x14ac:dyDescent="0.2">
      <c r="A1238" s="1">
        <v>2938</v>
      </c>
      <c r="B1238" s="1" t="s">
        <v>2234</v>
      </c>
      <c r="C1238" s="1" t="s">
        <v>13</v>
      </c>
      <c r="D1238" s="1">
        <v>0.03</v>
      </c>
      <c r="E1238" s="1">
        <v>47.9</v>
      </c>
      <c r="F1238" s="1">
        <v>5.86</v>
      </c>
      <c r="G1238" s="1" t="s">
        <v>14</v>
      </c>
      <c r="H1238" s="1" t="s">
        <v>3</v>
      </c>
      <c r="I1238" s="1" t="s">
        <v>24</v>
      </c>
      <c r="J1238" s="1" t="s">
        <v>64</v>
      </c>
      <c r="K1238" s="1" t="s">
        <v>49</v>
      </c>
      <c r="L1238" s="1" t="s">
        <v>1285</v>
      </c>
      <c r="M1238" s="1">
        <v>0.37</v>
      </c>
      <c r="N1238" s="1" t="s">
        <v>8</v>
      </c>
      <c r="O1238" s="1" t="s">
        <v>87</v>
      </c>
      <c r="P1238" s="1" t="s">
        <v>379</v>
      </c>
      <c r="Q1238" s="1" t="s">
        <v>2235</v>
      </c>
      <c r="R1238" s="1">
        <v>2180</v>
      </c>
      <c r="S1238" s="2">
        <v>42116</v>
      </c>
      <c r="T1238" s="2">
        <v>42119</v>
      </c>
      <c r="U1238" s="1">
        <v>642.99030000000005</v>
      </c>
      <c r="V1238" s="1">
        <v>20</v>
      </c>
      <c r="W1238" s="1">
        <v>931.87</v>
      </c>
      <c r="X1238" s="1">
        <v>87620</v>
      </c>
      <c r="Y1238" s="1">
        <f>Table1[[#This Row],[Unit Price]]-Table1[[#This Row],[Discount]]</f>
        <v>47.87</v>
      </c>
      <c r="Z1238" s="1" t="s">
        <v>3222</v>
      </c>
    </row>
    <row r="1239" spans="1:26" ht="14.25" x14ac:dyDescent="0.2">
      <c r="A1239" s="3">
        <v>666</v>
      </c>
      <c r="B1239" s="3" t="s">
        <v>2236</v>
      </c>
      <c r="C1239" s="3" t="s">
        <v>23</v>
      </c>
      <c r="D1239" s="3">
        <v>0.02</v>
      </c>
      <c r="E1239" s="3">
        <v>4.57</v>
      </c>
      <c r="F1239" s="3">
        <v>5.42</v>
      </c>
      <c r="G1239" s="3" t="s">
        <v>14</v>
      </c>
      <c r="H1239" s="3" t="s">
        <v>70</v>
      </c>
      <c r="I1239" s="3" t="s">
        <v>24</v>
      </c>
      <c r="J1239" s="3" t="s">
        <v>48</v>
      </c>
      <c r="K1239" s="3" t="s">
        <v>49</v>
      </c>
      <c r="L1239" s="3" t="s">
        <v>2237</v>
      </c>
      <c r="M1239" s="3">
        <v>0.37</v>
      </c>
      <c r="N1239" s="3" t="s">
        <v>8</v>
      </c>
      <c r="O1239" s="3" t="s">
        <v>9</v>
      </c>
      <c r="P1239" s="3" t="s">
        <v>376</v>
      </c>
      <c r="Q1239" s="3" t="s">
        <v>2238</v>
      </c>
      <c r="R1239" s="3">
        <v>37211</v>
      </c>
      <c r="S1239" s="4">
        <v>42116</v>
      </c>
      <c r="T1239" s="4">
        <v>42120</v>
      </c>
      <c r="U1239" s="3">
        <v>-352.81400000000002</v>
      </c>
      <c r="V1239" s="3">
        <v>11</v>
      </c>
      <c r="W1239" s="3">
        <v>54.04</v>
      </c>
      <c r="X1239" s="3">
        <v>88679</v>
      </c>
      <c r="Y1239" s="3">
        <f>Table1[[#This Row],[Unit Price]]-Table1[[#This Row],[Discount]]</f>
        <v>4.5500000000000007</v>
      </c>
      <c r="Z1239" s="3" t="s">
        <v>3219</v>
      </c>
    </row>
    <row r="1240" spans="1:26" ht="14.25" x14ac:dyDescent="0.2">
      <c r="A1240" s="1">
        <v>667</v>
      </c>
      <c r="B1240" s="1" t="s">
        <v>529</v>
      </c>
      <c r="C1240" s="1" t="s">
        <v>23</v>
      </c>
      <c r="D1240" s="1">
        <v>0.02</v>
      </c>
      <c r="E1240" s="1">
        <v>4.57</v>
      </c>
      <c r="F1240" s="1">
        <v>5.42</v>
      </c>
      <c r="G1240" s="1" t="s">
        <v>14</v>
      </c>
      <c r="H1240" s="1" t="s">
        <v>70</v>
      </c>
      <c r="I1240" s="1" t="s">
        <v>24</v>
      </c>
      <c r="J1240" s="1" t="s">
        <v>48</v>
      </c>
      <c r="K1240" s="1" t="s">
        <v>49</v>
      </c>
      <c r="L1240" s="1" t="s">
        <v>2237</v>
      </c>
      <c r="M1240" s="1">
        <v>0.37</v>
      </c>
      <c r="N1240" s="1" t="s">
        <v>8</v>
      </c>
      <c r="O1240" s="1" t="s">
        <v>28</v>
      </c>
      <c r="P1240" s="1" t="s">
        <v>163</v>
      </c>
      <c r="Q1240" s="1" t="s">
        <v>530</v>
      </c>
      <c r="R1240" s="1">
        <v>75203</v>
      </c>
      <c r="S1240" s="2">
        <v>42116</v>
      </c>
      <c r="T1240" s="2">
        <v>42120</v>
      </c>
      <c r="U1240" s="1">
        <v>-124.2805</v>
      </c>
      <c r="V1240" s="1">
        <v>45</v>
      </c>
      <c r="W1240" s="1">
        <v>221.06</v>
      </c>
      <c r="X1240" s="1">
        <v>48257</v>
      </c>
      <c r="Y1240" s="1">
        <f>Table1[[#This Row],[Unit Price]]-Table1[[#This Row],[Discount]]</f>
        <v>4.5500000000000007</v>
      </c>
      <c r="Z1240" s="1" t="s">
        <v>3220</v>
      </c>
    </row>
    <row r="1241" spans="1:26" ht="14.25" x14ac:dyDescent="0.2">
      <c r="A1241" s="3">
        <v>1777</v>
      </c>
      <c r="B1241" s="3" t="s">
        <v>148</v>
      </c>
      <c r="C1241" s="3" t="s">
        <v>23</v>
      </c>
      <c r="D1241" s="3">
        <v>7.0000000000000007E-2</v>
      </c>
      <c r="E1241" s="3">
        <v>5.43</v>
      </c>
      <c r="F1241" s="3">
        <v>0.95</v>
      </c>
      <c r="G1241" s="3" t="s">
        <v>14</v>
      </c>
      <c r="H1241" s="3" t="s">
        <v>15</v>
      </c>
      <c r="I1241" s="3" t="s">
        <v>24</v>
      </c>
      <c r="J1241" s="3" t="s">
        <v>64</v>
      </c>
      <c r="K1241" s="3" t="s">
        <v>26</v>
      </c>
      <c r="L1241" s="3" t="s">
        <v>2239</v>
      </c>
      <c r="M1241" s="3">
        <v>0.36</v>
      </c>
      <c r="N1241" s="3" t="s">
        <v>8</v>
      </c>
      <c r="O1241" s="3" t="s">
        <v>28</v>
      </c>
      <c r="P1241" s="3" t="s">
        <v>29</v>
      </c>
      <c r="Q1241" s="3" t="s">
        <v>150</v>
      </c>
      <c r="R1241" s="3">
        <v>46383</v>
      </c>
      <c r="S1241" s="4">
        <v>42116</v>
      </c>
      <c r="T1241" s="4">
        <v>42120</v>
      </c>
      <c r="U1241" s="3">
        <v>26.5029</v>
      </c>
      <c r="V1241" s="3">
        <v>7</v>
      </c>
      <c r="W1241" s="3">
        <v>38.409999999999997</v>
      </c>
      <c r="X1241" s="3">
        <v>89939</v>
      </c>
      <c r="Y1241" s="3">
        <f>Table1[[#This Row],[Unit Price]]-Table1[[#This Row],[Discount]]</f>
        <v>5.3599999999999994</v>
      </c>
      <c r="Z1241" s="3" t="s">
        <v>3220</v>
      </c>
    </row>
    <row r="1242" spans="1:26" ht="14.25" x14ac:dyDescent="0.2">
      <c r="A1242" s="1">
        <v>678</v>
      </c>
      <c r="B1242" s="1" t="s">
        <v>2240</v>
      </c>
      <c r="C1242" s="1" t="s">
        <v>92</v>
      </c>
      <c r="D1242" s="1">
        <v>0.04</v>
      </c>
      <c r="E1242" s="1">
        <v>15.42</v>
      </c>
      <c r="F1242" s="1">
        <v>10.68</v>
      </c>
      <c r="G1242" s="1" t="s">
        <v>63</v>
      </c>
      <c r="H1242" s="1" t="s">
        <v>70</v>
      </c>
      <c r="I1242" s="1" t="s">
        <v>24</v>
      </c>
      <c r="J1242" s="1" t="s">
        <v>54</v>
      </c>
      <c r="K1242" s="1" t="s">
        <v>49</v>
      </c>
      <c r="L1242" s="1" t="s">
        <v>2241</v>
      </c>
      <c r="M1242" s="1">
        <v>0.57999999999999996</v>
      </c>
      <c r="N1242" s="1" t="s">
        <v>8</v>
      </c>
      <c r="O1242" s="1" t="s">
        <v>9</v>
      </c>
      <c r="P1242" s="1" t="s">
        <v>218</v>
      </c>
      <c r="Q1242" s="1" t="s">
        <v>2219</v>
      </c>
      <c r="R1242" s="1">
        <v>24281</v>
      </c>
      <c r="S1242" s="2">
        <v>42116</v>
      </c>
      <c r="T1242" s="2">
        <v>42117</v>
      </c>
      <c r="U1242" s="1">
        <v>-109.70399999999999</v>
      </c>
      <c r="V1242" s="1">
        <v>5</v>
      </c>
      <c r="W1242" s="1">
        <v>81.14</v>
      </c>
      <c r="X1242" s="1">
        <v>88889</v>
      </c>
      <c r="Y1242" s="1">
        <f>Table1[[#This Row],[Unit Price]]-Table1[[#This Row],[Discount]]</f>
        <v>15.38</v>
      </c>
      <c r="Z1242" s="1" t="s">
        <v>3219</v>
      </c>
    </row>
    <row r="1243" spans="1:26" ht="14.25" x14ac:dyDescent="0.2">
      <c r="A1243" s="3">
        <v>2760</v>
      </c>
      <c r="B1243" s="3" t="s">
        <v>2242</v>
      </c>
      <c r="C1243" s="3" t="s">
        <v>92</v>
      </c>
      <c r="D1243" s="3">
        <v>0.08</v>
      </c>
      <c r="E1243" s="3">
        <v>22.01</v>
      </c>
      <c r="F1243" s="3">
        <v>5.53</v>
      </c>
      <c r="G1243" s="3" t="s">
        <v>14</v>
      </c>
      <c r="H1243" s="3" t="s">
        <v>70</v>
      </c>
      <c r="I1243" s="3" t="s">
        <v>24</v>
      </c>
      <c r="J1243" s="3" t="s">
        <v>25</v>
      </c>
      <c r="K1243" s="3" t="s">
        <v>18</v>
      </c>
      <c r="L1243" s="3" t="s">
        <v>472</v>
      </c>
      <c r="M1243" s="3">
        <v>0.59</v>
      </c>
      <c r="N1243" s="3" t="s">
        <v>8</v>
      </c>
      <c r="O1243" s="3" t="s">
        <v>87</v>
      </c>
      <c r="P1243" s="3" t="s">
        <v>224</v>
      </c>
      <c r="Q1243" s="3" t="s">
        <v>2243</v>
      </c>
      <c r="R1243" s="3">
        <v>6708</v>
      </c>
      <c r="S1243" s="4">
        <v>42116</v>
      </c>
      <c r="T1243" s="4">
        <v>42118</v>
      </c>
      <c r="U1243" s="3">
        <v>105.7</v>
      </c>
      <c r="V1243" s="3">
        <v>11</v>
      </c>
      <c r="W1243" s="3">
        <v>241.97</v>
      </c>
      <c r="X1243" s="3">
        <v>90724</v>
      </c>
      <c r="Y1243" s="3">
        <f>Table1[[#This Row],[Unit Price]]-Table1[[#This Row],[Discount]]</f>
        <v>21.930000000000003</v>
      </c>
      <c r="Z1243" s="3" t="s">
        <v>3222</v>
      </c>
    </row>
    <row r="1244" spans="1:26" ht="14.25" x14ac:dyDescent="0.2">
      <c r="A1244" s="1">
        <v>2764</v>
      </c>
      <c r="B1244" s="1" t="s">
        <v>2244</v>
      </c>
      <c r="C1244" s="1" t="s">
        <v>92</v>
      </c>
      <c r="D1244" s="1">
        <v>0.02</v>
      </c>
      <c r="E1244" s="1">
        <v>29.74</v>
      </c>
      <c r="F1244" s="1">
        <v>6.64</v>
      </c>
      <c r="G1244" s="1" t="s">
        <v>14</v>
      </c>
      <c r="H1244" s="1" t="s">
        <v>70</v>
      </c>
      <c r="I1244" s="1" t="s">
        <v>24</v>
      </c>
      <c r="J1244" s="1" t="s">
        <v>54</v>
      </c>
      <c r="K1244" s="1" t="s">
        <v>49</v>
      </c>
      <c r="L1244" s="1" t="s">
        <v>2245</v>
      </c>
      <c r="M1244" s="1">
        <v>0.7</v>
      </c>
      <c r="N1244" s="1" t="s">
        <v>8</v>
      </c>
      <c r="O1244" s="1" t="s">
        <v>87</v>
      </c>
      <c r="P1244" s="1" t="s">
        <v>373</v>
      </c>
      <c r="Q1244" s="1" t="s">
        <v>1981</v>
      </c>
      <c r="R1244" s="1">
        <v>7601</v>
      </c>
      <c r="S1244" s="2">
        <v>42116</v>
      </c>
      <c r="T1244" s="2">
        <v>42116</v>
      </c>
      <c r="U1244" s="1">
        <v>-21.06</v>
      </c>
      <c r="V1244" s="1">
        <v>4</v>
      </c>
      <c r="W1244" s="1">
        <v>120.81</v>
      </c>
      <c r="X1244" s="1">
        <v>90724</v>
      </c>
      <c r="Y1244" s="1">
        <f>Table1[[#This Row],[Unit Price]]-Table1[[#This Row],[Discount]]</f>
        <v>29.72</v>
      </c>
      <c r="Z1244" s="1" t="s">
        <v>3222</v>
      </c>
    </row>
    <row r="1245" spans="1:26" ht="14.25" x14ac:dyDescent="0.2">
      <c r="A1245" s="3">
        <v>2737</v>
      </c>
      <c r="B1245" s="3" t="s">
        <v>2246</v>
      </c>
      <c r="C1245" s="3" t="s">
        <v>46</v>
      </c>
      <c r="D1245" s="3">
        <v>0.05</v>
      </c>
      <c r="E1245" s="3">
        <v>100.98</v>
      </c>
      <c r="F1245" s="3">
        <v>7.18</v>
      </c>
      <c r="G1245" s="3" t="s">
        <v>14</v>
      </c>
      <c r="H1245" s="3" t="s">
        <v>3</v>
      </c>
      <c r="I1245" s="3" t="s">
        <v>16</v>
      </c>
      <c r="J1245" s="3" t="s">
        <v>17</v>
      </c>
      <c r="K1245" s="3" t="s">
        <v>49</v>
      </c>
      <c r="L1245" s="3" t="s">
        <v>645</v>
      </c>
      <c r="M1245" s="3">
        <v>0.4</v>
      </c>
      <c r="N1245" s="3" t="s">
        <v>8</v>
      </c>
      <c r="O1245" s="3" t="s">
        <v>87</v>
      </c>
      <c r="P1245" s="3" t="s">
        <v>609</v>
      </c>
      <c r="Q1245" s="3" t="s">
        <v>1922</v>
      </c>
      <c r="R1245" s="3">
        <v>5701</v>
      </c>
      <c r="S1245" s="4">
        <v>42116</v>
      </c>
      <c r="T1245" s="4">
        <v>42118</v>
      </c>
      <c r="U1245" s="3">
        <v>566.60730000000001</v>
      </c>
      <c r="V1245" s="3">
        <v>8</v>
      </c>
      <c r="W1245" s="3">
        <v>821.17</v>
      </c>
      <c r="X1245" s="3">
        <v>89018</v>
      </c>
      <c r="Y1245" s="3">
        <f>Table1[[#This Row],[Unit Price]]-Table1[[#This Row],[Discount]]</f>
        <v>100.93</v>
      </c>
      <c r="Z1245" s="3" t="s">
        <v>3222</v>
      </c>
    </row>
    <row r="1246" spans="1:26" ht="14.25" x14ac:dyDescent="0.2">
      <c r="A1246" s="1">
        <v>2114</v>
      </c>
      <c r="B1246" s="1" t="s">
        <v>1351</v>
      </c>
      <c r="C1246" s="1" t="s">
        <v>1</v>
      </c>
      <c r="D1246" s="1">
        <v>0.08</v>
      </c>
      <c r="E1246" s="1">
        <v>2.89</v>
      </c>
      <c r="F1246" s="1">
        <v>0.49</v>
      </c>
      <c r="G1246" s="1" t="s">
        <v>14</v>
      </c>
      <c r="H1246" s="1" t="s">
        <v>70</v>
      </c>
      <c r="I1246" s="1" t="s">
        <v>24</v>
      </c>
      <c r="J1246" s="1" t="s">
        <v>128</v>
      </c>
      <c r="K1246" s="1" t="s">
        <v>49</v>
      </c>
      <c r="L1246" s="1" t="s">
        <v>2247</v>
      </c>
      <c r="M1246" s="1">
        <v>0.38</v>
      </c>
      <c r="N1246" s="1" t="s">
        <v>8</v>
      </c>
      <c r="O1246" s="1" t="s">
        <v>9</v>
      </c>
      <c r="P1246" s="1" t="s">
        <v>218</v>
      </c>
      <c r="Q1246" s="1" t="s">
        <v>1353</v>
      </c>
      <c r="R1246" s="1">
        <v>23518</v>
      </c>
      <c r="S1246" s="2">
        <v>42117</v>
      </c>
      <c r="T1246" s="2">
        <v>42117</v>
      </c>
      <c r="U1246" s="1">
        <v>38.405999999999999</v>
      </c>
      <c r="V1246" s="1">
        <v>1</v>
      </c>
      <c r="W1246" s="1">
        <v>3.07</v>
      </c>
      <c r="X1246" s="1">
        <v>88404</v>
      </c>
      <c r="Y1246" s="1">
        <f>Table1[[#This Row],[Unit Price]]-Table1[[#This Row],[Discount]]</f>
        <v>2.81</v>
      </c>
      <c r="Z1246" s="1" t="s">
        <v>3219</v>
      </c>
    </row>
    <row r="1247" spans="1:26" ht="14.25" x14ac:dyDescent="0.2">
      <c r="A1247" s="3">
        <v>1253</v>
      </c>
      <c r="B1247" s="3" t="s">
        <v>2248</v>
      </c>
      <c r="C1247" s="3" t="s">
        <v>23</v>
      </c>
      <c r="D1247" s="3">
        <v>0.02</v>
      </c>
      <c r="E1247" s="3">
        <v>46.89</v>
      </c>
      <c r="F1247" s="3">
        <v>5.0999999999999996</v>
      </c>
      <c r="G1247" s="3" t="s">
        <v>14</v>
      </c>
      <c r="H1247" s="3" t="s">
        <v>47</v>
      </c>
      <c r="I1247" s="3" t="s">
        <v>24</v>
      </c>
      <c r="J1247" s="3" t="s">
        <v>71</v>
      </c>
      <c r="K1247" s="3" t="s">
        <v>120</v>
      </c>
      <c r="L1247" s="3" t="s">
        <v>1819</v>
      </c>
      <c r="M1247" s="3">
        <v>0.46</v>
      </c>
      <c r="N1247" s="3" t="s">
        <v>8</v>
      </c>
      <c r="O1247" s="3" t="s">
        <v>28</v>
      </c>
      <c r="P1247" s="3" t="s">
        <v>163</v>
      </c>
      <c r="Q1247" s="3" t="s">
        <v>2249</v>
      </c>
      <c r="R1247" s="3">
        <v>78613</v>
      </c>
      <c r="S1247" s="4">
        <v>42117</v>
      </c>
      <c r="T1247" s="4">
        <v>42117</v>
      </c>
      <c r="U1247" s="3">
        <v>421.3485</v>
      </c>
      <c r="V1247" s="3">
        <v>13</v>
      </c>
      <c r="W1247" s="3">
        <v>610.65</v>
      </c>
      <c r="X1247" s="3">
        <v>89981</v>
      </c>
      <c r="Y1247" s="3">
        <f>Table1[[#This Row],[Unit Price]]-Table1[[#This Row],[Discount]]</f>
        <v>46.87</v>
      </c>
      <c r="Z1247" s="3" t="s">
        <v>3220</v>
      </c>
    </row>
    <row r="1248" spans="1:26" ht="14.25" x14ac:dyDescent="0.2">
      <c r="A1248" s="1">
        <v>1253</v>
      </c>
      <c r="B1248" s="1" t="s">
        <v>2248</v>
      </c>
      <c r="C1248" s="1" t="s">
        <v>23</v>
      </c>
      <c r="D1248" s="1">
        <v>0.05</v>
      </c>
      <c r="E1248" s="1">
        <v>140.97999999999999</v>
      </c>
      <c r="F1248" s="1">
        <v>36.090000000000003</v>
      </c>
      <c r="G1248" s="1" t="s">
        <v>2</v>
      </c>
      <c r="H1248" s="1" t="s">
        <v>47</v>
      </c>
      <c r="I1248" s="1" t="s">
        <v>4</v>
      </c>
      <c r="J1248" s="1" t="s">
        <v>93</v>
      </c>
      <c r="K1248" s="1" t="s">
        <v>6</v>
      </c>
      <c r="L1248" s="1" t="s">
        <v>1838</v>
      </c>
      <c r="M1248" s="1">
        <v>0.77</v>
      </c>
      <c r="N1248" s="1" t="s">
        <v>8</v>
      </c>
      <c r="O1248" s="1" t="s">
        <v>28</v>
      </c>
      <c r="P1248" s="1" t="s">
        <v>163</v>
      </c>
      <c r="Q1248" s="1" t="s">
        <v>2249</v>
      </c>
      <c r="R1248" s="1">
        <v>78613</v>
      </c>
      <c r="S1248" s="2">
        <v>42117</v>
      </c>
      <c r="T1248" s="2">
        <v>42119</v>
      </c>
      <c r="U1248" s="1">
        <v>-373.09</v>
      </c>
      <c r="V1248" s="1">
        <v>5</v>
      </c>
      <c r="W1248" s="1">
        <v>699.24</v>
      </c>
      <c r="X1248" s="1">
        <v>89981</v>
      </c>
      <c r="Y1248" s="1">
        <f>Table1[[#This Row],[Unit Price]]-Table1[[#This Row],[Discount]]</f>
        <v>140.92999999999998</v>
      </c>
      <c r="Z1248" s="1" t="s">
        <v>3220</v>
      </c>
    </row>
    <row r="1249" spans="1:26" ht="14.25" x14ac:dyDescent="0.2">
      <c r="A1249" s="3">
        <v>1253</v>
      </c>
      <c r="B1249" s="3" t="s">
        <v>2248</v>
      </c>
      <c r="C1249" s="3" t="s">
        <v>23</v>
      </c>
      <c r="D1249" s="3">
        <v>0.1</v>
      </c>
      <c r="E1249" s="3">
        <v>212.6</v>
      </c>
      <c r="F1249" s="3">
        <v>110.2</v>
      </c>
      <c r="G1249" s="3" t="s">
        <v>2</v>
      </c>
      <c r="H1249" s="3" t="s">
        <v>47</v>
      </c>
      <c r="I1249" s="3" t="s">
        <v>4</v>
      </c>
      <c r="J1249" s="3" t="s">
        <v>5</v>
      </c>
      <c r="K1249" s="3" t="s">
        <v>6</v>
      </c>
      <c r="L1249" s="3" t="s">
        <v>139</v>
      </c>
      <c r="M1249" s="3">
        <v>0.73</v>
      </c>
      <c r="N1249" s="3" t="s">
        <v>8</v>
      </c>
      <c r="O1249" s="3" t="s">
        <v>28</v>
      </c>
      <c r="P1249" s="3" t="s">
        <v>163</v>
      </c>
      <c r="Q1249" s="3" t="s">
        <v>2249</v>
      </c>
      <c r="R1249" s="3">
        <v>78613</v>
      </c>
      <c r="S1249" s="4">
        <v>42117</v>
      </c>
      <c r="T1249" s="4">
        <v>42119</v>
      </c>
      <c r="U1249" s="3">
        <v>-3465.0720000000001</v>
      </c>
      <c r="V1249" s="3">
        <v>12</v>
      </c>
      <c r="W1249" s="3">
        <v>2346.0300000000002</v>
      </c>
      <c r="X1249" s="3">
        <v>89981</v>
      </c>
      <c r="Y1249" s="3">
        <f>Table1[[#This Row],[Unit Price]]-Table1[[#This Row],[Discount]]</f>
        <v>212.5</v>
      </c>
      <c r="Z1249" s="3" t="s">
        <v>3220</v>
      </c>
    </row>
    <row r="1250" spans="1:26" ht="14.25" x14ac:dyDescent="0.2">
      <c r="A1250" s="1">
        <v>146</v>
      </c>
      <c r="B1250" s="1" t="s">
        <v>1576</v>
      </c>
      <c r="C1250" s="1" t="s">
        <v>92</v>
      </c>
      <c r="D1250" s="1">
        <v>0.06</v>
      </c>
      <c r="E1250" s="1">
        <v>180.98</v>
      </c>
      <c r="F1250" s="1">
        <v>26.2</v>
      </c>
      <c r="G1250" s="1" t="s">
        <v>2</v>
      </c>
      <c r="H1250" s="1" t="s">
        <v>70</v>
      </c>
      <c r="I1250" s="1" t="s">
        <v>4</v>
      </c>
      <c r="J1250" s="1" t="s">
        <v>85</v>
      </c>
      <c r="K1250" s="1" t="s">
        <v>33</v>
      </c>
      <c r="L1250" s="1" t="s">
        <v>2250</v>
      </c>
      <c r="M1250" s="1">
        <v>0.59</v>
      </c>
      <c r="N1250" s="1" t="s">
        <v>8</v>
      </c>
      <c r="O1250" s="1" t="s">
        <v>28</v>
      </c>
      <c r="P1250" s="1" t="s">
        <v>163</v>
      </c>
      <c r="Q1250" s="1" t="s">
        <v>1578</v>
      </c>
      <c r="R1250" s="1">
        <v>76148</v>
      </c>
      <c r="S1250" s="2">
        <v>42117</v>
      </c>
      <c r="T1250" s="2">
        <v>42118</v>
      </c>
      <c r="U1250" s="1">
        <v>251.4084</v>
      </c>
      <c r="V1250" s="1">
        <v>5</v>
      </c>
      <c r="W1250" s="1">
        <v>929.57</v>
      </c>
      <c r="X1250" s="1">
        <v>91090</v>
      </c>
      <c r="Y1250" s="1">
        <f>Table1[[#This Row],[Unit Price]]-Table1[[#This Row],[Discount]]</f>
        <v>180.92</v>
      </c>
      <c r="Z1250" s="1" t="s">
        <v>3220</v>
      </c>
    </row>
    <row r="1251" spans="1:26" ht="14.25" x14ac:dyDescent="0.2">
      <c r="A1251" s="3">
        <v>699</v>
      </c>
      <c r="B1251" s="3" t="s">
        <v>837</v>
      </c>
      <c r="C1251" s="3" t="s">
        <v>92</v>
      </c>
      <c r="D1251" s="3">
        <v>0.03</v>
      </c>
      <c r="E1251" s="3">
        <v>5.28</v>
      </c>
      <c r="F1251" s="3">
        <v>5.61</v>
      </c>
      <c r="G1251" s="3" t="s">
        <v>14</v>
      </c>
      <c r="H1251" s="3" t="s">
        <v>15</v>
      </c>
      <c r="I1251" s="3" t="s">
        <v>24</v>
      </c>
      <c r="J1251" s="3" t="s">
        <v>64</v>
      </c>
      <c r="K1251" s="3" t="s">
        <v>49</v>
      </c>
      <c r="L1251" s="3" t="s">
        <v>2251</v>
      </c>
      <c r="M1251" s="3">
        <v>0.4</v>
      </c>
      <c r="N1251" s="3" t="s">
        <v>8</v>
      </c>
      <c r="O1251" s="3" t="s">
        <v>35</v>
      </c>
      <c r="P1251" s="3" t="s">
        <v>66</v>
      </c>
      <c r="Q1251" s="3" t="s">
        <v>76</v>
      </c>
      <c r="R1251" s="3">
        <v>90041</v>
      </c>
      <c r="S1251" s="4">
        <v>42117</v>
      </c>
      <c r="T1251" s="4">
        <v>42118</v>
      </c>
      <c r="U1251" s="3">
        <v>-16.670000000000002</v>
      </c>
      <c r="V1251" s="3">
        <v>5</v>
      </c>
      <c r="W1251" s="3">
        <v>32.5</v>
      </c>
      <c r="X1251" s="3">
        <v>44517</v>
      </c>
      <c r="Y1251" s="3">
        <f>Table1[[#This Row],[Unit Price]]-Table1[[#This Row],[Discount]]</f>
        <v>5.25</v>
      </c>
      <c r="Z1251" s="3" t="s">
        <v>3221</v>
      </c>
    </row>
    <row r="1252" spans="1:26" ht="14.25" x14ac:dyDescent="0.2">
      <c r="A1252" s="1">
        <v>702</v>
      </c>
      <c r="B1252" s="1" t="s">
        <v>2252</v>
      </c>
      <c r="C1252" s="1" t="s">
        <v>92</v>
      </c>
      <c r="D1252" s="1">
        <v>0.03</v>
      </c>
      <c r="E1252" s="1">
        <v>5.28</v>
      </c>
      <c r="F1252" s="1">
        <v>5.61</v>
      </c>
      <c r="G1252" s="1" t="s">
        <v>14</v>
      </c>
      <c r="H1252" s="1" t="s">
        <v>15</v>
      </c>
      <c r="I1252" s="1" t="s">
        <v>24</v>
      </c>
      <c r="J1252" s="1" t="s">
        <v>64</v>
      </c>
      <c r="K1252" s="1" t="s">
        <v>49</v>
      </c>
      <c r="L1252" s="1" t="s">
        <v>2251</v>
      </c>
      <c r="M1252" s="1">
        <v>0.4</v>
      </c>
      <c r="N1252" s="1" t="s">
        <v>8</v>
      </c>
      <c r="O1252" s="1" t="s">
        <v>35</v>
      </c>
      <c r="P1252" s="1" t="s">
        <v>66</v>
      </c>
      <c r="Q1252" s="1" t="s">
        <v>2253</v>
      </c>
      <c r="R1252" s="1">
        <v>95404</v>
      </c>
      <c r="S1252" s="2">
        <v>42117</v>
      </c>
      <c r="T1252" s="2">
        <v>42118</v>
      </c>
      <c r="U1252" s="1">
        <v>-16.670000000000002</v>
      </c>
      <c r="V1252" s="1">
        <v>1</v>
      </c>
      <c r="W1252" s="1">
        <v>6.5</v>
      </c>
      <c r="X1252" s="1">
        <v>87977</v>
      </c>
      <c r="Y1252" s="1">
        <f>Table1[[#This Row],[Unit Price]]-Table1[[#This Row],[Discount]]</f>
        <v>5.25</v>
      </c>
      <c r="Z1252" s="1" t="s">
        <v>3221</v>
      </c>
    </row>
    <row r="1253" spans="1:26" ht="14.25" x14ac:dyDescent="0.2">
      <c r="A1253" s="3">
        <v>1304</v>
      </c>
      <c r="B1253" s="3" t="s">
        <v>2254</v>
      </c>
      <c r="C1253" s="3" t="s">
        <v>92</v>
      </c>
      <c r="D1253" s="3">
        <v>0.08</v>
      </c>
      <c r="E1253" s="3">
        <v>2.88</v>
      </c>
      <c r="F1253" s="3">
        <v>0.5</v>
      </c>
      <c r="G1253" s="3" t="s">
        <v>14</v>
      </c>
      <c r="H1253" s="3" t="s">
        <v>15</v>
      </c>
      <c r="I1253" s="3" t="s">
        <v>24</v>
      </c>
      <c r="J1253" s="3" t="s">
        <v>128</v>
      </c>
      <c r="K1253" s="3" t="s">
        <v>49</v>
      </c>
      <c r="L1253" s="3" t="s">
        <v>2255</v>
      </c>
      <c r="M1253" s="3">
        <v>0.39</v>
      </c>
      <c r="N1253" s="3" t="s">
        <v>8</v>
      </c>
      <c r="O1253" s="3" t="s">
        <v>35</v>
      </c>
      <c r="P1253" s="3" t="s">
        <v>122</v>
      </c>
      <c r="Q1253" s="3" t="s">
        <v>2256</v>
      </c>
      <c r="R1253" s="3">
        <v>84084</v>
      </c>
      <c r="S1253" s="4">
        <v>42117</v>
      </c>
      <c r="T1253" s="4">
        <v>42118</v>
      </c>
      <c r="U1253" s="3">
        <v>6.0305999999999997</v>
      </c>
      <c r="V1253" s="3">
        <v>3</v>
      </c>
      <c r="W1253" s="3">
        <v>8.74</v>
      </c>
      <c r="X1253" s="3">
        <v>87004</v>
      </c>
      <c r="Y1253" s="3">
        <f>Table1[[#This Row],[Unit Price]]-Table1[[#This Row],[Discount]]</f>
        <v>2.8</v>
      </c>
      <c r="Z1253" s="3" t="s">
        <v>3221</v>
      </c>
    </row>
    <row r="1254" spans="1:26" ht="14.25" x14ac:dyDescent="0.2">
      <c r="A1254" s="1">
        <v>483</v>
      </c>
      <c r="B1254" s="1" t="s">
        <v>791</v>
      </c>
      <c r="C1254" s="1" t="s">
        <v>46</v>
      </c>
      <c r="D1254" s="1">
        <v>0.06</v>
      </c>
      <c r="E1254" s="1">
        <v>3.36</v>
      </c>
      <c r="F1254" s="1">
        <v>6.27</v>
      </c>
      <c r="G1254" s="1" t="s">
        <v>14</v>
      </c>
      <c r="H1254" s="1" t="s">
        <v>70</v>
      </c>
      <c r="I1254" s="1" t="s">
        <v>24</v>
      </c>
      <c r="J1254" s="1" t="s">
        <v>48</v>
      </c>
      <c r="K1254" s="1" t="s">
        <v>49</v>
      </c>
      <c r="L1254" s="1" t="s">
        <v>162</v>
      </c>
      <c r="M1254" s="1">
        <v>0.4</v>
      </c>
      <c r="N1254" s="1" t="s">
        <v>8</v>
      </c>
      <c r="O1254" s="1" t="s">
        <v>28</v>
      </c>
      <c r="P1254" s="1" t="s">
        <v>79</v>
      </c>
      <c r="Q1254" s="1" t="s">
        <v>793</v>
      </c>
      <c r="R1254" s="1">
        <v>60543</v>
      </c>
      <c r="S1254" s="2">
        <v>42117</v>
      </c>
      <c r="T1254" s="2">
        <v>42118</v>
      </c>
      <c r="U1254" s="1">
        <v>-24.057539999999999</v>
      </c>
      <c r="V1254" s="1">
        <v>2</v>
      </c>
      <c r="W1254" s="1">
        <v>8.82</v>
      </c>
      <c r="X1254" s="1">
        <v>90354</v>
      </c>
      <c r="Y1254" s="1">
        <f>Table1[[#This Row],[Unit Price]]-Table1[[#This Row],[Discount]]</f>
        <v>3.3</v>
      </c>
      <c r="Z1254" s="1" t="s">
        <v>3220</v>
      </c>
    </row>
    <row r="1255" spans="1:26" ht="14.25" x14ac:dyDescent="0.2">
      <c r="A1255" s="3">
        <v>483</v>
      </c>
      <c r="B1255" s="3" t="s">
        <v>791</v>
      </c>
      <c r="C1255" s="3" t="s">
        <v>46</v>
      </c>
      <c r="D1255" s="3">
        <v>7.0000000000000007E-2</v>
      </c>
      <c r="E1255" s="3">
        <v>699.99</v>
      </c>
      <c r="F1255" s="3">
        <v>24.49</v>
      </c>
      <c r="G1255" s="3" t="s">
        <v>14</v>
      </c>
      <c r="H1255" s="3" t="s">
        <v>70</v>
      </c>
      <c r="I1255" s="3" t="s">
        <v>16</v>
      </c>
      <c r="J1255" s="3" t="s">
        <v>39</v>
      </c>
      <c r="K1255" s="3" t="s">
        <v>40</v>
      </c>
      <c r="L1255" s="3" t="s">
        <v>289</v>
      </c>
      <c r="M1255" s="3">
        <v>0.41</v>
      </c>
      <c r="N1255" s="3" t="s">
        <v>8</v>
      </c>
      <c r="O1255" s="3" t="s">
        <v>28</v>
      </c>
      <c r="P1255" s="3" t="s">
        <v>79</v>
      </c>
      <c r="Q1255" s="3" t="s">
        <v>793</v>
      </c>
      <c r="R1255" s="3">
        <v>60543</v>
      </c>
      <c r="S1255" s="4">
        <v>42117</v>
      </c>
      <c r="T1255" s="4">
        <v>42119</v>
      </c>
      <c r="U1255" s="3">
        <v>2583.5614799999998</v>
      </c>
      <c r="V1255" s="3">
        <v>9</v>
      </c>
      <c r="W1255" s="3">
        <v>5976.09</v>
      </c>
      <c r="X1255" s="3">
        <v>90354</v>
      </c>
      <c r="Y1255" s="3">
        <f>Table1[[#This Row],[Unit Price]]-Table1[[#This Row],[Discount]]</f>
        <v>699.92</v>
      </c>
      <c r="Z1255" s="3" t="s">
        <v>3220</v>
      </c>
    </row>
    <row r="1256" spans="1:26" ht="14.25" x14ac:dyDescent="0.2">
      <c r="A1256" s="1">
        <v>1257</v>
      </c>
      <c r="B1256" s="1" t="s">
        <v>2257</v>
      </c>
      <c r="C1256" s="1" t="s">
        <v>1</v>
      </c>
      <c r="D1256" s="1">
        <v>0.04</v>
      </c>
      <c r="E1256" s="1">
        <v>2.52</v>
      </c>
      <c r="F1256" s="1">
        <v>1.92</v>
      </c>
      <c r="G1256" s="1" t="s">
        <v>14</v>
      </c>
      <c r="H1256" s="1" t="s">
        <v>47</v>
      </c>
      <c r="I1256" s="1" t="s">
        <v>24</v>
      </c>
      <c r="J1256" s="1" t="s">
        <v>544</v>
      </c>
      <c r="K1256" s="1" t="s">
        <v>26</v>
      </c>
      <c r="L1256" s="1" t="s">
        <v>2258</v>
      </c>
      <c r="M1256" s="1">
        <v>0.82</v>
      </c>
      <c r="N1256" s="1" t="s">
        <v>8</v>
      </c>
      <c r="O1256" s="1" t="s">
        <v>35</v>
      </c>
      <c r="P1256" s="1" t="s">
        <v>36</v>
      </c>
      <c r="Q1256" s="1" t="s">
        <v>1099</v>
      </c>
      <c r="R1256" s="1">
        <v>80013</v>
      </c>
      <c r="S1256" s="2">
        <v>42118</v>
      </c>
      <c r="T1256" s="2">
        <v>42118</v>
      </c>
      <c r="U1256" s="1">
        <v>-8.2080000000000002</v>
      </c>
      <c r="V1256" s="1">
        <v>1</v>
      </c>
      <c r="W1256" s="1">
        <v>3.13</v>
      </c>
      <c r="X1256" s="1">
        <v>86536</v>
      </c>
      <c r="Y1256" s="1">
        <f>Table1[[#This Row],[Unit Price]]-Table1[[#This Row],[Discount]]</f>
        <v>2.48</v>
      </c>
      <c r="Z1256" s="1" t="s">
        <v>3221</v>
      </c>
    </row>
    <row r="1257" spans="1:26" ht="14.25" x14ac:dyDescent="0.2">
      <c r="A1257" s="3">
        <v>3325</v>
      </c>
      <c r="B1257" s="3" t="s">
        <v>2259</v>
      </c>
      <c r="C1257" s="3" t="s">
        <v>1</v>
      </c>
      <c r="D1257" s="3">
        <v>7.0000000000000007E-2</v>
      </c>
      <c r="E1257" s="3">
        <v>5.58</v>
      </c>
      <c r="F1257" s="3">
        <v>1.99</v>
      </c>
      <c r="G1257" s="3" t="s">
        <v>14</v>
      </c>
      <c r="H1257" s="3" t="s">
        <v>15</v>
      </c>
      <c r="I1257" s="3" t="s">
        <v>24</v>
      </c>
      <c r="J1257" s="3" t="s">
        <v>25</v>
      </c>
      <c r="K1257" s="3" t="s">
        <v>26</v>
      </c>
      <c r="L1257" s="3" t="s">
        <v>2260</v>
      </c>
      <c r="M1257" s="3">
        <v>0.46</v>
      </c>
      <c r="N1257" s="3" t="s">
        <v>8</v>
      </c>
      <c r="O1257" s="3" t="s">
        <v>35</v>
      </c>
      <c r="P1257" s="3" t="s">
        <v>115</v>
      </c>
      <c r="Q1257" s="3" t="s">
        <v>2261</v>
      </c>
      <c r="R1257" s="3">
        <v>97420</v>
      </c>
      <c r="S1257" s="4">
        <v>42118</v>
      </c>
      <c r="T1257" s="4">
        <v>42120</v>
      </c>
      <c r="U1257" s="3">
        <v>23.045999999999999</v>
      </c>
      <c r="V1257" s="3">
        <v>23</v>
      </c>
      <c r="W1257" s="3">
        <v>121.46</v>
      </c>
      <c r="X1257" s="3">
        <v>90987</v>
      </c>
      <c r="Y1257" s="3">
        <f>Table1[[#This Row],[Unit Price]]-Table1[[#This Row],[Discount]]</f>
        <v>5.51</v>
      </c>
      <c r="Z1257" s="3" t="s">
        <v>3221</v>
      </c>
    </row>
    <row r="1258" spans="1:26" ht="14.25" x14ac:dyDescent="0.2">
      <c r="A1258" s="1">
        <v>1085</v>
      </c>
      <c r="B1258" s="1" t="s">
        <v>207</v>
      </c>
      <c r="C1258" s="1" t="s">
        <v>13</v>
      </c>
      <c r="D1258" s="1">
        <v>0.04</v>
      </c>
      <c r="E1258" s="1">
        <v>9.06</v>
      </c>
      <c r="F1258" s="1">
        <v>9.86</v>
      </c>
      <c r="G1258" s="1" t="s">
        <v>14</v>
      </c>
      <c r="H1258" s="1" t="s">
        <v>47</v>
      </c>
      <c r="I1258" s="1" t="s">
        <v>24</v>
      </c>
      <c r="J1258" s="1" t="s">
        <v>64</v>
      </c>
      <c r="K1258" s="1" t="s">
        <v>49</v>
      </c>
      <c r="L1258" s="1" t="s">
        <v>2262</v>
      </c>
      <c r="M1258" s="1">
        <v>0.4</v>
      </c>
      <c r="N1258" s="1" t="s">
        <v>8</v>
      </c>
      <c r="O1258" s="1" t="s">
        <v>87</v>
      </c>
      <c r="P1258" s="1" t="s">
        <v>88</v>
      </c>
      <c r="Q1258" s="1" t="s">
        <v>209</v>
      </c>
      <c r="R1258" s="1">
        <v>11729</v>
      </c>
      <c r="S1258" s="2">
        <v>42118</v>
      </c>
      <c r="T1258" s="2">
        <v>42119</v>
      </c>
      <c r="U1258" s="1">
        <v>-53.25</v>
      </c>
      <c r="V1258" s="1">
        <v>3</v>
      </c>
      <c r="W1258" s="1">
        <v>30.87</v>
      </c>
      <c r="X1258" s="1">
        <v>86123</v>
      </c>
      <c r="Y1258" s="1">
        <f>Table1[[#This Row],[Unit Price]]-Table1[[#This Row],[Discount]]</f>
        <v>9.0200000000000014</v>
      </c>
      <c r="Z1258" s="1" t="s">
        <v>3222</v>
      </c>
    </row>
    <row r="1259" spans="1:26" ht="14.25" x14ac:dyDescent="0.2">
      <c r="A1259" s="3">
        <v>1086</v>
      </c>
      <c r="B1259" s="3" t="s">
        <v>2263</v>
      </c>
      <c r="C1259" s="3" t="s">
        <v>13</v>
      </c>
      <c r="D1259" s="3">
        <v>0.04</v>
      </c>
      <c r="E1259" s="3">
        <v>14.27</v>
      </c>
      <c r="F1259" s="3">
        <v>7.27</v>
      </c>
      <c r="G1259" s="3" t="s">
        <v>14</v>
      </c>
      <c r="H1259" s="3" t="s">
        <v>47</v>
      </c>
      <c r="I1259" s="3" t="s">
        <v>24</v>
      </c>
      <c r="J1259" s="3" t="s">
        <v>48</v>
      </c>
      <c r="K1259" s="3" t="s">
        <v>49</v>
      </c>
      <c r="L1259" s="3" t="s">
        <v>2264</v>
      </c>
      <c r="M1259" s="3">
        <v>0.38</v>
      </c>
      <c r="N1259" s="3" t="s">
        <v>8</v>
      </c>
      <c r="O1259" s="3" t="s">
        <v>87</v>
      </c>
      <c r="P1259" s="3" t="s">
        <v>88</v>
      </c>
      <c r="Q1259" s="3" t="s">
        <v>2265</v>
      </c>
      <c r="R1259" s="3">
        <v>11746</v>
      </c>
      <c r="S1259" s="4">
        <v>42118</v>
      </c>
      <c r="T1259" s="4">
        <v>42119</v>
      </c>
      <c r="U1259" s="3">
        <v>2.125</v>
      </c>
      <c r="V1259" s="3">
        <v>3</v>
      </c>
      <c r="W1259" s="3">
        <v>45.24</v>
      </c>
      <c r="X1259" s="3">
        <v>86123</v>
      </c>
      <c r="Y1259" s="3">
        <f>Table1[[#This Row],[Unit Price]]-Table1[[#This Row],[Discount]]</f>
        <v>14.23</v>
      </c>
      <c r="Z1259" s="3" t="s">
        <v>3222</v>
      </c>
    </row>
    <row r="1260" spans="1:26" ht="14.25" x14ac:dyDescent="0.2">
      <c r="A1260" s="1">
        <v>1670</v>
      </c>
      <c r="B1260" s="1" t="s">
        <v>2266</v>
      </c>
      <c r="C1260" s="1" t="s">
        <v>23</v>
      </c>
      <c r="D1260" s="1">
        <v>0.03</v>
      </c>
      <c r="E1260" s="1">
        <v>35.409999999999997</v>
      </c>
      <c r="F1260" s="1">
        <v>1.99</v>
      </c>
      <c r="G1260" s="1" t="s">
        <v>14</v>
      </c>
      <c r="H1260" s="1" t="s">
        <v>3</v>
      </c>
      <c r="I1260" s="1" t="s">
        <v>16</v>
      </c>
      <c r="J1260" s="1" t="s">
        <v>17</v>
      </c>
      <c r="K1260" s="1" t="s">
        <v>18</v>
      </c>
      <c r="L1260" s="1" t="s">
        <v>2267</v>
      </c>
      <c r="M1260" s="1">
        <v>0.43</v>
      </c>
      <c r="N1260" s="1" t="s">
        <v>8</v>
      </c>
      <c r="O1260" s="1" t="s">
        <v>9</v>
      </c>
      <c r="P1260" s="1" t="s">
        <v>218</v>
      </c>
      <c r="Q1260" s="1" t="s">
        <v>2149</v>
      </c>
      <c r="R1260" s="1">
        <v>24060</v>
      </c>
      <c r="S1260" s="2">
        <v>42118</v>
      </c>
      <c r="T1260" s="2">
        <v>42120</v>
      </c>
      <c r="U1260" s="1">
        <v>1912.422</v>
      </c>
      <c r="V1260" s="1">
        <v>10</v>
      </c>
      <c r="W1260" s="1">
        <v>367.52</v>
      </c>
      <c r="X1260" s="1">
        <v>86722</v>
      </c>
      <c r="Y1260" s="1">
        <f>Table1[[#This Row],[Unit Price]]-Table1[[#This Row],[Discount]]</f>
        <v>35.379999999999995</v>
      </c>
      <c r="Z1260" s="1" t="s">
        <v>3219</v>
      </c>
    </row>
    <row r="1261" spans="1:26" ht="14.25" x14ac:dyDescent="0.2">
      <c r="A1261" s="3">
        <v>1670</v>
      </c>
      <c r="B1261" s="3" t="s">
        <v>2266</v>
      </c>
      <c r="C1261" s="3" t="s">
        <v>23</v>
      </c>
      <c r="D1261" s="3">
        <v>0</v>
      </c>
      <c r="E1261" s="3">
        <v>142.86000000000001</v>
      </c>
      <c r="F1261" s="3">
        <v>19.989999999999998</v>
      </c>
      <c r="G1261" s="3" t="s">
        <v>14</v>
      </c>
      <c r="H1261" s="3" t="s">
        <v>3</v>
      </c>
      <c r="I1261" s="3" t="s">
        <v>24</v>
      </c>
      <c r="J1261" s="3" t="s">
        <v>54</v>
      </c>
      <c r="K1261" s="3" t="s">
        <v>49</v>
      </c>
      <c r="L1261" s="3" t="s">
        <v>1932</v>
      </c>
      <c r="M1261" s="3">
        <v>0.56000000000000005</v>
      </c>
      <c r="N1261" s="3" t="s">
        <v>8</v>
      </c>
      <c r="O1261" s="3" t="s">
        <v>9</v>
      </c>
      <c r="P1261" s="3" t="s">
        <v>218</v>
      </c>
      <c r="Q1261" s="3" t="s">
        <v>2149</v>
      </c>
      <c r="R1261" s="3">
        <v>24060</v>
      </c>
      <c r="S1261" s="4">
        <v>42118</v>
      </c>
      <c r="T1261" s="4">
        <v>42127</v>
      </c>
      <c r="U1261" s="3">
        <v>-739.32600000000002</v>
      </c>
      <c r="V1261" s="3">
        <v>11</v>
      </c>
      <c r="W1261" s="3">
        <v>1576.35</v>
      </c>
      <c r="X1261" s="3">
        <v>86722</v>
      </c>
      <c r="Y1261" s="3">
        <f>Table1[[#This Row],[Unit Price]]-Table1[[#This Row],[Discount]]</f>
        <v>142.86000000000001</v>
      </c>
      <c r="Z1261" s="3" t="s">
        <v>3219</v>
      </c>
    </row>
    <row r="1262" spans="1:26" ht="14.25" x14ac:dyDescent="0.2">
      <c r="A1262" s="1">
        <v>1391</v>
      </c>
      <c r="B1262" s="1" t="s">
        <v>2268</v>
      </c>
      <c r="C1262" s="1" t="s">
        <v>46</v>
      </c>
      <c r="D1262" s="1">
        <v>0</v>
      </c>
      <c r="E1262" s="1">
        <v>2.88</v>
      </c>
      <c r="F1262" s="1">
        <v>0.7</v>
      </c>
      <c r="G1262" s="1" t="s">
        <v>63</v>
      </c>
      <c r="H1262" s="1" t="s">
        <v>15</v>
      </c>
      <c r="I1262" s="1" t="s">
        <v>24</v>
      </c>
      <c r="J1262" s="1" t="s">
        <v>25</v>
      </c>
      <c r="K1262" s="1" t="s">
        <v>26</v>
      </c>
      <c r="L1262" s="1" t="s">
        <v>615</v>
      </c>
      <c r="M1262" s="1">
        <v>0.56000000000000005</v>
      </c>
      <c r="N1262" s="1" t="s">
        <v>8</v>
      </c>
      <c r="O1262" s="1" t="s">
        <v>35</v>
      </c>
      <c r="P1262" s="1" t="s">
        <v>66</v>
      </c>
      <c r="Q1262" s="1" t="s">
        <v>2269</v>
      </c>
      <c r="R1262" s="1">
        <v>94086</v>
      </c>
      <c r="S1262" s="2">
        <v>42118</v>
      </c>
      <c r="T1262" s="2">
        <v>42118</v>
      </c>
      <c r="U1262" s="1">
        <v>-0.11</v>
      </c>
      <c r="V1262" s="1">
        <v>1</v>
      </c>
      <c r="W1262" s="1">
        <v>7.96</v>
      </c>
      <c r="X1262" s="1">
        <v>88727</v>
      </c>
      <c r="Y1262" s="1">
        <f>Table1[[#This Row],[Unit Price]]-Table1[[#This Row],[Discount]]</f>
        <v>2.88</v>
      </c>
      <c r="Z1262" s="1" t="s">
        <v>3221</v>
      </c>
    </row>
    <row r="1263" spans="1:26" ht="14.25" x14ac:dyDescent="0.2">
      <c r="A1263" s="3">
        <v>2570</v>
      </c>
      <c r="B1263" s="3" t="s">
        <v>2270</v>
      </c>
      <c r="C1263" s="3" t="s">
        <v>1</v>
      </c>
      <c r="D1263" s="3">
        <v>0</v>
      </c>
      <c r="E1263" s="3">
        <v>4.37</v>
      </c>
      <c r="F1263" s="3">
        <v>5.15</v>
      </c>
      <c r="G1263" s="3" t="s">
        <v>14</v>
      </c>
      <c r="H1263" s="3" t="s">
        <v>15</v>
      </c>
      <c r="I1263" s="3" t="s">
        <v>24</v>
      </c>
      <c r="J1263" s="3" t="s">
        <v>71</v>
      </c>
      <c r="K1263" s="3" t="s">
        <v>49</v>
      </c>
      <c r="L1263" s="3" t="s">
        <v>1271</v>
      </c>
      <c r="M1263" s="3">
        <v>0.59</v>
      </c>
      <c r="N1263" s="3" t="s">
        <v>8</v>
      </c>
      <c r="O1263" s="3" t="s">
        <v>35</v>
      </c>
      <c r="P1263" s="3" t="s">
        <v>66</v>
      </c>
      <c r="Q1263" s="3" t="s">
        <v>2271</v>
      </c>
      <c r="R1263" s="3">
        <v>95616</v>
      </c>
      <c r="S1263" s="4">
        <v>42119</v>
      </c>
      <c r="T1263" s="4">
        <v>42121</v>
      </c>
      <c r="U1263" s="3">
        <v>-150.2604</v>
      </c>
      <c r="V1263" s="3">
        <v>19</v>
      </c>
      <c r="W1263" s="3">
        <v>87.85</v>
      </c>
      <c r="X1263" s="3">
        <v>90327</v>
      </c>
      <c r="Y1263" s="3">
        <f>Table1[[#This Row],[Unit Price]]-Table1[[#This Row],[Discount]]</f>
        <v>4.37</v>
      </c>
      <c r="Z1263" s="3" t="s">
        <v>3221</v>
      </c>
    </row>
    <row r="1264" spans="1:26" ht="14.25" x14ac:dyDescent="0.2">
      <c r="A1264" s="1">
        <v>2570</v>
      </c>
      <c r="B1264" s="1" t="s">
        <v>2270</v>
      </c>
      <c r="C1264" s="1" t="s">
        <v>1</v>
      </c>
      <c r="D1264" s="1">
        <v>0.01</v>
      </c>
      <c r="E1264" s="1">
        <v>500.98</v>
      </c>
      <c r="F1264" s="1">
        <v>56</v>
      </c>
      <c r="G1264" s="1" t="s">
        <v>2</v>
      </c>
      <c r="H1264" s="1" t="s">
        <v>15</v>
      </c>
      <c r="I1264" s="1" t="s">
        <v>4</v>
      </c>
      <c r="J1264" s="1" t="s">
        <v>85</v>
      </c>
      <c r="K1264" s="1" t="s">
        <v>33</v>
      </c>
      <c r="L1264" s="1" t="s">
        <v>2272</v>
      </c>
      <c r="M1264" s="1">
        <v>0.6</v>
      </c>
      <c r="N1264" s="1" t="s">
        <v>8</v>
      </c>
      <c r="O1264" s="1" t="s">
        <v>35</v>
      </c>
      <c r="P1264" s="1" t="s">
        <v>66</v>
      </c>
      <c r="Q1264" s="1" t="s">
        <v>2271</v>
      </c>
      <c r="R1264" s="1">
        <v>95616</v>
      </c>
      <c r="S1264" s="2">
        <v>42119</v>
      </c>
      <c r="T1264" s="2">
        <v>42120</v>
      </c>
      <c r="U1264" s="1">
        <v>4899.1288000000004</v>
      </c>
      <c r="V1264" s="1">
        <v>14</v>
      </c>
      <c r="W1264" s="1">
        <v>7429.63</v>
      </c>
      <c r="X1264" s="1">
        <v>90327</v>
      </c>
      <c r="Y1264" s="1">
        <f>Table1[[#This Row],[Unit Price]]-Table1[[#This Row],[Discount]]</f>
        <v>500.97</v>
      </c>
      <c r="Z1264" s="1" t="s">
        <v>3221</v>
      </c>
    </row>
    <row r="1265" spans="1:26" ht="14.25" x14ac:dyDescent="0.2">
      <c r="A1265" s="3">
        <v>2570</v>
      </c>
      <c r="B1265" s="3" t="s">
        <v>2270</v>
      </c>
      <c r="C1265" s="3" t="s">
        <v>1</v>
      </c>
      <c r="D1265" s="3">
        <v>0.02</v>
      </c>
      <c r="E1265" s="3">
        <v>12.58</v>
      </c>
      <c r="F1265" s="3">
        <v>5.16</v>
      </c>
      <c r="G1265" s="3" t="s">
        <v>14</v>
      </c>
      <c r="H1265" s="3" t="s">
        <v>15</v>
      </c>
      <c r="I1265" s="3" t="s">
        <v>4</v>
      </c>
      <c r="J1265" s="3" t="s">
        <v>102</v>
      </c>
      <c r="K1265" s="3" t="s">
        <v>49</v>
      </c>
      <c r="L1265" s="3" t="s">
        <v>2273</v>
      </c>
      <c r="M1265" s="3">
        <v>0.43</v>
      </c>
      <c r="N1265" s="3" t="s">
        <v>8</v>
      </c>
      <c r="O1265" s="3" t="s">
        <v>35</v>
      </c>
      <c r="P1265" s="3" t="s">
        <v>66</v>
      </c>
      <c r="Q1265" s="3" t="s">
        <v>2271</v>
      </c>
      <c r="R1265" s="3">
        <v>95616</v>
      </c>
      <c r="S1265" s="4">
        <v>42119</v>
      </c>
      <c r="T1265" s="4">
        <v>42119</v>
      </c>
      <c r="U1265" s="3">
        <v>44.712000000000003</v>
      </c>
      <c r="V1265" s="3">
        <v>18</v>
      </c>
      <c r="W1265" s="3">
        <v>224.29</v>
      </c>
      <c r="X1265" s="3">
        <v>90327</v>
      </c>
      <c r="Y1265" s="3">
        <f>Table1[[#This Row],[Unit Price]]-Table1[[#This Row],[Discount]]</f>
        <v>12.56</v>
      </c>
      <c r="Z1265" s="3" t="s">
        <v>3221</v>
      </c>
    </row>
    <row r="1266" spans="1:26" ht="14.25" x14ac:dyDescent="0.2">
      <c r="A1266" s="1">
        <v>2570</v>
      </c>
      <c r="B1266" s="1" t="s">
        <v>2270</v>
      </c>
      <c r="C1266" s="1" t="s">
        <v>1</v>
      </c>
      <c r="D1266" s="1">
        <v>0.1</v>
      </c>
      <c r="E1266" s="1">
        <v>7.7</v>
      </c>
      <c r="F1266" s="1">
        <v>3.68</v>
      </c>
      <c r="G1266" s="1" t="s">
        <v>14</v>
      </c>
      <c r="H1266" s="1" t="s">
        <v>15</v>
      </c>
      <c r="I1266" s="1" t="s">
        <v>4</v>
      </c>
      <c r="J1266" s="1" t="s">
        <v>102</v>
      </c>
      <c r="K1266" s="1" t="s">
        <v>26</v>
      </c>
      <c r="L1266" s="1" t="s">
        <v>2274</v>
      </c>
      <c r="M1266" s="1">
        <v>0.52</v>
      </c>
      <c r="N1266" s="1" t="s">
        <v>8</v>
      </c>
      <c r="O1266" s="1" t="s">
        <v>35</v>
      </c>
      <c r="P1266" s="1" t="s">
        <v>66</v>
      </c>
      <c r="Q1266" s="1" t="s">
        <v>2271</v>
      </c>
      <c r="R1266" s="1">
        <v>95616</v>
      </c>
      <c r="S1266" s="2">
        <v>42119</v>
      </c>
      <c r="T1266" s="2">
        <v>42120</v>
      </c>
      <c r="U1266" s="1">
        <v>-22.626000000000001</v>
      </c>
      <c r="V1266" s="1">
        <v>7</v>
      </c>
      <c r="W1266" s="1">
        <v>51.2</v>
      </c>
      <c r="X1266" s="1">
        <v>90327</v>
      </c>
      <c r="Y1266" s="1">
        <f>Table1[[#This Row],[Unit Price]]-Table1[[#This Row],[Discount]]</f>
        <v>7.6000000000000005</v>
      </c>
      <c r="Z1266" s="1" t="s">
        <v>3221</v>
      </c>
    </row>
    <row r="1267" spans="1:26" ht="14.25" x14ac:dyDescent="0.2">
      <c r="A1267" s="3">
        <v>2571</v>
      </c>
      <c r="B1267" s="3" t="s">
        <v>2275</v>
      </c>
      <c r="C1267" s="3" t="s">
        <v>1</v>
      </c>
      <c r="D1267" s="3">
        <v>0.01</v>
      </c>
      <c r="E1267" s="3">
        <v>500.98</v>
      </c>
      <c r="F1267" s="3">
        <v>56</v>
      </c>
      <c r="G1267" s="3" t="s">
        <v>2</v>
      </c>
      <c r="H1267" s="3" t="s">
        <v>15</v>
      </c>
      <c r="I1267" s="3" t="s">
        <v>4</v>
      </c>
      <c r="J1267" s="3" t="s">
        <v>85</v>
      </c>
      <c r="K1267" s="3" t="s">
        <v>33</v>
      </c>
      <c r="L1267" s="3" t="s">
        <v>2272</v>
      </c>
      <c r="M1267" s="3">
        <v>0.6</v>
      </c>
      <c r="N1267" s="3" t="s">
        <v>8</v>
      </c>
      <c r="O1267" s="3" t="s">
        <v>87</v>
      </c>
      <c r="P1267" s="3" t="s">
        <v>88</v>
      </c>
      <c r="Q1267" s="3" t="s">
        <v>89</v>
      </c>
      <c r="R1267" s="3">
        <v>10165</v>
      </c>
      <c r="S1267" s="4">
        <v>42119</v>
      </c>
      <c r="T1267" s="4">
        <v>42120</v>
      </c>
      <c r="U1267" s="3">
        <v>4260.1120000000001</v>
      </c>
      <c r="V1267" s="3">
        <v>56</v>
      </c>
      <c r="W1267" s="3">
        <v>29718.53</v>
      </c>
      <c r="X1267" s="3">
        <v>50656</v>
      </c>
      <c r="Y1267" s="3">
        <f>Table1[[#This Row],[Unit Price]]-Table1[[#This Row],[Discount]]</f>
        <v>500.97</v>
      </c>
      <c r="Z1267" s="3" t="s">
        <v>3222</v>
      </c>
    </row>
    <row r="1268" spans="1:26" ht="14.25" x14ac:dyDescent="0.2">
      <c r="A1268" s="1">
        <v>2571</v>
      </c>
      <c r="B1268" s="1" t="s">
        <v>2275</v>
      </c>
      <c r="C1268" s="1" t="s">
        <v>1</v>
      </c>
      <c r="D1268" s="1">
        <v>0.1</v>
      </c>
      <c r="E1268" s="1">
        <v>7.7</v>
      </c>
      <c r="F1268" s="1">
        <v>3.68</v>
      </c>
      <c r="G1268" s="1" t="s">
        <v>14</v>
      </c>
      <c r="H1268" s="1" t="s">
        <v>15</v>
      </c>
      <c r="I1268" s="1" t="s">
        <v>4</v>
      </c>
      <c r="J1268" s="1" t="s">
        <v>102</v>
      </c>
      <c r="K1268" s="1" t="s">
        <v>26</v>
      </c>
      <c r="L1268" s="1" t="s">
        <v>2274</v>
      </c>
      <c r="M1268" s="1">
        <v>0.52</v>
      </c>
      <c r="N1268" s="1" t="s">
        <v>8</v>
      </c>
      <c r="O1268" s="1" t="s">
        <v>87</v>
      </c>
      <c r="P1268" s="1" t="s">
        <v>88</v>
      </c>
      <c r="Q1268" s="1" t="s">
        <v>89</v>
      </c>
      <c r="R1268" s="1">
        <v>10165</v>
      </c>
      <c r="S1268" s="2">
        <v>42119</v>
      </c>
      <c r="T1268" s="2">
        <v>42120</v>
      </c>
      <c r="U1268" s="1">
        <v>-25.14</v>
      </c>
      <c r="V1268" s="1">
        <v>27</v>
      </c>
      <c r="W1268" s="1">
        <v>197.48</v>
      </c>
      <c r="X1268" s="1">
        <v>50656</v>
      </c>
      <c r="Y1268" s="1">
        <f>Table1[[#This Row],[Unit Price]]-Table1[[#This Row],[Discount]]</f>
        <v>7.6000000000000005</v>
      </c>
      <c r="Z1268" s="1" t="s">
        <v>3222</v>
      </c>
    </row>
    <row r="1269" spans="1:26" ht="14.25" x14ac:dyDescent="0.2">
      <c r="A1269" s="3">
        <v>3379</v>
      </c>
      <c r="B1269" s="3" t="s">
        <v>1845</v>
      </c>
      <c r="C1269" s="3" t="s">
        <v>1</v>
      </c>
      <c r="D1269" s="3">
        <v>0.05</v>
      </c>
      <c r="E1269" s="3">
        <v>3.14</v>
      </c>
      <c r="F1269" s="3">
        <v>1.92</v>
      </c>
      <c r="G1269" s="3" t="s">
        <v>63</v>
      </c>
      <c r="H1269" s="3" t="s">
        <v>47</v>
      </c>
      <c r="I1269" s="3" t="s">
        <v>24</v>
      </c>
      <c r="J1269" s="3" t="s">
        <v>544</v>
      </c>
      <c r="K1269" s="3" t="s">
        <v>26</v>
      </c>
      <c r="L1269" s="3" t="s">
        <v>1416</v>
      </c>
      <c r="M1269" s="3">
        <v>0.84</v>
      </c>
      <c r="N1269" s="3" t="s">
        <v>8</v>
      </c>
      <c r="O1269" s="3" t="s">
        <v>9</v>
      </c>
      <c r="P1269" s="3" t="s">
        <v>51</v>
      </c>
      <c r="Q1269" s="3" t="s">
        <v>1847</v>
      </c>
      <c r="R1269" s="3">
        <v>30144</v>
      </c>
      <c r="S1269" s="4">
        <v>42119</v>
      </c>
      <c r="T1269" s="4">
        <v>42120</v>
      </c>
      <c r="U1269" s="3">
        <v>1628.37</v>
      </c>
      <c r="V1269" s="3">
        <v>18</v>
      </c>
      <c r="W1269" s="3">
        <v>59.22</v>
      </c>
      <c r="X1269" s="3">
        <v>88839</v>
      </c>
      <c r="Y1269" s="3">
        <f>Table1[[#This Row],[Unit Price]]-Table1[[#This Row],[Discount]]</f>
        <v>3.0900000000000003</v>
      </c>
      <c r="Z1269" s="3" t="s">
        <v>3219</v>
      </c>
    </row>
    <row r="1270" spans="1:26" ht="14.25" x14ac:dyDescent="0.2">
      <c r="A1270" s="1">
        <v>731</v>
      </c>
      <c r="B1270" s="1" t="s">
        <v>2276</v>
      </c>
      <c r="C1270" s="1" t="s">
        <v>13</v>
      </c>
      <c r="D1270" s="1">
        <v>0.09</v>
      </c>
      <c r="E1270" s="1">
        <v>101.41</v>
      </c>
      <c r="F1270" s="1">
        <v>35</v>
      </c>
      <c r="G1270" s="1" t="s">
        <v>14</v>
      </c>
      <c r="H1270" s="1" t="s">
        <v>15</v>
      </c>
      <c r="I1270" s="1" t="s">
        <v>24</v>
      </c>
      <c r="J1270" s="1" t="s">
        <v>54</v>
      </c>
      <c r="K1270" s="1" t="s">
        <v>40</v>
      </c>
      <c r="L1270" s="1" t="s">
        <v>742</v>
      </c>
      <c r="M1270" s="1">
        <v>0.82</v>
      </c>
      <c r="N1270" s="1" t="s">
        <v>8</v>
      </c>
      <c r="O1270" s="1" t="s">
        <v>87</v>
      </c>
      <c r="P1270" s="1" t="s">
        <v>379</v>
      </c>
      <c r="Q1270" s="1" t="s">
        <v>904</v>
      </c>
      <c r="R1270" s="1">
        <v>1803</v>
      </c>
      <c r="S1270" s="2">
        <v>42120</v>
      </c>
      <c r="T1270" s="2">
        <v>42121</v>
      </c>
      <c r="U1270" s="1">
        <v>-801.15480000000002</v>
      </c>
      <c r="V1270" s="1">
        <v>12</v>
      </c>
      <c r="W1270" s="1">
        <v>1178.32</v>
      </c>
      <c r="X1270" s="1">
        <v>90362</v>
      </c>
      <c r="Y1270" s="1">
        <f>Table1[[#This Row],[Unit Price]]-Table1[[#This Row],[Discount]]</f>
        <v>101.32</v>
      </c>
      <c r="Z1270" s="1" t="s">
        <v>3222</v>
      </c>
    </row>
    <row r="1271" spans="1:26" ht="14.25" x14ac:dyDescent="0.2">
      <c r="A1271" s="3">
        <v>1893</v>
      </c>
      <c r="B1271" s="3" t="s">
        <v>2277</v>
      </c>
      <c r="C1271" s="3" t="s">
        <v>23</v>
      </c>
      <c r="D1271" s="3">
        <v>0.03</v>
      </c>
      <c r="E1271" s="3">
        <v>180.98</v>
      </c>
      <c r="F1271" s="3">
        <v>26.2</v>
      </c>
      <c r="G1271" s="3" t="s">
        <v>2</v>
      </c>
      <c r="H1271" s="3" t="s">
        <v>15</v>
      </c>
      <c r="I1271" s="3" t="s">
        <v>4</v>
      </c>
      <c r="J1271" s="3" t="s">
        <v>85</v>
      </c>
      <c r="K1271" s="3" t="s">
        <v>33</v>
      </c>
      <c r="L1271" s="3" t="s">
        <v>2250</v>
      </c>
      <c r="M1271" s="3">
        <v>0.59</v>
      </c>
      <c r="N1271" s="3" t="s">
        <v>8</v>
      </c>
      <c r="O1271" s="3" t="s">
        <v>28</v>
      </c>
      <c r="P1271" s="3" t="s">
        <v>56</v>
      </c>
      <c r="Q1271" s="3" t="s">
        <v>2278</v>
      </c>
      <c r="R1271" s="3">
        <v>63119</v>
      </c>
      <c r="S1271" s="4">
        <v>42120</v>
      </c>
      <c r="T1271" s="4">
        <v>42124</v>
      </c>
      <c r="U1271" s="3">
        <v>588.54</v>
      </c>
      <c r="V1271" s="3">
        <v>5</v>
      </c>
      <c r="W1271" s="3">
        <v>928.92</v>
      </c>
      <c r="X1271" s="3">
        <v>91262</v>
      </c>
      <c r="Y1271" s="3">
        <f>Table1[[#This Row],[Unit Price]]-Table1[[#This Row],[Discount]]</f>
        <v>180.95</v>
      </c>
      <c r="Z1271" s="3" t="s">
        <v>3220</v>
      </c>
    </row>
    <row r="1272" spans="1:26" ht="14.25" x14ac:dyDescent="0.2">
      <c r="A1272" s="1">
        <v>2491</v>
      </c>
      <c r="B1272" s="1" t="s">
        <v>433</v>
      </c>
      <c r="C1272" s="1" t="s">
        <v>23</v>
      </c>
      <c r="D1272" s="1">
        <v>0.06</v>
      </c>
      <c r="E1272" s="1">
        <v>4.28</v>
      </c>
      <c r="F1272" s="1">
        <v>0.94</v>
      </c>
      <c r="G1272" s="1" t="s">
        <v>14</v>
      </c>
      <c r="H1272" s="1" t="s">
        <v>15</v>
      </c>
      <c r="I1272" s="1" t="s">
        <v>24</v>
      </c>
      <c r="J1272" s="1" t="s">
        <v>25</v>
      </c>
      <c r="K1272" s="1" t="s">
        <v>26</v>
      </c>
      <c r="L1272" s="1" t="s">
        <v>457</v>
      </c>
      <c r="M1272" s="1">
        <v>0.56000000000000005</v>
      </c>
      <c r="N1272" s="1" t="s">
        <v>8</v>
      </c>
      <c r="O1272" s="1" t="s">
        <v>35</v>
      </c>
      <c r="P1272" s="1" t="s">
        <v>66</v>
      </c>
      <c r="Q1272" s="1" t="s">
        <v>76</v>
      </c>
      <c r="R1272" s="1">
        <v>90045</v>
      </c>
      <c r="S1272" s="2">
        <v>42120</v>
      </c>
      <c r="T1272" s="2">
        <v>42122</v>
      </c>
      <c r="U1272" s="1">
        <v>0.37</v>
      </c>
      <c r="V1272" s="1">
        <v>9</v>
      </c>
      <c r="W1272" s="1">
        <v>38.96</v>
      </c>
      <c r="X1272" s="1">
        <v>11712</v>
      </c>
      <c r="Y1272" s="1">
        <f>Table1[[#This Row],[Unit Price]]-Table1[[#This Row],[Discount]]</f>
        <v>4.2200000000000006</v>
      </c>
      <c r="Z1272" s="1" t="s">
        <v>3221</v>
      </c>
    </row>
    <row r="1273" spans="1:26" ht="14.25" x14ac:dyDescent="0.2">
      <c r="A1273" s="3">
        <v>2495</v>
      </c>
      <c r="B1273" s="3" t="s">
        <v>2279</v>
      </c>
      <c r="C1273" s="3" t="s">
        <v>23</v>
      </c>
      <c r="D1273" s="3">
        <v>0.06</v>
      </c>
      <c r="E1273" s="3">
        <v>4.28</v>
      </c>
      <c r="F1273" s="3">
        <v>0.94</v>
      </c>
      <c r="G1273" s="3" t="s">
        <v>14</v>
      </c>
      <c r="H1273" s="3" t="s">
        <v>15</v>
      </c>
      <c r="I1273" s="3" t="s">
        <v>24</v>
      </c>
      <c r="J1273" s="3" t="s">
        <v>25</v>
      </c>
      <c r="K1273" s="3" t="s">
        <v>26</v>
      </c>
      <c r="L1273" s="3" t="s">
        <v>457</v>
      </c>
      <c r="M1273" s="3">
        <v>0.56000000000000005</v>
      </c>
      <c r="N1273" s="3" t="s">
        <v>8</v>
      </c>
      <c r="O1273" s="3" t="s">
        <v>35</v>
      </c>
      <c r="P1273" s="3" t="s">
        <v>1036</v>
      </c>
      <c r="Q1273" s="3" t="s">
        <v>1637</v>
      </c>
      <c r="R1273" s="3">
        <v>82901</v>
      </c>
      <c r="S1273" s="4">
        <v>42120</v>
      </c>
      <c r="T1273" s="4">
        <v>42122</v>
      </c>
      <c r="U1273" s="3">
        <v>0.37</v>
      </c>
      <c r="V1273" s="3">
        <v>2</v>
      </c>
      <c r="W1273" s="3">
        <v>8.66</v>
      </c>
      <c r="X1273" s="3">
        <v>86885</v>
      </c>
      <c r="Y1273" s="3">
        <f>Table1[[#This Row],[Unit Price]]-Table1[[#This Row],[Discount]]</f>
        <v>4.2200000000000006</v>
      </c>
      <c r="Z1273" s="3" t="s">
        <v>3221</v>
      </c>
    </row>
    <row r="1274" spans="1:26" ht="14.25" x14ac:dyDescent="0.2">
      <c r="A1274" s="1">
        <v>2489</v>
      </c>
      <c r="B1274" s="1" t="s">
        <v>427</v>
      </c>
      <c r="C1274" s="1" t="s">
        <v>92</v>
      </c>
      <c r="D1274" s="1">
        <v>0.04</v>
      </c>
      <c r="E1274" s="1">
        <v>419.19</v>
      </c>
      <c r="F1274" s="1">
        <v>19.989999999999998</v>
      </c>
      <c r="G1274" s="1" t="s">
        <v>14</v>
      </c>
      <c r="H1274" s="1" t="s">
        <v>47</v>
      </c>
      <c r="I1274" s="1" t="s">
        <v>24</v>
      </c>
      <c r="J1274" s="1" t="s">
        <v>54</v>
      </c>
      <c r="K1274" s="1" t="s">
        <v>49</v>
      </c>
      <c r="L1274" s="1" t="s">
        <v>2168</v>
      </c>
      <c r="M1274" s="1">
        <v>0.57999999999999996</v>
      </c>
      <c r="N1274" s="1" t="s">
        <v>8</v>
      </c>
      <c r="O1274" s="1" t="s">
        <v>35</v>
      </c>
      <c r="P1274" s="1" t="s">
        <v>66</v>
      </c>
      <c r="Q1274" s="1" t="s">
        <v>429</v>
      </c>
      <c r="R1274" s="1">
        <v>94521</v>
      </c>
      <c r="S1274" s="2">
        <v>42120</v>
      </c>
      <c r="T1274" s="2">
        <v>42121</v>
      </c>
      <c r="U1274" s="1">
        <v>1388.3559</v>
      </c>
      <c r="V1274" s="1">
        <v>5</v>
      </c>
      <c r="W1274" s="1">
        <v>2012.11</v>
      </c>
      <c r="X1274" s="1">
        <v>86885</v>
      </c>
      <c r="Y1274" s="1">
        <f>Table1[[#This Row],[Unit Price]]-Table1[[#This Row],[Discount]]</f>
        <v>419.15</v>
      </c>
      <c r="Z1274" s="1" t="s">
        <v>3221</v>
      </c>
    </row>
    <row r="1275" spans="1:26" ht="14.25" x14ac:dyDescent="0.2">
      <c r="A1275" s="3">
        <v>2491</v>
      </c>
      <c r="B1275" s="3" t="s">
        <v>433</v>
      </c>
      <c r="C1275" s="3" t="s">
        <v>92</v>
      </c>
      <c r="D1275" s="3">
        <v>0.04</v>
      </c>
      <c r="E1275" s="3">
        <v>419.19</v>
      </c>
      <c r="F1275" s="3">
        <v>19.989999999999998</v>
      </c>
      <c r="G1275" s="3" t="s">
        <v>14</v>
      </c>
      <c r="H1275" s="3" t="s">
        <v>47</v>
      </c>
      <c r="I1275" s="3" t="s">
        <v>24</v>
      </c>
      <c r="J1275" s="3" t="s">
        <v>54</v>
      </c>
      <c r="K1275" s="3" t="s">
        <v>49</v>
      </c>
      <c r="L1275" s="3" t="s">
        <v>2168</v>
      </c>
      <c r="M1275" s="3">
        <v>0.57999999999999996</v>
      </c>
      <c r="N1275" s="3" t="s">
        <v>8</v>
      </c>
      <c r="O1275" s="3" t="s">
        <v>35</v>
      </c>
      <c r="P1275" s="3" t="s">
        <v>66</v>
      </c>
      <c r="Q1275" s="3" t="s">
        <v>76</v>
      </c>
      <c r="R1275" s="3">
        <v>90045</v>
      </c>
      <c r="S1275" s="4">
        <v>42120</v>
      </c>
      <c r="T1275" s="4">
        <v>42121</v>
      </c>
      <c r="U1275" s="3">
        <v>1947.67</v>
      </c>
      <c r="V1275" s="3">
        <v>20</v>
      </c>
      <c r="W1275" s="3">
        <v>8048.45</v>
      </c>
      <c r="X1275" s="3">
        <v>23042</v>
      </c>
      <c r="Y1275" s="3">
        <f>Table1[[#This Row],[Unit Price]]-Table1[[#This Row],[Discount]]</f>
        <v>419.15</v>
      </c>
      <c r="Z1275" s="3" t="s">
        <v>3221</v>
      </c>
    </row>
    <row r="1276" spans="1:26" ht="14.25" x14ac:dyDescent="0.2">
      <c r="A1276" s="1">
        <v>2380</v>
      </c>
      <c r="B1276" s="1" t="s">
        <v>2280</v>
      </c>
      <c r="C1276" s="1" t="s">
        <v>46</v>
      </c>
      <c r="D1276" s="1">
        <v>7.0000000000000007E-2</v>
      </c>
      <c r="E1276" s="1">
        <v>3.38</v>
      </c>
      <c r="F1276" s="1">
        <v>0.85</v>
      </c>
      <c r="G1276" s="1" t="s">
        <v>14</v>
      </c>
      <c r="H1276" s="1" t="s">
        <v>3</v>
      </c>
      <c r="I1276" s="1" t="s">
        <v>24</v>
      </c>
      <c r="J1276" s="1" t="s">
        <v>25</v>
      </c>
      <c r="K1276" s="1" t="s">
        <v>26</v>
      </c>
      <c r="L1276" s="1" t="s">
        <v>912</v>
      </c>
      <c r="M1276" s="1">
        <v>0.48</v>
      </c>
      <c r="N1276" s="1" t="s">
        <v>8</v>
      </c>
      <c r="O1276" s="1" t="s">
        <v>28</v>
      </c>
      <c r="P1276" s="1" t="s">
        <v>265</v>
      </c>
      <c r="Q1276" s="1" t="s">
        <v>2281</v>
      </c>
      <c r="R1276" s="1">
        <v>49505</v>
      </c>
      <c r="S1276" s="2">
        <v>42120</v>
      </c>
      <c r="T1276" s="2">
        <v>42122</v>
      </c>
      <c r="U1276" s="1">
        <v>19.04</v>
      </c>
      <c r="V1276" s="1">
        <v>9</v>
      </c>
      <c r="W1276" s="1">
        <v>29.08</v>
      </c>
      <c r="X1276" s="1">
        <v>86654</v>
      </c>
      <c r="Y1276" s="1">
        <f>Table1[[#This Row],[Unit Price]]-Table1[[#This Row],[Discount]]</f>
        <v>3.31</v>
      </c>
      <c r="Z1276" s="1" t="s">
        <v>3220</v>
      </c>
    </row>
    <row r="1277" spans="1:26" ht="14.25" x14ac:dyDescent="0.2">
      <c r="A1277" s="3">
        <v>2382</v>
      </c>
      <c r="B1277" s="3" t="s">
        <v>2282</v>
      </c>
      <c r="C1277" s="3" t="s">
        <v>46</v>
      </c>
      <c r="D1277" s="3">
        <v>7.0000000000000007E-2</v>
      </c>
      <c r="E1277" s="3">
        <v>3.38</v>
      </c>
      <c r="F1277" s="3">
        <v>0.85</v>
      </c>
      <c r="G1277" s="3" t="s">
        <v>14</v>
      </c>
      <c r="H1277" s="3" t="s">
        <v>3</v>
      </c>
      <c r="I1277" s="3" t="s">
        <v>24</v>
      </c>
      <c r="J1277" s="3" t="s">
        <v>25</v>
      </c>
      <c r="K1277" s="3" t="s">
        <v>26</v>
      </c>
      <c r="L1277" s="3" t="s">
        <v>912</v>
      </c>
      <c r="M1277" s="3">
        <v>0.48</v>
      </c>
      <c r="N1277" s="3" t="s">
        <v>8</v>
      </c>
      <c r="O1277" s="3" t="s">
        <v>87</v>
      </c>
      <c r="P1277" s="3" t="s">
        <v>88</v>
      </c>
      <c r="Q1277" s="3" t="s">
        <v>89</v>
      </c>
      <c r="R1277" s="3">
        <v>10024</v>
      </c>
      <c r="S1277" s="4">
        <v>42120</v>
      </c>
      <c r="T1277" s="4">
        <v>42122</v>
      </c>
      <c r="U1277" s="3">
        <v>19.04</v>
      </c>
      <c r="V1277" s="3">
        <v>34</v>
      </c>
      <c r="W1277" s="3">
        <v>109.86</v>
      </c>
      <c r="X1277" s="3">
        <v>13606</v>
      </c>
      <c r="Y1277" s="3">
        <f>Table1[[#This Row],[Unit Price]]-Table1[[#This Row],[Discount]]</f>
        <v>3.31</v>
      </c>
      <c r="Z1277" s="3" t="s">
        <v>3222</v>
      </c>
    </row>
    <row r="1278" spans="1:26" ht="14.25" x14ac:dyDescent="0.2">
      <c r="A1278" s="1">
        <v>2468</v>
      </c>
      <c r="B1278" s="1" t="s">
        <v>1587</v>
      </c>
      <c r="C1278" s="1" t="s">
        <v>1</v>
      </c>
      <c r="D1278" s="1">
        <v>0.09</v>
      </c>
      <c r="E1278" s="1">
        <v>58.1</v>
      </c>
      <c r="F1278" s="1">
        <v>1.49</v>
      </c>
      <c r="G1278" s="1" t="s">
        <v>63</v>
      </c>
      <c r="H1278" s="1" t="s">
        <v>47</v>
      </c>
      <c r="I1278" s="1" t="s">
        <v>24</v>
      </c>
      <c r="J1278" s="1" t="s">
        <v>48</v>
      </c>
      <c r="K1278" s="1" t="s">
        <v>49</v>
      </c>
      <c r="L1278" s="1" t="s">
        <v>598</v>
      </c>
      <c r="M1278" s="1">
        <v>0.38</v>
      </c>
      <c r="N1278" s="1" t="s">
        <v>8</v>
      </c>
      <c r="O1278" s="1" t="s">
        <v>9</v>
      </c>
      <c r="P1278" s="1" t="s">
        <v>73</v>
      </c>
      <c r="Q1278" s="1" t="s">
        <v>1589</v>
      </c>
      <c r="R1278" s="1">
        <v>28144</v>
      </c>
      <c r="S1278" s="2">
        <v>42121</v>
      </c>
      <c r="T1278" s="2">
        <v>42123</v>
      </c>
      <c r="U1278" s="1">
        <v>765.75</v>
      </c>
      <c r="V1278" s="1">
        <v>3</v>
      </c>
      <c r="W1278" s="1">
        <v>169.46</v>
      </c>
      <c r="X1278" s="1">
        <v>88135</v>
      </c>
      <c r="Y1278" s="1">
        <f>Table1[[#This Row],[Unit Price]]-Table1[[#This Row],[Discount]]</f>
        <v>58.01</v>
      </c>
      <c r="Z1278" s="1" t="s">
        <v>3219</v>
      </c>
    </row>
    <row r="1279" spans="1:26" ht="14.25" x14ac:dyDescent="0.2">
      <c r="A1279" s="3">
        <v>983</v>
      </c>
      <c r="B1279" s="3" t="s">
        <v>2283</v>
      </c>
      <c r="C1279" s="3" t="s">
        <v>23</v>
      </c>
      <c r="D1279" s="3">
        <v>0.09</v>
      </c>
      <c r="E1279" s="3">
        <v>300.97000000000003</v>
      </c>
      <c r="F1279" s="3">
        <v>7.18</v>
      </c>
      <c r="G1279" s="3" t="s">
        <v>14</v>
      </c>
      <c r="H1279" s="3" t="s">
        <v>70</v>
      </c>
      <c r="I1279" s="3" t="s">
        <v>16</v>
      </c>
      <c r="J1279" s="3" t="s">
        <v>17</v>
      </c>
      <c r="K1279" s="3" t="s">
        <v>49</v>
      </c>
      <c r="L1279" s="3" t="s">
        <v>2185</v>
      </c>
      <c r="M1279" s="3">
        <v>0.48</v>
      </c>
      <c r="N1279" s="3" t="s">
        <v>8</v>
      </c>
      <c r="O1279" s="3" t="s">
        <v>9</v>
      </c>
      <c r="P1279" s="3" t="s">
        <v>20</v>
      </c>
      <c r="Q1279" s="3" t="s">
        <v>2284</v>
      </c>
      <c r="R1279" s="3">
        <v>72143</v>
      </c>
      <c r="S1279" s="4">
        <v>42121</v>
      </c>
      <c r="T1279" s="4">
        <v>42121</v>
      </c>
      <c r="U1279" s="3">
        <v>17.771999999999998</v>
      </c>
      <c r="V1279" s="3">
        <v>10</v>
      </c>
      <c r="W1279" s="3">
        <v>2848.38</v>
      </c>
      <c r="X1279" s="3">
        <v>90201</v>
      </c>
      <c r="Y1279" s="3">
        <f>Table1[[#This Row],[Unit Price]]-Table1[[#This Row],[Discount]]</f>
        <v>300.88000000000005</v>
      </c>
      <c r="Z1279" s="3" t="s">
        <v>3219</v>
      </c>
    </row>
    <row r="1280" spans="1:26" ht="14.25" x14ac:dyDescent="0.2">
      <c r="A1280" s="1">
        <v>202</v>
      </c>
      <c r="B1280" s="1" t="s">
        <v>524</v>
      </c>
      <c r="C1280" s="1" t="s">
        <v>46</v>
      </c>
      <c r="D1280" s="1">
        <v>0.09</v>
      </c>
      <c r="E1280" s="1">
        <v>12.28</v>
      </c>
      <c r="F1280" s="1">
        <v>4.8600000000000003</v>
      </c>
      <c r="G1280" s="1" t="s">
        <v>14</v>
      </c>
      <c r="H1280" s="1" t="s">
        <v>70</v>
      </c>
      <c r="I1280" s="1" t="s">
        <v>24</v>
      </c>
      <c r="J1280" s="1" t="s">
        <v>64</v>
      </c>
      <c r="K1280" s="1" t="s">
        <v>49</v>
      </c>
      <c r="L1280" s="1" t="s">
        <v>1836</v>
      </c>
      <c r="M1280" s="1">
        <v>0.38</v>
      </c>
      <c r="N1280" s="1" t="s">
        <v>8</v>
      </c>
      <c r="O1280" s="1" t="s">
        <v>28</v>
      </c>
      <c r="P1280" s="1" t="s">
        <v>183</v>
      </c>
      <c r="Q1280" s="1" t="s">
        <v>526</v>
      </c>
      <c r="R1280" s="1">
        <v>74006</v>
      </c>
      <c r="S1280" s="2">
        <v>42121</v>
      </c>
      <c r="T1280" s="2">
        <v>42122</v>
      </c>
      <c r="U1280" s="1">
        <v>1.73</v>
      </c>
      <c r="V1280" s="1">
        <v>3</v>
      </c>
      <c r="W1280" s="1">
        <v>34.65</v>
      </c>
      <c r="X1280" s="1">
        <v>88971</v>
      </c>
      <c r="Y1280" s="1">
        <f>Table1[[#This Row],[Unit Price]]-Table1[[#This Row],[Discount]]</f>
        <v>12.19</v>
      </c>
      <c r="Z1280" s="1" t="s">
        <v>3220</v>
      </c>
    </row>
    <row r="1281" spans="1:26" ht="14.25" x14ac:dyDescent="0.2">
      <c r="A1281" s="3">
        <v>762</v>
      </c>
      <c r="B1281" s="3" t="s">
        <v>2285</v>
      </c>
      <c r="C1281" s="3" t="s">
        <v>46</v>
      </c>
      <c r="D1281" s="3">
        <v>0</v>
      </c>
      <c r="E1281" s="3">
        <v>125.99</v>
      </c>
      <c r="F1281" s="3">
        <v>8.99</v>
      </c>
      <c r="G1281" s="3" t="s">
        <v>14</v>
      </c>
      <c r="H1281" s="3" t="s">
        <v>3</v>
      </c>
      <c r="I1281" s="3" t="s">
        <v>16</v>
      </c>
      <c r="J1281" s="3" t="s">
        <v>111</v>
      </c>
      <c r="K1281" s="3" t="s">
        <v>49</v>
      </c>
      <c r="L1281" s="3" t="s">
        <v>751</v>
      </c>
      <c r="M1281" s="3">
        <v>0.56999999999999995</v>
      </c>
      <c r="N1281" s="3" t="s">
        <v>8</v>
      </c>
      <c r="O1281" s="3" t="s">
        <v>35</v>
      </c>
      <c r="P1281" s="3" t="s">
        <v>42</v>
      </c>
      <c r="Q1281" s="3" t="s">
        <v>2286</v>
      </c>
      <c r="R1281" s="3">
        <v>98661</v>
      </c>
      <c r="S1281" s="4">
        <v>42121</v>
      </c>
      <c r="T1281" s="4">
        <v>42123</v>
      </c>
      <c r="U1281" s="3">
        <v>613.89576</v>
      </c>
      <c r="V1281" s="3">
        <v>12</v>
      </c>
      <c r="W1281" s="3">
        <v>1362.2</v>
      </c>
      <c r="X1281" s="3">
        <v>87525</v>
      </c>
      <c r="Y1281" s="3">
        <f>Table1[[#This Row],[Unit Price]]-Table1[[#This Row],[Discount]]</f>
        <v>125.99</v>
      </c>
      <c r="Z1281" s="3" t="s">
        <v>3221</v>
      </c>
    </row>
    <row r="1282" spans="1:26" ht="14.25" x14ac:dyDescent="0.2">
      <c r="A1282" s="1">
        <v>3320</v>
      </c>
      <c r="B1282" s="1" t="s">
        <v>2287</v>
      </c>
      <c r="C1282" s="1" t="s">
        <v>46</v>
      </c>
      <c r="D1282" s="1">
        <v>0.08</v>
      </c>
      <c r="E1282" s="1">
        <v>3.28</v>
      </c>
      <c r="F1282" s="1">
        <v>3.97</v>
      </c>
      <c r="G1282" s="1" t="s">
        <v>14</v>
      </c>
      <c r="H1282" s="1" t="s">
        <v>3</v>
      </c>
      <c r="I1282" s="1" t="s">
        <v>24</v>
      </c>
      <c r="J1282" s="1" t="s">
        <v>25</v>
      </c>
      <c r="K1282" s="1" t="s">
        <v>26</v>
      </c>
      <c r="L1282" s="1" t="s">
        <v>221</v>
      </c>
      <c r="M1282" s="1">
        <v>0.56000000000000005</v>
      </c>
      <c r="N1282" s="1" t="s">
        <v>8</v>
      </c>
      <c r="O1282" s="1" t="s">
        <v>9</v>
      </c>
      <c r="P1282" s="1" t="s">
        <v>376</v>
      </c>
      <c r="Q1282" s="1" t="s">
        <v>2092</v>
      </c>
      <c r="R1282" s="1">
        <v>38301</v>
      </c>
      <c r="S1282" s="2">
        <v>42121</v>
      </c>
      <c r="T1282" s="2">
        <v>42122</v>
      </c>
      <c r="U1282" s="1">
        <v>0.42659999999999998</v>
      </c>
      <c r="V1282" s="1">
        <v>18</v>
      </c>
      <c r="W1282" s="1">
        <v>57.24</v>
      </c>
      <c r="X1282" s="1">
        <v>90103</v>
      </c>
      <c r="Y1282" s="1">
        <f>Table1[[#This Row],[Unit Price]]-Table1[[#This Row],[Discount]]</f>
        <v>3.1999999999999997</v>
      </c>
      <c r="Z1282" s="1" t="s">
        <v>3219</v>
      </c>
    </row>
    <row r="1283" spans="1:26" ht="14.25" x14ac:dyDescent="0.2">
      <c r="A1283" s="3">
        <v>3320</v>
      </c>
      <c r="B1283" s="3" t="s">
        <v>2287</v>
      </c>
      <c r="C1283" s="3" t="s">
        <v>46</v>
      </c>
      <c r="D1283" s="3">
        <v>0.09</v>
      </c>
      <c r="E1283" s="3">
        <v>40.97</v>
      </c>
      <c r="F1283" s="3">
        <v>8.99</v>
      </c>
      <c r="G1283" s="3" t="s">
        <v>63</v>
      </c>
      <c r="H1283" s="3" t="s">
        <v>3</v>
      </c>
      <c r="I1283" s="3" t="s">
        <v>24</v>
      </c>
      <c r="J1283" s="3" t="s">
        <v>25</v>
      </c>
      <c r="K1283" s="3" t="s">
        <v>18</v>
      </c>
      <c r="L1283" s="3" t="s">
        <v>1711</v>
      </c>
      <c r="M1283" s="3">
        <v>0.59</v>
      </c>
      <c r="N1283" s="3" t="s">
        <v>8</v>
      </c>
      <c r="O1283" s="3" t="s">
        <v>9</v>
      </c>
      <c r="P1283" s="3" t="s">
        <v>376</v>
      </c>
      <c r="Q1283" s="3" t="s">
        <v>2092</v>
      </c>
      <c r="R1283" s="3">
        <v>38301</v>
      </c>
      <c r="S1283" s="4">
        <v>42121</v>
      </c>
      <c r="T1283" s="4">
        <v>42123</v>
      </c>
      <c r="U1283" s="3">
        <v>66.215999999999994</v>
      </c>
      <c r="V1283" s="3">
        <v>22</v>
      </c>
      <c r="W1283" s="3">
        <v>824.7</v>
      </c>
      <c r="X1283" s="3">
        <v>90103</v>
      </c>
      <c r="Y1283" s="3">
        <f>Table1[[#This Row],[Unit Price]]-Table1[[#This Row],[Discount]]</f>
        <v>40.879999999999995</v>
      </c>
      <c r="Z1283" s="3" t="s">
        <v>3219</v>
      </c>
    </row>
    <row r="1284" spans="1:26" ht="14.25" x14ac:dyDescent="0.2">
      <c r="A1284" s="1">
        <v>1439</v>
      </c>
      <c r="B1284" s="1" t="s">
        <v>2288</v>
      </c>
      <c r="C1284" s="1" t="s">
        <v>1</v>
      </c>
      <c r="D1284" s="1">
        <v>0.05</v>
      </c>
      <c r="E1284" s="1">
        <v>6.48</v>
      </c>
      <c r="F1284" s="1">
        <v>6.22</v>
      </c>
      <c r="G1284" s="1" t="s">
        <v>14</v>
      </c>
      <c r="H1284" s="1" t="s">
        <v>70</v>
      </c>
      <c r="I1284" s="1" t="s">
        <v>24</v>
      </c>
      <c r="J1284" s="1" t="s">
        <v>64</v>
      </c>
      <c r="K1284" s="1" t="s">
        <v>49</v>
      </c>
      <c r="L1284" s="1" t="s">
        <v>1054</v>
      </c>
      <c r="M1284" s="1">
        <v>0.37</v>
      </c>
      <c r="N1284" s="1" t="s">
        <v>8</v>
      </c>
      <c r="O1284" s="1" t="s">
        <v>87</v>
      </c>
      <c r="P1284" s="1" t="s">
        <v>293</v>
      </c>
      <c r="Q1284" s="1" t="s">
        <v>2289</v>
      </c>
      <c r="R1284" s="1">
        <v>44117</v>
      </c>
      <c r="S1284" s="2">
        <v>42122</v>
      </c>
      <c r="T1284" s="2">
        <v>42123</v>
      </c>
      <c r="U1284" s="1">
        <v>-29.07</v>
      </c>
      <c r="V1284" s="1">
        <v>3</v>
      </c>
      <c r="W1284" s="1">
        <v>21.46</v>
      </c>
      <c r="X1284" s="1">
        <v>90121</v>
      </c>
      <c r="Y1284" s="1">
        <f>Table1[[#This Row],[Unit Price]]-Table1[[#This Row],[Discount]]</f>
        <v>6.4300000000000006</v>
      </c>
      <c r="Z1284" s="1" t="s">
        <v>3222</v>
      </c>
    </row>
    <row r="1285" spans="1:26" ht="14.25" x14ac:dyDescent="0.2">
      <c r="A1285" s="3">
        <v>3011</v>
      </c>
      <c r="B1285" s="3" t="s">
        <v>2290</v>
      </c>
      <c r="C1285" s="3" t="s">
        <v>1</v>
      </c>
      <c r="D1285" s="3">
        <v>0.03</v>
      </c>
      <c r="E1285" s="3">
        <v>300.64999999999998</v>
      </c>
      <c r="F1285" s="3">
        <v>24.49</v>
      </c>
      <c r="G1285" s="3" t="s">
        <v>14</v>
      </c>
      <c r="H1285" s="3" t="s">
        <v>70</v>
      </c>
      <c r="I1285" s="3" t="s">
        <v>24</v>
      </c>
      <c r="J1285" s="3" t="s">
        <v>71</v>
      </c>
      <c r="K1285" s="3" t="s">
        <v>40</v>
      </c>
      <c r="L1285" s="3" t="s">
        <v>2291</v>
      </c>
      <c r="M1285" s="3">
        <v>0.52</v>
      </c>
      <c r="N1285" s="3" t="s">
        <v>8</v>
      </c>
      <c r="O1285" s="3" t="s">
        <v>87</v>
      </c>
      <c r="P1285" s="3" t="s">
        <v>379</v>
      </c>
      <c r="Q1285" s="3" t="s">
        <v>764</v>
      </c>
      <c r="R1285" s="3">
        <v>2113</v>
      </c>
      <c r="S1285" s="4">
        <v>42122</v>
      </c>
      <c r="T1285" s="4">
        <v>42124</v>
      </c>
      <c r="U1285" s="3">
        <v>1282.4960000000001</v>
      </c>
      <c r="V1285" s="3">
        <v>32</v>
      </c>
      <c r="W1285" s="3">
        <v>9705.4599999999991</v>
      </c>
      <c r="X1285" s="3">
        <v>7623</v>
      </c>
      <c r="Y1285" s="3">
        <f>Table1[[#This Row],[Unit Price]]-Table1[[#This Row],[Discount]]</f>
        <v>300.62</v>
      </c>
      <c r="Z1285" s="3" t="s">
        <v>3222</v>
      </c>
    </row>
    <row r="1286" spans="1:26" ht="14.25" x14ac:dyDescent="0.2">
      <c r="A1286" s="1">
        <v>3011</v>
      </c>
      <c r="B1286" s="1" t="s">
        <v>2290</v>
      </c>
      <c r="C1286" s="1" t="s">
        <v>1</v>
      </c>
      <c r="D1286" s="1">
        <v>0.06</v>
      </c>
      <c r="E1286" s="1">
        <v>49.99</v>
      </c>
      <c r="F1286" s="1">
        <v>19.989999999999998</v>
      </c>
      <c r="G1286" s="1" t="s">
        <v>14</v>
      </c>
      <c r="H1286" s="1" t="s">
        <v>70</v>
      </c>
      <c r="I1286" s="1" t="s">
        <v>16</v>
      </c>
      <c r="J1286" s="1" t="s">
        <v>17</v>
      </c>
      <c r="K1286" s="1" t="s">
        <v>49</v>
      </c>
      <c r="L1286" s="1" t="s">
        <v>865</v>
      </c>
      <c r="M1286" s="1">
        <v>0.45</v>
      </c>
      <c r="N1286" s="1" t="s">
        <v>8</v>
      </c>
      <c r="O1286" s="1" t="s">
        <v>87</v>
      </c>
      <c r="P1286" s="1" t="s">
        <v>379</v>
      </c>
      <c r="Q1286" s="1" t="s">
        <v>764</v>
      </c>
      <c r="R1286" s="1">
        <v>2113</v>
      </c>
      <c r="S1286" s="2">
        <v>42122</v>
      </c>
      <c r="T1286" s="2">
        <v>42124</v>
      </c>
      <c r="U1286" s="1">
        <v>17.2</v>
      </c>
      <c r="V1286" s="1">
        <v>67</v>
      </c>
      <c r="W1286" s="1">
        <v>3247.54</v>
      </c>
      <c r="X1286" s="1">
        <v>7623</v>
      </c>
      <c r="Y1286" s="1">
        <f>Table1[[#This Row],[Unit Price]]-Table1[[#This Row],[Discount]]</f>
        <v>49.93</v>
      </c>
      <c r="Z1286" s="1" t="s">
        <v>3222</v>
      </c>
    </row>
    <row r="1287" spans="1:26" ht="14.25" x14ac:dyDescent="0.2">
      <c r="A1287" s="3">
        <v>3011</v>
      </c>
      <c r="B1287" s="3" t="s">
        <v>2290</v>
      </c>
      <c r="C1287" s="3" t="s">
        <v>1</v>
      </c>
      <c r="D1287" s="3">
        <v>0.1</v>
      </c>
      <c r="E1287" s="3">
        <v>104.85</v>
      </c>
      <c r="F1287" s="3">
        <v>4.6500000000000004</v>
      </c>
      <c r="G1287" s="3" t="s">
        <v>14</v>
      </c>
      <c r="H1287" s="3" t="s">
        <v>70</v>
      </c>
      <c r="I1287" s="3" t="s">
        <v>24</v>
      </c>
      <c r="J1287" s="3" t="s">
        <v>64</v>
      </c>
      <c r="K1287" s="3" t="s">
        <v>49</v>
      </c>
      <c r="L1287" s="3" t="s">
        <v>2292</v>
      </c>
      <c r="M1287" s="3">
        <v>0.37</v>
      </c>
      <c r="N1287" s="3" t="s">
        <v>8</v>
      </c>
      <c r="O1287" s="3" t="s">
        <v>87</v>
      </c>
      <c r="P1287" s="3" t="s">
        <v>379</v>
      </c>
      <c r="Q1287" s="3" t="s">
        <v>764</v>
      </c>
      <c r="R1287" s="3">
        <v>2113</v>
      </c>
      <c r="S1287" s="4">
        <v>42122</v>
      </c>
      <c r="T1287" s="4">
        <v>42123</v>
      </c>
      <c r="U1287" s="3">
        <v>1184.1199999999999</v>
      </c>
      <c r="V1287" s="3">
        <v>58</v>
      </c>
      <c r="W1287" s="3">
        <v>5582.63</v>
      </c>
      <c r="X1287" s="3">
        <v>7623</v>
      </c>
      <c r="Y1287" s="3">
        <f>Table1[[#This Row],[Unit Price]]-Table1[[#This Row],[Discount]]</f>
        <v>104.75</v>
      </c>
      <c r="Z1287" s="3" t="s">
        <v>3222</v>
      </c>
    </row>
    <row r="1288" spans="1:26" ht="14.25" x14ac:dyDescent="0.2">
      <c r="A1288" s="1">
        <v>3012</v>
      </c>
      <c r="B1288" s="1" t="s">
        <v>2293</v>
      </c>
      <c r="C1288" s="1" t="s">
        <v>1</v>
      </c>
      <c r="D1288" s="1">
        <v>0.03</v>
      </c>
      <c r="E1288" s="1">
        <v>300.64999999999998</v>
      </c>
      <c r="F1288" s="1">
        <v>24.49</v>
      </c>
      <c r="G1288" s="1" t="s">
        <v>14</v>
      </c>
      <c r="H1288" s="1" t="s">
        <v>70</v>
      </c>
      <c r="I1288" s="1" t="s">
        <v>24</v>
      </c>
      <c r="J1288" s="1" t="s">
        <v>71</v>
      </c>
      <c r="K1288" s="1" t="s">
        <v>40</v>
      </c>
      <c r="L1288" s="1" t="s">
        <v>2291</v>
      </c>
      <c r="M1288" s="1">
        <v>0.52</v>
      </c>
      <c r="N1288" s="1" t="s">
        <v>8</v>
      </c>
      <c r="O1288" s="1" t="s">
        <v>87</v>
      </c>
      <c r="P1288" s="1" t="s">
        <v>88</v>
      </c>
      <c r="Q1288" s="1" t="s">
        <v>2294</v>
      </c>
      <c r="R1288" s="1">
        <v>14609</v>
      </c>
      <c r="S1288" s="2">
        <v>42122</v>
      </c>
      <c r="T1288" s="2">
        <v>42124</v>
      </c>
      <c r="U1288" s="1">
        <v>1474.8704</v>
      </c>
      <c r="V1288" s="1">
        <v>8</v>
      </c>
      <c r="W1288" s="1">
        <v>2426.36</v>
      </c>
      <c r="X1288" s="1">
        <v>86346</v>
      </c>
      <c r="Y1288" s="1">
        <f>Table1[[#This Row],[Unit Price]]-Table1[[#This Row],[Discount]]</f>
        <v>300.62</v>
      </c>
      <c r="Z1288" s="1" t="s">
        <v>3222</v>
      </c>
    </row>
    <row r="1289" spans="1:26" ht="14.25" x14ac:dyDescent="0.2">
      <c r="A1289" s="3">
        <v>3012</v>
      </c>
      <c r="B1289" s="3" t="s">
        <v>2293</v>
      </c>
      <c r="C1289" s="3" t="s">
        <v>1</v>
      </c>
      <c r="D1289" s="3">
        <v>0.06</v>
      </c>
      <c r="E1289" s="3">
        <v>49.99</v>
      </c>
      <c r="F1289" s="3">
        <v>19.989999999999998</v>
      </c>
      <c r="G1289" s="3" t="s">
        <v>14</v>
      </c>
      <c r="H1289" s="3" t="s">
        <v>70</v>
      </c>
      <c r="I1289" s="3" t="s">
        <v>16</v>
      </c>
      <c r="J1289" s="3" t="s">
        <v>17</v>
      </c>
      <c r="K1289" s="3" t="s">
        <v>49</v>
      </c>
      <c r="L1289" s="3" t="s">
        <v>865</v>
      </c>
      <c r="M1289" s="3">
        <v>0.45</v>
      </c>
      <c r="N1289" s="3" t="s">
        <v>8</v>
      </c>
      <c r="O1289" s="3" t="s">
        <v>87</v>
      </c>
      <c r="P1289" s="3" t="s">
        <v>88</v>
      </c>
      <c r="Q1289" s="3" t="s">
        <v>2294</v>
      </c>
      <c r="R1289" s="3">
        <v>14609</v>
      </c>
      <c r="S1289" s="4">
        <v>42122</v>
      </c>
      <c r="T1289" s="4">
        <v>42124</v>
      </c>
      <c r="U1289" s="3">
        <v>19.78</v>
      </c>
      <c r="V1289" s="3">
        <v>17</v>
      </c>
      <c r="W1289" s="3">
        <v>824</v>
      </c>
      <c r="X1289" s="3">
        <v>86346</v>
      </c>
      <c r="Y1289" s="3">
        <f>Table1[[#This Row],[Unit Price]]-Table1[[#This Row],[Discount]]</f>
        <v>49.93</v>
      </c>
      <c r="Z1289" s="3" t="s">
        <v>3222</v>
      </c>
    </row>
    <row r="1290" spans="1:26" ht="14.25" x14ac:dyDescent="0.2">
      <c r="A1290" s="1">
        <v>3012</v>
      </c>
      <c r="B1290" s="1" t="s">
        <v>2293</v>
      </c>
      <c r="C1290" s="1" t="s">
        <v>1</v>
      </c>
      <c r="D1290" s="1">
        <v>0.1</v>
      </c>
      <c r="E1290" s="1">
        <v>104.85</v>
      </c>
      <c r="F1290" s="1">
        <v>4.6500000000000004</v>
      </c>
      <c r="G1290" s="1" t="s">
        <v>14</v>
      </c>
      <c r="H1290" s="1" t="s">
        <v>70</v>
      </c>
      <c r="I1290" s="1" t="s">
        <v>24</v>
      </c>
      <c r="J1290" s="1" t="s">
        <v>64</v>
      </c>
      <c r="K1290" s="1" t="s">
        <v>49</v>
      </c>
      <c r="L1290" s="1" t="s">
        <v>2292</v>
      </c>
      <c r="M1290" s="1">
        <v>0.37</v>
      </c>
      <c r="N1290" s="1" t="s">
        <v>8</v>
      </c>
      <c r="O1290" s="1" t="s">
        <v>87</v>
      </c>
      <c r="P1290" s="1" t="s">
        <v>88</v>
      </c>
      <c r="Q1290" s="1" t="s">
        <v>2294</v>
      </c>
      <c r="R1290" s="1">
        <v>14609</v>
      </c>
      <c r="S1290" s="2">
        <v>42122</v>
      </c>
      <c r="T1290" s="2">
        <v>42123</v>
      </c>
      <c r="U1290" s="1">
        <v>929.79570000000001</v>
      </c>
      <c r="V1290" s="1">
        <v>14</v>
      </c>
      <c r="W1290" s="1">
        <v>1347.53</v>
      </c>
      <c r="X1290" s="1">
        <v>86346</v>
      </c>
      <c r="Y1290" s="1">
        <f>Table1[[#This Row],[Unit Price]]-Table1[[#This Row],[Discount]]</f>
        <v>104.75</v>
      </c>
      <c r="Z1290" s="1" t="s">
        <v>3222</v>
      </c>
    </row>
    <row r="1291" spans="1:26" ht="14.25" x14ac:dyDescent="0.2">
      <c r="A1291" s="3">
        <v>2254</v>
      </c>
      <c r="B1291" s="3" t="s">
        <v>801</v>
      </c>
      <c r="C1291" s="3" t="s">
        <v>13</v>
      </c>
      <c r="D1291" s="3">
        <v>0.1</v>
      </c>
      <c r="E1291" s="3">
        <v>48.91</v>
      </c>
      <c r="F1291" s="3">
        <v>5.97</v>
      </c>
      <c r="G1291" s="3" t="s">
        <v>14</v>
      </c>
      <c r="H1291" s="3" t="s">
        <v>70</v>
      </c>
      <c r="I1291" s="3" t="s">
        <v>24</v>
      </c>
      <c r="J1291" s="3" t="s">
        <v>64</v>
      </c>
      <c r="K1291" s="3" t="s">
        <v>49</v>
      </c>
      <c r="L1291" s="3" t="s">
        <v>2295</v>
      </c>
      <c r="M1291" s="3">
        <v>0.38</v>
      </c>
      <c r="N1291" s="3" t="s">
        <v>8</v>
      </c>
      <c r="O1291" s="3" t="s">
        <v>9</v>
      </c>
      <c r="P1291" s="3" t="s">
        <v>364</v>
      </c>
      <c r="Q1291" s="3" t="s">
        <v>803</v>
      </c>
      <c r="R1291" s="3">
        <v>42003</v>
      </c>
      <c r="S1291" s="4">
        <v>42122</v>
      </c>
      <c r="T1291" s="4">
        <v>42124</v>
      </c>
      <c r="U1291" s="3">
        <v>156.74340000000001</v>
      </c>
      <c r="V1291" s="3">
        <v>14</v>
      </c>
      <c r="W1291" s="3">
        <v>618.96</v>
      </c>
      <c r="X1291" s="3">
        <v>89279</v>
      </c>
      <c r="Y1291" s="3">
        <f>Table1[[#This Row],[Unit Price]]-Table1[[#This Row],[Discount]]</f>
        <v>48.809999999999995</v>
      </c>
      <c r="Z1291" s="3" t="s">
        <v>3219</v>
      </c>
    </row>
    <row r="1292" spans="1:26" ht="14.25" x14ac:dyDescent="0.2">
      <c r="A1292" s="1">
        <v>2254</v>
      </c>
      <c r="B1292" s="1" t="s">
        <v>801</v>
      </c>
      <c r="C1292" s="1" t="s">
        <v>13</v>
      </c>
      <c r="D1292" s="1">
        <v>0.08</v>
      </c>
      <c r="E1292" s="1">
        <v>5.98</v>
      </c>
      <c r="F1292" s="1">
        <v>5.46</v>
      </c>
      <c r="G1292" s="1" t="s">
        <v>14</v>
      </c>
      <c r="H1292" s="1" t="s">
        <v>70</v>
      </c>
      <c r="I1292" s="1" t="s">
        <v>24</v>
      </c>
      <c r="J1292" s="1" t="s">
        <v>64</v>
      </c>
      <c r="K1292" s="1" t="s">
        <v>49</v>
      </c>
      <c r="L1292" s="1" t="s">
        <v>1132</v>
      </c>
      <c r="M1292" s="1">
        <v>0.36</v>
      </c>
      <c r="N1292" s="1" t="s">
        <v>8</v>
      </c>
      <c r="O1292" s="1" t="s">
        <v>9</v>
      </c>
      <c r="P1292" s="1" t="s">
        <v>364</v>
      </c>
      <c r="Q1292" s="1" t="s">
        <v>803</v>
      </c>
      <c r="R1292" s="1">
        <v>42003</v>
      </c>
      <c r="S1292" s="2">
        <v>42122</v>
      </c>
      <c r="T1292" s="2">
        <v>42122</v>
      </c>
      <c r="U1292" s="1">
        <v>110.11799999999999</v>
      </c>
      <c r="V1292" s="1">
        <v>13</v>
      </c>
      <c r="W1292" s="1">
        <v>77.540000000000006</v>
      </c>
      <c r="X1292" s="1">
        <v>89279</v>
      </c>
      <c r="Y1292" s="1">
        <f>Table1[[#This Row],[Unit Price]]-Table1[[#This Row],[Discount]]</f>
        <v>5.9</v>
      </c>
      <c r="Z1292" s="1" t="s">
        <v>3219</v>
      </c>
    </row>
    <row r="1293" spans="1:26" ht="14.25" x14ac:dyDescent="0.2">
      <c r="A1293" s="3">
        <v>2912</v>
      </c>
      <c r="B1293" s="3" t="s">
        <v>2296</v>
      </c>
      <c r="C1293" s="3" t="s">
        <v>13</v>
      </c>
      <c r="D1293" s="3">
        <v>0.04</v>
      </c>
      <c r="E1293" s="3">
        <v>4.13</v>
      </c>
      <c r="F1293" s="3">
        <v>0.99</v>
      </c>
      <c r="G1293" s="3" t="s">
        <v>63</v>
      </c>
      <c r="H1293" s="3" t="s">
        <v>47</v>
      </c>
      <c r="I1293" s="3" t="s">
        <v>24</v>
      </c>
      <c r="J1293" s="3" t="s">
        <v>128</v>
      </c>
      <c r="K1293" s="3" t="s">
        <v>49</v>
      </c>
      <c r="L1293" s="3" t="s">
        <v>302</v>
      </c>
      <c r="M1293" s="3">
        <v>0.39</v>
      </c>
      <c r="N1293" s="3" t="s">
        <v>8</v>
      </c>
      <c r="O1293" s="3" t="s">
        <v>28</v>
      </c>
      <c r="P1293" s="3" t="s">
        <v>541</v>
      </c>
      <c r="Q1293" s="3" t="s">
        <v>2297</v>
      </c>
      <c r="R1293" s="3">
        <v>58201</v>
      </c>
      <c r="S1293" s="4">
        <v>42122</v>
      </c>
      <c r="T1293" s="4">
        <v>42124</v>
      </c>
      <c r="U1293" s="3">
        <v>22.307700000000001</v>
      </c>
      <c r="V1293" s="3">
        <v>7</v>
      </c>
      <c r="W1293" s="3">
        <v>32.33</v>
      </c>
      <c r="X1293" s="3">
        <v>87396</v>
      </c>
      <c r="Y1293" s="3">
        <f>Table1[[#This Row],[Unit Price]]-Table1[[#This Row],[Discount]]</f>
        <v>4.09</v>
      </c>
      <c r="Z1293" s="3" t="s">
        <v>3220</v>
      </c>
    </row>
    <row r="1294" spans="1:26" ht="14.25" x14ac:dyDescent="0.2">
      <c r="A1294" s="1">
        <v>2912</v>
      </c>
      <c r="B1294" s="1" t="s">
        <v>2296</v>
      </c>
      <c r="C1294" s="1" t="s">
        <v>13</v>
      </c>
      <c r="D1294" s="1">
        <v>0.06</v>
      </c>
      <c r="E1294" s="1">
        <v>55.48</v>
      </c>
      <c r="F1294" s="1">
        <v>14.3</v>
      </c>
      <c r="G1294" s="1" t="s">
        <v>14</v>
      </c>
      <c r="H1294" s="1" t="s">
        <v>47</v>
      </c>
      <c r="I1294" s="1" t="s">
        <v>24</v>
      </c>
      <c r="J1294" s="1" t="s">
        <v>64</v>
      </c>
      <c r="K1294" s="1" t="s">
        <v>49</v>
      </c>
      <c r="L1294" s="1" t="s">
        <v>823</v>
      </c>
      <c r="M1294" s="1">
        <v>0.37</v>
      </c>
      <c r="N1294" s="1" t="s">
        <v>8</v>
      </c>
      <c r="O1294" s="1" t="s">
        <v>28</v>
      </c>
      <c r="P1294" s="1" t="s">
        <v>541</v>
      </c>
      <c r="Q1294" s="1" t="s">
        <v>2297</v>
      </c>
      <c r="R1294" s="1">
        <v>58201</v>
      </c>
      <c r="S1294" s="2">
        <v>42122</v>
      </c>
      <c r="T1294" s="2">
        <v>42124</v>
      </c>
      <c r="U1294" s="1">
        <v>443.02140000000003</v>
      </c>
      <c r="V1294" s="1">
        <v>12</v>
      </c>
      <c r="W1294" s="1">
        <v>642.05999999999995</v>
      </c>
      <c r="X1294" s="1">
        <v>87396</v>
      </c>
      <c r="Y1294" s="1">
        <f>Table1[[#This Row],[Unit Price]]-Table1[[#This Row],[Discount]]</f>
        <v>55.419999999999995</v>
      </c>
      <c r="Z1294" s="1" t="s">
        <v>3220</v>
      </c>
    </row>
    <row r="1295" spans="1:26" ht="14.25" x14ac:dyDescent="0.2">
      <c r="A1295" s="3">
        <v>3359</v>
      </c>
      <c r="B1295" s="3" t="s">
        <v>2298</v>
      </c>
      <c r="C1295" s="3" t="s">
        <v>13</v>
      </c>
      <c r="D1295" s="3">
        <v>0.09</v>
      </c>
      <c r="E1295" s="3">
        <v>28.53</v>
      </c>
      <c r="F1295" s="3">
        <v>1.49</v>
      </c>
      <c r="G1295" s="3" t="s">
        <v>14</v>
      </c>
      <c r="H1295" s="3" t="s">
        <v>47</v>
      </c>
      <c r="I1295" s="3" t="s">
        <v>24</v>
      </c>
      <c r="J1295" s="3" t="s">
        <v>48</v>
      </c>
      <c r="K1295" s="3" t="s">
        <v>49</v>
      </c>
      <c r="L1295" s="3" t="s">
        <v>1808</v>
      </c>
      <c r="M1295" s="3">
        <v>0.38</v>
      </c>
      <c r="N1295" s="3" t="s">
        <v>8</v>
      </c>
      <c r="O1295" s="3" t="s">
        <v>28</v>
      </c>
      <c r="P1295" s="3" t="s">
        <v>333</v>
      </c>
      <c r="Q1295" s="3" t="s">
        <v>2299</v>
      </c>
      <c r="R1295" s="3">
        <v>53213</v>
      </c>
      <c r="S1295" s="4">
        <v>42122</v>
      </c>
      <c r="T1295" s="4">
        <v>42124</v>
      </c>
      <c r="U1295" s="3">
        <v>107.45462000000001</v>
      </c>
      <c r="V1295" s="3">
        <v>6</v>
      </c>
      <c r="W1295" s="3">
        <v>157.33000000000001</v>
      </c>
      <c r="X1295" s="3">
        <v>91437</v>
      </c>
      <c r="Y1295" s="3">
        <f>Table1[[#This Row],[Unit Price]]-Table1[[#This Row],[Discount]]</f>
        <v>28.44</v>
      </c>
      <c r="Z1295" s="3" t="s">
        <v>3220</v>
      </c>
    </row>
    <row r="1296" spans="1:26" ht="14.25" x14ac:dyDescent="0.2">
      <c r="A1296" s="1">
        <v>234</v>
      </c>
      <c r="B1296" s="1" t="s">
        <v>961</v>
      </c>
      <c r="C1296" s="1" t="s">
        <v>23</v>
      </c>
      <c r="D1296" s="1">
        <v>0.06</v>
      </c>
      <c r="E1296" s="1">
        <v>3.34</v>
      </c>
      <c r="F1296" s="1">
        <v>7.49</v>
      </c>
      <c r="G1296" s="1" t="s">
        <v>63</v>
      </c>
      <c r="H1296" s="1" t="s">
        <v>3</v>
      </c>
      <c r="I1296" s="1" t="s">
        <v>24</v>
      </c>
      <c r="J1296" s="1" t="s">
        <v>25</v>
      </c>
      <c r="K1296" s="1" t="s">
        <v>26</v>
      </c>
      <c r="L1296" s="1" t="s">
        <v>2300</v>
      </c>
      <c r="M1296" s="1">
        <v>0.54</v>
      </c>
      <c r="N1296" s="1" t="s">
        <v>8</v>
      </c>
      <c r="O1296" s="1" t="s">
        <v>28</v>
      </c>
      <c r="P1296" s="1" t="s">
        <v>189</v>
      </c>
      <c r="Q1296" s="1" t="s">
        <v>713</v>
      </c>
      <c r="R1296" s="1">
        <v>50208</v>
      </c>
      <c r="S1296" s="2">
        <v>42122</v>
      </c>
      <c r="T1296" s="2">
        <v>42124</v>
      </c>
      <c r="U1296" s="1">
        <v>-175.86</v>
      </c>
      <c r="V1296" s="1">
        <v>8</v>
      </c>
      <c r="W1296" s="1">
        <v>27.45</v>
      </c>
      <c r="X1296" s="1">
        <v>90239</v>
      </c>
      <c r="Y1296" s="1">
        <f>Table1[[#This Row],[Unit Price]]-Table1[[#This Row],[Discount]]</f>
        <v>3.28</v>
      </c>
      <c r="Z1296" s="1" t="s">
        <v>3220</v>
      </c>
    </row>
    <row r="1297" spans="1:26" ht="14.25" x14ac:dyDescent="0.2">
      <c r="A1297" s="3">
        <v>1217</v>
      </c>
      <c r="B1297" s="3" t="s">
        <v>2301</v>
      </c>
      <c r="C1297" s="3" t="s">
        <v>92</v>
      </c>
      <c r="D1297" s="3">
        <v>0.09</v>
      </c>
      <c r="E1297" s="3">
        <v>130.97999999999999</v>
      </c>
      <c r="F1297" s="3">
        <v>30</v>
      </c>
      <c r="G1297" s="3" t="s">
        <v>2</v>
      </c>
      <c r="H1297" s="3" t="s">
        <v>3</v>
      </c>
      <c r="I1297" s="3" t="s">
        <v>4</v>
      </c>
      <c r="J1297" s="3" t="s">
        <v>85</v>
      </c>
      <c r="K1297" s="3" t="s">
        <v>33</v>
      </c>
      <c r="L1297" s="3" t="s">
        <v>2175</v>
      </c>
      <c r="M1297" s="3">
        <v>0.78</v>
      </c>
      <c r="N1297" s="3" t="s">
        <v>8</v>
      </c>
      <c r="O1297" s="3" t="s">
        <v>87</v>
      </c>
      <c r="P1297" s="3" t="s">
        <v>379</v>
      </c>
      <c r="Q1297" s="3" t="s">
        <v>764</v>
      </c>
      <c r="R1297" s="3">
        <v>2112</v>
      </c>
      <c r="S1297" s="4">
        <v>42122</v>
      </c>
      <c r="T1297" s="4">
        <v>42125</v>
      </c>
      <c r="U1297" s="3">
        <v>-421.76</v>
      </c>
      <c r="V1297" s="3">
        <v>41</v>
      </c>
      <c r="W1297" s="3">
        <v>5258.94</v>
      </c>
      <c r="X1297" s="3">
        <v>54595</v>
      </c>
      <c r="Y1297" s="3">
        <f>Table1[[#This Row],[Unit Price]]-Table1[[#This Row],[Discount]]</f>
        <v>130.88999999999999</v>
      </c>
      <c r="Z1297" s="3" t="s">
        <v>3222</v>
      </c>
    </row>
    <row r="1298" spans="1:26" ht="14.25" x14ac:dyDescent="0.2">
      <c r="A1298" s="1">
        <v>1226</v>
      </c>
      <c r="B1298" s="1" t="s">
        <v>2302</v>
      </c>
      <c r="C1298" s="1" t="s">
        <v>92</v>
      </c>
      <c r="D1298" s="1">
        <v>0.02</v>
      </c>
      <c r="E1298" s="1">
        <v>8.34</v>
      </c>
      <c r="F1298" s="1">
        <v>2.64</v>
      </c>
      <c r="G1298" s="1" t="s">
        <v>14</v>
      </c>
      <c r="H1298" s="1" t="s">
        <v>3</v>
      </c>
      <c r="I1298" s="1" t="s">
        <v>24</v>
      </c>
      <c r="J1298" s="1" t="s">
        <v>544</v>
      </c>
      <c r="K1298" s="1" t="s">
        <v>18</v>
      </c>
      <c r="L1298" s="1" t="s">
        <v>859</v>
      </c>
      <c r="M1298" s="1">
        <v>0.59</v>
      </c>
      <c r="N1298" s="1" t="s">
        <v>8</v>
      </c>
      <c r="O1298" s="1" t="s">
        <v>87</v>
      </c>
      <c r="P1298" s="1" t="s">
        <v>560</v>
      </c>
      <c r="Q1298" s="1" t="s">
        <v>2303</v>
      </c>
      <c r="R1298" s="1">
        <v>2861</v>
      </c>
      <c r="S1298" s="2">
        <v>42122</v>
      </c>
      <c r="T1298" s="2">
        <v>42124</v>
      </c>
      <c r="U1298" s="1">
        <v>6.79</v>
      </c>
      <c r="V1298" s="1">
        <v>8</v>
      </c>
      <c r="W1298" s="1">
        <v>66.739999999999995</v>
      </c>
      <c r="X1298" s="1">
        <v>90800</v>
      </c>
      <c r="Y1298" s="1">
        <f>Table1[[#This Row],[Unit Price]]-Table1[[#This Row],[Discount]]</f>
        <v>8.32</v>
      </c>
      <c r="Z1298" s="1" t="s">
        <v>3222</v>
      </c>
    </row>
    <row r="1299" spans="1:26" ht="14.25" x14ac:dyDescent="0.2">
      <c r="A1299" s="3">
        <v>1227</v>
      </c>
      <c r="B1299" s="3" t="s">
        <v>2304</v>
      </c>
      <c r="C1299" s="3" t="s">
        <v>92</v>
      </c>
      <c r="D1299" s="3">
        <v>0.09</v>
      </c>
      <c r="E1299" s="3">
        <v>130.97999999999999</v>
      </c>
      <c r="F1299" s="3">
        <v>30</v>
      </c>
      <c r="G1299" s="3" t="s">
        <v>2</v>
      </c>
      <c r="H1299" s="3" t="s">
        <v>3</v>
      </c>
      <c r="I1299" s="3" t="s">
        <v>4</v>
      </c>
      <c r="J1299" s="3" t="s">
        <v>85</v>
      </c>
      <c r="K1299" s="3" t="s">
        <v>33</v>
      </c>
      <c r="L1299" s="3" t="s">
        <v>2175</v>
      </c>
      <c r="M1299" s="3">
        <v>0.78</v>
      </c>
      <c r="N1299" s="3" t="s">
        <v>8</v>
      </c>
      <c r="O1299" s="3" t="s">
        <v>87</v>
      </c>
      <c r="P1299" s="3" t="s">
        <v>609</v>
      </c>
      <c r="Q1299" s="3" t="s">
        <v>610</v>
      </c>
      <c r="R1299" s="3">
        <v>5403</v>
      </c>
      <c r="S1299" s="4">
        <v>42122</v>
      </c>
      <c r="T1299" s="4">
        <v>42125</v>
      </c>
      <c r="U1299" s="3">
        <v>-421.76</v>
      </c>
      <c r="V1299" s="3">
        <v>10</v>
      </c>
      <c r="W1299" s="3">
        <v>1282.67</v>
      </c>
      <c r="X1299" s="3">
        <v>90800</v>
      </c>
      <c r="Y1299" s="3">
        <f>Table1[[#This Row],[Unit Price]]-Table1[[#This Row],[Discount]]</f>
        <v>130.88999999999999</v>
      </c>
      <c r="Z1299" s="3" t="s">
        <v>3222</v>
      </c>
    </row>
    <row r="1300" spans="1:26" ht="14.25" x14ac:dyDescent="0.2">
      <c r="A1300" s="1">
        <v>2353</v>
      </c>
      <c r="B1300" s="1" t="s">
        <v>2305</v>
      </c>
      <c r="C1300" s="1" t="s">
        <v>1</v>
      </c>
      <c r="D1300" s="1">
        <v>0.04</v>
      </c>
      <c r="E1300" s="1">
        <v>5.98</v>
      </c>
      <c r="F1300" s="1">
        <v>0.96</v>
      </c>
      <c r="G1300" s="1" t="s">
        <v>14</v>
      </c>
      <c r="H1300" s="1" t="s">
        <v>70</v>
      </c>
      <c r="I1300" s="1" t="s">
        <v>24</v>
      </c>
      <c r="J1300" s="1" t="s">
        <v>25</v>
      </c>
      <c r="K1300" s="1" t="s">
        <v>26</v>
      </c>
      <c r="L1300" s="1" t="s">
        <v>1243</v>
      </c>
      <c r="M1300" s="1">
        <v>0.6</v>
      </c>
      <c r="N1300" s="1" t="s">
        <v>8</v>
      </c>
      <c r="O1300" s="1" t="s">
        <v>87</v>
      </c>
      <c r="P1300" s="1" t="s">
        <v>394</v>
      </c>
      <c r="Q1300" s="1" t="s">
        <v>2306</v>
      </c>
      <c r="R1300" s="1">
        <v>21040</v>
      </c>
      <c r="S1300" s="2">
        <v>42123</v>
      </c>
      <c r="T1300" s="2">
        <v>42124</v>
      </c>
      <c r="U1300" s="1">
        <v>52.697600000000001</v>
      </c>
      <c r="V1300" s="1">
        <v>22</v>
      </c>
      <c r="W1300" s="1">
        <v>131.79</v>
      </c>
      <c r="X1300" s="1">
        <v>86164</v>
      </c>
      <c r="Y1300" s="1">
        <f>Table1[[#This Row],[Unit Price]]-Table1[[#This Row],[Discount]]</f>
        <v>5.94</v>
      </c>
      <c r="Z1300" s="1" t="s">
        <v>3222</v>
      </c>
    </row>
    <row r="1301" spans="1:26" ht="14.25" x14ac:dyDescent="0.2">
      <c r="A1301" s="3">
        <v>2353</v>
      </c>
      <c r="B1301" s="3" t="s">
        <v>2305</v>
      </c>
      <c r="C1301" s="3" t="s">
        <v>1</v>
      </c>
      <c r="D1301" s="3">
        <v>0.01</v>
      </c>
      <c r="E1301" s="3">
        <v>20.99</v>
      </c>
      <c r="F1301" s="3">
        <v>0.99</v>
      </c>
      <c r="G1301" s="3" t="s">
        <v>14</v>
      </c>
      <c r="H1301" s="3" t="s">
        <v>70</v>
      </c>
      <c r="I1301" s="3" t="s">
        <v>16</v>
      </c>
      <c r="J1301" s="3" t="s">
        <v>111</v>
      </c>
      <c r="K1301" s="3" t="s">
        <v>26</v>
      </c>
      <c r="L1301" s="3" t="s">
        <v>2307</v>
      </c>
      <c r="M1301" s="3">
        <v>0.56999999999999995</v>
      </c>
      <c r="N1301" s="3" t="s">
        <v>8</v>
      </c>
      <c r="O1301" s="3" t="s">
        <v>87</v>
      </c>
      <c r="P1301" s="3" t="s">
        <v>394</v>
      </c>
      <c r="Q1301" s="3" t="s">
        <v>2306</v>
      </c>
      <c r="R1301" s="3">
        <v>21040</v>
      </c>
      <c r="S1301" s="4">
        <v>42123</v>
      </c>
      <c r="T1301" s="4">
        <v>42124</v>
      </c>
      <c r="U1301" s="3">
        <v>-78.194159999999997</v>
      </c>
      <c r="V1301" s="3">
        <v>2</v>
      </c>
      <c r="W1301" s="3">
        <v>35.33</v>
      </c>
      <c r="X1301" s="3">
        <v>86164</v>
      </c>
      <c r="Y1301" s="3">
        <f>Table1[[#This Row],[Unit Price]]-Table1[[#This Row],[Discount]]</f>
        <v>20.979999999999997</v>
      </c>
      <c r="Z1301" s="3" t="s">
        <v>3222</v>
      </c>
    </row>
    <row r="1302" spans="1:26" ht="14.25" x14ac:dyDescent="0.2">
      <c r="A1302" s="1">
        <v>782</v>
      </c>
      <c r="B1302" s="1" t="s">
        <v>2308</v>
      </c>
      <c r="C1302" s="1" t="s">
        <v>13</v>
      </c>
      <c r="D1302" s="1">
        <v>0.04</v>
      </c>
      <c r="E1302" s="1">
        <v>34.76</v>
      </c>
      <c r="F1302" s="1">
        <v>5.49</v>
      </c>
      <c r="G1302" s="1" t="s">
        <v>14</v>
      </c>
      <c r="H1302" s="1" t="s">
        <v>3</v>
      </c>
      <c r="I1302" s="1" t="s">
        <v>24</v>
      </c>
      <c r="J1302" s="1" t="s">
        <v>54</v>
      </c>
      <c r="K1302" s="1" t="s">
        <v>49</v>
      </c>
      <c r="L1302" s="1" t="s">
        <v>2309</v>
      </c>
      <c r="M1302" s="1">
        <v>0.6</v>
      </c>
      <c r="N1302" s="1" t="s">
        <v>8</v>
      </c>
      <c r="O1302" s="1" t="s">
        <v>35</v>
      </c>
      <c r="P1302" s="1" t="s">
        <v>66</v>
      </c>
      <c r="Q1302" s="1" t="s">
        <v>2310</v>
      </c>
      <c r="R1302" s="1">
        <v>90604</v>
      </c>
      <c r="S1302" s="2">
        <v>42123</v>
      </c>
      <c r="T1302" s="2">
        <v>42124</v>
      </c>
      <c r="U1302" s="1">
        <v>192.51689999999999</v>
      </c>
      <c r="V1302" s="1">
        <v>8</v>
      </c>
      <c r="W1302" s="1">
        <v>279.01</v>
      </c>
      <c r="X1302" s="1">
        <v>90962</v>
      </c>
      <c r="Y1302" s="1">
        <f>Table1[[#This Row],[Unit Price]]-Table1[[#This Row],[Discount]]</f>
        <v>34.72</v>
      </c>
      <c r="Z1302" s="1" t="s">
        <v>3221</v>
      </c>
    </row>
    <row r="1303" spans="1:26" ht="14.25" x14ac:dyDescent="0.2">
      <c r="A1303" s="3">
        <v>803</v>
      </c>
      <c r="B1303" s="3" t="s">
        <v>2311</v>
      </c>
      <c r="C1303" s="3" t="s">
        <v>92</v>
      </c>
      <c r="D1303" s="3">
        <v>0.03</v>
      </c>
      <c r="E1303" s="3">
        <v>35.99</v>
      </c>
      <c r="F1303" s="3">
        <v>5</v>
      </c>
      <c r="G1303" s="3" t="s">
        <v>14</v>
      </c>
      <c r="H1303" s="3" t="s">
        <v>3</v>
      </c>
      <c r="I1303" s="3" t="s">
        <v>16</v>
      </c>
      <c r="J1303" s="3" t="s">
        <v>111</v>
      </c>
      <c r="K1303" s="3" t="s">
        <v>49</v>
      </c>
      <c r="L1303" s="3" t="s">
        <v>927</v>
      </c>
      <c r="M1303" s="3">
        <v>0.85</v>
      </c>
      <c r="N1303" s="3" t="s">
        <v>8</v>
      </c>
      <c r="O1303" s="3" t="s">
        <v>9</v>
      </c>
      <c r="P1303" s="3" t="s">
        <v>99</v>
      </c>
      <c r="Q1303" s="3" t="s">
        <v>2312</v>
      </c>
      <c r="R1303" s="3">
        <v>32168</v>
      </c>
      <c r="S1303" s="4">
        <v>42123</v>
      </c>
      <c r="T1303" s="4">
        <v>42124</v>
      </c>
      <c r="U1303" s="3">
        <v>-184.548</v>
      </c>
      <c r="V1303" s="3">
        <v>3</v>
      </c>
      <c r="W1303" s="3">
        <v>93.82</v>
      </c>
      <c r="X1303" s="3">
        <v>90048</v>
      </c>
      <c r="Y1303" s="3">
        <f>Table1[[#This Row],[Unit Price]]-Table1[[#This Row],[Discount]]</f>
        <v>35.96</v>
      </c>
      <c r="Z1303" s="3" t="s">
        <v>3219</v>
      </c>
    </row>
    <row r="1304" spans="1:26" ht="14.25" x14ac:dyDescent="0.2">
      <c r="A1304" s="1">
        <v>2115</v>
      </c>
      <c r="B1304" s="1" t="s">
        <v>2313</v>
      </c>
      <c r="C1304" s="1" t="s">
        <v>92</v>
      </c>
      <c r="D1304" s="1">
        <v>0.02</v>
      </c>
      <c r="E1304" s="1">
        <v>95.95</v>
      </c>
      <c r="F1304" s="1">
        <v>74.349999999999994</v>
      </c>
      <c r="G1304" s="1" t="s">
        <v>2</v>
      </c>
      <c r="H1304" s="1" t="s">
        <v>70</v>
      </c>
      <c r="I1304" s="1" t="s">
        <v>4</v>
      </c>
      <c r="J1304" s="1" t="s">
        <v>85</v>
      </c>
      <c r="K1304" s="1" t="s">
        <v>33</v>
      </c>
      <c r="L1304" s="1" t="s">
        <v>2314</v>
      </c>
      <c r="M1304" s="1">
        <v>0.56999999999999995</v>
      </c>
      <c r="N1304" s="1" t="s">
        <v>8</v>
      </c>
      <c r="O1304" s="1" t="s">
        <v>9</v>
      </c>
      <c r="P1304" s="1" t="s">
        <v>218</v>
      </c>
      <c r="Q1304" s="1" t="s">
        <v>1611</v>
      </c>
      <c r="R1304" s="1">
        <v>22124</v>
      </c>
      <c r="S1304" s="2">
        <v>42123</v>
      </c>
      <c r="T1304" s="2">
        <v>42125</v>
      </c>
      <c r="U1304" s="1">
        <v>636.52200000000005</v>
      </c>
      <c r="V1304" s="1">
        <v>14</v>
      </c>
      <c r="W1304" s="1">
        <v>1377.46</v>
      </c>
      <c r="X1304" s="1">
        <v>88406</v>
      </c>
      <c r="Y1304" s="1">
        <f>Table1[[#This Row],[Unit Price]]-Table1[[#This Row],[Discount]]</f>
        <v>95.93</v>
      </c>
      <c r="Z1304" s="1" t="s">
        <v>3219</v>
      </c>
    </row>
    <row r="1305" spans="1:26" ht="14.25" x14ac:dyDescent="0.2">
      <c r="A1305" s="3">
        <v>3381</v>
      </c>
      <c r="B1305" s="3" t="s">
        <v>1787</v>
      </c>
      <c r="C1305" s="3" t="s">
        <v>92</v>
      </c>
      <c r="D1305" s="3">
        <v>0.02</v>
      </c>
      <c r="E1305" s="3">
        <v>28.53</v>
      </c>
      <c r="F1305" s="3">
        <v>1.49</v>
      </c>
      <c r="G1305" s="3" t="s">
        <v>14</v>
      </c>
      <c r="H1305" s="3" t="s">
        <v>47</v>
      </c>
      <c r="I1305" s="3" t="s">
        <v>24</v>
      </c>
      <c r="J1305" s="3" t="s">
        <v>48</v>
      </c>
      <c r="K1305" s="3" t="s">
        <v>49</v>
      </c>
      <c r="L1305" s="3" t="s">
        <v>1808</v>
      </c>
      <c r="M1305" s="3">
        <v>0.38</v>
      </c>
      <c r="N1305" s="3" t="s">
        <v>8</v>
      </c>
      <c r="O1305" s="3" t="s">
        <v>9</v>
      </c>
      <c r="P1305" s="3" t="s">
        <v>51</v>
      </c>
      <c r="Q1305" s="3" t="s">
        <v>1789</v>
      </c>
      <c r="R1305" s="3">
        <v>31204</v>
      </c>
      <c r="S1305" s="4">
        <v>42123</v>
      </c>
      <c r="T1305" s="4">
        <v>42123</v>
      </c>
      <c r="U1305" s="3">
        <v>1.992</v>
      </c>
      <c r="V1305" s="3">
        <v>18</v>
      </c>
      <c r="W1305" s="3">
        <v>513.33000000000004</v>
      </c>
      <c r="X1305" s="3">
        <v>88840</v>
      </c>
      <c r="Y1305" s="3">
        <f>Table1[[#This Row],[Unit Price]]-Table1[[#This Row],[Discount]]</f>
        <v>28.51</v>
      </c>
      <c r="Z1305" s="3" t="s">
        <v>3219</v>
      </c>
    </row>
    <row r="1306" spans="1:26" ht="14.25" x14ac:dyDescent="0.2">
      <c r="A1306" s="1">
        <v>3393</v>
      </c>
      <c r="B1306" s="1" t="s">
        <v>1147</v>
      </c>
      <c r="C1306" s="1" t="s">
        <v>92</v>
      </c>
      <c r="D1306" s="1">
        <v>0.08</v>
      </c>
      <c r="E1306" s="1">
        <v>125.99</v>
      </c>
      <c r="F1306" s="1">
        <v>7.69</v>
      </c>
      <c r="G1306" s="1" t="s">
        <v>14</v>
      </c>
      <c r="H1306" s="1" t="s">
        <v>15</v>
      </c>
      <c r="I1306" s="1" t="s">
        <v>16</v>
      </c>
      <c r="J1306" s="1" t="s">
        <v>111</v>
      </c>
      <c r="K1306" s="1" t="s">
        <v>49</v>
      </c>
      <c r="L1306" s="1" t="s">
        <v>621</v>
      </c>
      <c r="M1306" s="1">
        <v>0.59</v>
      </c>
      <c r="N1306" s="1" t="s">
        <v>8</v>
      </c>
      <c r="O1306" s="1" t="s">
        <v>35</v>
      </c>
      <c r="P1306" s="1" t="s">
        <v>42</v>
      </c>
      <c r="Q1306" s="1" t="s">
        <v>1148</v>
      </c>
      <c r="R1306" s="1">
        <v>99163</v>
      </c>
      <c r="S1306" s="2">
        <v>42123</v>
      </c>
      <c r="T1306" s="2">
        <v>42124</v>
      </c>
      <c r="U1306" s="1">
        <v>374.625</v>
      </c>
      <c r="V1306" s="1">
        <v>7</v>
      </c>
      <c r="W1306" s="1">
        <v>710.36</v>
      </c>
      <c r="X1306" s="1">
        <v>87908</v>
      </c>
      <c r="Y1306" s="1">
        <f>Table1[[#This Row],[Unit Price]]-Table1[[#This Row],[Discount]]</f>
        <v>125.91</v>
      </c>
      <c r="Z1306" s="1" t="s">
        <v>3221</v>
      </c>
    </row>
    <row r="1307" spans="1:26" ht="14.25" x14ac:dyDescent="0.2">
      <c r="A1307" s="3">
        <v>617</v>
      </c>
      <c r="B1307" s="3" t="s">
        <v>2315</v>
      </c>
      <c r="C1307" s="3" t="s">
        <v>46</v>
      </c>
      <c r="D1307" s="3">
        <v>0.02</v>
      </c>
      <c r="E1307" s="3">
        <v>15.57</v>
      </c>
      <c r="F1307" s="3">
        <v>1.39</v>
      </c>
      <c r="G1307" s="3" t="s">
        <v>14</v>
      </c>
      <c r="H1307" s="3" t="s">
        <v>15</v>
      </c>
      <c r="I1307" s="3" t="s">
        <v>24</v>
      </c>
      <c r="J1307" s="3" t="s">
        <v>321</v>
      </c>
      <c r="K1307" s="3" t="s">
        <v>49</v>
      </c>
      <c r="L1307" s="3" t="s">
        <v>2316</v>
      </c>
      <c r="M1307" s="3">
        <v>0.38</v>
      </c>
      <c r="N1307" s="3" t="s">
        <v>8</v>
      </c>
      <c r="O1307" s="3" t="s">
        <v>35</v>
      </c>
      <c r="P1307" s="3" t="s">
        <v>36</v>
      </c>
      <c r="Q1307" s="3" t="s">
        <v>928</v>
      </c>
      <c r="R1307" s="3">
        <v>81001</v>
      </c>
      <c r="S1307" s="4">
        <v>42123</v>
      </c>
      <c r="T1307" s="4">
        <v>42124</v>
      </c>
      <c r="U1307" s="3">
        <v>23.5428</v>
      </c>
      <c r="V1307" s="3">
        <v>3</v>
      </c>
      <c r="W1307" s="3">
        <v>46.23</v>
      </c>
      <c r="X1307" s="3">
        <v>88198</v>
      </c>
      <c r="Y1307" s="3">
        <f>Table1[[#This Row],[Unit Price]]-Table1[[#This Row],[Discount]]</f>
        <v>15.55</v>
      </c>
      <c r="Z1307" s="3" t="s">
        <v>3221</v>
      </c>
    </row>
    <row r="1308" spans="1:26" ht="14.25" x14ac:dyDescent="0.2">
      <c r="A1308" s="1">
        <v>617</v>
      </c>
      <c r="B1308" s="1" t="s">
        <v>2315</v>
      </c>
      <c r="C1308" s="1" t="s">
        <v>46</v>
      </c>
      <c r="D1308" s="1">
        <v>0.02</v>
      </c>
      <c r="E1308" s="1">
        <v>20.89</v>
      </c>
      <c r="F1308" s="1">
        <v>11.52</v>
      </c>
      <c r="G1308" s="1" t="s">
        <v>14</v>
      </c>
      <c r="H1308" s="1" t="s">
        <v>15</v>
      </c>
      <c r="I1308" s="1" t="s">
        <v>24</v>
      </c>
      <c r="J1308" s="1" t="s">
        <v>54</v>
      </c>
      <c r="K1308" s="1" t="s">
        <v>49</v>
      </c>
      <c r="L1308" s="1" t="s">
        <v>1849</v>
      </c>
      <c r="M1308" s="1">
        <v>0.83</v>
      </c>
      <c r="N1308" s="1" t="s">
        <v>8</v>
      </c>
      <c r="O1308" s="1" t="s">
        <v>35</v>
      </c>
      <c r="P1308" s="1" t="s">
        <v>36</v>
      </c>
      <c r="Q1308" s="1" t="s">
        <v>928</v>
      </c>
      <c r="R1308" s="1">
        <v>81001</v>
      </c>
      <c r="S1308" s="2">
        <v>42123</v>
      </c>
      <c r="T1308" s="2">
        <v>42124</v>
      </c>
      <c r="U1308" s="1">
        <v>-276.11279999999999</v>
      </c>
      <c r="V1308" s="1">
        <v>13</v>
      </c>
      <c r="W1308" s="1">
        <v>279.27999999999997</v>
      </c>
      <c r="X1308" s="1">
        <v>88198</v>
      </c>
      <c r="Y1308" s="1">
        <f>Table1[[#This Row],[Unit Price]]-Table1[[#This Row],[Discount]]</f>
        <v>20.87</v>
      </c>
      <c r="Z1308" s="1" t="s">
        <v>3221</v>
      </c>
    </row>
    <row r="1309" spans="1:26" ht="14.25" x14ac:dyDescent="0.2">
      <c r="A1309" s="3">
        <v>618</v>
      </c>
      <c r="B1309" s="3" t="s">
        <v>1790</v>
      </c>
      <c r="C1309" s="3" t="s">
        <v>46</v>
      </c>
      <c r="D1309" s="3">
        <v>0.06</v>
      </c>
      <c r="E1309" s="3">
        <v>5.38</v>
      </c>
      <c r="F1309" s="3">
        <v>5.24</v>
      </c>
      <c r="G1309" s="3" t="s">
        <v>63</v>
      </c>
      <c r="H1309" s="3" t="s">
        <v>15</v>
      </c>
      <c r="I1309" s="3" t="s">
        <v>24</v>
      </c>
      <c r="J1309" s="3" t="s">
        <v>48</v>
      </c>
      <c r="K1309" s="3" t="s">
        <v>49</v>
      </c>
      <c r="L1309" s="3" t="s">
        <v>2317</v>
      </c>
      <c r="M1309" s="3">
        <v>0.36</v>
      </c>
      <c r="N1309" s="3" t="s">
        <v>8</v>
      </c>
      <c r="O1309" s="3" t="s">
        <v>35</v>
      </c>
      <c r="P1309" s="3" t="s">
        <v>36</v>
      </c>
      <c r="Q1309" s="3" t="s">
        <v>1791</v>
      </c>
      <c r="R1309" s="3">
        <v>81007</v>
      </c>
      <c r="S1309" s="4">
        <v>42123</v>
      </c>
      <c r="T1309" s="4">
        <v>42124</v>
      </c>
      <c r="U1309" s="3">
        <v>-64.670940000000002</v>
      </c>
      <c r="V1309" s="3">
        <v>14</v>
      </c>
      <c r="W1309" s="3">
        <v>81.819999999999993</v>
      </c>
      <c r="X1309" s="3">
        <v>88198</v>
      </c>
      <c r="Y1309" s="3">
        <f>Table1[[#This Row],[Unit Price]]-Table1[[#This Row],[Discount]]</f>
        <v>5.32</v>
      </c>
      <c r="Z1309" s="3" t="s">
        <v>3221</v>
      </c>
    </row>
    <row r="1310" spans="1:26" ht="14.25" x14ac:dyDescent="0.2">
      <c r="A1310" s="1">
        <v>618</v>
      </c>
      <c r="B1310" s="1" t="s">
        <v>1790</v>
      </c>
      <c r="C1310" s="1" t="s">
        <v>46</v>
      </c>
      <c r="D1310" s="1">
        <v>0.03</v>
      </c>
      <c r="E1310" s="1">
        <v>7.35</v>
      </c>
      <c r="F1310" s="1">
        <v>5.96</v>
      </c>
      <c r="G1310" s="1" t="s">
        <v>14</v>
      </c>
      <c r="H1310" s="1" t="s">
        <v>15</v>
      </c>
      <c r="I1310" s="1" t="s">
        <v>24</v>
      </c>
      <c r="J1310" s="1" t="s">
        <v>64</v>
      </c>
      <c r="K1310" s="1" t="s">
        <v>49</v>
      </c>
      <c r="L1310" s="1" t="s">
        <v>2318</v>
      </c>
      <c r="M1310" s="1">
        <v>0.38</v>
      </c>
      <c r="N1310" s="1" t="s">
        <v>8</v>
      </c>
      <c r="O1310" s="1" t="s">
        <v>35</v>
      </c>
      <c r="P1310" s="1" t="s">
        <v>36</v>
      </c>
      <c r="Q1310" s="1" t="s">
        <v>1791</v>
      </c>
      <c r="R1310" s="1">
        <v>81007</v>
      </c>
      <c r="S1310" s="2">
        <v>42123</v>
      </c>
      <c r="T1310" s="2">
        <v>42124</v>
      </c>
      <c r="U1310" s="1">
        <v>-11.113200000000001</v>
      </c>
      <c r="V1310" s="1">
        <v>1</v>
      </c>
      <c r="W1310" s="1">
        <v>13.16</v>
      </c>
      <c r="X1310" s="1">
        <v>88198</v>
      </c>
      <c r="Y1310" s="1">
        <f>Table1[[#This Row],[Unit Price]]-Table1[[#This Row],[Discount]]</f>
        <v>7.3199999999999994</v>
      </c>
      <c r="Z1310" s="1" t="s">
        <v>3221</v>
      </c>
    </row>
    <row r="1311" spans="1:26" ht="14.25" x14ac:dyDescent="0.2">
      <c r="A1311" s="3">
        <v>638</v>
      </c>
      <c r="B1311" s="3" t="s">
        <v>2319</v>
      </c>
      <c r="C1311" s="3" t="s">
        <v>1</v>
      </c>
      <c r="D1311" s="3">
        <v>0.06</v>
      </c>
      <c r="E1311" s="3">
        <v>65.989999999999995</v>
      </c>
      <c r="F1311" s="3">
        <v>8.8000000000000007</v>
      </c>
      <c r="G1311" s="3" t="s">
        <v>63</v>
      </c>
      <c r="H1311" s="3" t="s">
        <v>15</v>
      </c>
      <c r="I1311" s="3" t="s">
        <v>16</v>
      </c>
      <c r="J1311" s="3" t="s">
        <v>111</v>
      </c>
      <c r="K1311" s="3" t="s">
        <v>49</v>
      </c>
      <c r="L1311" s="3" t="s">
        <v>428</v>
      </c>
      <c r="M1311" s="3">
        <v>0.57999999999999996</v>
      </c>
      <c r="N1311" s="3" t="s">
        <v>8</v>
      </c>
      <c r="O1311" s="3" t="s">
        <v>35</v>
      </c>
      <c r="P1311" s="3" t="s">
        <v>66</v>
      </c>
      <c r="Q1311" s="3" t="s">
        <v>2320</v>
      </c>
      <c r="R1311" s="3">
        <v>95062</v>
      </c>
      <c r="S1311" s="4">
        <v>42124</v>
      </c>
      <c r="T1311" s="4">
        <v>42125</v>
      </c>
      <c r="U1311" s="3">
        <v>288.08999999999997</v>
      </c>
      <c r="V1311" s="3">
        <v>9</v>
      </c>
      <c r="W1311" s="3">
        <v>506.38</v>
      </c>
      <c r="X1311" s="3">
        <v>87954</v>
      </c>
      <c r="Y1311" s="3">
        <f>Table1[[#This Row],[Unit Price]]-Table1[[#This Row],[Discount]]</f>
        <v>65.929999999999993</v>
      </c>
      <c r="Z1311" s="3" t="s">
        <v>3221</v>
      </c>
    </row>
    <row r="1312" spans="1:26" ht="14.25" x14ac:dyDescent="0.2">
      <c r="A1312" s="1">
        <v>638</v>
      </c>
      <c r="B1312" s="1" t="s">
        <v>2319</v>
      </c>
      <c r="C1312" s="1" t="s">
        <v>1</v>
      </c>
      <c r="D1312" s="1">
        <v>0</v>
      </c>
      <c r="E1312" s="1">
        <v>195.99</v>
      </c>
      <c r="F1312" s="1">
        <v>4.2</v>
      </c>
      <c r="G1312" s="1" t="s">
        <v>63</v>
      </c>
      <c r="H1312" s="1" t="s">
        <v>15</v>
      </c>
      <c r="I1312" s="1" t="s">
        <v>16</v>
      </c>
      <c r="J1312" s="1" t="s">
        <v>111</v>
      </c>
      <c r="K1312" s="1" t="s">
        <v>49</v>
      </c>
      <c r="L1312" s="1" t="s">
        <v>2321</v>
      </c>
      <c r="M1312" s="1">
        <v>0.56999999999999995</v>
      </c>
      <c r="N1312" s="1" t="s">
        <v>8</v>
      </c>
      <c r="O1312" s="1" t="s">
        <v>35</v>
      </c>
      <c r="P1312" s="1" t="s">
        <v>66</v>
      </c>
      <c r="Q1312" s="1" t="s">
        <v>2320</v>
      </c>
      <c r="R1312" s="1">
        <v>95062</v>
      </c>
      <c r="S1312" s="2">
        <v>42124</v>
      </c>
      <c r="T1312" s="2">
        <v>42126</v>
      </c>
      <c r="U1312" s="1">
        <v>719.47680000000003</v>
      </c>
      <c r="V1312" s="1">
        <v>6</v>
      </c>
      <c r="W1312" s="1">
        <v>1042.72</v>
      </c>
      <c r="X1312" s="1">
        <v>87954</v>
      </c>
      <c r="Y1312" s="1">
        <f>Table1[[#This Row],[Unit Price]]-Table1[[#This Row],[Discount]]</f>
        <v>195.99</v>
      </c>
      <c r="Z1312" s="1" t="s">
        <v>3221</v>
      </c>
    </row>
    <row r="1313" spans="1:26" ht="14.25" x14ac:dyDescent="0.2">
      <c r="A1313" s="3">
        <v>640</v>
      </c>
      <c r="B1313" s="3" t="s">
        <v>1161</v>
      </c>
      <c r="C1313" s="3" t="s">
        <v>1</v>
      </c>
      <c r="D1313" s="3">
        <v>0.06</v>
      </c>
      <c r="E1313" s="3">
        <v>65.989999999999995</v>
      </c>
      <c r="F1313" s="3">
        <v>8.8000000000000007</v>
      </c>
      <c r="G1313" s="3" t="s">
        <v>63</v>
      </c>
      <c r="H1313" s="3" t="s">
        <v>15</v>
      </c>
      <c r="I1313" s="3" t="s">
        <v>16</v>
      </c>
      <c r="J1313" s="3" t="s">
        <v>111</v>
      </c>
      <c r="K1313" s="3" t="s">
        <v>49</v>
      </c>
      <c r="L1313" s="3" t="s">
        <v>428</v>
      </c>
      <c r="M1313" s="3">
        <v>0.57999999999999996</v>
      </c>
      <c r="N1313" s="3" t="s">
        <v>8</v>
      </c>
      <c r="O1313" s="3" t="s">
        <v>35</v>
      </c>
      <c r="P1313" s="3" t="s">
        <v>42</v>
      </c>
      <c r="Q1313" s="3" t="s">
        <v>118</v>
      </c>
      <c r="R1313" s="3">
        <v>98119</v>
      </c>
      <c r="S1313" s="4">
        <v>42124</v>
      </c>
      <c r="T1313" s="4">
        <v>42125</v>
      </c>
      <c r="U1313" s="3">
        <v>288.08999999999997</v>
      </c>
      <c r="V1313" s="3">
        <v>34</v>
      </c>
      <c r="W1313" s="3">
        <v>1912.98</v>
      </c>
      <c r="X1313" s="3">
        <v>45380</v>
      </c>
      <c r="Y1313" s="3">
        <f>Table1[[#This Row],[Unit Price]]-Table1[[#This Row],[Discount]]</f>
        <v>65.929999999999993</v>
      </c>
      <c r="Z1313" s="3" t="s">
        <v>3221</v>
      </c>
    </row>
    <row r="1314" spans="1:26" ht="14.25" x14ac:dyDescent="0.2">
      <c r="A1314" s="1">
        <v>640</v>
      </c>
      <c r="B1314" s="1" t="s">
        <v>1161</v>
      </c>
      <c r="C1314" s="1" t="s">
        <v>1</v>
      </c>
      <c r="D1314" s="1">
        <v>0</v>
      </c>
      <c r="E1314" s="1">
        <v>195.99</v>
      </c>
      <c r="F1314" s="1">
        <v>4.2</v>
      </c>
      <c r="G1314" s="1" t="s">
        <v>63</v>
      </c>
      <c r="H1314" s="1" t="s">
        <v>15</v>
      </c>
      <c r="I1314" s="1" t="s">
        <v>16</v>
      </c>
      <c r="J1314" s="1" t="s">
        <v>111</v>
      </c>
      <c r="K1314" s="1" t="s">
        <v>49</v>
      </c>
      <c r="L1314" s="1" t="s">
        <v>2321</v>
      </c>
      <c r="M1314" s="1">
        <v>0.56999999999999995</v>
      </c>
      <c r="N1314" s="1" t="s">
        <v>8</v>
      </c>
      <c r="O1314" s="1" t="s">
        <v>35</v>
      </c>
      <c r="P1314" s="1" t="s">
        <v>42</v>
      </c>
      <c r="Q1314" s="1" t="s">
        <v>118</v>
      </c>
      <c r="R1314" s="1">
        <v>98119</v>
      </c>
      <c r="S1314" s="2">
        <v>42124</v>
      </c>
      <c r="T1314" s="2">
        <v>42126</v>
      </c>
      <c r="U1314" s="1">
        <v>1030.509</v>
      </c>
      <c r="V1314" s="1">
        <v>24</v>
      </c>
      <c r="W1314" s="1">
        <v>4170.87</v>
      </c>
      <c r="X1314" s="1">
        <v>45380</v>
      </c>
      <c r="Y1314" s="1">
        <f>Table1[[#This Row],[Unit Price]]-Table1[[#This Row],[Discount]]</f>
        <v>195.99</v>
      </c>
      <c r="Z1314" s="1" t="s">
        <v>3221</v>
      </c>
    </row>
    <row r="1315" spans="1:26" ht="14.25" x14ac:dyDescent="0.2">
      <c r="A1315" s="3">
        <v>851</v>
      </c>
      <c r="B1315" s="3" t="s">
        <v>1340</v>
      </c>
      <c r="C1315" s="3" t="s">
        <v>1</v>
      </c>
      <c r="D1315" s="3">
        <v>0.06</v>
      </c>
      <c r="E1315" s="3">
        <v>1.26</v>
      </c>
      <c r="F1315" s="3">
        <v>0.7</v>
      </c>
      <c r="G1315" s="3" t="s">
        <v>14</v>
      </c>
      <c r="H1315" s="3" t="s">
        <v>70</v>
      </c>
      <c r="I1315" s="3" t="s">
        <v>24</v>
      </c>
      <c r="J1315" s="3" t="s">
        <v>152</v>
      </c>
      <c r="K1315" s="3" t="s">
        <v>26</v>
      </c>
      <c r="L1315" s="3" t="s">
        <v>2322</v>
      </c>
      <c r="M1315" s="3">
        <v>0.81</v>
      </c>
      <c r="N1315" s="3" t="s">
        <v>8</v>
      </c>
      <c r="O1315" s="3" t="s">
        <v>35</v>
      </c>
      <c r="P1315" s="3" t="s">
        <v>66</v>
      </c>
      <c r="Q1315" s="3" t="s">
        <v>1342</v>
      </c>
      <c r="R1315" s="3">
        <v>91745</v>
      </c>
      <c r="S1315" s="4">
        <v>42124</v>
      </c>
      <c r="T1315" s="4">
        <v>42124</v>
      </c>
      <c r="U1315" s="3">
        <v>-6.6096000000000004</v>
      </c>
      <c r="V1315" s="3">
        <v>4</v>
      </c>
      <c r="W1315" s="3">
        <v>5.28</v>
      </c>
      <c r="X1315" s="3">
        <v>88571</v>
      </c>
      <c r="Y1315" s="3">
        <f>Table1[[#This Row],[Unit Price]]-Table1[[#This Row],[Discount]]</f>
        <v>1.2</v>
      </c>
      <c r="Z1315" s="3" t="s">
        <v>3221</v>
      </c>
    </row>
    <row r="1316" spans="1:26" ht="14.25" x14ac:dyDescent="0.2">
      <c r="A1316" s="1">
        <v>854</v>
      </c>
      <c r="B1316" s="1" t="s">
        <v>2323</v>
      </c>
      <c r="C1316" s="1" t="s">
        <v>1</v>
      </c>
      <c r="D1316" s="1">
        <v>0.06</v>
      </c>
      <c r="E1316" s="1">
        <v>1.76</v>
      </c>
      <c r="F1316" s="1">
        <v>0.7</v>
      </c>
      <c r="G1316" s="1" t="s">
        <v>14</v>
      </c>
      <c r="H1316" s="1" t="s">
        <v>70</v>
      </c>
      <c r="I1316" s="1" t="s">
        <v>24</v>
      </c>
      <c r="J1316" s="1" t="s">
        <v>25</v>
      </c>
      <c r="K1316" s="1" t="s">
        <v>26</v>
      </c>
      <c r="L1316" s="1" t="s">
        <v>1639</v>
      </c>
      <c r="M1316" s="1">
        <v>0.56000000000000005</v>
      </c>
      <c r="N1316" s="1" t="s">
        <v>8</v>
      </c>
      <c r="O1316" s="1" t="s">
        <v>87</v>
      </c>
      <c r="P1316" s="1" t="s">
        <v>224</v>
      </c>
      <c r="Q1316" s="1" t="s">
        <v>2324</v>
      </c>
      <c r="R1316" s="1">
        <v>6405</v>
      </c>
      <c r="S1316" s="2">
        <v>42124</v>
      </c>
      <c r="T1316" s="2">
        <v>42126</v>
      </c>
      <c r="U1316" s="1">
        <v>1.2236</v>
      </c>
      <c r="V1316" s="1">
        <v>22</v>
      </c>
      <c r="W1316" s="1">
        <v>39.26</v>
      </c>
      <c r="X1316" s="1">
        <v>88571</v>
      </c>
      <c r="Y1316" s="1">
        <f>Table1[[#This Row],[Unit Price]]-Table1[[#This Row],[Discount]]</f>
        <v>1.7</v>
      </c>
      <c r="Z1316" s="1" t="s">
        <v>3222</v>
      </c>
    </row>
    <row r="1317" spans="1:26" ht="14.25" x14ac:dyDescent="0.2">
      <c r="A1317" s="3">
        <v>855</v>
      </c>
      <c r="B1317" s="3" t="s">
        <v>2325</v>
      </c>
      <c r="C1317" s="3" t="s">
        <v>1</v>
      </c>
      <c r="D1317" s="3">
        <v>0.02</v>
      </c>
      <c r="E1317" s="3">
        <v>24.98</v>
      </c>
      <c r="F1317" s="3">
        <v>8.7899999999999991</v>
      </c>
      <c r="G1317" s="3" t="s">
        <v>14</v>
      </c>
      <c r="H1317" s="3" t="s">
        <v>70</v>
      </c>
      <c r="I1317" s="3" t="s">
        <v>24</v>
      </c>
      <c r="J1317" s="3" t="s">
        <v>54</v>
      </c>
      <c r="K1317" s="3" t="s">
        <v>49</v>
      </c>
      <c r="L1317" s="3" t="s">
        <v>2326</v>
      </c>
      <c r="M1317" s="3">
        <v>0.66</v>
      </c>
      <c r="N1317" s="3" t="s">
        <v>8</v>
      </c>
      <c r="O1317" s="3" t="s">
        <v>87</v>
      </c>
      <c r="P1317" s="3" t="s">
        <v>224</v>
      </c>
      <c r="Q1317" s="3" t="s">
        <v>2327</v>
      </c>
      <c r="R1317" s="3">
        <v>6810</v>
      </c>
      <c r="S1317" s="4">
        <v>42124</v>
      </c>
      <c r="T1317" s="4">
        <v>42125</v>
      </c>
      <c r="U1317" s="3">
        <v>4.3148</v>
      </c>
      <c r="V1317" s="3">
        <v>23</v>
      </c>
      <c r="W1317" s="3">
        <v>606.51</v>
      </c>
      <c r="X1317" s="3">
        <v>88571</v>
      </c>
      <c r="Y1317" s="3">
        <f>Table1[[#This Row],[Unit Price]]-Table1[[#This Row],[Discount]]</f>
        <v>24.96</v>
      </c>
      <c r="Z1317" s="3" t="s">
        <v>3222</v>
      </c>
    </row>
    <row r="1318" spans="1:26" ht="14.25" x14ac:dyDescent="0.2">
      <c r="A1318" s="1">
        <v>858</v>
      </c>
      <c r="B1318" s="1" t="s">
        <v>2328</v>
      </c>
      <c r="C1318" s="1" t="s">
        <v>1</v>
      </c>
      <c r="D1318" s="1">
        <v>0.05</v>
      </c>
      <c r="E1318" s="1">
        <v>35.99</v>
      </c>
      <c r="F1318" s="1">
        <v>5.99</v>
      </c>
      <c r="G1318" s="1" t="s">
        <v>63</v>
      </c>
      <c r="H1318" s="1" t="s">
        <v>70</v>
      </c>
      <c r="I1318" s="1" t="s">
        <v>16</v>
      </c>
      <c r="J1318" s="1" t="s">
        <v>111</v>
      </c>
      <c r="K1318" s="1" t="s">
        <v>26</v>
      </c>
      <c r="L1318" s="1" t="s">
        <v>1348</v>
      </c>
      <c r="M1318" s="1">
        <v>0.38</v>
      </c>
      <c r="N1318" s="1" t="s">
        <v>8</v>
      </c>
      <c r="O1318" s="1" t="s">
        <v>87</v>
      </c>
      <c r="P1318" s="1" t="s">
        <v>307</v>
      </c>
      <c r="Q1318" s="1" t="s">
        <v>1634</v>
      </c>
      <c r="R1318" s="1">
        <v>4240</v>
      </c>
      <c r="S1318" s="2">
        <v>42124</v>
      </c>
      <c r="T1318" s="2">
        <v>42126</v>
      </c>
      <c r="U1318" s="1">
        <v>-125.83296</v>
      </c>
      <c r="V1318" s="1">
        <v>2</v>
      </c>
      <c r="W1318" s="1">
        <v>64.89</v>
      </c>
      <c r="X1318" s="1">
        <v>88571</v>
      </c>
      <c r="Y1318" s="1">
        <f>Table1[[#This Row],[Unit Price]]-Table1[[#This Row],[Discount]]</f>
        <v>35.940000000000005</v>
      </c>
      <c r="Z1318" s="1" t="s">
        <v>3222</v>
      </c>
    </row>
    <row r="1319" spans="1:26" ht="14.25" x14ac:dyDescent="0.2">
      <c r="A1319" s="3">
        <v>2704</v>
      </c>
      <c r="B1319" s="3" t="s">
        <v>2329</v>
      </c>
      <c r="C1319" s="3" t="s">
        <v>1</v>
      </c>
      <c r="D1319" s="3">
        <v>0.06</v>
      </c>
      <c r="E1319" s="3">
        <v>3.6</v>
      </c>
      <c r="F1319" s="3">
        <v>2.2000000000000002</v>
      </c>
      <c r="G1319" s="3" t="s">
        <v>14</v>
      </c>
      <c r="H1319" s="3" t="s">
        <v>15</v>
      </c>
      <c r="I1319" s="3" t="s">
        <v>24</v>
      </c>
      <c r="J1319" s="3" t="s">
        <v>64</v>
      </c>
      <c r="K1319" s="3" t="s">
        <v>26</v>
      </c>
      <c r="L1319" s="3" t="s">
        <v>1360</v>
      </c>
      <c r="M1319" s="3">
        <v>0.39</v>
      </c>
      <c r="N1319" s="3" t="s">
        <v>8</v>
      </c>
      <c r="O1319" s="3" t="s">
        <v>9</v>
      </c>
      <c r="P1319" s="3" t="s">
        <v>99</v>
      </c>
      <c r="Q1319" s="3" t="s">
        <v>2330</v>
      </c>
      <c r="R1319" s="3">
        <v>32503</v>
      </c>
      <c r="S1319" s="4">
        <v>42124</v>
      </c>
      <c r="T1319" s="4">
        <v>42126</v>
      </c>
      <c r="U1319" s="3">
        <v>2755.6421999999998</v>
      </c>
      <c r="V1319" s="3">
        <v>4</v>
      </c>
      <c r="W1319" s="3">
        <v>15.19</v>
      </c>
      <c r="X1319" s="3">
        <v>91407</v>
      </c>
      <c r="Y1319" s="3">
        <f>Table1[[#This Row],[Unit Price]]-Table1[[#This Row],[Discount]]</f>
        <v>3.54</v>
      </c>
      <c r="Z1319" s="3" t="s">
        <v>3219</v>
      </c>
    </row>
    <row r="1320" spans="1:26" ht="14.25" x14ac:dyDescent="0.2">
      <c r="A1320" s="1">
        <v>1352</v>
      </c>
      <c r="B1320" s="1" t="s">
        <v>2331</v>
      </c>
      <c r="C1320" s="1" t="s">
        <v>13</v>
      </c>
      <c r="D1320" s="1">
        <v>0.05</v>
      </c>
      <c r="E1320" s="1">
        <v>17.670000000000002</v>
      </c>
      <c r="F1320" s="1">
        <v>8.99</v>
      </c>
      <c r="G1320" s="1" t="s">
        <v>14</v>
      </c>
      <c r="H1320" s="1" t="s">
        <v>47</v>
      </c>
      <c r="I1320" s="1" t="s">
        <v>4</v>
      </c>
      <c r="J1320" s="1" t="s">
        <v>102</v>
      </c>
      <c r="K1320" s="1" t="s">
        <v>18</v>
      </c>
      <c r="L1320" s="1" t="s">
        <v>2032</v>
      </c>
      <c r="M1320" s="1">
        <v>0.47</v>
      </c>
      <c r="N1320" s="1" t="s">
        <v>8</v>
      </c>
      <c r="O1320" s="1" t="s">
        <v>87</v>
      </c>
      <c r="P1320" s="1" t="s">
        <v>394</v>
      </c>
      <c r="Q1320" s="1" t="s">
        <v>1677</v>
      </c>
      <c r="R1320" s="1">
        <v>20746</v>
      </c>
      <c r="S1320" s="2">
        <v>42124</v>
      </c>
      <c r="T1320" s="2">
        <v>42125</v>
      </c>
      <c r="U1320" s="1">
        <v>46.036799999999999</v>
      </c>
      <c r="V1320" s="1">
        <v>16</v>
      </c>
      <c r="W1320" s="1">
        <v>283.44</v>
      </c>
      <c r="X1320" s="1">
        <v>88234</v>
      </c>
      <c r="Y1320" s="1">
        <f>Table1[[#This Row],[Unit Price]]-Table1[[#This Row],[Discount]]</f>
        <v>17.62</v>
      </c>
      <c r="Z1320" s="1" t="s">
        <v>3222</v>
      </c>
    </row>
    <row r="1321" spans="1:26" ht="14.25" x14ac:dyDescent="0.2">
      <c r="A1321" s="3">
        <v>1347</v>
      </c>
      <c r="B1321" s="3" t="s">
        <v>2332</v>
      </c>
      <c r="C1321" s="3" t="s">
        <v>23</v>
      </c>
      <c r="D1321" s="3">
        <v>0.1</v>
      </c>
      <c r="E1321" s="3">
        <v>2.62</v>
      </c>
      <c r="F1321" s="3">
        <v>0.8</v>
      </c>
      <c r="G1321" s="3" t="s">
        <v>14</v>
      </c>
      <c r="H1321" s="3" t="s">
        <v>47</v>
      </c>
      <c r="I1321" s="3" t="s">
        <v>24</v>
      </c>
      <c r="J1321" s="3" t="s">
        <v>152</v>
      </c>
      <c r="K1321" s="3" t="s">
        <v>26</v>
      </c>
      <c r="L1321" s="3" t="s">
        <v>2100</v>
      </c>
      <c r="M1321" s="3">
        <v>0.39</v>
      </c>
      <c r="N1321" s="3" t="s">
        <v>8</v>
      </c>
      <c r="O1321" s="3" t="s">
        <v>9</v>
      </c>
      <c r="P1321" s="3" t="s">
        <v>99</v>
      </c>
      <c r="Q1321" s="3" t="s">
        <v>2333</v>
      </c>
      <c r="R1321" s="3">
        <v>33511</v>
      </c>
      <c r="S1321" s="4">
        <v>42124</v>
      </c>
      <c r="T1321" s="4">
        <v>42130</v>
      </c>
      <c r="U1321" s="3">
        <v>-94.490899999999996</v>
      </c>
      <c r="V1321" s="3">
        <v>21</v>
      </c>
      <c r="W1321" s="3">
        <v>51.86</v>
      </c>
      <c r="X1321" s="3">
        <v>89686</v>
      </c>
      <c r="Y1321" s="3">
        <f>Table1[[#This Row],[Unit Price]]-Table1[[#This Row],[Discount]]</f>
        <v>2.52</v>
      </c>
      <c r="Z1321" s="3" t="s">
        <v>3219</v>
      </c>
    </row>
    <row r="1322" spans="1:26" ht="14.25" x14ac:dyDescent="0.2">
      <c r="A1322" s="1">
        <v>2704</v>
      </c>
      <c r="B1322" s="1" t="s">
        <v>2329</v>
      </c>
      <c r="C1322" s="1" t="s">
        <v>23</v>
      </c>
      <c r="D1322" s="1">
        <v>0.03</v>
      </c>
      <c r="E1322" s="1">
        <v>13.48</v>
      </c>
      <c r="F1322" s="1">
        <v>4.51</v>
      </c>
      <c r="G1322" s="1" t="s">
        <v>63</v>
      </c>
      <c r="H1322" s="1" t="s">
        <v>15</v>
      </c>
      <c r="I1322" s="1" t="s">
        <v>24</v>
      </c>
      <c r="J1322" s="1" t="s">
        <v>54</v>
      </c>
      <c r="K1322" s="1" t="s">
        <v>49</v>
      </c>
      <c r="L1322" s="1" t="s">
        <v>1757</v>
      </c>
      <c r="M1322" s="1">
        <v>0.59</v>
      </c>
      <c r="N1322" s="1" t="s">
        <v>8</v>
      </c>
      <c r="O1322" s="1" t="s">
        <v>9</v>
      </c>
      <c r="P1322" s="1" t="s">
        <v>99</v>
      </c>
      <c r="Q1322" s="1" t="s">
        <v>2330</v>
      </c>
      <c r="R1322" s="1">
        <v>32503</v>
      </c>
      <c r="S1322" s="2">
        <v>42124</v>
      </c>
      <c r="T1322" s="2">
        <v>42128</v>
      </c>
      <c r="U1322" s="1">
        <v>-256.01799999999997</v>
      </c>
      <c r="V1322" s="1">
        <v>4</v>
      </c>
      <c r="W1322" s="1">
        <v>59.49</v>
      </c>
      <c r="X1322" s="1">
        <v>91408</v>
      </c>
      <c r="Y1322" s="1">
        <f>Table1[[#This Row],[Unit Price]]-Table1[[#This Row],[Discount]]</f>
        <v>13.450000000000001</v>
      </c>
      <c r="Z1322" s="1" t="s">
        <v>3219</v>
      </c>
    </row>
    <row r="1323" spans="1:26" ht="14.25" x14ac:dyDescent="0.2">
      <c r="A1323" s="3">
        <v>2823</v>
      </c>
      <c r="B1323" s="3" t="s">
        <v>2334</v>
      </c>
      <c r="C1323" s="3" t="s">
        <v>23</v>
      </c>
      <c r="D1323" s="3">
        <v>0.02</v>
      </c>
      <c r="E1323" s="3">
        <v>21.98</v>
      </c>
      <c r="F1323" s="3">
        <v>2.87</v>
      </c>
      <c r="G1323" s="3" t="s">
        <v>14</v>
      </c>
      <c r="H1323" s="3" t="s">
        <v>70</v>
      </c>
      <c r="I1323" s="3" t="s">
        <v>24</v>
      </c>
      <c r="J1323" s="3" t="s">
        <v>25</v>
      </c>
      <c r="K1323" s="3" t="s">
        <v>18</v>
      </c>
      <c r="L1323" s="3" t="s">
        <v>1714</v>
      </c>
      <c r="M1323" s="3">
        <v>0.55000000000000004</v>
      </c>
      <c r="N1323" s="3" t="s">
        <v>8</v>
      </c>
      <c r="O1323" s="3" t="s">
        <v>35</v>
      </c>
      <c r="P1323" s="3" t="s">
        <v>272</v>
      </c>
      <c r="Q1323" s="3" t="s">
        <v>2335</v>
      </c>
      <c r="R1323" s="3">
        <v>89031</v>
      </c>
      <c r="S1323" s="4">
        <v>42124</v>
      </c>
      <c r="T1323" s="4">
        <v>42126</v>
      </c>
      <c r="U1323" s="3">
        <v>165.6345</v>
      </c>
      <c r="V1323" s="3">
        <v>11</v>
      </c>
      <c r="W1323" s="3">
        <v>240.05</v>
      </c>
      <c r="X1323" s="3">
        <v>87240</v>
      </c>
      <c r="Y1323" s="3">
        <f>Table1[[#This Row],[Unit Price]]-Table1[[#This Row],[Discount]]</f>
        <v>21.96</v>
      </c>
      <c r="Z1323" s="3" t="s">
        <v>3221</v>
      </c>
    </row>
    <row r="1324" spans="1:26" ht="14.25" x14ac:dyDescent="0.2">
      <c r="A1324" s="1">
        <v>1989</v>
      </c>
      <c r="B1324" s="1" t="s">
        <v>669</v>
      </c>
      <c r="C1324" s="1" t="s">
        <v>92</v>
      </c>
      <c r="D1324" s="1">
        <v>0.1</v>
      </c>
      <c r="E1324" s="1">
        <v>1.6</v>
      </c>
      <c r="F1324" s="1">
        <v>1.29</v>
      </c>
      <c r="G1324" s="1" t="s">
        <v>14</v>
      </c>
      <c r="H1324" s="1" t="s">
        <v>47</v>
      </c>
      <c r="I1324" s="1" t="s">
        <v>24</v>
      </c>
      <c r="J1324" s="1" t="s">
        <v>25</v>
      </c>
      <c r="K1324" s="1" t="s">
        <v>26</v>
      </c>
      <c r="L1324" s="1" t="s">
        <v>2336</v>
      </c>
      <c r="M1324" s="1">
        <v>0.42</v>
      </c>
      <c r="N1324" s="1" t="s">
        <v>8</v>
      </c>
      <c r="O1324" s="1" t="s">
        <v>35</v>
      </c>
      <c r="P1324" s="1" t="s">
        <v>122</v>
      </c>
      <c r="Q1324" s="1" t="s">
        <v>671</v>
      </c>
      <c r="R1324" s="1">
        <v>84117</v>
      </c>
      <c r="S1324" s="2">
        <v>42124</v>
      </c>
      <c r="T1324" s="2">
        <v>42124</v>
      </c>
      <c r="U1324" s="1">
        <v>-14.990399999999999</v>
      </c>
      <c r="V1324" s="1">
        <v>11</v>
      </c>
      <c r="W1324" s="1">
        <v>16.88</v>
      </c>
      <c r="X1324" s="1">
        <v>90003</v>
      </c>
      <c r="Y1324" s="1">
        <f>Table1[[#This Row],[Unit Price]]-Table1[[#This Row],[Discount]]</f>
        <v>1.5</v>
      </c>
      <c r="Z1324" s="1" t="s">
        <v>3221</v>
      </c>
    </row>
    <row r="1325" spans="1:26" ht="14.25" x14ac:dyDescent="0.2">
      <c r="A1325" s="3">
        <v>2394</v>
      </c>
      <c r="B1325" s="3" t="s">
        <v>2337</v>
      </c>
      <c r="C1325" s="3" t="s">
        <v>1</v>
      </c>
      <c r="D1325" s="3">
        <v>0.01</v>
      </c>
      <c r="E1325" s="3">
        <v>11.7</v>
      </c>
      <c r="F1325" s="3">
        <v>5.63</v>
      </c>
      <c r="G1325" s="3" t="s">
        <v>14</v>
      </c>
      <c r="H1325" s="3" t="s">
        <v>70</v>
      </c>
      <c r="I1325" s="3" t="s">
        <v>24</v>
      </c>
      <c r="J1325" s="3" t="s">
        <v>48</v>
      </c>
      <c r="K1325" s="3" t="s">
        <v>49</v>
      </c>
      <c r="L1325" s="3" t="s">
        <v>2338</v>
      </c>
      <c r="M1325" s="3">
        <v>0.4</v>
      </c>
      <c r="N1325" s="3" t="s">
        <v>8</v>
      </c>
      <c r="O1325" s="3" t="s">
        <v>9</v>
      </c>
      <c r="P1325" s="3" t="s">
        <v>51</v>
      </c>
      <c r="Q1325" s="3" t="s">
        <v>2339</v>
      </c>
      <c r="R1325" s="3">
        <v>30328</v>
      </c>
      <c r="S1325" s="4">
        <v>42125</v>
      </c>
      <c r="T1325" s="4">
        <v>42127</v>
      </c>
      <c r="U1325" s="3">
        <v>39.21</v>
      </c>
      <c r="V1325" s="3">
        <v>16</v>
      </c>
      <c r="W1325" s="3">
        <v>196.69</v>
      </c>
      <c r="X1325" s="3">
        <v>86949</v>
      </c>
      <c r="Y1325" s="3">
        <f>Table1[[#This Row],[Unit Price]]-Table1[[#This Row],[Discount]]</f>
        <v>11.69</v>
      </c>
      <c r="Z1325" s="3" t="s">
        <v>3219</v>
      </c>
    </row>
    <row r="1326" spans="1:26" ht="14.25" x14ac:dyDescent="0.2">
      <c r="A1326" s="1">
        <v>2394</v>
      </c>
      <c r="B1326" s="1" t="s">
        <v>2337</v>
      </c>
      <c r="C1326" s="1" t="s">
        <v>1</v>
      </c>
      <c r="D1326" s="1">
        <v>0.03</v>
      </c>
      <c r="E1326" s="1">
        <v>4.55</v>
      </c>
      <c r="F1326" s="1">
        <v>1.49</v>
      </c>
      <c r="G1326" s="1" t="s">
        <v>14</v>
      </c>
      <c r="H1326" s="1" t="s">
        <v>70</v>
      </c>
      <c r="I1326" s="1" t="s">
        <v>24</v>
      </c>
      <c r="J1326" s="1" t="s">
        <v>48</v>
      </c>
      <c r="K1326" s="1" t="s">
        <v>49</v>
      </c>
      <c r="L1326" s="1" t="s">
        <v>1479</v>
      </c>
      <c r="M1326" s="1">
        <v>0.35</v>
      </c>
      <c r="N1326" s="1" t="s">
        <v>8</v>
      </c>
      <c r="O1326" s="1" t="s">
        <v>9</v>
      </c>
      <c r="P1326" s="1" t="s">
        <v>51</v>
      </c>
      <c r="Q1326" s="1" t="s">
        <v>2339</v>
      </c>
      <c r="R1326" s="1">
        <v>30328</v>
      </c>
      <c r="S1326" s="2">
        <v>42125</v>
      </c>
      <c r="T1326" s="2">
        <v>42125</v>
      </c>
      <c r="U1326" s="1">
        <v>100.38</v>
      </c>
      <c r="V1326" s="1">
        <v>9</v>
      </c>
      <c r="W1326" s="1">
        <v>40.28</v>
      </c>
      <c r="X1326" s="1">
        <v>86949</v>
      </c>
      <c r="Y1326" s="1">
        <f>Table1[[#This Row],[Unit Price]]-Table1[[#This Row],[Discount]]</f>
        <v>4.5199999999999996</v>
      </c>
      <c r="Z1326" s="1" t="s">
        <v>3219</v>
      </c>
    </row>
    <row r="1327" spans="1:26" ht="14.25" x14ac:dyDescent="0.2">
      <c r="A1327" s="3">
        <v>2724</v>
      </c>
      <c r="B1327" s="3" t="s">
        <v>2340</v>
      </c>
      <c r="C1327" s="3" t="s">
        <v>1</v>
      </c>
      <c r="D1327" s="3">
        <v>0.06</v>
      </c>
      <c r="E1327" s="3">
        <v>4.9800000000000004</v>
      </c>
      <c r="F1327" s="3">
        <v>7.44</v>
      </c>
      <c r="G1327" s="3" t="s">
        <v>14</v>
      </c>
      <c r="H1327" s="3" t="s">
        <v>47</v>
      </c>
      <c r="I1327" s="3" t="s">
        <v>24</v>
      </c>
      <c r="J1327" s="3" t="s">
        <v>64</v>
      </c>
      <c r="K1327" s="3" t="s">
        <v>49</v>
      </c>
      <c r="L1327" s="3" t="s">
        <v>2150</v>
      </c>
      <c r="M1327" s="3">
        <v>0.36</v>
      </c>
      <c r="N1327" s="3" t="s">
        <v>8</v>
      </c>
      <c r="O1327" s="3" t="s">
        <v>9</v>
      </c>
      <c r="P1327" s="3" t="s">
        <v>376</v>
      </c>
      <c r="Q1327" s="3" t="s">
        <v>2341</v>
      </c>
      <c r="R1327" s="3">
        <v>37421</v>
      </c>
      <c r="S1327" s="4">
        <v>42125</v>
      </c>
      <c r="T1327" s="4">
        <v>42126</v>
      </c>
      <c r="U1327" s="3">
        <v>-37.561999999999998</v>
      </c>
      <c r="V1327" s="3">
        <v>10</v>
      </c>
      <c r="W1327" s="3">
        <v>53.21</v>
      </c>
      <c r="X1327" s="3">
        <v>88959</v>
      </c>
      <c r="Y1327" s="3">
        <f>Table1[[#This Row],[Unit Price]]-Table1[[#This Row],[Discount]]</f>
        <v>4.9200000000000008</v>
      </c>
      <c r="Z1327" s="3" t="s">
        <v>3219</v>
      </c>
    </row>
    <row r="1328" spans="1:26" ht="14.25" x14ac:dyDescent="0.2">
      <c r="A1328" s="1">
        <v>2724</v>
      </c>
      <c r="B1328" s="1" t="s">
        <v>2340</v>
      </c>
      <c r="C1328" s="1" t="s">
        <v>1</v>
      </c>
      <c r="D1328" s="1">
        <v>0.01</v>
      </c>
      <c r="E1328" s="1">
        <v>6.48</v>
      </c>
      <c r="F1328" s="1">
        <v>7.37</v>
      </c>
      <c r="G1328" s="1" t="s">
        <v>14</v>
      </c>
      <c r="H1328" s="1" t="s">
        <v>47</v>
      </c>
      <c r="I1328" s="1" t="s">
        <v>24</v>
      </c>
      <c r="J1328" s="1" t="s">
        <v>64</v>
      </c>
      <c r="K1328" s="1" t="s">
        <v>49</v>
      </c>
      <c r="L1328" s="1" t="s">
        <v>1591</v>
      </c>
      <c r="M1328" s="1">
        <v>0.37</v>
      </c>
      <c r="N1328" s="1" t="s">
        <v>8</v>
      </c>
      <c r="O1328" s="1" t="s">
        <v>9</v>
      </c>
      <c r="P1328" s="1" t="s">
        <v>376</v>
      </c>
      <c r="Q1328" s="1" t="s">
        <v>2341</v>
      </c>
      <c r="R1328" s="1">
        <v>37421</v>
      </c>
      <c r="S1328" s="2">
        <v>42125</v>
      </c>
      <c r="T1328" s="2">
        <v>42127</v>
      </c>
      <c r="U1328" s="1">
        <v>-449.69400000000002</v>
      </c>
      <c r="V1328" s="1">
        <v>18</v>
      </c>
      <c r="W1328" s="1">
        <v>122.8</v>
      </c>
      <c r="X1328" s="1">
        <v>88959</v>
      </c>
      <c r="Y1328" s="1">
        <f>Table1[[#This Row],[Unit Price]]-Table1[[#This Row],[Discount]]</f>
        <v>6.4700000000000006</v>
      </c>
      <c r="Z1328" s="1" t="s">
        <v>3219</v>
      </c>
    </row>
    <row r="1329" spans="1:26" ht="14.25" x14ac:dyDescent="0.2">
      <c r="A1329" s="3">
        <v>1271</v>
      </c>
      <c r="B1329" s="3" t="s">
        <v>2087</v>
      </c>
      <c r="C1329" s="3" t="s">
        <v>23</v>
      </c>
      <c r="D1329" s="3">
        <v>0.1</v>
      </c>
      <c r="E1329" s="3">
        <v>34.229999999999997</v>
      </c>
      <c r="F1329" s="3">
        <v>5.0199999999999996</v>
      </c>
      <c r="G1329" s="3" t="s">
        <v>14</v>
      </c>
      <c r="H1329" s="3" t="s">
        <v>70</v>
      </c>
      <c r="I1329" s="3" t="s">
        <v>4</v>
      </c>
      <c r="J1329" s="3" t="s">
        <v>102</v>
      </c>
      <c r="K1329" s="3" t="s">
        <v>49</v>
      </c>
      <c r="L1329" s="3" t="s">
        <v>1294</v>
      </c>
      <c r="M1329" s="3">
        <v>0.55000000000000004</v>
      </c>
      <c r="N1329" s="3" t="s">
        <v>8</v>
      </c>
      <c r="O1329" s="3" t="s">
        <v>35</v>
      </c>
      <c r="P1329" s="3" t="s">
        <v>66</v>
      </c>
      <c r="Q1329" s="3" t="s">
        <v>2088</v>
      </c>
      <c r="R1329" s="3">
        <v>91941</v>
      </c>
      <c r="S1329" s="4">
        <v>42125</v>
      </c>
      <c r="T1329" s="4">
        <v>42130</v>
      </c>
      <c r="U1329" s="3">
        <v>151.56540000000001</v>
      </c>
      <c r="V1329" s="3">
        <v>7</v>
      </c>
      <c r="W1329" s="3">
        <v>219.66</v>
      </c>
      <c r="X1329" s="3">
        <v>88411</v>
      </c>
      <c r="Y1329" s="3">
        <f>Table1[[#This Row],[Unit Price]]-Table1[[#This Row],[Discount]]</f>
        <v>34.129999999999995</v>
      </c>
      <c r="Z1329" s="3" t="s">
        <v>3221</v>
      </c>
    </row>
    <row r="1330" spans="1:26" ht="14.25" x14ac:dyDescent="0.2">
      <c r="A1330" s="1">
        <v>1383</v>
      </c>
      <c r="B1330" s="1" t="s">
        <v>2342</v>
      </c>
      <c r="C1330" s="1" t="s">
        <v>92</v>
      </c>
      <c r="D1330" s="1">
        <v>0.03</v>
      </c>
      <c r="E1330" s="1">
        <v>2.23</v>
      </c>
      <c r="F1330" s="1">
        <v>4.57</v>
      </c>
      <c r="G1330" s="1" t="s">
        <v>14</v>
      </c>
      <c r="H1330" s="1" t="s">
        <v>15</v>
      </c>
      <c r="I1330" s="1" t="s">
        <v>4</v>
      </c>
      <c r="J1330" s="1" t="s">
        <v>102</v>
      </c>
      <c r="K1330" s="1" t="s">
        <v>18</v>
      </c>
      <c r="L1330" s="1" t="s">
        <v>2343</v>
      </c>
      <c r="M1330" s="1">
        <v>0.41</v>
      </c>
      <c r="N1330" s="1" t="s">
        <v>8</v>
      </c>
      <c r="O1330" s="1" t="s">
        <v>35</v>
      </c>
      <c r="P1330" s="1" t="s">
        <v>122</v>
      </c>
      <c r="Q1330" s="1" t="s">
        <v>1208</v>
      </c>
      <c r="R1330" s="1">
        <v>84120</v>
      </c>
      <c r="S1330" s="2">
        <v>42125</v>
      </c>
      <c r="T1330" s="2">
        <v>42126</v>
      </c>
      <c r="U1330" s="1">
        <v>-93.25</v>
      </c>
      <c r="V1330" s="1">
        <v>12</v>
      </c>
      <c r="W1330" s="1">
        <v>28.66</v>
      </c>
      <c r="X1330" s="1">
        <v>89406</v>
      </c>
      <c r="Y1330" s="1">
        <f>Table1[[#This Row],[Unit Price]]-Table1[[#This Row],[Discount]]</f>
        <v>2.2000000000000002</v>
      </c>
      <c r="Z1330" s="1" t="s">
        <v>3221</v>
      </c>
    </row>
    <row r="1331" spans="1:26" ht="14.25" x14ac:dyDescent="0.2">
      <c r="A1331" s="3">
        <v>381</v>
      </c>
      <c r="B1331" s="3" t="s">
        <v>2344</v>
      </c>
      <c r="C1331" s="3" t="s">
        <v>46</v>
      </c>
      <c r="D1331" s="3">
        <v>7.0000000000000007E-2</v>
      </c>
      <c r="E1331" s="3">
        <v>415.88</v>
      </c>
      <c r="F1331" s="3">
        <v>11.37</v>
      </c>
      <c r="G1331" s="3" t="s">
        <v>14</v>
      </c>
      <c r="H1331" s="3" t="s">
        <v>70</v>
      </c>
      <c r="I1331" s="3" t="s">
        <v>24</v>
      </c>
      <c r="J1331" s="3" t="s">
        <v>54</v>
      </c>
      <c r="K1331" s="3" t="s">
        <v>49</v>
      </c>
      <c r="L1331" s="3" t="s">
        <v>1357</v>
      </c>
      <c r="M1331" s="3">
        <v>0.56999999999999995</v>
      </c>
      <c r="N1331" s="3" t="s">
        <v>8</v>
      </c>
      <c r="O1331" s="3" t="s">
        <v>28</v>
      </c>
      <c r="P1331" s="3" t="s">
        <v>79</v>
      </c>
      <c r="Q1331" s="3" t="s">
        <v>1823</v>
      </c>
      <c r="R1331" s="3">
        <v>61701</v>
      </c>
      <c r="S1331" s="4">
        <v>42125</v>
      </c>
      <c r="T1331" s="4">
        <v>42125</v>
      </c>
      <c r="U1331" s="3">
        <v>-539.59</v>
      </c>
      <c r="V1331" s="3">
        <v>1</v>
      </c>
      <c r="W1331" s="3">
        <v>394.51</v>
      </c>
      <c r="X1331" s="3">
        <v>88929</v>
      </c>
      <c r="Y1331" s="3">
        <f>Table1[[#This Row],[Unit Price]]-Table1[[#This Row],[Discount]]</f>
        <v>415.81</v>
      </c>
      <c r="Z1331" s="3" t="s">
        <v>3220</v>
      </c>
    </row>
    <row r="1332" spans="1:26" ht="14.25" x14ac:dyDescent="0.2">
      <c r="A1332" s="1">
        <v>1193</v>
      </c>
      <c r="B1332" s="1" t="s">
        <v>1327</v>
      </c>
      <c r="C1332" s="1" t="s">
        <v>46</v>
      </c>
      <c r="D1332" s="1">
        <v>0.03</v>
      </c>
      <c r="E1332" s="1">
        <v>5.98</v>
      </c>
      <c r="F1332" s="1">
        <v>1.49</v>
      </c>
      <c r="G1332" s="1" t="s">
        <v>14</v>
      </c>
      <c r="H1332" s="1" t="s">
        <v>3</v>
      </c>
      <c r="I1332" s="1" t="s">
        <v>24</v>
      </c>
      <c r="J1332" s="1" t="s">
        <v>48</v>
      </c>
      <c r="K1332" s="1" t="s">
        <v>49</v>
      </c>
      <c r="L1332" s="1" t="s">
        <v>1563</v>
      </c>
      <c r="M1332" s="1">
        <v>0.39</v>
      </c>
      <c r="N1332" s="1" t="s">
        <v>8</v>
      </c>
      <c r="O1332" s="1" t="s">
        <v>87</v>
      </c>
      <c r="P1332" s="1" t="s">
        <v>350</v>
      </c>
      <c r="Q1332" s="1" t="s">
        <v>42</v>
      </c>
      <c r="R1332" s="1">
        <v>20016</v>
      </c>
      <c r="S1332" s="2">
        <v>42125</v>
      </c>
      <c r="T1332" s="2">
        <v>42127</v>
      </c>
      <c r="U1332" s="1">
        <v>38.08</v>
      </c>
      <c r="V1332" s="1">
        <v>85</v>
      </c>
      <c r="W1332" s="1">
        <v>517.85</v>
      </c>
      <c r="X1332" s="1">
        <v>38852</v>
      </c>
      <c r="Y1332" s="1">
        <f>Table1[[#This Row],[Unit Price]]-Table1[[#This Row],[Discount]]</f>
        <v>5.95</v>
      </c>
      <c r="Z1332" s="1" t="s">
        <v>3222</v>
      </c>
    </row>
    <row r="1333" spans="1:26" ht="14.25" x14ac:dyDescent="0.2">
      <c r="A1333" s="3">
        <v>1194</v>
      </c>
      <c r="B1333" s="3" t="s">
        <v>2345</v>
      </c>
      <c r="C1333" s="3" t="s">
        <v>46</v>
      </c>
      <c r="D1333" s="3">
        <v>0.03</v>
      </c>
      <c r="E1333" s="3">
        <v>5.98</v>
      </c>
      <c r="F1333" s="3">
        <v>1.49</v>
      </c>
      <c r="G1333" s="3" t="s">
        <v>14</v>
      </c>
      <c r="H1333" s="3" t="s">
        <v>3</v>
      </c>
      <c r="I1333" s="3" t="s">
        <v>24</v>
      </c>
      <c r="J1333" s="3" t="s">
        <v>48</v>
      </c>
      <c r="K1333" s="3" t="s">
        <v>49</v>
      </c>
      <c r="L1333" s="3" t="s">
        <v>1563</v>
      </c>
      <c r="M1333" s="3">
        <v>0.39</v>
      </c>
      <c r="N1333" s="3" t="s">
        <v>8</v>
      </c>
      <c r="O1333" s="3" t="s">
        <v>9</v>
      </c>
      <c r="P1333" s="3" t="s">
        <v>99</v>
      </c>
      <c r="Q1333" s="3" t="s">
        <v>2346</v>
      </c>
      <c r="R1333" s="3">
        <v>34142</v>
      </c>
      <c r="S1333" s="4">
        <v>42125</v>
      </c>
      <c r="T1333" s="4">
        <v>42127</v>
      </c>
      <c r="U1333" s="3">
        <v>20.495999999999999</v>
      </c>
      <c r="V1333" s="3">
        <v>21</v>
      </c>
      <c r="W1333" s="3">
        <v>127.94</v>
      </c>
      <c r="X1333" s="3">
        <v>87586</v>
      </c>
      <c r="Y1333" s="3">
        <f>Table1[[#This Row],[Unit Price]]-Table1[[#This Row],[Discount]]</f>
        <v>5.95</v>
      </c>
      <c r="Z1333" s="3" t="s">
        <v>3219</v>
      </c>
    </row>
    <row r="1334" spans="1:26" ht="14.25" x14ac:dyDescent="0.2">
      <c r="A1334" s="1">
        <v>3139</v>
      </c>
      <c r="B1334" s="1" t="s">
        <v>2347</v>
      </c>
      <c r="C1334" s="1" t="s">
        <v>1</v>
      </c>
      <c r="D1334" s="1">
        <v>0.09</v>
      </c>
      <c r="E1334" s="1">
        <v>280.98</v>
      </c>
      <c r="F1334" s="1">
        <v>57</v>
      </c>
      <c r="G1334" s="1" t="s">
        <v>2</v>
      </c>
      <c r="H1334" s="1" t="s">
        <v>47</v>
      </c>
      <c r="I1334" s="1" t="s">
        <v>4</v>
      </c>
      <c r="J1334" s="1" t="s">
        <v>85</v>
      </c>
      <c r="K1334" s="1" t="s">
        <v>33</v>
      </c>
      <c r="L1334" s="1" t="s">
        <v>838</v>
      </c>
      <c r="M1334" s="1">
        <v>0.78</v>
      </c>
      <c r="N1334" s="1" t="s">
        <v>8</v>
      </c>
      <c r="O1334" s="1" t="s">
        <v>87</v>
      </c>
      <c r="P1334" s="1" t="s">
        <v>373</v>
      </c>
      <c r="Q1334" s="1" t="s">
        <v>2348</v>
      </c>
      <c r="R1334" s="1">
        <v>7016</v>
      </c>
      <c r="S1334" s="2">
        <v>42126</v>
      </c>
      <c r="T1334" s="2">
        <v>42129</v>
      </c>
      <c r="U1334" s="1">
        <v>252.488</v>
      </c>
      <c r="V1334" s="1">
        <v>31</v>
      </c>
      <c r="W1334" s="1">
        <v>7974.21</v>
      </c>
      <c r="X1334" s="1">
        <v>86793</v>
      </c>
      <c r="Y1334" s="1">
        <f>Table1[[#This Row],[Unit Price]]-Table1[[#This Row],[Discount]]</f>
        <v>280.89000000000004</v>
      </c>
      <c r="Z1334" s="1" t="s">
        <v>3222</v>
      </c>
    </row>
    <row r="1335" spans="1:26" ht="14.25" x14ac:dyDescent="0.2">
      <c r="A1335" s="3">
        <v>3367</v>
      </c>
      <c r="B1335" s="3" t="s">
        <v>2349</v>
      </c>
      <c r="C1335" s="3" t="s">
        <v>1</v>
      </c>
      <c r="D1335" s="3">
        <v>0.08</v>
      </c>
      <c r="E1335" s="3">
        <v>30.97</v>
      </c>
      <c r="F1335" s="3">
        <v>4</v>
      </c>
      <c r="G1335" s="3" t="s">
        <v>14</v>
      </c>
      <c r="H1335" s="3" t="s">
        <v>47</v>
      </c>
      <c r="I1335" s="3" t="s">
        <v>16</v>
      </c>
      <c r="J1335" s="3" t="s">
        <v>17</v>
      </c>
      <c r="K1335" s="3" t="s">
        <v>49</v>
      </c>
      <c r="L1335" s="3" t="s">
        <v>2138</v>
      </c>
      <c r="M1335" s="3">
        <v>0.74</v>
      </c>
      <c r="N1335" s="3" t="s">
        <v>8</v>
      </c>
      <c r="O1335" s="3" t="s">
        <v>87</v>
      </c>
      <c r="P1335" s="3" t="s">
        <v>293</v>
      </c>
      <c r="Q1335" s="3" t="s">
        <v>2350</v>
      </c>
      <c r="R1335" s="3">
        <v>43221</v>
      </c>
      <c r="S1335" s="4">
        <v>42126</v>
      </c>
      <c r="T1335" s="4">
        <v>42127</v>
      </c>
      <c r="U1335" s="3">
        <v>10.68</v>
      </c>
      <c r="V1335" s="3">
        <v>26</v>
      </c>
      <c r="W1335" s="3">
        <v>758.97</v>
      </c>
      <c r="X1335" s="3">
        <v>90502</v>
      </c>
      <c r="Y1335" s="3">
        <f>Table1[[#This Row],[Unit Price]]-Table1[[#This Row],[Discount]]</f>
        <v>30.89</v>
      </c>
      <c r="Z1335" s="3" t="s">
        <v>3222</v>
      </c>
    </row>
    <row r="1336" spans="1:26" ht="14.25" x14ac:dyDescent="0.2">
      <c r="A1336" s="1">
        <v>3367</v>
      </c>
      <c r="B1336" s="1" t="s">
        <v>2349</v>
      </c>
      <c r="C1336" s="1" t="s">
        <v>1</v>
      </c>
      <c r="D1336" s="1">
        <v>0.1</v>
      </c>
      <c r="E1336" s="1">
        <v>4.13</v>
      </c>
      <c r="F1336" s="1">
        <v>0.5</v>
      </c>
      <c r="G1336" s="1" t="s">
        <v>63</v>
      </c>
      <c r="H1336" s="1" t="s">
        <v>47</v>
      </c>
      <c r="I1336" s="1" t="s">
        <v>24</v>
      </c>
      <c r="J1336" s="1" t="s">
        <v>128</v>
      </c>
      <c r="K1336" s="1" t="s">
        <v>49</v>
      </c>
      <c r="L1336" s="1" t="s">
        <v>2351</v>
      </c>
      <c r="M1336" s="1">
        <v>0.39</v>
      </c>
      <c r="N1336" s="1" t="s">
        <v>8</v>
      </c>
      <c r="O1336" s="1" t="s">
        <v>87</v>
      </c>
      <c r="P1336" s="1" t="s">
        <v>293</v>
      </c>
      <c r="Q1336" s="1" t="s">
        <v>2350</v>
      </c>
      <c r="R1336" s="1">
        <v>43221</v>
      </c>
      <c r="S1336" s="2">
        <v>42126</v>
      </c>
      <c r="T1336" s="2">
        <v>42128</v>
      </c>
      <c r="U1336" s="1">
        <v>58.263599999999997</v>
      </c>
      <c r="V1336" s="1">
        <v>18</v>
      </c>
      <c r="W1336" s="1">
        <v>84.44</v>
      </c>
      <c r="X1336" s="1">
        <v>90502</v>
      </c>
      <c r="Y1336" s="1">
        <f>Table1[[#This Row],[Unit Price]]-Table1[[#This Row],[Discount]]</f>
        <v>4.03</v>
      </c>
      <c r="Z1336" s="1" t="s">
        <v>3222</v>
      </c>
    </row>
    <row r="1337" spans="1:26" ht="14.25" x14ac:dyDescent="0.2">
      <c r="A1337" s="3">
        <v>408</v>
      </c>
      <c r="B1337" s="3" t="s">
        <v>2352</v>
      </c>
      <c r="C1337" s="3" t="s">
        <v>23</v>
      </c>
      <c r="D1337" s="3">
        <v>7.0000000000000007E-2</v>
      </c>
      <c r="E1337" s="3">
        <v>29.17</v>
      </c>
      <c r="F1337" s="3">
        <v>6.27</v>
      </c>
      <c r="G1337" s="3" t="s">
        <v>14</v>
      </c>
      <c r="H1337" s="3" t="s">
        <v>70</v>
      </c>
      <c r="I1337" s="3" t="s">
        <v>24</v>
      </c>
      <c r="J1337" s="3" t="s">
        <v>48</v>
      </c>
      <c r="K1337" s="3" t="s">
        <v>49</v>
      </c>
      <c r="L1337" s="3" t="s">
        <v>50</v>
      </c>
      <c r="M1337" s="3">
        <v>0.37</v>
      </c>
      <c r="N1337" s="3" t="s">
        <v>8</v>
      </c>
      <c r="O1337" s="3" t="s">
        <v>28</v>
      </c>
      <c r="P1337" s="3" t="s">
        <v>163</v>
      </c>
      <c r="Q1337" s="3" t="s">
        <v>2353</v>
      </c>
      <c r="R1337" s="3">
        <v>78589</v>
      </c>
      <c r="S1337" s="4">
        <v>42126</v>
      </c>
      <c r="T1337" s="4">
        <v>42130</v>
      </c>
      <c r="U1337" s="3">
        <v>236.2371</v>
      </c>
      <c r="V1337" s="3">
        <v>14</v>
      </c>
      <c r="W1337" s="3">
        <v>400.47</v>
      </c>
      <c r="X1337" s="3">
        <v>89639</v>
      </c>
      <c r="Y1337" s="3">
        <f>Table1[[#This Row],[Unit Price]]-Table1[[#This Row],[Discount]]</f>
        <v>29.1</v>
      </c>
      <c r="Z1337" s="3" t="s">
        <v>3220</v>
      </c>
    </row>
    <row r="1338" spans="1:26" ht="14.25" x14ac:dyDescent="0.2">
      <c r="A1338" s="1">
        <v>2426</v>
      </c>
      <c r="B1338" s="1" t="s">
        <v>1626</v>
      </c>
      <c r="C1338" s="1" t="s">
        <v>23</v>
      </c>
      <c r="D1338" s="1">
        <v>0.08</v>
      </c>
      <c r="E1338" s="1">
        <v>4.4800000000000004</v>
      </c>
      <c r="F1338" s="1">
        <v>49</v>
      </c>
      <c r="G1338" s="1" t="s">
        <v>14</v>
      </c>
      <c r="H1338" s="1" t="s">
        <v>3</v>
      </c>
      <c r="I1338" s="1" t="s">
        <v>24</v>
      </c>
      <c r="J1338" s="1" t="s">
        <v>71</v>
      </c>
      <c r="K1338" s="1" t="s">
        <v>40</v>
      </c>
      <c r="L1338" s="1" t="s">
        <v>444</v>
      </c>
      <c r="M1338" s="1">
        <v>0.6</v>
      </c>
      <c r="N1338" s="1" t="s">
        <v>8</v>
      </c>
      <c r="O1338" s="1" t="s">
        <v>28</v>
      </c>
      <c r="P1338" s="1" t="s">
        <v>163</v>
      </c>
      <c r="Q1338" s="1" t="s">
        <v>1628</v>
      </c>
      <c r="R1338" s="1">
        <v>75061</v>
      </c>
      <c r="S1338" s="2">
        <v>42126</v>
      </c>
      <c r="T1338" s="2">
        <v>42126</v>
      </c>
      <c r="U1338" s="1">
        <v>139.58009999999999</v>
      </c>
      <c r="V1338" s="1">
        <v>37</v>
      </c>
      <c r="W1338" s="1">
        <v>202.29</v>
      </c>
      <c r="X1338" s="1">
        <v>90861</v>
      </c>
      <c r="Y1338" s="1">
        <f>Table1[[#This Row],[Unit Price]]-Table1[[#This Row],[Discount]]</f>
        <v>4.4000000000000004</v>
      </c>
      <c r="Z1338" s="1" t="s">
        <v>3220</v>
      </c>
    </row>
    <row r="1339" spans="1:26" ht="14.25" x14ac:dyDescent="0.2">
      <c r="A1339" s="3">
        <v>2426</v>
      </c>
      <c r="B1339" s="3" t="s">
        <v>1626</v>
      </c>
      <c r="C1339" s="3" t="s">
        <v>23</v>
      </c>
      <c r="D1339" s="3">
        <v>0</v>
      </c>
      <c r="E1339" s="3">
        <v>17.670000000000002</v>
      </c>
      <c r="F1339" s="3">
        <v>8.99</v>
      </c>
      <c r="G1339" s="3" t="s">
        <v>14</v>
      </c>
      <c r="H1339" s="3" t="s">
        <v>3</v>
      </c>
      <c r="I1339" s="3" t="s">
        <v>4</v>
      </c>
      <c r="J1339" s="3" t="s">
        <v>102</v>
      </c>
      <c r="K1339" s="3" t="s">
        <v>18</v>
      </c>
      <c r="L1339" s="3" t="s">
        <v>2032</v>
      </c>
      <c r="M1339" s="3">
        <v>0.47</v>
      </c>
      <c r="N1339" s="3" t="s">
        <v>8</v>
      </c>
      <c r="O1339" s="3" t="s">
        <v>28</v>
      </c>
      <c r="P1339" s="3" t="s">
        <v>163</v>
      </c>
      <c r="Q1339" s="3" t="s">
        <v>1628</v>
      </c>
      <c r="R1339" s="3">
        <v>75061</v>
      </c>
      <c r="S1339" s="4">
        <v>42126</v>
      </c>
      <c r="T1339" s="4">
        <v>42133</v>
      </c>
      <c r="U1339" s="3">
        <v>109.67</v>
      </c>
      <c r="V1339" s="3">
        <v>9</v>
      </c>
      <c r="W1339" s="3">
        <v>168.71</v>
      </c>
      <c r="X1339" s="3">
        <v>90861</v>
      </c>
      <c r="Y1339" s="3">
        <f>Table1[[#This Row],[Unit Price]]-Table1[[#This Row],[Discount]]</f>
        <v>17.670000000000002</v>
      </c>
      <c r="Z1339" s="3" t="s">
        <v>3220</v>
      </c>
    </row>
    <row r="1340" spans="1:26" ht="14.25" x14ac:dyDescent="0.2">
      <c r="A1340" s="1">
        <v>2578</v>
      </c>
      <c r="B1340" s="1" t="s">
        <v>2354</v>
      </c>
      <c r="C1340" s="1" t="s">
        <v>23</v>
      </c>
      <c r="D1340" s="1">
        <v>0.04</v>
      </c>
      <c r="E1340" s="1">
        <v>8.6</v>
      </c>
      <c r="F1340" s="1">
        <v>6.19</v>
      </c>
      <c r="G1340" s="1" t="s">
        <v>14</v>
      </c>
      <c r="H1340" s="1" t="s">
        <v>47</v>
      </c>
      <c r="I1340" s="1" t="s">
        <v>24</v>
      </c>
      <c r="J1340" s="1" t="s">
        <v>48</v>
      </c>
      <c r="K1340" s="1" t="s">
        <v>49</v>
      </c>
      <c r="L1340" s="1" t="s">
        <v>508</v>
      </c>
      <c r="M1340" s="1">
        <v>0.38</v>
      </c>
      <c r="N1340" s="1" t="s">
        <v>8</v>
      </c>
      <c r="O1340" s="1" t="s">
        <v>9</v>
      </c>
      <c r="P1340" s="1" t="s">
        <v>140</v>
      </c>
      <c r="Q1340" s="1" t="s">
        <v>2355</v>
      </c>
      <c r="R1340" s="1">
        <v>36801</v>
      </c>
      <c r="S1340" s="2">
        <v>42126</v>
      </c>
      <c r="T1340" s="2">
        <v>42128</v>
      </c>
      <c r="U1340" s="1">
        <v>309.71159999999998</v>
      </c>
      <c r="V1340" s="1">
        <v>5</v>
      </c>
      <c r="W1340" s="1">
        <v>46.85</v>
      </c>
      <c r="X1340" s="1">
        <v>88298</v>
      </c>
      <c r="Y1340" s="1">
        <f>Table1[[#This Row],[Unit Price]]-Table1[[#This Row],[Discount]]</f>
        <v>8.56</v>
      </c>
      <c r="Z1340" s="1" t="s">
        <v>3219</v>
      </c>
    </row>
    <row r="1341" spans="1:26" ht="14.25" x14ac:dyDescent="0.2">
      <c r="A1341" s="3">
        <v>2578</v>
      </c>
      <c r="B1341" s="3" t="s">
        <v>2354</v>
      </c>
      <c r="C1341" s="3" t="s">
        <v>23</v>
      </c>
      <c r="D1341" s="3">
        <v>0.01</v>
      </c>
      <c r="E1341" s="3">
        <v>3.58</v>
      </c>
      <c r="F1341" s="3">
        <v>1.63</v>
      </c>
      <c r="G1341" s="3" t="s">
        <v>14</v>
      </c>
      <c r="H1341" s="3" t="s">
        <v>47</v>
      </c>
      <c r="I1341" s="3" t="s">
        <v>24</v>
      </c>
      <c r="J1341" s="3" t="s">
        <v>152</v>
      </c>
      <c r="K1341" s="3" t="s">
        <v>26</v>
      </c>
      <c r="L1341" s="3" t="s">
        <v>2197</v>
      </c>
      <c r="M1341" s="3">
        <v>0.36</v>
      </c>
      <c r="N1341" s="3" t="s">
        <v>8</v>
      </c>
      <c r="O1341" s="3" t="s">
        <v>9</v>
      </c>
      <c r="P1341" s="3" t="s">
        <v>140</v>
      </c>
      <c r="Q1341" s="3" t="s">
        <v>2355</v>
      </c>
      <c r="R1341" s="3">
        <v>36801</v>
      </c>
      <c r="S1341" s="4">
        <v>42126</v>
      </c>
      <c r="T1341" s="4">
        <v>42130</v>
      </c>
      <c r="U1341" s="3">
        <v>-128.85599999999999</v>
      </c>
      <c r="V1341" s="3">
        <v>26</v>
      </c>
      <c r="W1341" s="3">
        <v>93.57</v>
      </c>
      <c r="X1341" s="3">
        <v>88298</v>
      </c>
      <c r="Y1341" s="3">
        <f>Table1[[#This Row],[Unit Price]]-Table1[[#This Row],[Discount]]</f>
        <v>3.5700000000000003</v>
      </c>
      <c r="Z1341" s="3" t="s">
        <v>3219</v>
      </c>
    </row>
    <row r="1342" spans="1:26" ht="14.25" x14ac:dyDescent="0.2">
      <c r="A1342" s="1">
        <v>2578</v>
      </c>
      <c r="B1342" s="1" t="s">
        <v>2354</v>
      </c>
      <c r="C1342" s="1" t="s">
        <v>23</v>
      </c>
      <c r="D1342" s="1">
        <v>0.08</v>
      </c>
      <c r="E1342" s="1">
        <v>105.49</v>
      </c>
      <c r="F1342" s="1">
        <v>41.64</v>
      </c>
      <c r="G1342" s="1" t="s">
        <v>2</v>
      </c>
      <c r="H1342" s="1" t="s">
        <v>47</v>
      </c>
      <c r="I1342" s="1" t="s">
        <v>4</v>
      </c>
      <c r="J1342" s="1" t="s">
        <v>5</v>
      </c>
      <c r="K1342" s="1" t="s">
        <v>6</v>
      </c>
      <c r="L1342" s="1" t="s">
        <v>2356</v>
      </c>
      <c r="M1342" s="1">
        <v>0.75</v>
      </c>
      <c r="N1342" s="1" t="s">
        <v>8</v>
      </c>
      <c r="O1342" s="1" t="s">
        <v>9</v>
      </c>
      <c r="P1342" s="1" t="s">
        <v>140</v>
      </c>
      <c r="Q1342" s="1" t="s">
        <v>2355</v>
      </c>
      <c r="R1342" s="1">
        <v>36801</v>
      </c>
      <c r="S1342" s="2">
        <v>42126</v>
      </c>
      <c r="T1342" s="2">
        <v>42133</v>
      </c>
      <c r="U1342" s="1">
        <v>-36.945999999999998</v>
      </c>
      <c r="V1342" s="1">
        <v>34</v>
      </c>
      <c r="W1342" s="1">
        <v>2694.49</v>
      </c>
      <c r="X1342" s="1">
        <v>88298</v>
      </c>
      <c r="Y1342" s="1">
        <f>Table1[[#This Row],[Unit Price]]-Table1[[#This Row],[Discount]]</f>
        <v>105.41</v>
      </c>
      <c r="Z1342" s="1" t="s">
        <v>3219</v>
      </c>
    </row>
    <row r="1343" spans="1:26" ht="14.25" x14ac:dyDescent="0.2">
      <c r="A1343" s="3">
        <v>2531</v>
      </c>
      <c r="B1343" s="3" t="s">
        <v>2357</v>
      </c>
      <c r="C1343" s="3" t="s">
        <v>92</v>
      </c>
      <c r="D1343" s="3">
        <v>0.08</v>
      </c>
      <c r="E1343" s="3">
        <v>4</v>
      </c>
      <c r="F1343" s="3">
        <v>1.3</v>
      </c>
      <c r="G1343" s="3" t="s">
        <v>14</v>
      </c>
      <c r="H1343" s="3" t="s">
        <v>3</v>
      </c>
      <c r="I1343" s="3" t="s">
        <v>24</v>
      </c>
      <c r="J1343" s="3" t="s">
        <v>64</v>
      </c>
      <c r="K1343" s="3" t="s">
        <v>26</v>
      </c>
      <c r="L1343" s="3" t="s">
        <v>347</v>
      </c>
      <c r="M1343" s="3">
        <v>0.37</v>
      </c>
      <c r="N1343" s="3" t="s">
        <v>8</v>
      </c>
      <c r="O1343" s="3" t="s">
        <v>35</v>
      </c>
      <c r="P1343" s="3" t="s">
        <v>66</v>
      </c>
      <c r="Q1343" s="3" t="s">
        <v>2358</v>
      </c>
      <c r="R1343" s="3">
        <v>93422</v>
      </c>
      <c r="S1343" s="4">
        <v>42126</v>
      </c>
      <c r="T1343" s="4">
        <v>42128</v>
      </c>
      <c r="U1343" s="3">
        <v>28.4</v>
      </c>
      <c r="V1343" s="3">
        <v>14</v>
      </c>
      <c r="W1343" s="3">
        <v>51.99</v>
      </c>
      <c r="X1343" s="3">
        <v>87452</v>
      </c>
      <c r="Y1343" s="3">
        <f>Table1[[#This Row],[Unit Price]]-Table1[[#This Row],[Discount]]</f>
        <v>3.92</v>
      </c>
      <c r="Z1343" s="3" t="s">
        <v>3221</v>
      </c>
    </row>
    <row r="1344" spans="1:26" ht="14.25" x14ac:dyDescent="0.2">
      <c r="A1344" s="1">
        <v>27</v>
      </c>
      <c r="B1344" s="1" t="s">
        <v>2359</v>
      </c>
      <c r="C1344" s="1" t="s">
        <v>46</v>
      </c>
      <c r="D1344" s="1">
        <v>0.04</v>
      </c>
      <c r="E1344" s="1">
        <v>4.1399999999999997</v>
      </c>
      <c r="F1344" s="1">
        <v>6.6</v>
      </c>
      <c r="G1344" s="1" t="s">
        <v>14</v>
      </c>
      <c r="H1344" s="1" t="s">
        <v>70</v>
      </c>
      <c r="I1344" s="1" t="s">
        <v>4</v>
      </c>
      <c r="J1344" s="1" t="s">
        <v>102</v>
      </c>
      <c r="K1344" s="1" t="s">
        <v>49</v>
      </c>
      <c r="L1344" s="1" t="s">
        <v>388</v>
      </c>
      <c r="M1344" s="1">
        <v>0.49</v>
      </c>
      <c r="N1344" s="1" t="s">
        <v>8</v>
      </c>
      <c r="O1344" s="1" t="s">
        <v>35</v>
      </c>
      <c r="P1344" s="1" t="s">
        <v>66</v>
      </c>
      <c r="Q1344" s="1" t="s">
        <v>1939</v>
      </c>
      <c r="R1344" s="1">
        <v>90712</v>
      </c>
      <c r="S1344" s="2">
        <v>42126</v>
      </c>
      <c r="T1344" s="2">
        <v>42128</v>
      </c>
      <c r="U1344" s="1">
        <v>8.8940000000000001</v>
      </c>
      <c r="V1344" s="1">
        <v>12</v>
      </c>
      <c r="W1344" s="1">
        <v>54.78</v>
      </c>
      <c r="X1344" s="1">
        <v>87652</v>
      </c>
      <c r="Y1344" s="1">
        <f>Table1[[#This Row],[Unit Price]]-Table1[[#This Row],[Discount]]</f>
        <v>4.0999999999999996</v>
      </c>
      <c r="Z1344" s="1" t="s">
        <v>3221</v>
      </c>
    </row>
    <row r="1345" spans="1:26" ht="14.25" x14ac:dyDescent="0.2">
      <c r="A1345" s="3">
        <v>3386</v>
      </c>
      <c r="B1345" s="3" t="s">
        <v>2360</v>
      </c>
      <c r="C1345" s="3" t="s">
        <v>1</v>
      </c>
      <c r="D1345" s="3">
        <v>0</v>
      </c>
      <c r="E1345" s="3">
        <v>2.61</v>
      </c>
      <c r="F1345" s="3">
        <v>0.5</v>
      </c>
      <c r="G1345" s="3" t="s">
        <v>14</v>
      </c>
      <c r="H1345" s="3" t="s">
        <v>70</v>
      </c>
      <c r="I1345" s="3" t="s">
        <v>24</v>
      </c>
      <c r="J1345" s="3" t="s">
        <v>128</v>
      </c>
      <c r="K1345" s="3" t="s">
        <v>49</v>
      </c>
      <c r="L1345" s="3" t="s">
        <v>1343</v>
      </c>
      <c r="M1345" s="3">
        <v>0.39</v>
      </c>
      <c r="N1345" s="3" t="s">
        <v>8</v>
      </c>
      <c r="O1345" s="3" t="s">
        <v>87</v>
      </c>
      <c r="P1345" s="3" t="s">
        <v>293</v>
      </c>
      <c r="Q1345" s="3" t="s">
        <v>2174</v>
      </c>
      <c r="R1345" s="3">
        <v>43402</v>
      </c>
      <c r="S1345" s="4">
        <v>42127</v>
      </c>
      <c r="T1345" s="4">
        <v>42129</v>
      </c>
      <c r="U1345" s="3">
        <v>19.554600000000001</v>
      </c>
      <c r="V1345" s="3">
        <v>10</v>
      </c>
      <c r="W1345" s="3">
        <v>28.34</v>
      </c>
      <c r="X1345" s="3">
        <v>88746</v>
      </c>
      <c r="Y1345" s="3">
        <f>Table1[[#This Row],[Unit Price]]-Table1[[#This Row],[Discount]]</f>
        <v>2.61</v>
      </c>
      <c r="Z1345" s="3" t="s">
        <v>3222</v>
      </c>
    </row>
    <row r="1346" spans="1:26" ht="14.25" x14ac:dyDescent="0.2">
      <c r="A1346" s="1">
        <v>3386</v>
      </c>
      <c r="B1346" s="1" t="s">
        <v>2360</v>
      </c>
      <c r="C1346" s="1" t="s">
        <v>1</v>
      </c>
      <c r="D1346" s="1">
        <v>0.04</v>
      </c>
      <c r="E1346" s="1">
        <v>25.38</v>
      </c>
      <c r="F1346" s="1">
        <v>8.99</v>
      </c>
      <c r="G1346" s="1" t="s">
        <v>63</v>
      </c>
      <c r="H1346" s="1" t="s">
        <v>70</v>
      </c>
      <c r="I1346" s="1" t="s">
        <v>4</v>
      </c>
      <c r="J1346" s="1" t="s">
        <v>102</v>
      </c>
      <c r="K1346" s="1" t="s">
        <v>18</v>
      </c>
      <c r="L1346" s="1" t="s">
        <v>2361</v>
      </c>
      <c r="M1346" s="1">
        <v>0.5</v>
      </c>
      <c r="N1346" s="1" t="s">
        <v>8</v>
      </c>
      <c r="O1346" s="1" t="s">
        <v>87</v>
      </c>
      <c r="P1346" s="1" t="s">
        <v>293</v>
      </c>
      <c r="Q1346" s="1" t="s">
        <v>2174</v>
      </c>
      <c r="R1346" s="1">
        <v>43402</v>
      </c>
      <c r="S1346" s="2">
        <v>42127</v>
      </c>
      <c r="T1346" s="2">
        <v>42130</v>
      </c>
      <c r="U1346" s="1">
        <v>152.482</v>
      </c>
      <c r="V1346" s="1">
        <v>35</v>
      </c>
      <c r="W1346" s="1">
        <v>861.3</v>
      </c>
      <c r="X1346" s="1">
        <v>88746</v>
      </c>
      <c r="Y1346" s="1">
        <f>Table1[[#This Row],[Unit Price]]-Table1[[#This Row],[Discount]]</f>
        <v>25.34</v>
      </c>
      <c r="Z1346" s="1" t="s">
        <v>3222</v>
      </c>
    </row>
    <row r="1347" spans="1:26" ht="14.25" x14ac:dyDescent="0.2">
      <c r="A1347" s="3">
        <v>2157</v>
      </c>
      <c r="B1347" s="3" t="s">
        <v>1657</v>
      </c>
      <c r="C1347" s="3" t="s">
        <v>13</v>
      </c>
      <c r="D1347" s="3">
        <v>7.0000000000000007E-2</v>
      </c>
      <c r="E1347" s="3">
        <v>30.93</v>
      </c>
      <c r="F1347" s="3">
        <v>3.92</v>
      </c>
      <c r="G1347" s="3" t="s">
        <v>14</v>
      </c>
      <c r="H1347" s="3" t="s">
        <v>47</v>
      </c>
      <c r="I1347" s="3" t="s">
        <v>4</v>
      </c>
      <c r="J1347" s="3" t="s">
        <v>102</v>
      </c>
      <c r="K1347" s="3" t="s">
        <v>18</v>
      </c>
      <c r="L1347" s="3" t="s">
        <v>1627</v>
      </c>
      <c r="M1347" s="3">
        <v>0.44</v>
      </c>
      <c r="N1347" s="3" t="s">
        <v>8</v>
      </c>
      <c r="O1347" s="3" t="s">
        <v>28</v>
      </c>
      <c r="P1347" s="3" t="s">
        <v>265</v>
      </c>
      <c r="Q1347" s="3" t="s">
        <v>1659</v>
      </c>
      <c r="R1347" s="3">
        <v>48093</v>
      </c>
      <c r="S1347" s="4">
        <v>42127</v>
      </c>
      <c r="T1347" s="4">
        <v>42128</v>
      </c>
      <c r="U1347" s="3">
        <v>398.30250000000001</v>
      </c>
      <c r="V1347" s="3">
        <v>19</v>
      </c>
      <c r="W1347" s="3">
        <v>577.25</v>
      </c>
      <c r="X1347" s="3">
        <v>90386</v>
      </c>
      <c r="Y1347" s="3">
        <f>Table1[[#This Row],[Unit Price]]-Table1[[#This Row],[Discount]]</f>
        <v>30.86</v>
      </c>
      <c r="Z1347" s="3" t="s">
        <v>3220</v>
      </c>
    </row>
    <row r="1348" spans="1:26" ht="14.25" x14ac:dyDescent="0.2">
      <c r="A1348" s="1">
        <v>2157</v>
      </c>
      <c r="B1348" s="1" t="s">
        <v>1657</v>
      </c>
      <c r="C1348" s="1" t="s">
        <v>13</v>
      </c>
      <c r="D1348" s="1">
        <v>0.05</v>
      </c>
      <c r="E1348" s="1">
        <v>297.48</v>
      </c>
      <c r="F1348" s="1">
        <v>18.059999999999999</v>
      </c>
      <c r="G1348" s="1" t="s">
        <v>2</v>
      </c>
      <c r="H1348" s="1" t="s">
        <v>47</v>
      </c>
      <c r="I1348" s="1" t="s">
        <v>16</v>
      </c>
      <c r="J1348" s="1" t="s">
        <v>32</v>
      </c>
      <c r="K1348" s="1" t="s">
        <v>33</v>
      </c>
      <c r="L1348" s="1" t="s">
        <v>363</v>
      </c>
      <c r="M1348" s="1">
        <v>0.6</v>
      </c>
      <c r="N1348" s="1" t="s">
        <v>8</v>
      </c>
      <c r="O1348" s="1" t="s">
        <v>28</v>
      </c>
      <c r="P1348" s="1" t="s">
        <v>265</v>
      </c>
      <c r="Q1348" s="1" t="s">
        <v>1659</v>
      </c>
      <c r="R1348" s="1">
        <v>48093</v>
      </c>
      <c r="S1348" s="2">
        <v>42127</v>
      </c>
      <c r="T1348" s="2">
        <v>42128</v>
      </c>
      <c r="U1348" s="1">
        <v>709.85199999999998</v>
      </c>
      <c r="V1348" s="1">
        <v>14</v>
      </c>
      <c r="W1348" s="1">
        <v>4075.18</v>
      </c>
      <c r="X1348" s="1">
        <v>90386</v>
      </c>
      <c r="Y1348" s="1">
        <f>Table1[[#This Row],[Unit Price]]-Table1[[#This Row],[Discount]]</f>
        <v>297.43</v>
      </c>
      <c r="Z1348" s="1" t="s">
        <v>3220</v>
      </c>
    </row>
    <row r="1349" spans="1:26" ht="14.25" x14ac:dyDescent="0.2">
      <c r="A1349" s="3">
        <v>2157</v>
      </c>
      <c r="B1349" s="3" t="s">
        <v>1657</v>
      </c>
      <c r="C1349" s="3" t="s">
        <v>13</v>
      </c>
      <c r="D1349" s="3">
        <v>7.0000000000000007E-2</v>
      </c>
      <c r="E1349" s="3">
        <v>296.18</v>
      </c>
      <c r="F1349" s="3">
        <v>54.12</v>
      </c>
      <c r="G1349" s="3" t="s">
        <v>2</v>
      </c>
      <c r="H1349" s="3" t="s">
        <v>47</v>
      </c>
      <c r="I1349" s="3" t="s">
        <v>4</v>
      </c>
      <c r="J1349" s="3" t="s">
        <v>5</v>
      </c>
      <c r="K1349" s="3" t="s">
        <v>6</v>
      </c>
      <c r="L1349" s="3" t="s">
        <v>1055</v>
      </c>
      <c r="M1349" s="3">
        <v>0.76</v>
      </c>
      <c r="N1349" s="3" t="s">
        <v>8</v>
      </c>
      <c r="O1349" s="3" t="s">
        <v>28</v>
      </c>
      <c r="P1349" s="3" t="s">
        <v>265</v>
      </c>
      <c r="Q1349" s="3" t="s">
        <v>1659</v>
      </c>
      <c r="R1349" s="3">
        <v>48093</v>
      </c>
      <c r="S1349" s="4">
        <v>42127</v>
      </c>
      <c r="T1349" s="4">
        <v>42129</v>
      </c>
      <c r="U1349" s="3">
        <v>80.809200000000004</v>
      </c>
      <c r="V1349" s="3">
        <v>6</v>
      </c>
      <c r="W1349" s="3">
        <v>1798.23</v>
      </c>
      <c r="X1349" s="3">
        <v>90386</v>
      </c>
      <c r="Y1349" s="3">
        <f>Table1[[#This Row],[Unit Price]]-Table1[[#This Row],[Discount]]</f>
        <v>296.11</v>
      </c>
      <c r="Z1349" s="3" t="s">
        <v>3220</v>
      </c>
    </row>
    <row r="1350" spans="1:26" ht="14.25" x14ac:dyDescent="0.2">
      <c r="A1350" s="1">
        <v>1391</v>
      </c>
      <c r="B1350" s="1" t="s">
        <v>2268</v>
      </c>
      <c r="C1350" s="1" t="s">
        <v>23</v>
      </c>
      <c r="D1350" s="1">
        <v>7.0000000000000007E-2</v>
      </c>
      <c r="E1350" s="1">
        <v>12.28</v>
      </c>
      <c r="F1350" s="1">
        <v>6.13</v>
      </c>
      <c r="G1350" s="1" t="s">
        <v>14</v>
      </c>
      <c r="H1350" s="1" t="s">
        <v>3</v>
      </c>
      <c r="I1350" s="1" t="s">
        <v>24</v>
      </c>
      <c r="J1350" s="1" t="s">
        <v>54</v>
      </c>
      <c r="K1350" s="1" t="s">
        <v>49</v>
      </c>
      <c r="L1350" s="1" t="s">
        <v>2362</v>
      </c>
      <c r="M1350" s="1">
        <v>0.56999999999999995</v>
      </c>
      <c r="N1350" s="1" t="s">
        <v>8</v>
      </c>
      <c r="O1350" s="1" t="s">
        <v>35</v>
      </c>
      <c r="P1350" s="1" t="s">
        <v>66</v>
      </c>
      <c r="Q1350" s="1" t="s">
        <v>2269</v>
      </c>
      <c r="R1350" s="1">
        <v>94086</v>
      </c>
      <c r="S1350" s="2">
        <v>42127</v>
      </c>
      <c r="T1350" s="2">
        <v>42134</v>
      </c>
      <c r="U1350" s="1">
        <v>15.236000000000001</v>
      </c>
      <c r="V1350" s="1">
        <v>33</v>
      </c>
      <c r="W1350" s="1">
        <v>389.59</v>
      </c>
      <c r="X1350" s="1">
        <v>88730</v>
      </c>
      <c r="Y1350" s="1">
        <f>Table1[[#This Row],[Unit Price]]-Table1[[#This Row],[Discount]]</f>
        <v>12.209999999999999</v>
      </c>
      <c r="Z1350" s="1" t="s">
        <v>3221</v>
      </c>
    </row>
    <row r="1351" spans="1:26" ht="14.25" x14ac:dyDescent="0.2">
      <c r="A1351" s="3">
        <v>1680</v>
      </c>
      <c r="B1351" s="3" t="s">
        <v>2363</v>
      </c>
      <c r="C1351" s="3" t="s">
        <v>23</v>
      </c>
      <c r="D1351" s="3">
        <v>0.09</v>
      </c>
      <c r="E1351" s="3">
        <v>30.98</v>
      </c>
      <c r="F1351" s="3">
        <v>19.510000000000002</v>
      </c>
      <c r="G1351" s="3" t="s">
        <v>14</v>
      </c>
      <c r="H1351" s="3" t="s">
        <v>15</v>
      </c>
      <c r="I1351" s="3" t="s">
        <v>24</v>
      </c>
      <c r="J1351" s="3" t="s">
        <v>321</v>
      </c>
      <c r="K1351" s="3" t="s">
        <v>49</v>
      </c>
      <c r="L1351" s="3" t="s">
        <v>2364</v>
      </c>
      <c r="M1351" s="3">
        <v>0.36</v>
      </c>
      <c r="N1351" s="3" t="s">
        <v>8</v>
      </c>
      <c r="O1351" s="3" t="s">
        <v>87</v>
      </c>
      <c r="P1351" s="3" t="s">
        <v>293</v>
      </c>
      <c r="Q1351" s="3" t="s">
        <v>740</v>
      </c>
      <c r="R1351" s="3">
        <v>45014</v>
      </c>
      <c r="S1351" s="4">
        <v>42127</v>
      </c>
      <c r="T1351" s="4">
        <v>42129</v>
      </c>
      <c r="U1351" s="3">
        <v>-163.53</v>
      </c>
      <c r="V1351" s="3">
        <v>18</v>
      </c>
      <c r="W1351" s="3">
        <v>514.62</v>
      </c>
      <c r="X1351" s="3">
        <v>86645</v>
      </c>
      <c r="Y1351" s="3">
        <f>Table1[[#This Row],[Unit Price]]-Table1[[#This Row],[Discount]]</f>
        <v>30.89</v>
      </c>
      <c r="Z1351" s="3" t="s">
        <v>3222</v>
      </c>
    </row>
    <row r="1352" spans="1:26" ht="14.25" x14ac:dyDescent="0.2">
      <c r="A1352" s="1">
        <v>1680</v>
      </c>
      <c r="B1352" s="1" t="s">
        <v>2363</v>
      </c>
      <c r="C1352" s="1" t="s">
        <v>23</v>
      </c>
      <c r="D1352" s="1">
        <v>0.03</v>
      </c>
      <c r="E1352" s="1">
        <v>49.34</v>
      </c>
      <c r="F1352" s="1">
        <v>10.25</v>
      </c>
      <c r="G1352" s="1" t="s">
        <v>14</v>
      </c>
      <c r="H1352" s="1" t="s">
        <v>15</v>
      </c>
      <c r="I1352" s="1" t="s">
        <v>4</v>
      </c>
      <c r="J1352" s="1" t="s">
        <v>102</v>
      </c>
      <c r="K1352" s="1" t="s">
        <v>40</v>
      </c>
      <c r="L1352" s="1" t="s">
        <v>2365</v>
      </c>
      <c r="M1352" s="1">
        <v>0.56999999999999995</v>
      </c>
      <c r="N1352" s="1" t="s">
        <v>8</v>
      </c>
      <c r="O1352" s="1" t="s">
        <v>87</v>
      </c>
      <c r="P1352" s="1" t="s">
        <v>293</v>
      </c>
      <c r="Q1352" s="1" t="s">
        <v>740</v>
      </c>
      <c r="R1352" s="1">
        <v>45014</v>
      </c>
      <c r="S1352" s="2">
        <v>42127</v>
      </c>
      <c r="T1352" s="2">
        <v>42129</v>
      </c>
      <c r="U1352" s="1">
        <v>554.77</v>
      </c>
      <c r="V1352" s="1">
        <v>17</v>
      </c>
      <c r="W1352" s="1">
        <v>817.32</v>
      </c>
      <c r="X1352" s="1">
        <v>86645</v>
      </c>
      <c r="Y1352" s="1">
        <f>Table1[[#This Row],[Unit Price]]-Table1[[#This Row],[Discount]]</f>
        <v>49.31</v>
      </c>
      <c r="Z1352" s="1" t="s">
        <v>3222</v>
      </c>
    </row>
    <row r="1353" spans="1:26" ht="14.25" x14ac:dyDescent="0.2">
      <c r="A1353" s="3">
        <v>94</v>
      </c>
      <c r="B1353" s="3" t="s">
        <v>2366</v>
      </c>
      <c r="C1353" s="3" t="s">
        <v>46</v>
      </c>
      <c r="D1353" s="3">
        <v>0.04</v>
      </c>
      <c r="E1353" s="3">
        <v>160.97999999999999</v>
      </c>
      <c r="F1353" s="3">
        <v>30</v>
      </c>
      <c r="G1353" s="3" t="s">
        <v>2</v>
      </c>
      <c r="H1353" s="3" t="s">
        <v>47</v>
      </c>
      <c r="I1353" s="3" t="s">
        <v>4</v>
      </c>
      <c r="J1353" s="3" t="s">
        <v>85</v>
      </c>
      <c r="K1353" s="3" t="s">
        <v>33</v>
      </c>
      <c r="L1353" s="3" t="s">
        <v>868</v>
      </c>
      <c r="M1353" s="3">
        <v>0.62</v>
      </c>
      <c r="N1353" s="3" t="s">
        <v>8</v>
      </c>
      <c r="O1353" s="3" t="s">
        <v>28</v>
      </c>
      <c r="P1353" s="3" t="s">
        <v>79</v>
      </c>
      <c r="Q1353" s="3" t="s">
        <v>509</v>
      </c>
      <c r="R1353" s="3">
        <v>60601</v>
      </c>
      <c r="S1353" s="4">
        <v>42127</v>
      </c>
      <c r="T1353" s="4">
        <v>42129</v>
      </c>
      <c r="U1353" s="3">
        <v>116.1</v>
      </c>
      <c r="V1353" s="3">
        <v>37</v>
      </c>
      <c r="W1353" s="3">
        <v>6276.34</v>
      </c>
      <c r="X1353" s="3">
        <v>44231</v>
      </c>
      <c r="Y1353" s="3">
        <f>Table1[[#This Row],[Unit Price]]-Table1[[#This Row],[Discount]]</f>
        <v>160.94</v>
      </c>
      <c r="Z1353" s="3" t="s">
        <v>3220</v>
      </c>
    </row>
    <row r="1354" spans="1:26" ht="14.25" x14ac:dyDescent="0.2">
      <c r="A1354" s="1">
        <v>94</v>
      </c>
      <c r="B1354" s="1" t="s">
        <v>2366</v>
      </c>
      <c r="C1354" s="1" t="s">
        <v>46</v>
      </c>
      <c r="D1354" s="1">
        <v>0.01</v>
      </c>
      <c r="E1354" s="1">
        <v>17.98</v>
      </c>
      <c r="F1354" s="1">
        <v>4</v>
      </c>
      <c r="G1354" s="1" t="s">
        <v>14</v>
      </c>
      <c r="H1354" s="1" t="s">
        <v>47</v>
      </c>
      <c r="I1354" s="1" t="s">
        <v>16</v>
      </c>
      <c r="J1354" s="1" t="s">
        <v>17</v>
      </c>
      <c r="K1354" s="1" t="s">
        <v>49</v>
      </c>
      <c r="L1354" s="1" t="s">
        <v>1633</v>
      </c>
      <c r="M1354" s="1">
        <v>0.79</v>
      </c>
      <c r="N1354" s="1" t="s">
        <v>8</v>
      </c>
      <c r="O1354" s="1" t="s">
        <v>28</v>
      </c>
      <c r="P1354" s="1" t="s">
        <v>79</v>
      </c>
      <c r="Q1354" s="1" t="s">
        <v>509</v>
      </c>
      <c r="R1354" s="1">
        <v>60601</v>
      </c>
      <c r="S1354" s="2">
        <v>42127</v>
      </c>
      <c r="T1354" s="2">
        <v>42129</v>
      </c>
      <c r="U1354" s="1">
        <v>-87.96</v>
      </c>
      <c r="V1354" s="1">
        <v>146</v>
      </c>
      <c r="W1354" s="1">
        <v>2664.4</v>
      </c>
      <c r="X1354" s="1">
        <v>44231</v>
      </c>
      <c r="Y1354" s="1">
        <f>Table1[[#This Row],[Unit Price]]-Table1[[#This Row],[Discount]]</f>
        <v>17.97</v>
      </c>
      <c r="Z1354" s="1" t="s">
        <v>3220</v>
      </c>
    </row>
    <row r="1355" spans="1:26" ht="14.25" x14ac:dyDescent="0.2">
      <c r="A1355" s="3">
        <v>97</v>
      </c>
      <c r="B1355" s="3" t="s">
        <v>2367</v>
      </c>
      <c r="C1355" s="3" t="s">
        <v>46</v>
      </c>
      <c r="D1355" s="3">
        <v>0.04</v>
      </c>
      <c r="E1355" s="3">
        <v>160.97999999999999</v>
      </c>
      <c r="F1355" s="3">
        <v>30</v>
      </c>
      <c r="G1355" s="3" t="s">
        <v>2</v>
      </c>
      <c r="H1355" s="3" t="s">
        <v>47</v>
      </c>
      <c r="I1355" s="3" t="s">
        <v>4</v>
      </c>
      <c r="J1355" s="3" t="s">
        <v>85</v>
      </c>
      <c r="K1355" s="3" t="s">
        <v>33</v>
      </c>
      <c r="L1355" s="3" t="s">
        <v>868</v>
      </c>
      <c r="M1355" s="3">
        <v>0.62</v>
      </c>
      <c r="N1355" s="3" t="s">
        <v>8</v>
      </c>
      <c r="O1355" s="3" t="s">
        <v>28</v>
      </c>
      <c r="P1355" s="3" t="s">
        <v>513</v>
      </c>
      <c r="Q1355" s="3" t="s">
        <v>2368</v>
      </c>
      <c r="R1355" s="3">
        <v>66502</v>
      </c>
      <c r="S1355" s="4">
        <v>42127</v>
      </c>
      <c r="T1355" s="4">
        <v>42129</v>
      </c>
      <c r="U1355" s="3">
        <v>255.42</v>
      </c>
      <c r="V1355" s="3">
        <v>9</v>
      </c>
      <c r="W1355" s="3">
        <v>1526.68</v>
      </c>
      <c r="X1355" s="3">
        <v>87306</v>
      </c>
      <c r="Y1355" s="3">
        <f>Table1[[#This Row],[Unit Price]]-Table1[[#This Row],[Discount]]</f>
        <v>160.94</v>
      </c>
      <c r="Z1355" s="3" t="s">
        <v>3220</v>
      </c>
    </row>
    <row r="1356" spans="1:26" ht="14.25" x14ac:dyDescent="0.2">
      <c r="A1356" s="1">
        <v>97</v>
      </c>
      <c r="B1356" s="1" t="s">
        <v>2367</v>
      </c>
      <c r="C1356" s="1" t="s">
        <v>46</v>
      </c>
      <c r="D1356" s="1">
        <v>0.06</v>
      </c>
      <c r="E1356" s="1">
        <v>115.99</v>
      </c>
      <c r="F1356" s="1">
        <v>8.99</v>
      </c>
      <c r="G1356" s="1" t="s">
        <v>14</v>
      </c>
      <c r="H1356" s="1" t="s">
        <v>47</v>
      </c>
      <c r="I1356" s="1" t="s">
        <v>16</v>
      </c>
      <c r="J1356" s="1" t="s">
        <v>111</v>
      </c>
      <c r="K1356" s="1" t="s">
        <v>49</v>
      </c>
      <c r="L1356" s="1" t="s">
        <v>2085</v>
      </c>
      <c r="M1356" s="1">
        <v>0.57999999999999996</v>
      </c>
      <c r="N1356" s="1" t="s">
        <v>8</v>
      </c>
      <c r="O1356" s="1" t="s">
        <v>28</v>
      </c>
      <c r="P1356" s="1" t="s">
        <v>513</v>
      </c>
      <c r="Q1356" s="1" t="s">
        <v>2368</v>
      </c>
      <c r="R1356" s="1">
        <v>66502</v>
      </c>
      <c r="S1356" s="2">
        <v>42127</v>
      </c>
      <c r="T1356" s="2">
        <v>42128</v>
      </c>
      <c r="U1356" s="1">
        <v>685.6146</v>
      </c>
      <c r="V1356" s="1">
        <v>20</v>
      </c>
      <c r="W1356" s="1">
        <v>1952.56</v>
      </c>
      <c r="X1356" s="1">
        <v>87306</v>
      </c>
      <c r="Y1356" s="1">
        <f>Table1[[#This Row],[Unit Price]]-Table1[[#This Row],[Discount]]</f>
        <v>115.92999999999999</v>
      </c>
      <c r="Z1356" s="1" t="s">
        <v>3220</v>
      </c>
    </row>
    <row r="1357" spans="1:26" ht="14.25" x14ac:dyDescent="0.2">
      <c r="A1357" s="3">
        <v>1869</v>
      </c>
      <c r="B1357" s="3" t="s">
        <v>2369</v>
      </c>
      <c r="C1357" s="3" t="s">
        <v>46</v>
      </c>
      <c r="D1357" s="3">
        <v>0.08</v>
      </c>
      <c r="E1357" s="3">
        <v>8.09</v>
      </c>
      <c r="F1357" s="3">
        <v>7.96</v>
      </c>
      <c r="G1357" s="3" t="s">
        <v>14</v>
      </c>
      <c r="H1357" s="3" t="s">
        <v>15</v>
      </c>
      <c r="I1357" s="3" t="s">
        <v>4</v>
      </c>
      <c r="J1357" s="3" t="s">
        <v>102</v>
      </c>
      <c r="K1357" s="3" t="s">
        <v>49</v>
      </c>
      <c r="L1357" s="3" t="s">
        <v>498</v>
      </c>
      <c r="M1357" s="3">
        <v>0.49</v>
      </c>
      <c r="N1357" s="3" t="s">
        <v>8</v>
      </c>
      <c r="O1357" s="3" t="s">
        <v>35</v>
      </c>
      <c r="P1357" s="3" t="s">
        <v>616</v>
      </c>
      <c r="Q1357" s="3" t="s">
        <v>2370</v>
      </c>
      <c r="R1357" s="3">
        <v>88310</v>
      </c>
      <c r="S1357" s="4">
        <v>42127</v>
      </c>
      <c r="T1357" s="4">
        <v>42128</v>
      </c>
      <c r="U1357" s="3">
        <v>-88.82</v>
      </c>
      <c r="V1357" s="3">
        <v>10</v>
      </c>
      <c r="W1357" s="3">
        <v>80.349999999999994</v>
      </c>
      <c r="X1357" s="3">
        <v>89209</v>
      </c>
      <c r="Y1357" s="3">
        <f>Table1[[#This Row],[Unit Price]]-Table1[[#This Row],[Discount]]</f>
        <v>8.01</v>
      </c>
      <c r="Z1357" s="3" t="s">
        <v>3221</v>
      </c>
    </row>
    <row r="1358" spans="1:26" ht="14.25" x14ac:dyDescent="0.2">
      <c r="A1358" s="1">
        <v>335</v>
      </c>
      <c r="B1358" s="1" t="s">
        <v>2371</v>
      </c>
      <c r="C1358" s="1" t="s">
        <v>1</v>
      </c>
      <c r="D1358" s="1">
        <v>0.09</v>
      </c>
      <c r="E1358" s="1">
        <v>6.28</v>
      </c>
      <c r="F1358" s="1">
        <v>5.29</v>
      </c>
      <c r="G1358" s="1" t="s">
        <v>14</v>
      </c>
      <c r="H1358" s="1" t="s">
        <v>70</v>
      </c>
      <c r="I1358" s="1" t="s">
        <v>4</v>
      </c>
      <c r="J1358" s="1" t="s">
        <v>102</v>
      </c>
      <c r="K1358" s="1" t="s">
        <v>49</v>
      </c>
      <c r="L1358" s="1" t="s">
        <v>1551</v>
      </c>
      <c r="M1358" s="1">
        <v>0.43</v>
      </c>
      <c r="N1358" s="1" t="s">
        <v>8</v>
      </c>
      <c r="O1358" s="1" t="s">
        <v>35</v>
      </c>
      <c r="P1358" s="1" t="s">
        <v>115</v>
      </c>
      <c r="Q1358" s="1" t="s">
        <v>2372</v>
      </c>
      <c r="R1358" s="1">
        <v>97504</v>
      </c>
      <c r="S1358" s="2">
        <v>42128</v>
      </c>
      <c r="T1358" s="2">
        <v>42128</v>
      </c>
      <c r="U1358" s="1">
        <v>-5.2</v>
      </c>
      <c r="V1358" s="1">
        <v>1</v>
      </c>
      <c r="W1358" s="1">
        <v>8.5299999999999994</v>
      </c>
      <c r="X1358" s="1">
        <v>87277</v>
      </c>
      <c r="Y1358" s="1">
        <f>Table1[[#This Row],[Unit Price]]-Table1[[#This Row],[Discount]]</f>
        <v>6.19</v>
      </c>
      <c r="Z1358" s="1" t="s">
        <v>3221</v>
      </c>
    </row>
    <row r="1359" spans="1:26" ht="14.25" x14ac:dyDescent="0.2">
      <c r="A1359" s="3">
        <v>342</v>
      </c>
      <c r="B1359" s="3" t="s">
        <v>2373</v>
      </c>
      <c r="C1359" s="3" t="s">
        <v>1</v>
      </c>
      <c r="D1359" s="3">
        <v>0.01</v>
      </c>
      <c r="E1359" s="3">
        <v>3.26</v>
      </c>
      <c r="F1359" s="3">
        <v>1.86</v>
      </c>
      <c r="G1359" s="3" t="s">
        <v>14</v>
      </c>
      <c r="H1359" s="3" t="s">
        <v>70</v>
      </c>
      <c r="I1359" s="3" t="s">
        <v>24</v>
      </c>
      <c r="J1359" s="3" t="s">
        <v>25</v>
      </c>
      <c r="K1359" s="3" t="s">
        <v>26</v>
      </c>
      <c r="L1359" s="3" t="s">
        <v>2374</v>
      </c>
      <c r="M1359" s="3">
        <v>0.41</v>
      </c>
      <c r="N1359" s="3" t="s">
        <v>8</v>
      </c>
      <c r="O1359" s="3" t="s">
        <v>9</v>
      </c>
      <c r="P1359" s="3" t="s">
        <v>99</v>
      </c>
      <c r="Q1359" s="3" t="s">
        <v>104</v>
      </c>
      <c r="R1359" s="3">
        <v>33181</v>
      </c>
      <c r="S1359" s="4">
        <v>42128</v>
      </c>
      <c r="T1359" s="4">
        <v>42130</v>
      </c>
      <c r="U1359" s="3">
        <v>-4.6683000000000003</v>
      </c>
      <c r="V1359" s="3">
        <v>20</v>
      </c>
      <c r="W1359" s="3">
        <v>73.97</v>
      </c>
      <c r="X1359" s="3">
        <v>3332</v>
      </c>
      <c r="Y1359" s="3">
        <f>Table1[[#This Row],[Unit Price]]-Table1[[#This Row],[Discount]]</f>
        <v>3.25</v>
      </c>
      <c r="Z1359" s="3" t="s">
        <v>3219</v>
      </c>
    </row>
    <row r="1360" spans="1:26" ht="14.25" x14ac:dyDescent="0.2">
      <c r="A1360" s="1">
        <v>344</v>
      </c>
      <c r="B1360" s="1" t="s">
        <v>2375</v>
      </c>
      <c r="C1360" s="1" t="s">
        <v>1</v>
      </c>
      <c r="D1360" s="1">
        <v>0.01</v>
      </c>
      <c r="E1360" s="1">
        <v>3.26</v>
      </c>
      <c r="F1360" s="1">
        <v>1.86</v>
      </c>
      <c r="G1360" s="1" t="s">
        <v>14</v>
      </c>
      <c r="H1360" s="1" t="s">
        <v>70</v>
      </c>
      <c r="I1360" s="1" t="s">
        <v>24</v>
      </c>
      <c r="J1360" s="1" t="s">
        <v>25</v>
      </c>
      <c r="K1360" s="1" t="s">
        <v>26</v>
      </c>
      <c r="L1360" s="1" t="s">
        <v>2374</v>
      </c>
      <c r="M1360" s="1">
        <v>0.41</v>
      </c>
      <c r="N1360" s="1" t="s">
        <v>8</v>
      </c>
      <c r="O1360" s="1" t="s">
        <v>87</v>
      </c>
      <c r="P1360" s="1" t="s">
        <v>307</v>
      </c>
      <c r="Q1360" s="1" t="s">
        <v>2376</v>
      </c>
      <c r="R1360" s="1">
        <v>4101</v>
      </c>
      <c r="S1360" s="2">
        <v>42128</v>
      </c>
      <c r="T1360" s="2">
        <v>42130</v>
      </c>
      <c r="U1360" s="1">
        <v>0.70199999999999996</v>
      </c>
      <c r="V1360" s="1">
        <v>5</v>
      </c>
      <c r="W1360" s="1">
        <v>18.489999999999998</v>
      </c>
      <c r="X1360" s="1">
        <v>88152</v>
      </c>
      <c r="Y1360" s="1">
        <f>Table1[[#This Row],[Unit Price]]-Table1[[#This Row],[Discount]]</f>
        <v>3.25</v>
      </c>
      <c r="Z1360" s="1" t="s">
        <v>3222</v>
      </c>
    </row>
    <row r="1361" spans="1:26" ht="14.25" x14ac:dyDescent="0.2">
      <c r="A1361" s="3">
        <v>2289</v>
      </c>
      <c r="B1361" s="3" t="s">
        <v>2377</v>
      </c>
      <c r="C1361" s="3" t="s">
        <v>1</v>
      </c>
      <c r="D1361" s="3">
        <v>0.01</v>
      </c>
      <c r="E1361" s="3">
        <v>7.59</v>
      </c>
      <c r="F1361" s="3">
        <v>4</v>
      </c>
      <c r="G1361" s="3" t="s">
        <v>14</v>
      </c>
      <c r="H1361" s="3" t="s">
        <v>47</v>
      </c>
      <c r="I1361" s="3" t="s">
        <v>4</v>
      </c>
      <c r="J1361" s="3" t="s">
        <v>102</v>
      </c>
      <c r="K1361" s="3" t="s">
        <v>26</v>
      </c>
      <c r="L1361" s="3" t="s">
        <v>1663</v>
      </c>
      <c r="M1361" s="3">
        <v>0.42</v>
      </c>
      <c r="N1361" s="3" t="s">
        <v>8</v>
      </c>
      <c r="O1361" s="3" t="s">
        <v>28</v>
      </c>
      <c r="P1361" s="3" t="s">
        <v>60</v>
      </c>
      <c r="Q1361" s="3" t="s">
        <v>939</v>
      </c>
      <c r="R1361" s="3">
        <v>55337</v>
      </c>
      <c r="S1361" s="4">
        <v>42128</v>
      </c>
      <c r="T1361" s="4">
        <v>42128</v>
      </c>
      <c r="U1361" s="3">
        <v>2.97</v>
      </c>
      <c r="V1361" s="3">
        <v>17</v>
      </c>
      <c r="W1361" s="3">
        <v>136.25</v>
      </c>
      <c r="X1361" s="3">
        <v>88165</v>
      </c>
      <c r="Y1361" s="3">
        <f>Table1[[#This Row],[Unit Price]]-Table1[[#This Row],[Discount]]</f>
        <v>7.58</v>
      </c>
      <c r="Z1361" s="3" t="s">
        <v>3220</v>
      </c>
    </row>
    <row r="1362" spans="1:26" ht="14.25" x14ac:dyDescent="0.2">
      <c r="A1362" s="1">
        <v>2650</v>
      </c>
      <c r="B1362" s="1" t="s">
        <v>2378</v>
      </c>
      <c r="C1362" s="1" t="s">
        <v>1</v>
      </c>
      <c r="D1362" s="1">
        <v>0.05</v>
      </c>
      <c r="E1362" s="1">
        <v>35.99</v>
      </c>
      <c r="F1362" s="1">
        <v>5.99</v>
      </c>
      <c r="G1362" s="1" t="s">
        <v>14</v>
      </c>
      <c r="H1362" s="1" t="s">
        <v>70</v>
      </c>
      <c r="I1362" s="1" t="s">
        <v>16</v>
      </c>
      <c r="J1362" s="1" t="s">
        <v>111</v>
      </c>
      <c r="K1362" s="1" t="s">
        <v>26</v>
      </c>
      <c r="L1362" s="1" t="s">
        <v>1348</v>
      </c>
      <c r="M1362" s="1">
        <v>0.38</v>
      </c>
      <c r="N1362" s="1" t="s">
        <v>8</v>
      </c>
      <c r="O1362" s="1" t="s">
        <v>87</v>
      </c>
      <c r="P1362" s="1" t="s">
        <v>296</v>
      </c>
      <c r="Q1362" s="1" t="s">
        <v>2379</v>
      </c>
      <c r="R1362" s="1">
        <v>15234</v>
      </c>
      <c r="S1362" s="2">
        <v>42128</v>
      </c>
      <c r="T1362" s="2">
        <v>42129</v>
      </c>
      <c r="U1362" s="1">
        <v>524.31719999999996</v>
      </c>
      <c r="V1362" s="1">
        <v>26</v>
      </c>
      <c r="W1362" s="1">
        <v>759.88</v>
      </c>
      <c r="X1362" s="1">
        <v>88815</v>
      </c>
      <c r="Y1362" s="1">
        <f>Table1[[#This Row],[Unit Price]]-Table1[[#This Row],[Discount]]</f>
        <v>35.940000000000005</v>
      </c>
      <c r="Z1362" s="1" t="s">
        <v>3222</v>
      </c>
    </row>
    <row r="1363" spans="1:26" ht="14.25" x14ac:dyDescent="0.2">
      <c r="A1363" s="3">
        <v>2689</v>
      </c>
      <c r="B1363" s="3" t="s">
        <v>2380</v>
      </c>
      <c r="C1363" s="3" t="s">
        <v>1</v>
      </c>
      <c r="D1363" s="3">
        <v>0.09</v>
      </c>
      <c r="E1363" s="3">
        <v>3.75</v>
      </c>
      <c r="F1363" s="3">
        <v>0.5</v>
      </c>
      <c r="G1363" s="3" t="s">
        <v>14</v>
      </c>
      <c r="H1363" s="3" t="s">
        <v>47</v>
      </c>
      <c r="I1363" s="3" t="s">
        <v>24</v>
      </c>
      <c r="J1363" s="3" t="s">
        <v>128</v>
      </c>
      <c r="K1363" s="3" t="s">
        <v>49</v>
      </c>
      <c r="L1363" s="3" t="s">
        <v>2381</v>
      </c>
      <c r="M1363" s="3">
        <v>0.37</v>
      </c>
      <c r="N1363" s="3" t="s">
        <v>8</v>
      </c>
      <c r="O1363" s="3" t="s">
        <v>87</v>
      </c>
      <c r="P1363" s="3" t="s">
        <v>373</v>
      </c>
      <c r="Q1363" s="3" t="s">
        <v>2382</v>
      </c>
      <c r="R1363" s="3">
        <v>7011</v>
      </c>
      <c r="S1363" s="4">
        <v>42128</v>
      </c>
      <c r="T1363" s="4">
        <v>42130</v>
      </c>
      <c r="U1363" s="3">
        <v>51.218699999999998</v>
      </c>
      <c r="V1363" s="3">
        <v>21</v>
      </c>
      <c r="W1363" s="3">
        <v>74.23</v>
      </c>
      <c r="X1363" s="3">
        <v>90624</v>
      </c>
      <c r="Y1363" s="3">
        <f>Table1[[#This Row],[Unit Price]]-Table1[[#This Row],[Discount]]</f>
        <v>3.66</v>
      </c>
      <c r="Z1363" s="3" t="s">
        <v>3222</v>
      </c>
    </row>
    <row r="1364" spans="1:26" ht="14.25" x14ac:dyDescent="0.2">
      <c r="A1364" s="1">
        <v>2693</v>
      </c>
      <c r="B1364" s="1" t="s">
        <v>2383</v>
      </c>
      <c r="C1364" s="1" t="s">
        <v>1</v>
      </c>
      <c r="D1364" s="1">
        <v>0.01</v>
      </c>
      <c r="E1364" s="1">
        <v>30.98</v>
      </c>
      <c r="F1364" s="1">
        <v>9.18</v>
      </c>
      <c r="G1364" s="1" t="s">
        <v>14</v>
      </c>
      <c r="H1364" s="1" t="s">
        <v>47</v>
      </c>
      <c r="I1364" s="1" t="s">
        <v>24</v>
      </c>
      <c r="J1364" s="1" t="s">
        <v>64</v>
      </c>
      <c r="K1364" s="1" t="s">
        <v>49</v>
      </c>
      <c r="L1364" s="1" t="s">
        <v>2225</v>
      </c>
      <c r="M1364" s="1">
        <v>0.4</v>
      </c>
      <c r="N1364" s="1" t="s">
        <v>8</v>
      </c>
      <c r="O1364" s="1" t="s">
        <v>87</v>
      </c>
      <c r="P1364" s="1" t="s">
        <v>609</v>
      </c>
      <c r="Q1364" s="1" t="s">
        <v>1606</v>
      </c>
      <c r="R1364" s="1">
        <v>5201</v>
      </c>
      <c r="S1364" s="2">
        <v>42128</v>
      </c>
      <c r="T1364" s="2">
        <v>42128</v>
      </c>
      <c r="U1364" s="1">
        <v>380.46800000000002</v>
      </c>
      <c r="V1364" s="1">
        <v>20</v>
      </c>
      <c r="W1364" s="1">
        <v>627.19000000000005</v>
      </c>
      <c r="X1364" s="1">
        <v>90624</v>
      </c>
      <c r="Y1364" s="1">
        <f>Table1[[#This Row],[Unit Price]]-Table1[[#This Row],[Discount]]</f>
        <v>30.97</v>
      </c>
      <c r="Z1364" s="1" t="s">
        <v>3222</v>
      </c>
    </row>
    <row r="1365" spans="1:26" ht="14.25" x14ac:dyDescent="0.2">
      <c r="A1365" s="3">
        <v>411</v>
      </c>
      <c r="B1365" s="3" t="s">
        <v>2384</v>
      </c>
      <c r="C1365" s="3" t="s">
        <v>13</v>
      </c>
      <c r="D1365" s="3">
        <v>0.05</v>
      </c>
      <c r="E1365" s="3">
        <v>178.47</v>
      </c>
      <c r="F1365" s="3">
        <v>19.989999999999998</v>
      </c>
      <c r="G1365" s="3" t="s">
        <v>63</v>
      </c>
      <c r="H1365" s="3" t="s">
        <v>15</v>
      </c>
      <c r="I1365" s="3" t="s">
        <v>24</v>
      </c>
      <c r="J1365" s="3" t="s">
        <v>54</v>
      </c>
      <c r="K1365" s="3" t="s">
        <v>49</v>
      </c>
      <c r="L1365" s="3" t="s">
        <v>987</v>
      </c>
      <c r="M1365" s="3">
        <v>0.55000000000000004</v>
      </c>
      <c r="N1365" s="3" t="s">
        <v>8</v>
      </c>
      <c r="O1365" s="3" t="s">
        <v>35</v>
      </c>
      <c r="P1365" s="3" t="s">
        <v>66</v>
      </c>
      <c r="Q1365" s="3" t="s">
        <v>2112</v>
      </c>
      <c r="R1365" s="3">
        <v>94601</v>
      </c>
      <c r="S1365" s="4">
        <v>42128</v>
      </c>
      <c r="T1365" s="4">
        <v>42131</v>
      </c>
      <c r="U1365" s="3">
        <v>943</v>
      </c>
      <c r="V1365" s="3">
        <v>9</v>
      </c>
      <c r="W1365" s="3">
        <v>1531.31</v>
      </c>
      <c r="X1365" s="3">
        <v>87905</v>
      </c>
      <c r="Y1365" s="3">
        <f>Table1[[#This Row],[Unit Price]]-Table1[[#This Row],[Discount]]</f>
        <v>178.42</v>
      </c>
      <c r="Z1365" s="3" t="s">
        <v>3221</v>
      </c>
    </row>
    <row r="1366" spans="1:26" ht="14.25" x14ac:dyDescent="0.2">
      <c r="A1366" s="1">
        <v>3176</v>
      </c>
      <c r="B1366" s="1" t="s">
        <v>2385</v>
      </c>
      <c r="C1366" s="1" t="s">
        <v>13</v>
      </c>
      <c r="D1366" s="1">
        <v>0.06</v>
      </c>
      <c r="E1366" s="1">
        <v>10.97</v>
      </c>
      <c r="F1366" s="1">
        <v>6.5</v>
      </c>
      <c r="G1366" s="1" t="s">
        <v>14</v>
      </c>
      <c r="H1366" s="1" t="s">
        <v>15</v>
      </c>
      <c r="I1366" s="1" t="s">
        <v>16</v>
      </c>
      <c r="J1366" s="1" t="s">
        <v>17</v>
      </c>
      <c r="K1366" s="1" t="s">
        <v>49</v>
      </c>
      <c r="L1366" s="1" t="s">
        <v>2386</v>
      </c>
      <c r="M1366" s="1">
        <v>0.64</v>
      </c>
      <c r="N1366" s="1" t="s">
        <v>8</v>
      </c>
      <c r="O1366" s="1" t="s">
        <v>9</v>
      </c>
      <c r="P1366" s="1" t="s">
        <v>99</v>
      </c>
      <c r="Q1366" s="1" t="s">
        <v>2387</v>
      </c>
      <c r="R1366" s="1">
        <v>32216</v>
      </c>
      <c r="S1366" s="2">
        <v>42128</v>
      </c>
      <c r="T1366" s="2">
        <v>42130</v>
      </c>
      <c r="U1366" s="1">
        <v>65.597999999999999</v>
      </c>
      <c r="V1366" s="1">
        <v>19</v>
      </c>
      <c r="W1366" s="1">
        <v>215.25</v>
      </c>
      <c r="X1366" s="1">
        <v>90820</v>
      </c>
      <c r="Y1366" s="1">
        <f>Table1[[#This Row],[Unit Price]]-Table1[[#This Row],[Discount]]</f>
        <v>10.91</v>
      </c>
      <c r="Z1366" s="1" t="s">
        <v>3219</v>
      </c>
    </row>
    <row r="1367" spans="1:26" ht="14.25" x14ac:dyDescent="0.2">
      <c r="A1367" s="3">
        <v>3356</v>
      </c>
      <c r="B1367" s="3" t="s">
        <v>2388</v>
      </c>
      <c r="C1367" s="3" t="s">
        <v>92</v>
      </c>
      <c r="D1367" s="3">
        <v>7.0000000000000007E-2</v>
      </c>
      <c r="E1367" s="3">
        <v>5.34</v>
      </c>
      <c r="F1367" s="3">
        <v>5.63</v>
      </c>
      <c r="G1367" s="3" t="s">
        <v>14</v>
      </c>
      <c r="H1367" s="3" t="s">
        <v>70</v>
      </c>
      <c r="I1367" s="3" t="s">
        <v>24</v>
      </c>
      <c r="J1367" s="3" t="s">
        <v>48</v>
      </c>
      <c r="K1367" s="3" t="s">
        <v>49</v>
      </c>
      <c r="L1367" s="3" t="s">
        <v>1699</v>
      </c>
      <c r="M1367" s="3">
        <v>0.39</v>
      </c>
      <c r="N1367" s="3" t="s">
        <v>8</v>
      </c>
      <c r="O1367" s="3" t="s">
        <v>35</v>
      </c>
      <c r="P1367" s="3" t="s">
        <v>466</v>
      </c>
      <c r="Q1367" s="3" t="s">
        <v>2389</v>
      </c>
      <c r="R1367" s="3">
        <v>83616</v>
      </c>
      <c r="S1367" s="4">
        <v>42128</v>
      </c>
      <c r="T1367" s="4">
        <v>42130</v>
      </c>
      <c r="U1367" s="3">
        <v>-116.3455</v>
      </c>
      <c r="V1367" s="3">
        <v>13</v>
      </c>
      <c r="W1367" s="3">
        <v>66.650000000000006</v>
      </c>
      <c r="X1367" s="3">
        <v>88588</v>
      </c>
      <c r="Y1367" s="3">
        <f>Table1[[#This Row],[Unit Price]]-Table1[[#This Row],[Discount]]</f>
        <v>5.27</v>
      </c>
      <c r="Z1367" s="3" t="s">
        <v>3221</v>
      </c>
    </row>
    <row r="1368" spans="1:26" ht="14.25" x14ac:dyDescent="0.2">
      <c r="A1368" s="1">
        <v>3356</v>
      </c>
      <c r="B1368" s="1" t="s">
        <v>2388</v>
      </c>
      <c r="C1368" s="1" t="s">
        <v>92</v>
      </c>
      <c r="D1368" s="1">
        <v>0.03</v>
      </c>
      <c r="E1368" s="1">
        <v>160.97999999999999</v>
      </c>
      <c r="F1368" s="1">
        <v>30</v>
      </c>
      <c r="G1368" s="1" t="s">
        <v>2</v>
      </c>
      <c r="H1368" s="1" t="s">
        <v>70</v>
      </c>
      <c r="I1368" s="1" t="s">
        <v>4</v>
      </c>
      <c r="J1368" s="1" t="s">
        <v>85</v>
      </c>
      <c r="K1368" s="1" t="s">
        <v>33</v>
      </c>
      <c r="L1368" s="1" t="s">
        <v>868</v>
      </c>
      <c r="M1368" s="1">
        <v>0.62</v>
      </c>
      <c r="N1368" s="1" t="s">
        <v>8</v>
      </c>
      <c r="O1368" s="1" t="s">
        <v>35</v>
      </c>
      <c r="P1368" s="1" t="s">
        <v>466</v>
      </c>
      <c r="Q1368" s="1" t="s">
        <v>2389</v>
      </c>
      <c r="R1368" s="1">
        <v>83616</v>
      </c>
      <c r="S1368" s="2">
        <v>42128</v>
      </c>
      <c r="T1368" s="2">
        <v>42129</v>
      </c>
      <c r="U1368" s="1">
        <v>1304.9000000000001</v>
      </c>
      <c r="V1368" s="1">
        <v>18</v>
      </c>
      <c r="W1368" s="1">
        <v>2934.16</v>
      </c>
      <c r="X1368" s="1">
        <v>88588</v>
      </c>
      <c r="Y1368" s="1">
        <f>Table1[[#This Row],[Unit Price]]-Table1[[#This Row],[Discount]]</f>
        <v>160.94999999999999</v>
      </c>
      <c r="Z1368" s="1" t="s">
        <v>3221</v>
      </c>
    </row>
    <row r="1369" spans="1:26" ht="14.25" x14ac:dyDescent="0.2">
      <c r="A1369" s="3">
        <v>3356</v>
      </c>
      <c r="B1369" s="3" t="s">
        <v>2388</v>
      </c>
      <c r="C1369" s="3" t="s">
        <v>92</v>
      </c>
      <c r="D1369" s="3">
        <v>0.04</v>
      </c>
      <c r="E1369" s="3">
        <v>65.989999999999995</v>
      </c>
      <c r="F1369" s="3">
        <v>5.63</v>
      </c>
      <c r="G1369" s="3" t="s">
        <v>63</v>
      </c>
      <c r="H1369" s="3" t="s">
        <v>70</v>
      </c>
      <c r="I1369" s="3" t="s">
        <v>16</v>
      </c>
      <c r="J1369" s="3" t="s">
        <v>111</v>
      </c>
      <c r="K1369" s="3" t="s">
        <v>49</v>
      </c>
      <c r="L1369" s="3" t="s">
        <v>2390</v>
      </c>
      <c r="M1369" s="3">
        <v>0.56000000000000005</v>
      </c>
      <c r="N1369" s="3" t="s">
        <v>8</v>
      </c>
      <c r="O1369" s="3" t="s">
        <v>35</v>
      </c>
      <c r="P1369" s="3" t="s">
        <v>466</v>
      </c>
      <c r="Q1369" s="3" t="s">
        <v>2389</v>
      </c>
      <c r="R1369" s="3">
        <v>83616</v>
      </c>
      <c r="S1369" s="4">
        <v>42128</v>
      </c>
      <c r="T1369" s="4">
        <v>42128</v>
      </c>
      <c r="U1369" s="3">
        <v>605.04719999999998</v>
      </c>
      <c r="V1369" s="3">
        <v>15</v>
      </c>
      <c r="W1369" s="3">
        <v>876.88</v>
      </c>
      <c r="X1369" s="3">
        <v>88588</v>
      </c>
      <c r="Y1369" s="3">
        <f>Table1[[#This Row],[Unit Price]]-Table1[[#This Row],[Discount]]</f>
        <v>65.949999999999989</v>
      </c>
      <c r="Z1369" s="3" t="s">
        <v>3221</v>
      </c>
    </row>
    <row r="1370" spans="1:26" ht="14.25" x14ac:dyDescent="0.2">
      <c r="A1370" s="1">
        <v>1765</v>
      </c>
      <c r="B1370" s="1" t="s">
        <v>2391</v>
      </c>
      <c r="C1370" s="1" t="s">
        <v>46</v>
      </c>
      <c r="D1370" s="1">
        <v>0</v>
      </c>
      <c r="E1370" s="1">
        <v>5.77</v>
      </c>
      <c r="F1370" s="1">
        <v>4.97</v>
      </c>
      <c r="G1370" s="1" t="s">
        <v>14</v>
      </c>
      <c r="H1370" s="1" t="s">
        <v>15</v>
      </c>
      <c r="I1370" s="1" t="s">
        <v>24</v>
      </c>
      <c r="J1370" s="1" t="s">
        <v>48</v>
      </c>
      <c r="K1370" s="1" t="s">
        <v>49</v>
      </c>
      <c r="L1370" s="1" t="s">
        <v>2392</v>
      </c>
      <c r="M1370" s="1">
        <v>0.35</v>
      </c>
      <c r="N1370" s="1" t="s">
        <v>8</v>
      </c>
      <c r="O1370" s="1" t="s">
        <v>28</v>
      </c>
      <c r="P1370" s="1" t="s">
        <v>56</v>
      </c>
      <c r="Q1370" s="1" t="s">
        <v>2393</v>
      </c>
      <c r="R1370" s="1">
        <v>63141</v>
      </c>
      <c r="S1370" s="2">
        <v>42128</v>
      </c>
      <c r="T1370" s="2">
        <v>42129</v>
      </c>
      <c r="U1370" s="1">
        <v>3.5581</v>
      </c>
      <c r="V1370" s="1">
        <v>8</v>
      </c>
      <c r="W1370" s="1">
        <v>52.43</v>
      </c>
      <c r="X1370" s="1">
        <v>89777</v>
      </c>
      <c r="Y1370" s="1">
        <f>Table1[[#This Row],[Unit Price]]-Table1[[#This Row],[Discount]]</f>
        <v>5.77</v>
      </c>
      <c r="Z1370" s="1" t="s">
        <v>3220</v>
      </c>
    </row>
    <row r="1371" spans="1:26" ht="14.25" x14ac:dyDescent="0.2">
      <c r="A1371" s="3">
        <v>693</v>
      </c>
      <c r="B1371" s="3" t="s">
        <v>1525</v>
      </c>
      <c r="C1371" s="3" t="s">
        <v>13</v>
      </c>
      <c r="D1371" s="3">
        <v>0</v>
      </c>
      <c r="E1371" s="3">
        <v>230.98</v>
      </c>
      <c r="F1371" s="3">
        <v>23.78</v>
      </c>
      <c r="G1371" s="3" t="s">
        <v>2</v>
      </c>
      <c r="H1371" s="3" t="s">
        <v>3</v>
      </c>
      <c r="I1371" s="3" t="s">
        <v>4</v>
      </c>
      <c r="J1371" s="3" t="s">
        <v>5</v>
      </c>
      <c r="K1371" s="3" t="s">
        <v>6</v>
      </c>
      <c r="L1371" s="3" t="s">
        <v>1504</v>
      </c>
      <c r="M1371" s="3">
        <v>0.6</v>
      </c>
      <c r="N1371" s="3" t="s">
        <v>8</v>
      </c>
      <c r="O1371" s="3" t="s">
        <v>35</v>
      </c>
      <c r="P1371" s="3" t="s">
        <v>36</v>
      </c>
      <c r="Q1371" s="3" t="s">
        <v>1526</v>
      </c>
      <c r="R1371" s="3">
        <v>80229</v>
      </c>
      <c r="S1371" s="4">
        <v>42129</v>
      </c>
      <c r="T1371" s="4">
        <v>42131</v>
      </c>
      <c r="U1371" s="3">
        <v>6095.8602000000001</v>
      </c>
      <c r="V1371" s="3">
        <v>36</v>
      </c>
      <c r="W1371" s="3">
        <v>8834.58</v>
      </c>
      <c r="X1371" s="3">
        <v>87813</v>
      </c>
      <c r="Y1371" s="3">
        <f>Table1[[#This Row],[Unit Price]]-Table1[[#This Row],[Discount]]</f>
        <v>230.98</v>
      </c>
      <c r="Z1371" s="3" t="s">
        <v>3221</v>
      </c>
    </row>
    <row r="1372" spans="1:26" ht="14.25" x14ac:dyDescent="0.2">
      <c r="A1372" s="1">
        <v>2273</v>
      </c>
      <c r="B1372" s="1" t="s">
        <v>2394</v>
      </c>
      <c r="C1372" s="1" t="s">
        <v>23</v>
      </c>
      <c r="D1372" s="1">
        <v>0.04</v>
      </c>
      <c r="E1372" s="1">
        <v>120.98</v>
      </c>
      <c r="F1372" s="1">
        <v>3.99</v>
      </c>
      <c r="G1372" s="1" t="s">
        <v>14</v>
      </c>
      <c r="H1372" s="1" t="s">
        <v>70</v>
      </c>
      <c r="I1372" s="1" t="s">
        <v>24</v>
      </c>
      <c r="J1372" s="1" t="s">
        <v>71</v>
      </c>
      <c r="K1372" s="1" t="s">
        <v>49</v>
      </c>
      <c r="L1372" s="1" t="s">
        <v>2395</v>
      </c>
      <c r="M1372" s="1">
        <v>0.6</v>
      </c>
      <c r="N1372" s="1" t="s">
        <v>8</v>
      </c>
      <c r="O1372" s="1" t="s">
        <v>28</v>
      </c>
      <c r="P1372" s="1" t="s">
        <v>163</v>
      </c>
      <c r="Q1372" s="1" t="s">
        <v>2396</v>
      </c>
      <c r="R1372" s="1">
        <v>78550</v>
      </c>
      <c r="S1372" s="2">
        <v>42129</v>
      </c>
      <c r="T1372" s="2">
        <v>42129</v>
      </c>
      <c r="U1372" s="1">
        <v>1389.5771999999999</v>
      </c>
      <c r="V1372" s="1">
        <v>17</v>
      </c>
      <c r="W1372" s="1">
        <v>2013.88</v>
      </c>
      <c r="X1372" s="1">
        <v>90109</v>
      </c>
      <c r="Y1372" s="1">
        <f>Table1[[#This Row],[Unit Price]]-Table1[[#This Row],[Discount]]</f>
        <v>120.94</v>
      </c>
      <c r="Z1372" s="1" t="s">
        <v>3220</v>
      </c>
    </row>
    <row r="1373" spans="1:26" ht="14.25" x14ac:dyDescent="0.2">
      <c r="A1373" s="3">
        <v>2273</v>
      </c>
      <c r="B1373" s="3" t="s">
        <v>2394</v>
      </c>
      <c r="C1373" s="3" t="s">
        <v>23</v>
      </c>
      <c r="D1373" s="3">
        <v>0.02</v>
      </c>
      <c r="E1373" s="3">
        <v>55.99</v>
      </c>
      <c r="F1373" s="3">
        <v>5</v>
      </c>
      <c r="G1373" s="3" t="s">
        <v>14</v>
      </c>
      <c r="H1373" s="3" t="s">
        <v>70</v>
      </c>
      <c r="I1373" s="3" t="s">
        <v>16</v>
      </c>
      <c r="J1373" s="3" t="s">
        <v>111</v>
      </c>
      <c r="K1373" s="3" t="s">
        <v>18</v>
      </c>
      <c r="L1373" s="3" t="s">
        <v>1914</v>
      </c>
      <c r="M1373" s="3">
        <v>0.83</v>
      </c>
      <c r="N1373" s="3" t="s">
        <v>8</v>
      </c>
      <c r="O1373" s="3" t="s">
        <v>28</v>
      </c>
      <c r="P1373" s="3" t="s">
        <v>163</v>
      </c>
      <c r="Q1373" s="3" t="s">
        <v>2396</v>
      </c>
      <c r="R1373" s="3">
        <v>78550</v>
      </c>
      <c r="S1373" s="4">
        <v>42129</v>
      </c>
      <c r="T1373" s="4">
        <v>42129</v>
      </c>
      <c r="U1373" s="3">
        <v>-222.816</v>
      </c>
      <c r="V1373" s="3">
        <v>4</v>
      </c>
      <c r="W1373" s="3">
        <v>201.32</v>
      </c>
      <c r="X1373" s="3">
        <v>90109</v>
      </c>
      <c r="Y1373" s="3">
        <f>Table1[[#This Row],[Unit Price]]-Table1[[#This Row],[Discount]]</f>
        <v>55.97</v>
      </c>
      <c r="Z1373" s="3" t="s">
        <v>3220</v>
      </c>
    </row>
    <row r="1374" spans="1:26" ht="14.25" x14ac:dyDescent="0.2">
      <c r="A1374" s="1">
        <v>2274</v>
      </c>
      <c r="B1374" s="1" t="s">
        <v>2397</v>
      </c>
      <c r="C1374" s="1" t="s">
        <v>23</v>
      </c>
      <c r="D1374" s="1">
        <v>0.05</v>
      </c>
      <c r="E1374" s="1">
        <v>23.99</v>
      </c>
      <c r="F1374" s="1">
        <v>15.68</v>
      </c>
      <c r="G1374" s="1" t="s">
        <v>2</v>
      </c>
      <c r="H1374" s="1" t="s">
        <v>70</v>
      </c>
      <c r="I1374" s="1" t="s">
        <v>4</v>
      </c>
      <c r="J1374" s="1" t="s">
        <v>102</v>
      </c>
      <c r="K1374" s="1" t="s">
        <v>33</v>
      </c>
      <c r="L1374" s="1" t="s">
        <v>2398</v>
      </c>
      <c r="M1374" s="1">
        <v>0.62</v>
      </c>
      <c r="N1374" s="1" t="s">
        <v>8</v>
      </c>
      <c r="O1374" s="1" t="s">
        <v>28</v>
      </c>
      <c r="P1374" s="1" t="s">
        <v>163</v>
      </c>
      <c r="Q1374" s="1" t="s">
        <v>1729</v>
      </c>
      <c r="R1374" s="1">
        <v>77036</v>
      </c>
      <c r="S1374" s="2">
        <v>42129</v>
      </c>
      <c r="T1374" s="2">
        <v>42133</v>
      </c>
      <c r="U1374" s="1">
        <v>-133.71</v>
      </c>
      <c r="V1374" s="1">
        <v>12</v>
      </c>
      <c r="W1374" s="1">
        <v>298.51</v>
      </c>
      <c r="X1374" s="1">
        <v>90109</v>
      </c>
      <c r="Y1374" s="1">
        <f>Table1[[#This Row],[Unit Price]]-Table1[[#This Row],[Discount]]</f>
        <v>23.939999999999998</v>
      </c>
      <c r="Z1374" s="1" t="s">
        <v>3220</v>
      </c>
    </row>
    <row r="1375" spans="1:26" ht="14.25" x14ac:dyDescent="0.2">
      <c r="A1375" s="3">
        <v>2379</v>
      </c>
      <c r="B1375" s="3" t="s">
        <v>2399</v>
      </c>
      <c r="C1375" s="3" t="s">
        <v>23</v>
      </c>
      <c r="D1375" s="3">
        <v>0.06</v>
      </c>
      <c r="E1375" s="3">
        <v>122.99</v>
      </c>
      <c r="F1375" s="3">
        <v>19.989999999999998</v>
      </c>
      <c r="G1375" s="3" t="s">
        <v>14</v>
      </c>
      <c r="H1375" s="3" t="s">
        <v>3</v>
      </c>
      <c r="I1375" s="3" t="s">
        <v>24</v>
      </c>
      <c r="J1375" s="3" t="s">
        <v>48</v>
      </c>
      <c r="K1375" s="3" t="s">
        <v>49</v>
      </c>
      <c r="L1375" s="3" t="s">
        <v>2400</v>
      </c>
      <c r="M1375" s="3">
        <v>0.37</v>
      </c>
      <c r="N1375" s="3" t="s">
        <v>8</v>
      </c>
      <c r="O1375" s="3" t="s">
        <v>28</v>
      </c>
      <c r="P1375" s="3" t="s">
        <v>265</v>
      </c>
      <c r="Q1375" s="3" t="s">
        <v>2041</v>
      </c>
      <c r="R1375" s="3">
        <v>48135</v>
      </c>
      <c r="S1375" s="4">
        <v>42129</v>
      </c>
      <c r="T1375" s="4">
        <v>42131</v>
      </c>
      <c r="U1375" s="3">
        <v>1019.7096</v>
      </c>
      <c r="V1375" s="3">
        <v>12</v>
      </c>
      <c r="W1375" s="3">
        <v>1477.84</v>
      </c>
      <c r="X1375" s="3">
        <v>86655</v>
      </c>
      <c r="Y1375" s="3">
        <f>Table1[[#This Row],[Unit Price]]-Table1[[#This Row],[Discount]]</f>
        <v>122.92999999999999</v>
      </c>
      <c r="Z1375" s="3" t="s">
        <v>3220</v>
      </c>
    </row>
    <row r="1376" spans="1:26" ht="14.25" x14ac:dyDescent="0.2">
      <c r="A1376" s="1">
        <v>2380</v>
      </c>
      <c r="B1376" s="1" t="s">
        <v>2280</v>
      </c>
      <c r="C1376" s="1" t="s">
        <v>23</v>
      </c>
      <c r="D1376" s="1">
        <v>0.08</v>
      </c>
      <c r="E1376" s="1">
        <v>68.81</v>
      </c>
      <c r="F1376" s="1">
        <v>60</v>
      </c>
      <c r="G1376" s="1" t="s">
        <v>2</v>
      </c>
      <c r="H1376" s="1" t="s">
        <v>3</v>
      </c>
      <c r="I1376" s="1" t="s">
        <v>24</v>
      </c>
      <c r="J1376" s="1" t="s">
        <v>71</v>
      </c>
      <c r="K1376" s="1" t="s">
        <v>33</v>
      </c>
      <c r="L1376" s="1" t="s">
        <v>1652</v>
      </c>
      <c r="M1376" s="1">
        <v>0.41</v>
      </c>
      <c r="N1376" s="1" t="s">
        <v>8</v>
      </c>
      <c r="O1376" s="1" t="s">
        <v>28</v>
      </c>
      <c r="P1376" s="1" t="s">
        <v>265</v>
      </c>
      <c r="Q1376" s="1" t="s">
        <v>2281</v>
      </c>
      <c r="R1376" s="1">
        <v>49505</v>
      </c>
      <c r="S1376" s="2">
        <v>42129</v>
      </c>
      <c r="T1376" s="2">
        <v>42131</v>
      </c>
      <c r="U1376" s="1">
        <v>-1069.72</v>
      </c>
      <c r="V1376" s="1">
        <v>17</v>
      </c>
      <c r="W1376" s="1">
        <v>1162.46</v>
      </c>
      <c r="X1376" s="1">
        <v>86655</v>
      </c>
      <c r="Y1376" s="1">
        <f>Table1[[#This Row],[Unit Price]]-Table1[[#This Row],[Discount]]</f>
        <v>68.73</v>
      </c>
      <c r="Z1376" s="1" t="s">
        <v>3220</v>
      </c>
    </row>
    <row r="1377" spans="1:26" ht="14.25" x14ac:dyDescent="0.2">
      <c r="A1377" s="3">
        <v>2382</v>
      </c>
      <c r="B1377" s="3" t="s">
        <v>2282</v>
      </c>
      <c r="C1377" s="3" t="s">
        <v>23</v>
      </c>
      <c r="D1377" s="3">
        <v>0.06</v>
      </c>
      <c r="E1377" s="3">
        <v>122.99</v>
      </c>
      <c r="F1377" s="3">
        <v>19.989999999999998</v>
      </c>
      <c r="G1377" s="3" t="s">
        <v>14</v>
      </c>
      <c r="H1377" s="3" t="s">
        <v>3</v>
      </c>
      <c r="I1377" s="3" t="s">
        <v>24</v>
      </c>
      <c r="J1377" s="3" t="s">
        <v>48</v>
      </c>
      <c r="K1377" s="3" t="s">
        <v>49</v>
      </c>
      <c r="L1377" s="3" t="s">
        <v>2400</v>
      </c>
      <c r="M1377" s="3">
        <v>0.37</v>
      </c>
      <c r="N1377" s="3" t="s">
        <v>8</v>
      </c>
      <c r="O1377" s="3" t="s">
        <v>87</v>
      </c>
      <c r="P1377" s="3" t="s">
        <v>88</v>
      </c>
      <c r="Q1377" s="3" t="s">
        <v>89</v>
      </c>
      <c r="R1377" s="3">
        <v>10024</v>
      </c>
      <c r="S1377" s="4">
        <v>42129</v>
      </c>
      <c r="T1377" s="4">
        <v>42131</v>
      </c>
      <c r="U1377" s="3">
        <v>1408.1865</v>
      </c>
      <c r="V1377" s="3">
        <v>48</v>
      </c>
      <c r="W1377" s="3">
        <v>5911.35</v>
      </c>
      <c r="X1377" s="3">
        <v>962</v>
      </c>
      <c r="Y1377" s="3">
        <f>Table1[[#This Row],[Unit Price]]-Table1[[#This Row],[Discount]]</f>
        <v>122.92999999999999</v>
      </c>
      <c r="Z1377" s="3" t="s">
        <v>3222</v>
      </c>
    </row>
    <row r="1378" spans="1:26" ht="14.25" x14ac:dyDescent="0.2">
      <c r="A1378" s="1">
        <v>2382</v>
      </c>
      <c r="B1378" s="1" t="s">
        <v>2282</v>
      </c>
      <c r="C1378" s="1" t="s">
        <v>23</v>
      </c>
      <c r="D1378" s="1">
        <v>0.08</v>
      </c>
      <c r="E1378" s="1">
        <v>68.81</v>
      </c>
      <c r="F1378" s="1">
        <v>60</v>
      </c>
      <c r="G1378" s="1" t="s">
        <v>2</v>
      </c>
      <c r="H1378" s="1" t="s">
        <v>3</v>
      </c>
      <c r="I1378" s="1" t="s">
        <v>24</v>
      </c>
      <c r="J1378" s="1" t="s">
        <v>71</v>
      </c>
      <c r="K1378" s="1" t="s">
        <v>33</v>
      </c>
      <c r="L1378" s="1" t="s">
        <v>1652</v>
      </c>
      <c r="M1378" s="1">
        <v>0.41</v>
      </c>
      <c r="N1378" s="1" t="s">
        <v>8</v>
      </c>
      <c r="O1378" s="1" t="s">
        <v>87</v>
      </c>
      <c r="P1378" s="1" t="s">
        <v>88</v>
      </c>
      <c r="Q1378" s="1" t="s">
        <v>89</v>
      </c>
      <c r="R1378" s="1">
        <v>10024</v>
      </c>
      <c r="S1378" s="2">
        <v>42129</v>
      </c>
      <c r="T1378" s="2">
        <v>42131</v>
      </c>
      <c r="U1378" s="1">
        <v>-1069.72</v>
      </c>
      <c r="V1378" s="1">
        <v>68</v>
      </c>
      <c r="W1378" s="1">
        <v>4649.8500000000004</v>
      </c>
      <c r="X1378" s="1">
        <v>962</v>
      </c>
      <c r="Y1378" s="1">
        <f>Table1[[#This Row],[Unit Price]]-Table1[[#This Row],[Discount]]</f>
        <v>68.73</v>
      </c>
      <c r="Z1378" s="1" t="s">
        <v>3222</v>
      </c>
    </row>
    <row r="1379" spans="1:26" ht="14.25" x14ac:dyDescent="0.2">
      <c r="A1379" s="3">
        <v>1101</v>
      </c>
      <c r="B1379" s="3" t="s">
        <v>2401</v>
      </c>
      <c r="C1379" s="3" t="s">
        <v>92</v>
      </c>
      <c r="D1379" s="3">
        <v>0.02</v>
      </c>
      <c r="E1379" s="3">
        <v>15.14</v>
      </c>
      <c r="F1379" s="3">
        <v>4.53</v>
      </c>
      <c r="G1379" s="3" t="s">
        <v>14</v>
      </c>
      <c r="H1379" s="3" t="s">
        <v>3</v>
      </c>
      <c r="I1379" s="3" t="s">
        <v>24</v>
      </c>
      <c r="J1379" s="3" t="s">
        <v>54</v>
      </c>
      <c r="K1379" s="3" t="s">
        <v>49</v>
      </c>
      <c r="L1379" s="3" t="s">
        <v>1331</v>
      </c>
      <c r="M1379" s="3">
        <v>0.81</v>
      </c>
      <c r="N1379" s="3" t="s">
        <v>8</v>
      </c>
      <c r="O1379" s="3" t="s">
        <v>35</v>
      </c>
      <c r="P1379" s="3" t="s">
        <v>66</v>
      </c>
      <c r="Q1379" s="3" t="s">
        <v>1231</v>
      </c>
      <c r="R1379" s="3">
        <v>93030</v>
      </c>
      <c r="S1379" s="4">
        <v>42129</v>
      </c>
      <c r="T1379" s="4">
        <v>42130</v>
      </c>
      <c r="U1379" s="3">
        <v>5.8840000000000003</v>
      </c>
      <c r="V1379" s="3">
        <v>3</v>
      </c>
      <c r="W1379" s="3">
        <v>51.02</v>
      </c>
      <c r="X1379" s="3">
        <v>91488</v>
      </c>
      <c r="Y1379" s="3">
        <f>Table1[[#This Row],[Unit Price]]-Table1[[#This Row],[Discount]]</f>
        <v>15.120000000000001</v>
      </c>
      <c r="Z1379" s="3" t="s">
        <v>3221</v>
      </c>
    </row>
    <row r="1380" spans="1:26" ht="14.25" x14ac:dyDescent="0.2">
      <c r="A1380" s="1">
        <v>2509</v>
      </c>
      <c r="B1380" s="1" t="s">
        <v>2402</v>
      </c>
      <c r="C1380" s="1" t="s">
        <v>92</v>
      </c>
      <c r="D1380" s="1">
        <v>0.05</v>
      </c>
      <c r="E1380" s="1">
        <v>30.98</v>
      </c>
      <c r="F1380" s="1">
        <v>9.18</v>
      </c>
      <c r="G1380" s="1" t="s">
        <v>14</v>
      </c>
      <c r="H1380" s="1" t="s">
        <v>47</v>
      </c>
      <c r="I1380" s="1" t="s">
        <v>24</v>
      </c>
      <c r="J1380" s="1" t="s">
        <v>64</v>
      </c>
      <c r="K1380" s="1" t="s">
        <v>49</v>
      </c>
      <c r="L1380" s="1" t="s">
        <v>2225</v>
      </c>
      <c r="M1380" s="1">
        <v>0.4</v>
      </c>
      <c r="N1380" s="1" t="s">
        <v>8</v>
      </c>
      <c r="O1380" s="1" t="s">
        <v>87</v>
      </c>
      <c r="P1380" s="1" t="s">
        <v>307</v>
      </c>
      <c r="Q1380" s="1" t="s">
        <v>2403</v>
      </c>
      <c r="R1380" s="1">
        <v>4106</v>
      </c>
      <c r="S1380" s="2">
        <v>42129</v>
      </c>
      <c r="T1380" s="2">
        <v>42129</v>
      </c>
      <c r="U1380" s="1">
        <v>308.67</v>
      </c>
      <c r="V1380" s="1">
        <v>15</v>
      </c>
      <c r="W1380" s="1">
        <v>462.57</v>
      </c>
      <c r="X1380" s="1">
        <v>87029</v>
      </c>
      <c r="Y1380" s="1">
        <f>Table1[[#This Row],[Unit Price]]-Table1[[#This Row],[Discount]]</f>
        <v>30.93</v>
      </c>
      <c r="Z1380" s="1" t="s">
        <v>3222</v>
      </c>
    </row>
    <row r="1381" spans="1:26" ht="14.25" x14ac:dyDescent="0.2">
      <c r="A1381" s="3">
        <v>1979</v>
      </c>
      <c r="B1381" s="3" t="s">
        <v>2404</v>
      </c>
      <c r="C1381" s="3" t="s">
        <v>46</v>
      </c>
      <c r="D1381" s="3">
        <v>0.05</v>
      </c>
      <c r="E1381" s="3">
        <v>20.99</v>
      </c>
      <c r="F1381" s="3">
        <v>3.3</v>
      </c>
      <c r="G1381" s="3" t="s">
        <v>14</v>
      </c>
      <c r="H1381" s="3" t="s">
        <v>70</v>
      </c>
      <c r="I1381" s="3" t="s">
        <v>16</v>
      </c>
      <c r="J1381" s="3" t="s">
        <v>111</v>
      </c>
      <c r="K1381" s="3" t="s">
        <v>18</v>
      </c>
      <c r="L1381" s="3" t="s">
        <v>1559</v>
      </c>
      <c r="M1381" s="3">
        <v>0.81</v>
      </c>
      <c r="N1381" s="3" t="s">
        <v>8</v>
      </c>
      <c r="O1381" s="3" t="s">
        <v>35</v>
      </c>
      <c r="P1381" s="3" t="s">
        <v>36</v>
      </c>
      <c r="Q1381" s="3" t="s">
        <v>2405</v>
      </c>
      <c r="R1381" s="3">
        <v>80122</v>
      </c>
      <c r="S1381" s="4">
        <v>42129</v>
      </c>
      <c r="T1381" s="4">
        <v>42130</v>
      </c>
      <c r="U1381" s="3">
        <v>21.883400000000002</v>
      </c>
      <c r="V1381" s="3">
        <v>4</v>
      </c>
      <c r="W1381" s="3">
        <v>72.75</v>
      </c>
      <c r="X1381" s="3">
        <v>87757</v>
      </c>
      <c r="Y1381" s="3">
        <f>Table1[[#This Row],[Unit Price]]-Table1[[#This Row],[Discount]]</f>
        <v>20.939999999999998</v>
      </c>
      <c r="Z1381" s="3" t="s">
        <v>3221</v>
      </c>
    </row>
    <row r="1382" spans="1:26" ht="14.25" x14ac:dyDescent="0.2">
      <c r="A1382" s="1">
        <v>1416</v>
      </c>
      <c r="B1382" s="1" t="s">
        <v>2406</v>
      </c>
      <c r="C1382" s="1" t="s">
        <v>1</v>
      </c>
      <c r="D1382" s="1">
        <v>0.02</v>
      </c>
      <c r="E1382" s="1">
        <v>417.4</v>
      </c>
      <c r="F1382" s="1">
        <v>75.23</v>
      </c>
      <c r="G1382" s="1" t="s">
        <v>2</v>
      </c>
      <c r="H1382" s="1" t="s">
        <v>3</v>
      </c>
      <c r="I1382" s="1" t="s">
        <v>4</v>
      </c>
      <c r="J1382" s="1" t="s">
        <v>5</v>
      </c>
      <c r="K1382" s="1" t="s">
        <v>6</v>
      </c>
      <c r="L1382" s="1" t="s">
        <v>1171</v>
      </c>
      <c r="M1382" s="1">
        <v>0.79</v>
      </c>
      <c r="N1382" s="1" t="s">
        <v>8</v>
      </c>
      <c r="O1382" s="1" t="s">
        <v>28</v>
      </c>
      <c r="P1382" s="1" t="s">
        <v>29</v>
      </c>
      <c r="Q1382" s="1" t="s">
        <v>1488</v>
      </c>
      <c r="R1382" s="1">
        <v>46203</v>
      </c>
      <c r="S1382" s="2">
        <v>42130</v>
      </c>
      <c r="T1382" s="2">
        <v>42131</v>
      </c>
      <c r="U1382" s="1">
        <v>-634.86540000000002</v>
      </c>
      <c r="V1382" s="1">
        <v>1</v>
      </c>
      <c r="W1382" s="1">
        <v>471.21</v>
      </c>
      <c r="X1382" s="1">
        <v>90538</v>
      </c>
      <c r="Y1382" s="1">
        <f>Table1[[#This Row],[Unit Price]]-Table1[[#This Row],[Discount]]</f>
        <v>417.38</v>
      </c>
      <c r="Z1382" s="1" t="s">
        <v>3220</v>
      </c>
    </row>
    <row r="1383" spans="1:26" ht="14.25" x14ac:dyDescent="0.2">
      <c r="A1383" s="3">
        <v>2420</v>
      </c>
      <c r="B1383" s="3" t="s">
        <v>2407</v>
      </c>
      <c r="C1383" s="3" t="s">
        <v>13</v>
      </c>
      <c r="D1383" s="3">
        <v>0.04</v>
      </c>
      <c r="E1383" s="3">
        <v>9.11</v>
      </c>
      <c r="F1383" s="3">
        <v>2.15</v>
      </c>
      <c r="G1383" s="3" t="s">
        <v>14</v>
      </c>
      <c r="H1383" s="3" t="s">
        <v>15</v>
      </c>
      <c r="I1383" s="3" t="s">
        <v>24</v>
      </c>
      <c r="J1383" s="3" t="s">
        <v>64</v>
      </c>
      <c r="K1383" s="3" t="s">
        <v>26</v>
      </c>
      <c r="L1383" s="3" t="s">
        <v>65</v>
      </c>
      <c r="M1383" s="3">
        <v>0.4</v>
      </c>
      <c r="N1383" s="3" t="s">
        <v>8</v>
      </c>
      <c r="O1383" s="3" t="s">
        <v>9</v>
      </c>
      <c r="P1383" s="3" t="s">
        <v>218</v>
      </c>
      <c r="Q1383" s="3" t="s">
        <v>2408</v>
      </c>
      <c r="R1383" s="3">
        <v>23223</v>
      </c>
      <c r="S1383" s="4">
        <v>42130</v>
      </c>
      <c r="T1383" s="4">
        <v>42130</v>
      </c>
      <c r="U1383" s="3">
        <v>-23.071999999999999</v>
      </c>
      <c r="V1383" s="3">
        <v>11</v>
      </c>
      <c r="W1383" s="3">
        <v>100.87</v>
      </c>
      <c r="X1383" s="3">
        <v>86752</v>
      </c>
      <c r="Y1383" s="3">
        <f>Table1[[#This Row],[Unit Price]]-Table1[[#This Row],[Discount]]</f>
        <v>9.07</v>
      </c>
      <c r="Z1383" s="3" t="s">
        <v>3219</v>
      </c>
    </row>
    <row r="1384" spans="1:26" ht="14.25" x14ac:dyDescent="0.2">
      <c r="A1384" s="1">
        <v>1986</v>
      </c>
      <c r="B1384" s="1" t="s">
        <v>2409</v>
      </c>
      <c r="C1384" s="1" t="s">
        <v>46</v>
      </c>
      <c r="D1384" s="1">
        <v>0.01</v>
      </c>
      <c r="E1384" s="1">
        <v>15.31</v>
      </c>
      <c r="F1384" s="1">
        <v>8.7799999999999994</v>
      </c>
      <c r="G1384" s="1" t="s">
        <v>14</v>
      </c>
      <c r="H1384" s="1" t="s">
        <v>47</v>
      </c>
      <c r="I1384" s="1" t="s">
        <v>24</v>
      </c>
      <c r="J1384" s="1" t="s">
        <v>54</v>
      </c>
      <c r="K1384" s="1" t="s">
        <v>49</v>
      </c>
      <c r="L1384" s="1" t="s">
        <v>2410</v>
      </c>
      <c r="M1384" s="1">
        <v>0.56999999999999995</v>
      </c>
      <c r="N1384" s="1" t="s">
        <v>8</v>
      </c>
      <c r="O1384" s="1" t="s">
        <v>28</v>
      </c>
      <c r="P1384" s="1" t="s">
        <v>163</v>
      </c>
      <c r="Q1384" s="1" t="s">
        <v>1480</v>
      </c>
      <c r="R1384" s="1">
        <v>79701</v>
      </c>
      <c r="S1384" s="2">
        <v>42130</v>
      </c>
      <c r="T1384" s="2">
        <v>42131</v>
      </c>
      <c r="U1384" s="1">
        <v>12.146000000000001</v>
      </c>
      <c r="V1384" s="1">
        <v>23</v>
      </c>
      <c r="W1384" s="1">
        <v>377</v>
      </c>
      <c r="X1384" s="1">
        <v>90888</v>
      </c>
      <c r="Y1384" s="1">
        <f>Table1[[#This Row],[Unit Price]]-Table1[[#This Row],[Discount]]</f>
        <v>15.3</v>
      </c>
      <c r="Z1384" s="1" t="s">
        <v>3220</v>
      </c>
    </row>
    <row r="1385" spans="1:26" ht="14.25" x14ac:dyDescent="0.2">
      <c r="A1385" s="3">
        <v>1986</v>
      </c>
      <c r="B1385" s="3" t="s">
        <v>2409</v>
      </c>
      <c r="C1385" s="3" t="s">
        <v>46</v>
      </c>
      <c r="D1385" s="3">
        <v>0.05</v>
      </c>
      <c r="E1385" s="3">
        <v>7.99</v>
      </c>
      <c r="F1385" s="3">
        <v>5.03</v>
      </c>
      <c r="G1385" s="3" t="s">
        <v>63</v>
      </c>
      <c r="H1385" s="3" t="s">
        <v>47</v>
      </c>
      <c r="I1385" s="3" t="s">
        <v>16</v>
      </c>
      <c r="J1385" s="3" t="s">
        <v>111</v>
      </c>
      <c r="K1385" s="3" t="s">
        <v>120</v>
      </c>
      <c r="L1385" s="3" t="s">
        <v>441</v>
      </c>
      <c r="M1385" s="3">
        <v>0.6</v>
      </c>
      <c r="N1385" s="3" t="s">
        <v>8</v>
      </c>
      <c r="O1385" s="3" t="s">
        <v>28</v>
      </c>
      <c r="P1385" s="3" t="s">
        <v>163</v>
      </c>
      <c r="Q1385" s="3" t="s">
        <v>1480</v>
      </c>
      <c r="R1385" s="3">
        <v>79701</v>
      </c>
      <c r="S1385" s="4">
        <v>42130</v>
      </c>
      <c r="T1385" s="4">
        <v>42132</v>
      </c>
      <c r="U1385" s="3">
        <v>5.6870000000000003</v>
      </c>
      <c r="V1385" s="3">
        <v>4</v>
      </c>
      <c r="W1385" s="3">
        <v>42.99</v>
      </c>
      <c r="X1385" s="3">
        <v>90888</v>
      </c>
      <c r="Y1385" s="3">
        <f>Table1[[#This Row],[Unit Price]]-Table1[[#This Row],[Discount]]</f>
        <v>7.94</v>
      </c>
      <c r="Z1385" s="3" t="s">
        <v>3220</v>
      </c>
    </row>
    <row r="1386" spans="1:26" ht="14.25" x14ac:dyDescent="0.2">
      <c r="A1386" s="1">
        <v>1261</v>
      </c>
      <c r="B1386" s="1" t="s">
        <v>2411</v>
      </c>
      <c r="C1386" s="1" t="s">
        <v>1</v>
      </c>
      <c r="D1386" s="1">
        <v>0.02</v>
      </c>
      <c r="E1386" s="1">
        <v>73.98</v>
      </c>
      <c r="F1386" s="1">
        <v>14.52</v>
      </c>
      <c r="G1386" s="1" t="s">
        <v>14</v>
      </c>
      <c r="H1386" s="1" t="s">
        <v>47</v>
      </c>
      <c r="I1386" s="1" t="s">
        <v>16</v>
      </c>
      <c r="J1386" s="1" t="s">
        <v>17</v>
      </c>
      <c r="K1386" s="1" t="s">
        <v>49</v>
      </c>
      <c r="L1386" s="1" t="s">
        <v>284</v>
      </c>
      <c r="M1386" s="1">
        <v>0.65</v>
      </c>
      <c r="N1386" s="1" t="s">
        <v>8</v>
      </c>
      <c r="O1386" s="1" t="s">
        <v>35</v>
      </c>
      <c r="P1386" s="1" t="s">
        <v>36</v>
      </c>
      <c r="Q1386" s="1" t="s">
        <v>2412</v>
      </c>
      <c r="R1386" s="1">
        <v>80020</v>
      </c>
      <c r="S1386" s="2">
        <v>42131</v>
      </c>
      <c r="T1386" s="2">
        <v>42134</v>
      </c>
      <c r="U1386" s="1">
        <v>43.537999999999997</v>
      </c>
      <c r="V1386" s="1">
        <v>5</v>
      </c>
      <c r="W1386" s="1">
        <v>378.23</v>
      </c>
      <c r="X1386" s="1">
        <v>89730</v>
      </c>
      <c r="Y1386" s="1">
        <f>Table1[[#This Row],[Unit Price]]-Table1[[#This Row],[Discount]]</f>
        <v>73.960000000000008</v>
      </c>
      <c r="Z1386" s="1" t="s">
        <v>3221</v>
      </c>
    </row>
    <row r="1387" spans="1:26" ht="14.25" x14ac:dyDescent="0.2">
      <c r="A1387" s="3">
        <v>1502</v>
      </c>
      <c r="B1387" s="3" t="s">
        <v>2413</v>
      </c>
      <c r="C1387" s="3" t="s">
        <v>1</v>
      </c>
      <c r="D1387" s="3">
        <v>0.08</v>
      </c>
      <c r="E1387" s="3">
        <v>3.69</v>
      </c>
      <c r="F1387" s="3">
        <v>0.5</v>
      </c>
      <c r="G1387" s="3" t="s">
        <v>14</v>
      </c>
      <c r="H1387" s="3" t="s">
        <v>3</v>
      </c>
      <c r="I1387" s="3" t="s">
        <v>24</v>
      </c>
      <c r="J1387" s="3" t="s">
        <v>128</v>
      </c>
      <c r="K1387" s="3" t="s">
        <v>49</v>
      </c>
      <c r="L1387" s="3" t="s">
        <v>1870</v>
      </c>
      <c r="M1387" s="3">
        <v>0.38</v>
      </c>
      <c r="N1387" s="3" t="s">
        <v>8</v>
      </c>
      <c r="O1387" s="3" t="s">
        <v>9</v>
      </c>
      <c r="P1387" s="3" t="s">
        <v>99</v>
      </c>
      <c r="Q1387" s="3" t="s">
        <v>2414</v>
      </c>
      <c r="R1387" s="3">
        <v>33065</v>
      </c>
      <c r="S1387" s="4">
        <v>42131</v>
      </c>
      <c r="T1387" s="4">
        <v>42134</v>
      </c>
      <c r="U1387" s="3">
        <v>-3.6547000000000001</v>
      </c>
      <c r="V1387" s="3">
        <v>38</v>
      </c>
      <c r="W1387" s="3">
        <v>129.43</v>
      </c>
      <c r="X1387" s="3">
        <v>89193</v>
      </c>
      <c r="Y1387" s="3">
        <f>Table1[[#This Row],[Unit Price]]-Table1[[#This Row],[Discount]]</f>
        <v>3.61</v>
      </c>
      <c r="Z1387" s="3" t="s">
        <v>3219</v>
      </c>
    </row>
    <row r="1388" spans="1:26" ht="14.25" x14ac:dyDescent="0.2">
      <c r="A1388" s="1">
        <v>1725</v>
      </c>
      <c r="B1388" s="1" t="s">
        <v>2415</v>
      </c>
      <c r="C1388" s="1" t="s">
        <v>13</v>
      </c>
      <c r="D1388" s="1">
        <v>0.05</v>
      </c>
      <c r="E1388" s="1">
        <v>35.99</v>
      </c>
      <c r="F1388" s="1">
        <v>1.1000000000000001</v>
      </c>
      <c r="G1388" s="1" t="s">
        <v>14</v>
      </c>
      <c r="H1388" s="1" t="s">
        <v>70</v>
      </c>
      <c r="I1388" s="1" t="s">
        <v>16</v>
      </c>
      <c r="J1388" s="1" t="s">
        <v>111</v>
      </c>
      <c r="K1388" s="1" t="s">
        <v>49</v>
      </c>
      <c r="L1388" s="1" t="s">
        <v>250</v>
      </c>
      <c r="M1388" s="1">
        <v>0.55000000000000004</v>
      </c>
      <c r="N1388" s="1" t="s">
        <v>8</v>
      </c>
      <c r="O1388" s="1" t="s">
        <v>87</v>
      </c>
      <c r="P1388" s="1" t="s">
        <v>293</v>
      </c>
      <c r="Q1388" s="1" t="s">
        <v>2416</v>
      </c>
      <c r="R1388" s="1">
        <v>43026</v>
      </c>
      <c r="S1388" s="2">
        <v>42131</v>
      </c>
      <c r="T1388" s="2">
        <v>42133</v>
      </c>
      <c r="U1388" s="1">
        <v>149.166</v>
      </c>
      <c r="V1388" s="1">
        <v>9</v>
      </c>
      <c r="W1388" s="1">
        <v>261.56</v>
      </c>
      <c r="X1388" s="1">
        <v>87193</v>
      </c>
      <c r="Y1388" s="1">
        <f>Table1[[#This Row],[Unit Price]]-Table1[[#This Row],[Discount]]</f>
        <v>35.940000000000005</v>
      </c>
      <c r="Z1388" s="1" t="s">
        <v>3222</v>
      </c>
    </row>
    <row r="1389" spans="1:26" ht="14.25" x14ac:dyDescent="0.2">
      <c r="A1389" s="3">
        <v>2962</v>
      </c>
      <c r="B1389" s="3" t="s">
        <v>2417</v>
      </c>
      <c r="C1389" s="3" t="s">
        <v>13</v>
      </c>
      <c r="D1389" s="3">
        <v>7.0000000000000007E-2</v>
      </c>
      <c r="E1389" s="3">
        <v>4.76</v>
      </c>
      <c r="F1389" s="3">
        <v>0.88</v>
      </c>
      <c r="G1389" s="3" t="s">
        <v>63</v>
      </c>
      <c r="H1389" s="3" t="s">
        <v>15</v>
      </c>
      <c r="I1389" s="3" t="s">
        <v>24</v>
      </c>
      <c r="J1389" s="3" t="s">
        <v>64</v>
      </c>
      <c r="K1389" s="3" t="s">
        <v>26</v>
      </c>
      <c r="L1389" s="3" t="s">
        <v>2418</v>
      </c>
      <c r="M1389" s="3">
        <v>0.39</v>
      </c>
      <c r="N1389" s="3" t="s">
        <v>8</v>
      </c>
      <c r="O1389" s="3" t="s">
        <v>35</v>
      </c>
      <c r="P1389" s="3" t="s">
        <v>36</v>
      </c>
      <c r="Q1389" s="3" t="s">
        <v>1289</v>
      </c>
      <c r="R1389" s="3">
        <v>80027</v>
      </c>
      <c r="S1389" s="4">
        <v>42131</v>
      </c>
      <c r="T1389" s="4">
        <v>42133</v>
      </c>
      <c r="U1389" s="3">
        <v>33.347700000000003</v>
      </c>
      <c r="V1389" s="3">
        <v>10</v>
      </c>
      <c r="W1389" s="3">
        <v>48.33</v>
      </c>
      <c r="X1389" s="3">
        <v>88611</v>
      </c>
      <c r="Y1389" s="3">
        <f>Table1[[#This Row],[Unit Price]]-Table1[[#This Row],[Discount]]</f>
        <v>4.6899999999999995</v>
      </c>
      <c r="Z1389" s="3" t="s">
        <v>3221</v>
      </c>
    </row>
    <row r="1390" spans="1:26" ht="14.25" x14ac:dyDescent="0.2">
      <c r="A1390" s="1">
        <v>3248</v>
      </c>
      <c r="B1390" s="1" t="s">
        <v>2419</v>
      </c>
      <c r="C1390" s="1" t="s">
        <v>13</v>
      </c>
      <c r="D1390" s="1">
        <v>7.0000000000000007E-2</v>
      </c>
      <c r="E1390" s="1">
        <v>2.78</v>
      </c>
      <c r="F1390" s="1">
        <v>1.49</v>
      </c>
      <c r="G1390" s="1" t="s">
        <v>14</v>
      </c>
      <c r="H1390" s="1" t="s">
        <v>3</v>
      </c>
      <c r="I1390" s="1" t="s">
        <v>24</v>
      </c>
      <c r="J1390" s="1" t="s">
        <v>48</v>
      </c>
      <c r="K1390" s="1" t="s">
        <v>49</v>
      </c>
      <c r="L1390" s="1" t="s">
        <v>2160</v>
      </c>
      <c r="M1390" s="1">
        <v>0.36</v>
      </c>
      <c r="N1390" s="1" t="s">
        <v>8</v>
      </c>
      <c r="O1390" s="1" t="s">
        <v>9</v>
      </c>
      <c r="P1390" s="1" t="s">
        <v>144</v>
      </c>
      <c r="Q1390" s="1" t="s">
        <v>2420</v>
      </c>
      <c r="R1390" s="1">
        <v>70458</v>
      </c>
      <c r="S1390" s="2">
        <v>42131</v>
      </c>
      <c r="T1390" s="2">
        <v>42132</v>
      </c>
      <c r="U1390" s="1">
        <v>-340.53109999999998</v>
      </c>
      <c r="V1390" s="1">
        <v>17</v>
      </c>
      <c r="W1390" s="1">
        <v>47.12</v>
      </c>
      <c r="X1390" s="1">
        <v>87297</v>
      </c>
      <c r="Y1390" s="1">
        <f>Table1[[#This Row],[Unit Price]]-Table1[[#This Row],[Discount]]</f>
        <v>2.71</v>
      </c>
      <c r="Z1390" s="1" t="s">
        <v>3219</v>
      </c>
    </row>
    <row r="1391" spans="1:26" ht="14.25" x14ac:dyDescent="0.2">
      <c r="A1391" s="3">
        <v>3338</v>
      </c>
      <c r="B1391" s="3" t="s">
        <v>2421</v>
      </c>
      <c r="C1391" s="3" t="s">
        <v>13</v>
      </c>
      <c r="D1391" s="3">
        <v>0.08</v>
      </c>
      <c r="E1391" s="3">
        <v>6.48</v>
      </c>
      <c r="F1391" s="3">
        <v>8.4</v>
      </c>
      <c r="G1391" s="3" t="s">
        <v>14</v>
      </c>
      <c r="H1391" s="3" t="s">
        <v>15</v>
      </c>
      <c r="I1391" s="3" t="s">
        <v>24</v>
      </c>
      <c r="J1391" s="3" t="s">
        <v>64</v>
      </c>
      <c r="K1391" s="3" t="s">
        <v>49</v>
      </c>
      <c r="L1391" s="3" t="s">
        <v>1919</v>
      </c>
      <c r="M1391" s="3">
        <v>0.37</v>
      </c>
      <c r="N1391" s="3" t="s">
        <v>8</v>
      </c>
      <c r="O1391" s="3" t="s">
        <v>9</v>
      </c>
      <c r="P1391" s="3" t="s">
        <v>99</v>
      </c>
      <c r="Q1391" s="3" t="s">
        <v>2422</v>
      </c>
      <c r="R1391" s="3">
        <v>33614</v>
      </c>
      <c r="S1391" s="4">
        <v>42131</v>
      </c>
      <c r="T1391" s="4">
        <v>42131</v>
      </c>
      <c r="U1391" s="3">
        <v>58.811999999999998</v>
      </c>
      <c r="V1391" s="3">
        <v>7</v>
      </c>
      <c r="W1391" s="3">
        <v>45</v>
      </c>
      <c r="X1391" s="3">
        <v>85979</v>
      </c>
      <c r="Y1391" s="3">
        <f>Table1[[#This Row],[Unit Price]]-Table1[[#This Row],[Discount]]</f>
        <v>6.4</v>
      </c>
      <c r="Z1391" s="3" t="s">
        <v>3219</v>
      </c>
    </row>
    <row r="1392" spans="1:26" ht="14.25" x14ac:dyDescent="0.2">
      <c r="A1392" s="1">
        <v>1997</v>
      </c>
      <c r="B1392" s="1" t="s">
        <v>750</v>
      </c>
      <c r="C1392" s="1" t="s">
        <v>92</v>
      </c>
      <c r="D1392" s="1">
        <v>0.01</v>
      </c>
      <c r="E1392" s="1">
        <v>16.48</v>
      </c>
      <c r="F1392" s="1">
        <v>1.99</v>
      </c>
      <c r="G1392" s="1" t="s">
        <v>14</v>
      </c>
      <c r="H1392" s="1" t="s">
        <v>15</v>
      </c>
      <c r="I1392" s="1" t="s">
        <v>16</v>
      </c>
      <c r="J1392" s="1" t="s">
        <v>17</v>
      </c>
      <c r="K1392" s="1" t="s">
        <v>18</v>
      </c>
      <c r="L1392" s="1" t="s">
        <v>577</v>
      </c>
      <c r="M1392" s="1">
        <v>0.42</v>
      </c>
      <c r="N1392" s="1" t="s">
        <v>8</v>
      </c>
      <c r="O1392" s="1" t="s">
        <v>9</v>
      </c>
      <c r="P1392" s="1" t="s">
        <v>247</v>
      </c>
      <c r="Q1392" s="1" t="s">
        <v>248</v>
      </c>
      <c r="R1392" s="1">
        <v>29915</v>
      </c>
      <c r="S1392" s="2">
        <v>42131</v>
      </c>
      <c r="T1392" s="2">
        <v>42132</v>
      </c>
      <c r="U1392" s="1">
        <v>739.67399999999998</v>
      </c>
      <c r="V1392" s="1">
        <v>7</v>
      </c>
      <c r="W1392" s="1">
        <v>122.93</v>
      </c>
      <c r="X1392" s="1">
        <v>90334</v>
      </c>
      <c r="Y1392" s="1">
        <f>Table1[[#This Row],[Unit Price]]-Table1[[#This Row],[Discount]]</f>
        <v>16.47</v>
      </c>
      <c r="Z1392" s="1" t="s">
        <v>3219</v>
      </c>
    </row>
    <row r="1393" spans="1:26" ht="14.25" x14ac:dyDescent="0.2">
      <c r="A1393" s="3">
        <v>3077</v>
      </c>
      <c r="B1393" s="3" t="s">
        <v>2423</v>
      </c>
      <c r="C1393" s="3" t="s">
        <v>92</v>
      </c>
      <c r="D1393" s="3">
        <v>7.0000000000000007E-2</v>
      </c>
      <c r="E1393" s="3">
        <v>300.97000000000003</v>
      </c>
      <c r="F1393" s="3">
        <v>7.18</v>
      </c>
      <c r="G1393" s="3" t="s">
        <v>14</v>
      </c>
      <c r="H1393" s="3" t="s">
        <v>3</v>
      </c>
      <c r="I1393" s="3" t="s">
        <v>16</v>
      </c>
      <c r="J1393" s="3" t="s">
        <v>17</v>
      </c>
      <c r="K1393" s="3" t="s">
        <v>49</v>
      </c>
      <c r="L1393" s="3" t="s">
        <v>2185</v>
      </c>
      <c r="M1393" s="3">
        <v>0.48</v>
      </c>
      <c r="N1393" s="3" t="s">
        <v>8</v>
      </c>
      <c r="O1393" s="3" t="s">
        <v>87</v>
      </c>
      <c r="P1393" s="3" t="s">
        <v>293</v>
      </c>
      <c r="Q1393" s="3" t="s">
        <v>2424</v>
      </c>
      <c r="R1393" s="3">
        <v>44136</v>
      </c>
      <c r="S1393" s="4">
        <v>42131</v>
      </c>
      <c r="T1393" s="4">
        <v>42133</v>
      </c>
      <c r="U1393" s="3">
        <v>-807.59</v>
      </c>
      <c r="V1393" s="3">
        <v>2</v>
      </c>
      <c r="W1393" s="3">
        <v>582.20000000000005</v>
      </c>
      <c r="X1393" s="3">
        <v>88239</v>
      </c>
      <c r="Y1393" s="3">
        <f>Table1[[#This Row],[Unit Price]]-Table1[[#This Row],[Discount]]</f>
        <v>300.90000000000003</v>
      </c>
      <c r="Z1393" s="3" t="s">
        <v>3222</v>
      </c>
    </row>
    <row r="1394" spans="1:26" ht="14.25" x14ac:dyDescent="0.2">
      <c r="A1394" s="1">
        <v>3079</v>
      </c>
      <c r="B1394" s="1" t="s">
        <v>295</v>
      </c>
      <c r="C1394" s="1" t="s">
        <v>92</v>
      </c>
      <c r="D1394" s="1">
        <v>7.0000000000000007E-2</v>
      </c>
      <c r="E1394" s="1">
        <v>300.97000000000003</v>
      </c>
      <c r="F1394" s="1">
        <v>7.18</v>
      </c>
      <c r="G1394" s="1" t="s">
        <v>14</v>
      </c>
      <c r="H1394" s="1" t="s">
        <v>3</v>
      </c>
      <c r="I1394" s="1" t="s">
        <v>16</v>
      </c>
      <c r="J1394" s="1" t="s">
        <v>17</v>
      </c>
      <c r="K1394" s="1" t="s">
        <v>49</v>
      </c>
      <c r="L1394" s="1" t="s">
        <v>2185</v>
      </c>
      <c r="M1394" s="1">
        <v>0.48</v>
      </c>
      <c r="N1394" s="1" t="s">
        <v>8</v>
      </c>
      <c r="O1394" s="1" t="s">
        <v>87</v>
      </c>
      <c r="P1394" s="1" t="s">
        <v>296</v>
      </c>
      <c r="Q1394" s="1" t="s">
        <v>297</v>
      </c>
      <c r="R1394" s="1">
        <v>19112</v>
      </c>
      <c r="S1394" s="2">
        <v>42131</v>
      </c>
      <c r="T1394" s="2">
        <v>42133</v>
      </c>
      <c r="U1394" s="1">
        <v>-807.59</v>
      </c>
      <c r="V1394" s="1">
        <v>7</v>
      </c>
      <c r="W1394" s="1">
        <v>2037.69</v>
      </c>
      <c r="X1394" s="1">
        <v>41253</v>
      </c>
      <c r="Y1394" s="1">
        <f>Table1[[#This Row],[Unit Price]]-Table1[[#This Row],[Discount]]</f>
        <v>300.90000000000003</v>
      </c>
      <c r="Z1394" s="1" t="s">
        <v>3222</v>
      </c>
    </row>
    <row r="1395" spans="1:26" ht="14.25" x14ac:dyDescent="0.2">
      <c r="A1395" s="3">
        <v>2187</v>
      </c>
      <c r="B1395" s="3" t="s">
        <v>2425</v>
      </c>
      <c r="C1395" s="3" t="s">
        <v>13</v>
      </c>
      <c r="D1395" s="3">
        <v>0.09</v>
      </c>
      <c r="E1395" s="3">
        <v>16.98</v>
      </c>
      <c r="F1395" s="3">
        <v>12.39</v>
      </c>
      <c r="G1395" s="3" t="s">
        <v>14</v>
      </c>
      <c r="H1395" s="3" t="s">
        <v>70</v>
      </c>
      <c r="I1395" s="3" t="s">
        <v>24</v>
      </c>
      <c r="J1395" s="3" t="s">
        <v>321</v>
      </c>
      <c r="K1395" s="3" t="s">
        <v>49</v>
      </c>
      <c r="L1395" s="3" t="s">
        <v>2426</v>
      </c>
      <c r="M1395" s="3">
        <v>0.35</v>
      </c>
      <c r="N1395" s="3" t="s">
        <v>8</v>
      </c>
      <c r="O1395" s="3" t="s">
        <v>28</v>
      </c>
      <c r="P1395" s="3" t="s">
        <v>56</v>
      </c>
      <c r="Q1395" s="3" t="s">
        <v>2427</v>
      </c>
      <c r="R1395" s="3">
        <v>64055</v>
      </c>
      <c r="S1395" s="4">
        <v>42132</v>
      </c>
      <c r="T1395" s="4">
        <v>42134</v>
      </c>
      <c r="U1395" s="3">
        <v>-48.57</v>
      </c>
      <c r="V1395" s="3">
        <v>5</v>
      </c>
      <c r="W1395" s="3">
        <v>86.8</v>
      </c>
      <c r="X1395" s="3">
        <v>89440</v>
      </c>
      <c r="Y1395" s="3">
        <f>Table1[[#This Row],[Unit Price]]-Table1[[#This Row],[Discount]]</f>
        <v>16.89</v>
      </c>
      <c r="Z1395" s="3" t="s">
        <v>3220</v>
      </c>
    </row>
    <row r="1396" spans="1:26" ht="14.25" x14ac:dyDescent="0.2">
      <c r="A1396" s="1">
        <v>2189</v>
      </c>
      <c r="B1396" s="1" t="s">
        <v>2428</v>
      </c>
      <c r="C1396" s="1" t="s">
        <v>13</v>
      </c>
      <c r="D1396" s="1">
        <v>0.09</v>
      </c>
      <c r="E1396" s="1">
        <v>16.98</v>
      </c>
      <c r="F1396" s="1">
        <v>12.39</v>
      </c>
      <c r="G1396" s="1" t="s">
        <v>14</v>
      </c>
      <c r="H1396" s="1" t="s">
        <v>70</v>
      </c>
      <c r="I1396" s="1" t="s">
        <v>24</v>
      </c>
      <c r="J1396" s="1" t="s">
        <v>321</v>
      </c>
      <c r="K1396" s="1" t="s">
        <v>49</v>
      </c>
      <c r="L1396" s="1" t="s">
        <v>2426</v>
      </c>
      <c r="M1396" s="1">
        <v>0.35</v>
      </c>
      <c r="N1396" s="1" t="s">
        <v>8</v>
      </c>
      <c r="O1396" s="1" t="s">
        <v>87</v>
      </c>
      <c r="P1396" s="1" t="s">
        <v>88</v>
      </c>
      <c r="Q1396" s="1" t="s">
        <v>89</v>
      </c>
      <c r="R1396" s="1">
        <v>10177</v>
      </c>
      <c r="S1396" s="2">
        <v>42132</v>
      </c>
      <c r="T1396" s="2">
        <v>42134</v>
      </c>
      <c r="U1396" s="1">
        <v>-48.57</v>
      </c>
      <c r="V1396" s="1">
        <v>22</v>
      </c>
      <c r="W1396" s="1">
        <v>381.91</v>
      </c>
      <c r="X1396" s="1">
        <v>7364</v>
      </c>
      <c r="Y1396" s="1">
        <f>Table1[[#This Row],[Unit Price]]-Table1[[#This Row],[Discount]]</f>
        <v>16.89</v>
      </c>
      <c r="Z1396" s="1" t="s">
        <v>3222</v>
      </c>
    </row>
    <row r="1397" spans="1:26" ht="14.25" x14ac:dyDescent="0.2">
      <c r="A1397" s="3">
        <v>2063</v>
      </c>
      <c r="B1397" s="3" t="s">
        <v>2429</v>
      </c>
      <c r="C1397" s="3" t="s">
        <v>23</v>
      </c>
      <c r="D1397" s="3">
        <v>0.06</v>
      </c>
      <c r="E1397" s="3">
        <v>300.97000000000003</v>
      </c>
      <c r="F1397" s="3">
        <v>7.18</v>
      </c>
      <c r="G1397" s="3" t="s">
        <v>14</v>
      </c>
      <c r="H1397" s="3" t="s">
        <v>70</v>
      </c>
      <c r="I1397" s="3" t="s">
        <v>16</v>
      </c>
      <c r="J1397" s="3" t="s">
        <v>17</v>
      </c>
      <c r="K1397" s="3" t="s">
        <v>49</v>
      </c>
      <c r="L1397" s="3" t="s">
        <v>2185</v>
      </c>
      <c r="M1397" s="3">
        <v>0.48</v>
      </c>
      <c r="N1397" s="3" t="s">
        <v>8</v>
      </c>
      <c r="O1397" s="3" t="s">
        <v>9</v>
      </c>
      <c r="P1397" s="3" t="s">
        <v>218</v>
      </c>
      <c r="Q1397" s="3" t="s">
        <v>2430</v>
      </c>
      <c r="R1397" s="3">
        <v>23602</v>
      </c>
      <c r="S1397" s="4">
        <v>42132</v>
      </c>
      <c r="T1397" s="4">
        <v>42132</v>
      </c>
      <c r="U1397" s="3">
        <v>-729.98800000000006</v>
      </c>
      <c r="V1397" s="3">
        <v>1</v>
      </c>
      <c r="W1397" s="3">
        <v>291.39999999999998</v>
      </c>
      <c r="X1397" s="3">
        <v>87147</v>
      </c>
      <c r="Y1397" s="3">
        <f>Table1[[#This Row],[Unit Price]]-Table1[[#This Row],[Discount]]</f>
        <v>300.91000000000003</v>
      </c>
      <c r="Z1397" s="3" t="s">
        <v>3219</v>
      </c>
    </row>
    <row r="1398" spans="1:26" ht="14.25" x14ac:dyDescent="0.2">
      <c r="A1398" s="1">
        <v>2880</v>
      </c>
      <c r="B1398" s="1" t="s">
        <v>1879</v>
      </c>
      <c r="C1398" s="1" t="s">
        <v>23</v>
      </c>
      <c r="D1398" s="1">
        <v>0.09</v>
      </c>
      <c r="E1398" s="1">
        <v>243.98</v>
      </c>
      <c r="F1398" s="1">
        <v>43.32</v>
      </c>
      <c r="G1398" s="1" t="s">
        <v>2</v>
      </c>
      <c r="H1398" s="1" t="s">
        <v>3</v>
      </c>
      <c r="I1398" s="1" t="s">
        <v>4</v>
      </c>
      <c r="J1398" s="1" t="s">
        <v>85</v>
      </c>
      <c r="K1398" s="1" t="s">
        <v>33</v>
      </c>
      <c r="L1398" s="1" t="s">
        <v>211</v>
      </c>
      <c r="M1398" s="1">
        <v>0.55000000000000004</v>
      </c>
      <c r="N1398" s="1" t="s">
        <v>8</v>
      </c>
      <c r="O1398" s="1" t="s">
        <v>9</v>
      </c>
      <c r="P1398" s="1" t="s">
        <v>99</v>
      </c>
      <c r="Q1398" s="1" t="s">
        <v>1880</v>
      </c>
      <c r="R1398" s="1">
        <v>33160</v>
      </c>
      <c r="S1398" s="2">
        <v>42132</v>
      </c>
      <c r="T1398" s="2">
        <v>42137</v>
      </c>
      <c r="U1398" s="1">
        <v>1059.288</v>
      </c>
      <c r="V1398" s="1">
        <v>25</v>
      </c>
      <c r="W1398" s="1">
        <v>5587.89</v>
      </c>
      <c r="X1398" s="1">
        <v>88627</v>
      </c>
      <c r="Y1398" s="1">
        <f>Table1[[#This Row],[Unit Price]]-Table1[[#This Row],[Discount]]</f>
        <v>243.89</v>
      </c>
      <c r="Z1398" s="1" t="s">
        <v>3219</v>
      </c>
    </row>
    <row r="1399" spans="1:26" ht="14.25" x14ac:dyDescent="0.2">
      <c r="A1399" s="3">
        <v>2991</v>
      </c>
      <c r="B1399" s="3" t="s">
        <v>2431</v>
      </c>
      <c r="C1399" s="3" t="s">
        <v>23</v>
      </c>
      <c r="D1399" s="3">
        <v>0.05</v>
      </c>
      <c r="E1399" s="3">
        <v>70.97</v>
      </c>
      <c r="F1399" s="3">
        <v>3.5</v>
      </c>
      <c r="G1399" s="3" t="s">
        <v>14</v>
      </c>
      <c r="H1399" s="3" t="s">
        <v>47</v>
      </c>
      <c r="I1399" s="3" t="s">
        <v>24</v>
      </c>
      <c r="J1399" s="3" t="s">
        <v>71</v>
      </c>
      <c r="K1399" s="3" t="s">
        <v>49</v>
      </c>
      <c r="L1399" s="3" t="s">
        <v>2153</v>
      </c>
      <c r="M1399" s="3">
        <v>0.59</v>
      </c>
      <c r="N1399" s="3" t="s">
        <v>8</v>
      </c>
      <c r="O1399" s="3" t="s">
        <v>28</v>
      </c>
      <c r="P1399" s="3" t="s">
        <v>333</v>
      </c>
      <c r="Q1399" s="3" t="s">
        <v>2432</v>
      </c>
      <c r="R1399" s="3">
        <v>53402</v>
      </c>
      <c r="S1399" s="4">
        <v>42132</v>
      </c>
      <c r="T1399" s="4">
        <v>42137</v>
      </c>
      <c r="U1399" s="3">
        <v>18.218</v>
      </c>
      <c r="V1399" s="3">
        <v>2</v>
      </c>
      <c r="W1399" s="3">
        <v>141.59</v>
      </c>
      <c r="X1399" s="3">
        <v>91466</v>
      </c>
      <c r="Y1399" s="3">
        <f>Table1[[#This Row],[Unit Price]]-Table1[[#This Row],[Discount]]</f>
        <v>70.92</v>
      </c>
      <c r="Z1399" s="3" t="s">
        <v>3220</v>
      </c>
    </row>
    <row r="1400" spans="1:26" ht="14.25" x14ac:dyDescent="0.2">
      <c r="A1400" s="1">
        <v>2992</v>
      </c>
      <c r="B1400" s="1" t="s">
        <v>2433</v>
      </c>
      <c r="C1400" s="1" t="s">
        <v>23</v>
      </c>
      <c r="D1400" s="1">
        <v>0</v>
      </c>
      <c r="E1400" s="1">
        <v>5.28</v>
      </c>
      <c r="F1400" s="1">
        <v>6.26</v>
      </c>
      <c r="G1400" s="1" t="s">
        <v>14</v>
      </c>
      <c r="H1400" s="1" t="s">
        <v>47</v>
      </c>
      <c r="I1400" s="1" t="s">
        <v>24</v>
      </c>
      <c r="J1400" s="1" t="s">
        <v>64</v>
      </c>
      <c r="K1400" s="1" t="s">
        <v>49</v>
      </c>
      <c r="L1400" s="1" t="s">
        <v>2434</v>
      </c>
      <c r="M1400" s="1">
        <v>0.4</v>
      </c>
      <c r="N1400" s="1" t="s">
        <v>8</v>
      </c>
      <c r="O1400" s="1" t="s">
        <v>28</v>
      </c>
      <c r="P1400" s="1" t="s">
        <v>333</v>
      </c>
      <c r="Q1400" s="1" t="s">
        <v>2435</v>
      </c>
      <c r="R1400" s="1">
        <v>53081</v>
      </c>
      <c r="S1400" s="2">
        <v>42132</v>
      </c>
      <c r="T1400" s="2">
        <v>42139</v>
      </c>
      <c r="U1400" s="1">
        <v>25.058</v>
      </c>
      <c r="V1400" s="1">
        <v>36</v>
      </c>
      <c r="W1400" s="1">
        <v>203.05</v>
      </c>
      <c r="X1400" s="1">
        <v>91466</v>
      </c>
      <c r="Y1400" s="1">
        <f>Table1[[#This Row],[Unit Price]]-Table1[[#This Row],[Discount]]</f>
        <v>5.28</v>
      </c>
      <c r="Z1400" s="1" t="s">
        <v>3220</v>
      </c>
    </row>
    <row r="1401" spans="1:26" ht="14.25" x14ac:dyDescent="0.2">
      <c r="A1401" s="3">
        <v>453</v>
      </c>
      <c r="B1401" s="3" t="s">
        <v>2436</v>
      </c>
      <c r="C1401" s="3" t="s">
        <v>46</v>
      </c>
      <c r="D1401" s="3">
        <v>0.03</v>
      </c>
      <c r="E1401" s="3">
        <v>29.34</v>
      </c>
      <c r="F1401" s="3">
        <v>7.87</v>
      </c>
      <c r="G1401" s="3" t="s">
        <v>14</v>
      </c>
      <c r="H1401" s="3" t="s">
        <v>70</v>
      </c>
      <c r="I1401" s="3" t="s">
        <v>4</v>
      </c>
      <c r="J1401" s="3" t="s">
        <v>102</v>
      </c>
      <c r="K1401" s="3" t="s">
        <v>49</v>
      </c>
      <c r="L1401" s="3" t="s">
        <v>1636</v>
      </c>
      <c r="M1401" s="3">
        <v>0.54</v>
      </c>
      <c r="N1401" s="3" t="s">
        <v>8</v>
      </c>
      <c r="O1401" s="3" t="s">
        <v>35</v>
      </c>
      <c r="P1401" s="3" t="s">
        <v>66</v>
      </c>
      <c r="Q1401" s="3" t="s">
        <v>2437</v>
      </c>
      <c r="R1401" s="3">
        <v>95032</v>
      </c>
      <c r="S1401" s="4">
        <v>42132</v>
      </c>
      <c r="T1401" s="4">
        <v>42134</v>
      </c>
      <c r="U1401" s="3">
        <v>-41.32</v>
      </c>
      <c r="V1401" s="3">
        <v>1</v>
      </c>
      <c r="W1401" s="3">
        <v>32.4</v>
      </c>
      <c r="X1401" s="3">
        <v>86011</v>
      </c>
      <c r="Y1401" s="3">
        <f>Table1[[#This Row],[Unit Price]]-Table1[[#This Row],[Discount]]</f>
        <v>29.31</v>
      </c>
      <c r="Z1401" s="3" t="s">
        <v>3221</v>
      </c>
    </row>
    <row r="1402" spans="1:26" ht="14.25" x14ac:dyDescent="0.2">
      <c r="A1402" s="1">
        <v>1028</v>
      </c>
      <c r="B1402" s="1" t="s">
        <v>1888</v>
      </c>
      <c r="C1402" s="1" t="s">
        <v>46</v>
      </c>
      <c r="D1402" s="1">
        <v>0.05</v>
      </c>
      <c r="E1402" s="1">
        <v>83.1</v>
      </c>
      <c r="F1402" s="1">
        <v>6.13</v>
      </c>
      <c r="G1402" s="1" t="s">
        <v>63</v>
      </c>
      <c r="H1402" s="1" t="s">
        <v>3</v>
      </c>
      <c r="I1402" s="1" t="s">
        <v>16</v>
      </c>
      <c r="J1402" s="1" t="s">
        <v>17</v>
      </c>
      <c r="K1402" s="1" t="s">
        <v>49</v>
      </c>
      <c r="L1402" s="1" t="s">
        <v>2438</v>
      </c>
      <c r="M1402" s="1">
        <v>0.45</v>
      </c>
      <c r="N1402" s="1" t="s">
        <v>8</v>
      </c>
      <c r="O1402" s="1" t="s">
        <v>87</v>
      </c>
      <c r="P1402" s="1" t="s">
        <v>88</v>
      </c>
      <c r="Q1402" s="1" t="s">
        <v>1890</v>
      </c>
      <c r="R1402" s="1">
        <v>11725</v>
      </c>
      <c r="S1402" s="2">
        <v>42132</v>
      </c>
      <c r="T1402" s="2">
        <v>42133</v>
      </c>
      <c r="U1402" s="1">
        <v>1152.5277000000001</v>
      </c>
      <c r="V1402" s="1">
        <v>20</v>
      </c>
      <c r="W1402" s="1">
        <v>1670.33</v>
      </c>
      <c r="X1402" s="1">
        <v>89007</v>
      </c>
      <c r="Y1402" s="1">
        <f>Table1[[#This Row],[Unit Price]]-Table1[[#This Row],[Discount]]</f>
        <v>83.05</v>
      </c>
      <c r="Z1402" s="1" t="s">
        <v>3222</v>
      </c>
    </row>
    <row r="1403" spans="1:26" ht="14.25" x14ac:dyDescent="0.2">
      <c r="A1403" s="3">
        <v>1080</v>
      </c>
      <c r="B1403" s="3" t="s">
        <v>2439</v>
      </c>
      <c r="C1403" s="3" t="s">
        <v>46</v>
      </c>
      <c r="D1403" s="3">
        <v>0.08</v>
      </c>
      <c r="E1403" s="3">
        <v>13.9</v>
      </c>
      <c r="F1403" s="3">
        <v>7.59</v>
      </c>
      <c r="G1403" s="3" t="s">
        <v>14</v>
      </c>
      <c r="H1403" s="3" t="s">
        <v>70</v>
      </c>
      <c r="I1403" s="3" t="s">
        <v>24</v>
      </c>
      <c r="J1403" s="3" t="s">
        <v>544</v>
      </c>
      <c r="K1403" s="3" t="s">
        <v>18</v>
      </c>
      <c r="L1403" s="3" t="s">
        <v>2440</v>
      </c>
      <c r="M1403" s="3">
        <v>0.56000000000000005</v>
      </c>
      <c r="N1403" s="3" t="s">
        <v>8</v>
      </c>
      <c r="O1403" s="3" t="s">
        <v>28</v>
      </c>
      <c r="P1403" s="3" t="s">
        <v>79</v>
      </c>
      <c r="Q1403" s="3" t="s">
        <v>2441</v>
      </c>
      <c r="R1403" s="3">
        <v>60174</v>
      </c>
      <c r="S1403" s="4">
        <v>42132</v>
      </c>
      <c r="T1403" s="4">
        <v>42133</v>
      </c>
      <c r="U1403" s="3">
        <v>9.8620000000000001</v>
      </c>
      <c r="V1403" s="3">
        <v>14</v>
      </c>
      <c r="W1403" s="3">
        <v>196.41</v>
      </c>
      <c r="X1403" s="3">
        <v>88461</v>
      </c>
      <c r="Y1403" s="3">
        <f>Table1[[#This Row],[Unit Price]]-Table1[[#This Row],[Discount]]</f>
        <v>13.82</v>
      </c>
      <c r="Z1403" s="3" t="s">
        <v>3220</v>
      </c>
    </row>
    <row r="1404" spans="1:26" ht="14.25" x14ac:dyDescent="0.2">
      <c r="A1404" s="1">
        <v>2882</v>
      </c>
      <c r="B1404" s="1" t="s">
        <v>647</v>
      </c>
      <c r="C1404" s="1" t="s">
        <v>1</v>
      </c>
      <c r="D1404" s="1">
        <v>0.05</v>
      </c>
      <c r="E1404" s="1">
        <v>6.48</v>
      </c>
      <c r="F1404" s="1">
        <v>8.73</v>
      </c>
      <c r="G1404" s="1" t="s">
        <v>14</v>
      </c>
      <c r="H1404" s="1" t="s">
        <v>15</v>
      </c>
      <c r="I1404" s="1" t="s">
        <v>24</v>
      </c>
      <c r="J1404" s="1" t="s">
        <v>64</v>
      </c>
      <c r="K1404" s="1" t="s">
        <v>49</v>
      </c>
      <c r="L1404" s="1" t="s">
        <v>134</v>
      </c>
      <c r="M1404" s="1">
        <v>0.37</v>
      </c>
      <c r="N1404" s="1" t="s">
        <v>8</v>
      </c>
      <c r="O1404" s="1" t="s">
        <v>9</v>
      </c>
      <c r="P1404" s="1" t="s">
        <v>73</v>
      </c>
      <c r="Q1404" s="1" t="s">
        <v>649</v>
      </c>
      <c r="R1404" s="1">
        <v>28206</v>
      </c>
      <c r="S1404" s="2">
        <v>42133</v>
      </c>
      <c r="T1404" s="2">
        <v>42133</v>
      </c>
      <c r="U1404" s="1">
        <v>-160.38470000000001</v>
      </c>
      <c r="V1404" s="1">
        <v>35</v>
      </c>
      <c r="W1404" s="1">
        <v>232.5</v>
      </c>
      <c r="X1404" s="1">
        <v>4839</v>
      </c>
      <c r="Y1404" s="1">
        <f>Table1[[#This Row],[Unit Price]]-Table1[[#This Row],[Discount]]</f>
        <v>6.4300000000000006</v>
      </c>
      <c r="Z1404" s="1" t="s">
        <v>3219</v>
      </c>
    </row>
    <row r="1405" spans="1:26" ht="14.25" x14ac:dyDescent="0.2">
      <c r="A1405" s="3">
        <v>2883</v>
      </c>
      <c r="B1405" s="3" t="s">
        <v>2442</v>
      </c>
      <c r="C1405" s="3" t="s">
        <v>1</v>
      </c>
      <c r="D1405" s="3">
        <v>0.05</v>
      </c>
      <c r="E1405" s="3">
        <v>6.48</v>
      </c>
      <c r="F1405" s="3">
        <v>8.73</v>
      </c>
      <c r="G1405" s="3" t="s">
        <v>14</v>
      </c>
      <c r="H1405" s="3" t="s">
        <v>15</v>
      </c>
      <c r="I1405" s="3" t="s">
        <v>24</v>
      </c>
      <c r="J1405" s="3" t="s">
        <v>64</v>
      </c>
      <c r="K1405" s="3" t="s">
        <v>49</v>
      </c>
      <c r="L1405" s="3" t="s">
        <v>134</v>
      </c>
      <c r="M1405" s="3">
        <v>0.37</v>
      </c>
      <c r="N1405" s="3" t="s">
        <v>8</v>
      </c>
      <c r="O1405" s="3" t="s">
        <v>87</v>
      </c>
      <c r="P1405" s="3" t="s">
        <v>293</v>
      </c>
      <c r="Q1405" s="3" t="s">
        <v>1451</v>
      </c>
      <c r="R1405" s="3">
        <v>44070</v>
      </c>
      <c r="S1405" s="4">
        <v>42133</v>
      </c>
      <c r="T1405" s="4">
        <v>42133</v>
      </c>
      <c r="U1405" s="3">
        <v>-120.59</v>
      </c>
      <c r="V1405" s="3">
        <v>9</v>
      </c>
      <c r="W1405" s="3">
        <v>59.79</v>
      </c>
      <c r="X1405" s="3">
        <v>87632</v>
      </c>
      <c r="Y1405" s="3">
        <f>Table1[[#This Row],[Unit Price]]-Table1[[#This Row],[Discount]]</f>
        <v>6.4300000000000006</v>
      </c>
      <c r="Z1405" s="3" t="s">
        <v>3222</v>
      </c>
    </row>
    <row r="1406" spans="1:26" ht="14.25" x14ac:dyDescent="0.2">
      <c r="A1406" s="1">
        <v>62</v>
      </c>
      <c r="B1406" s="1" t="s">
        <v>2443</v>
      </c>
      <c r="C1406" s="1" t="s">
        <v>13</v>
      </c>
      <c r="D1406" s="1">
        <v>0.02</v>
      </c>
      <c r="E1406" s="1">
        <v>5.98</v>
      </c>
      <c r="F1406" s="1">
        <v>5.15</v>
      </c>
      <c r="G1406" s="1" t="s">
        <v>14</v>
      </c>
      <c r="H1406" s="1" t="s">
        <v>70</v>
      </c>
      <c r="I1406" s="1" t="s">
        <v>24</v>
      </c>
      <c r="J1406" s="1" t="s">
        <v>64</v>
      </c>
      <c r="K1406" s="1" t="s">
        <v>49</v>
      </c>
      <c r="L1406" s="1" t="s">
        <v>2444</v>
      </c>
      <c r="M1406" s="1">
        <v>0.36</v>
      </c>
      <c r="N1406" s="1" t="s">
        <v>8</v>
      </c>
      <c r="O1406" s="1" t="s">
        <v>28</v>
      </c>
      <c r="P1406" s="1" t="s">
        <v>163</v>
      </c>
      <c r="Q1406" s="1" t="s">
        <v>2445</v>
      </c>
      <c r="R1406" s="1">
        <v>78664</v>
      </c>
      <c r="S1406" s="2">
        <v>42133</v>
      </c>
      <c r="T1406" s="2">
        <v>42135</v>
      </c>
      <c r="U1406" s="1">
        <v>2.14</v>
      </c>
      <c r="V1406" s="1">
        <v>3</v>
      </c>
      <c r="W1406" s="1">
        <v>22.85</v>
      </c>
      <c r="X1406" s="1">
        <v>87407</v>
      </c>
      <c r="Y1406" s="1">
        <f>Table1[[#This Row],[Unit Price]]-Table1[[#This Row],[Discount]]</f>
        <v>5.9600000000000009</v>
      </c>
      <c r="Z1406" s="1" t="s">
        <v>3220</v>
      </c>
    </row>
    <row r="1407" spans="1:26" ht="14.25" x14ac:dyDescent="0.2">
      <c r="A1407" s="3">
        <v>1650</v>
      </c>
      <c r="B1407" s="3" t="s">
        <v>2446</v>
      </c>
      <c r="C1407" s="3" t="s">
        <v>13</v>
      </c>
      <c r="D1407" s="3">
        <v>0.05</v>
      </c>
      <c r="E1407" s="3">
        <v>6.48</v>
      </c>
      <c r="F1407" s="3">
        <v>2.74</v>
      </c>
      <c r="G1407" s="3" t="s">
        <v>14</v>
      </c>
      <c r="H1407" s="3" t="s">
        <v>70</v>
      </c>
      <c r="I1407" s="3" t="s">
        <v>16</v>
      </c>
      <c r="J1407" s="3" t="s">
        <v>17</v>
      </c>
      <c r="K1407" s="3" t="s">
        <v>18</v>
      </c>
      <c r="L1407" s="3" t="s">
        <v>2447</v>
      </c>
      <c r="M1407" s="3">
        <v>0.71</v>
      </c>
      <c r="N1407" s="3" t="s">
        <v>8</v>
      </c>
      <c r="O1407" s="3" t="s">
        <v>9</v>
      </c>
      <c r="P1407" s="3" t="s">
        <v>73</v>
      </c>
      <c r="Q1407" s="3" t="s">
        <v>2448</v>
      </c>
      <c r="R1407" s="3">
        <v>27203</v>
      </c>
      <c r="S1407" s="4">
        <v>42133</v>
      </c>
      <c r="T1407" s="4">
        <v>42133</v>
      </c>
      <c r="U1407" s="3">
        <v>15.096</v>
      </c>
      <c r="V1407" s="3">
        <v>15</v>
      </c>
      <c r="W1407" s="3">
        <v>94.27</v>
      </c>
      <c r="X1407" s="3">
        <v>91042</v>
      </c>
      <c r="Y1407" s="3">
        <f>Table1[[#This Row],[Unit Price]]-Table1[[#This Row],[Discount]]</f>
        <v>6.4300000000000006</v>
      </c>
      <c r="Z1407" s="3" t="s">
        <v>3219</v>
      </c>
    </row>
    <row r="1408" spans="1:26" ht="14.25" x14ac:dyDescent="0.2">
      <c r="A1408" s="1">
        <v>1650</v>
      </c>
      <c r="B1408" s="1" t="s">
        <v>2446</v>
      </c>
      <c r="C1408" s="1" t="s">
        <v>13</v>
      </c>
      <c r="D1408" s="1">
        <v>0.09</v>
      </c>
      <c r="E1408" s="1">
        <v>12.53</v>
      </c>
      <c r="F1408" s="1">
        <v>0.5</v>
      </c>
      <c r="G1408" s="1" t="s">
        <v>14</v>
      </c>
      <c r="H1408" s="1" t="s">
        <v>70</v>
      </c>
      <c r="I1408" s="1" t="s">
        <v>24</v>
      </c>
      <c r="J1408" s="1" t="s">
        <v>128</v>
      </c>
      <c r="K1408" s="1" t="s">
        <v>49</v>
      </c>
      <c r="L1408" s="1" t="s">
        <v>2043</v>
      </c>
      <c r="M1408" s="1">
        <v>0.38</v>
      </c>
      <c r="N1408" s="1" t="s">
        <v>8</v>
      </c>
      <c r="O1408" s="1" t="s">
        <v>9</v>
      </c>
      <c r="P1408" s="1" t="s">
        <v>73</v>
      </c>
      <c r="Q1408" s="1" t="s">
        <v>2448</v>
      </c>
      <c r="R1408" s="1">
        <v>27203</v>
      </c>
      <c r="S1408" s="2">
        <v>42133</v>
      </c>
      <c r="T1408" s="2">
        <v>42134</v>
      </c>
      <c r="U1408" s="1">
        <v>14.9124</v>
      </c>
      <c r="V1408" s="1">
        <v>7</v>
      </c>
      <c r="W1408" s="1">
        <v>82.21</v>
      </c>
      <c r="X1408" s="1">
        <v>91042</v>
      </c>
      <c r="Y1408" s="1">
        <f>Table1[[#This Row],[Unit Price]]-Table1[[#This Row],[Discount]]</f>
        <v>12.44</v>
      </c>
      <c r="Z1408" s="1" t="s">
        <v>3219</v>
      </c>
    </row>
    <row r="1409" spans="1:26" ht="14.25" x14ac:dyDescent="0.2">
      <c r="A1409" s="3">
        <v>1650</v>
      </c>
      <c r="B1409" s="3" t="s">
        <v>2446</v>
      </c>
      <c r="C1409" s="3" t="s">
        <v>13</v>
      </c>
      <c r="D1409" s="3">
        <v>0.08</v>
      </c>
      <c r="E1409" s="3">
        <v>65.989999999999995</v>
      </c>
      <c r="F1409" s="3">
        <v>8.99</v>
      </c>
      <c r="G1409" s="3" t="s">
        <v>63</v>
      </c>
      <c r="H1409" s="3" t="s">
        <v>70</v>
      </c>
      <c r="I1409" s="3" t="s">
        <v>16</v>
      </c>
      <c r="J1409" s="3" t="s">
        <v>111</v>
      </c>
      <c r="K1409" s="3" t="s">
        <v>49</v>
      </c>
      <c r="L1409" s="3" t="s">
        <v>1588</v>
      </c>
      <c r="M1409" s="3">
        <v>0.55000000000000004</v>
      </c>
      <c r="N1409" s="3" t="s">
        <v>8</v>
      </c>
      <c r="O1409" s="3" t="s">
        <v>9</v>
      </c>
      <c r="P1409" s="3" t="s">
        <v>73</v>
      </c>
      <c r="Q1409" s="3" t="s">
        <v>2448</v>
      </c>
      <c r="R1409" s="3">
        <v>27203</v>
      </c>
      <c r="S1409" s="4">
        <v>42133</v>
      </c>
      <c r="T1409" s="4">
        <v>42135</v>
      </c>
      <c r="U1409" s="3">
        <v>-135.226</v>
      </c>
      <c r="V1409" s="3">
        <v>8</v>
      </c>
      <c r="W1409" s="3">
        <v>417.47</v>
      </c>
      <c r="X1409" s="3">
        <v>91042</v>
      </c>
      <c r="Y1409" s="3">
        <f>Table1[[#This Row],[Unit Price]]-Table1[[#This Row],[Discount]]</f>
        <v>65.91</v>
      </c>
      <c r="Z1409" s="3" t="s">
        <v>3219</v>
      </c>
    </row>
    <row r="1410" spans="1:26" ht="14.25" x14ac:dyDescent="0.2">
      <c r="A1410" s="1">
        <v>43</v>
      </c>
      <c r="B1410" s="1" t="s">
        <v>2449</v>
      </c>
      <c r="C1410" s="1" t="s">
        <v>13</v>
      </c>
      <c r="D1410" s="1">
        <v>0</v>
      </c>
      <c r="E1410" s="1">
        <v>99.99</v>
      </c>
      <c r="F1410" s="1">
        <v>19.989999999999998</v>
      </c>
      <c r="G1410" s="1" t="s">
        <v>14</v>
      </c>
      <c r="H1410" s="1" t="s">
        <v>15</v>
      </c>
      <c r="I1410" s="1" t="s">
        <v>16</v>
      </c>
      <c r="J1410" s="1" t="s">
        <v>32</v>
      </c>
      <c r="K1410" s="1" t="s">
        <v>49</v>
      </c>
      <c r="L1410" s="1" t="s">
        <v>1538</v>
      </c>
      <c r="M1410" s="1">
        <v>0.52</v>
      </c>
      <c r="N1410" s="1" t="s">
        <v>8</v>
      </c>
      <c r="O1410" s="1" t="s">
        <v>35</v>
      </c>
      <c r="P1410" s="1" t="s">
        <v>42</v>
      </c>
      <c r="Q1410" s="1" t="s">
        <v>818</v>
      </c>
      <c r="R1410" s="1">
        <v>98052</v>
      </c>
      <c r="S1410" s="2">
        <v>42134</v>
      </c>
      <c r="T1410" s="2">
        <v>42135</v>
      </c>
      <c r="U1410" s="1">
        <v>25.913820000000001</v>
      </c>
      <c r="V1410" s="1">
        <v>6</v>
      </c>
      <c r="W1410" s="1">
        <v>647.07000000000005</v>
      </c>
      <c r="X1410" s="1">
        <v>91454</v>
      </c>
      <c r="Y1410" s="1">
        <f>Table1[[#This Row],[Unit Price]]-Table1[[#This Row],[Discount]]</f>
        <v>99.99</v>
      </c>
      <c r="Z1410" s="1" t="s">
        <v>3221</v>
      </c>
    </row>
    <row r="1411" spans="1:26" ht="14.25" x14ac:dyDescent="0.2">
      <c r="A1411" s="3">
        <v>1778</v>
      </c>
      <c r="B1411" s="3" t="s">
        <v>2450</v>
      </c>
      <c r="C1411" s="3" t="s">
        <v>13</v>
      </c>
      <c r="D1411" s="3">
        <v>0.06</v>
      </c>
      <c r="E1411" s="3">
        <v>13.99</v>
      </c>
      <c r="F1411" s="3">
        <v>7.51</v>
      </c>
      <c r="G1411" s="3" t="s">
        <v>14</v>
      </c>
      <c r="H1411" s="3" t="s">
        <v>15</v>
      </c>
      <c r="I1411" s="3" t="s">
        <v>16</v>
      </c>
      <c r="J1411" s="3" t="s">
        <v>32</v>
      </c>
      <c r="K1411" s="3" t="s">
        <v>120</v>
      </c>
      <c r="L1411" s="3" t="s">
        <v>1052</v>
      </c>
      <c r="M1411" s="3">
        <v>0.39</v>
      </c>
      <c r="N1411" s="3" t="s">
        <v>8</v>
      </c>
      <c r="O1411" s="3" t="s">
        <v>28</v>
      </c>
      <c r="P1411" s="3" t="s">
        <v>29</v>
      </c>
      <c r="Q1411" s="3" t="s">
        <v>2451</v>
      </c>
      <c r="R1411" s="3">
        <v>47906</v>
      </c>
      <c r="S1411" s="4">
        <v>42134</v>
      </c>
      <c r="T1411" s="4">
        <v>42136</v>
      </c>
      <c r="U1411" s="3">
        <v>6.4832400000000003</v>
      </c>
      <c r="V1411" s="3">
        <v>21</v>
      </c>
      <c r="W1411" s="3">
        <v>287.99</v>
      </c>
      <c r="X1411" s="3">
        <v>89943</v>
      </c>
      <c r="Y1411" s="3">
        <f>Table1[[#This Row],[Unit Price]]-Table1[[#This Row],[Discount]]</f>
        <v>13.93</v>
      </c>
      <c r="Z1411" s="3" t="s">
        <v>3220</v>
      </c>
    </row>
    <row r="1412" spans="1:26" ht="14.25" x14ac:dyDescent="0.2">
      <c r="A1412" s="1">
        <v>1778</v>
      </c>
      <c r="B1412" s="1" t="s">
        <v>2450</v>
      </c>
      <c r="C1412" s="1" t="s">
        <v>13</v>
      </c>
      <c r="D1412" s="1">
        <v>0.06</v>
      </c>
      <c r="E1412" s="1">
        <v>15.04</v>
      </c>
      <c r="F1412" s="1">
        <v>1.97</v>
      </c>
      <c r="G1412" s="1" t="s">
        <v>14</v>
      </c>
      <c r="H1412" s="1" t="s">
        <v>15</v>
      </c>
      <c r="I1412" s="1" t="s">
        <v>24</v>
      </c>
      <c r="J1412" s="1" t="s">
        <v>64</v>
      </c>
      <c r="K1412" s="1" t="s">
        <v>26</v>
      </c>
      <c r="L1412" s="1" t="s">
        <v>68</v>
      </c>
      <c r="M1412" s="1">
        <v>0.39</v>
      </c>
      <c r="N1412" s="1" t="s">
        <v>8</v>
      </c>
      <c r="O1412" s="1" t="s">
        <v>28</v>
      </c>
      <c r="P1412" s="1" t="s">
        <v>29</v>
      </c>
      <c r="Q1412" s="1" t="s">
        <v>2451</v>
      </c>
      <c r="R1412" s="1">
        <v>47906</v>
      </c>
      <c r="S1412" s="2">
        <v>42134</v>
      </c>
      <c r="T1412" s="2">
        <v>42134</v>
      </c>
      <c r="U1412" s="1">
        <v>2.3319999999999999</v>
      </c>
      <c r="V1412" s="1">
        <v>3</v>
      </c>
      <c r="W1412" s="1">
        <v>46.86</v>
      </c>
      <c r="X1412" s="1">
        <v>89943</v>
      </c>
      <c r="Y1412" s="1">
        <f>Table1[[#This Row],[Unit Price]]-Table1[[#This Row],[Discount]]</f>
        <v>14.979999999999999</v>
      </c>
      <c r="Z1412" s="1" t="s">
        <v>3220</v>
      </c>
    </row>
    <row r="1413" spans="1:26" ht="14.25" x14ac:dyDescent="0.2">
      <c r="A1413" s="3">
        <v>3283</v>
      </c>
      <c r="B1413" s="3" t="s">
        <v>2220</v>
      </c>
      <c r="C1413" s="3" t="s">
        <v>13</v>
      </c>
      <c r="D1413" s="3">
        <v>0.03</v>
      </c>
      <c r="E1413" s="3">
        <v>17.48</v>
      </c>
      <c r="F1413" s="3">
        <v>1.99</v>
      </c>
      <c r="G1413" s="3" t="s">
        <v>14</v>
      </c>
      <c r="H1413" s="3" t="s">
        <v>70</v>
      </c>
      <c r="I1413" s="3" t="s">
        <v>16</v>
      </c>
      <c r="J1413" s="3" t="s">
        <v>17</v>
      </c>
      <c r="K1413" s="3" t="s">
        <v>18</v>
      </c>
      <c r="L1413" s="3" t="s">
        <v>98</v>
      </c>
      <c r="M1413" s="3">
        <v>0.45</v>
      </c>
      <c r="N1413" s="3" t="s">
        <v>8</v>
      </c>
      <c r="O1413" s="3" t="s">
        <v>9</v>
      </c>
      <c r="P1413" s="3" t="s">
        <v>99</v>
      </c>
      <c r="Q1413" s="3" t="s">
        <v>2221</v>
      </c>
      <c r="R1413" s="3">
        <v>33156</v>
      </c>
      <c r="S1413" s="4">
        <v>42134</v>
      </c>
      <c r="T1413" s="4">
        <v>42135</v>
      </c>
      <c r="U1413" s="3">
        <v>710.80740000000003</v>
      </c>
      <c r="V1413" s="3">
        <v>31</v>
      </c>
      <c r="W1413" s="3">
        <v>537.79999999999995</v>
      </c>
      <c r="X1413" s="3">
        <v>90753</v>
      </c>
      <c r="Y1413" s="3">
        <f>Table1[[#This Row],[Unit Price]]-Table1[[#This Row],[Discount]]</f>
        <v>17.45</v>
      </c>
      <c r="Z1413" s="3" t="s">
        <v>3219</v>
      </c>
    </row>
    <row r="1414" spans="1:26" ht="14.25" x14ac:dyDescent="0.2">
      <c r="A1414" s="1">
        <v>995</v>
      </c>
      <c r="B1414" s="1" t="s">
        <v>2452</v>
      </c>
      <c r="C1414" s="1" t="s">
        <v>23</v>
      </c>
      <c r="D1414" s="1">
        <v>0.09</v>
      </c>
      <c r="E1414" s="1">
        <v>7.64</v>
      </c>
      <c r="F1414" s="1">
        <v>5.83</v>
      </c>
      <c r="G1414" s="1" t="s">
        <v>14</v>
      </c>
      <c r="H1414" s="1" t="s">
        <v>3</v>
      </c>
      <c r="I1414" s="1" t="s">
        <v>24</v>
      </c>
      <c r="J1414" s="1" t="s">
        <v>64</v>
      </c>
      <c r="K1414" s="1" t="s">
        <v>26</v>
      </c>
      <c r="L1414" s="1" t="s">
        <v>208</v>
      </c>
      <c r="M1414" s="1">
        <v>0.36</v>
      </c>
      <c r="N1414" s="1" t="s">
        <v>8</v>
      </c>
      <c r="O1414" s="1" t="s">
        <v>87</v>
      </c>
      <c r="P1414" s="1" t="s">
        <v>307</v>
      </c>
      <c r="Q1414" s="1" t="s">
        <v>2453</v>
      </c>
      <c r="R1414" s="1">
        <v>4070</v>
      </c>
      <c r="S1414" s="2">
        <v>42134</v>
      </c>
      <c r="T1414" s="2">
        <v>42139</v>
      </c>
      <c r="U1414" s="1">
        <v>4.032</v>
      </c>
      <c r="V1414" s="1">
        <v>9</v>
      </c>
      <c r="W1414" s="1">
        <v>72.83</v>
      </c>
      <c r="X1414" s="1">
        <v>89434</v>
      </c>
      <c r="Y1414" s="1">
        <f>Table1[[#This Row],[Unit Price]]-Table1[[#This Row],[Discount]]</f>
        <v>7.55</v>
      </c>
      <c r="Z1414" s="1" t="s">
        <v>3222</v>
      </c>
    </row>
    <row r="1415" spans="1:26" ht="14.25" x14ac:dyDescent="0.2">
      <c r="A1415" s="3">
        <v>2820</v>
      </c>
      <c r="B1415" s="3" t="s">
        <v>471</v>
      </c>
      <c r="C1415" s="3" t="s">
        <v>23</v>
      </c>
      <c r="D1415" s="3">
        <v>0.08</v>
      </c>
      <c r="E1415" s="3">
        <v>6.48</v>
      </c>
      <c r="F1415" s="3">
        <v>2.74</v>
      </c>
      <c r="G1415" s="3" t="s">
        <v>14</v>
      </c>
      <c r="H1415" s="3" t="s">
        <v>47</v>
      </c>
      <c r="I1415" s="3" t="s">
        <v>16</v>
      </c>
      <c r="J1415" s="3" t="s">
        <v>17</v>
      </c>
      <c r="K1415" s="3" t="s">
        <v>18</v>
      </c>
      <c r="L1415" s="3" t="s">
        <v>2447</v>
      </c>
      <c r="M1415" s="3">
        <v>0.71</v>
      </c>
      <c r="N1415" s="3" t="s">
        <v>8</v>
      </c>
      <c r="O1415" s="3" t="s">
        <v>28</v>
      </c>
      <c r="P1415" s="3" t="s">
        <v>56</v>
      </c>
      <c r="Q1415" s="3" t="s">
        <v>473</v>
      </c>
      <c r="R1415" s="3">
        <v>63129</v>
      </c>
      <c r="S1415" s="4">
        <v>42134</v>
      </c>
      <c r="T1415" s="4">
        <v>42136</v>
      </c>
      <c r="U1415" s="3">
        <v>-82.64</v>
      </c>
      <c r="V1415" s="3">
        <v>18</v>
      </c>
      <c r="W1415" s="3">
        <v>113.68</v>
      </c>
      <c r="X1415" s="3">
        <v>87899</v>
      </c>
      <c r="Y1415" s="3">
        <f>Table1[[#This Row],[Unit Price]]-Table1[[#This Row],[Discount]]</f>
        <v>6.4</v>
      </c>
      <c r="Z1415" s="3" t="s">
        <v>3220</v>
      </c>
    </row>
    <row r="1416" spans="1:26" ht="14.25" x14ac:dyDescent="0.2">
      <c r="A1416" s="1">
        <v>1709</v>
      </c>
      <c r="B1416" s="1" t="s">
        <v>660</v>
      </c>
      <c r="C1416" s="1" t="s">
        <v>92</v>
      </c>
      <c r="D1416" s="1">
        <v>0.04</v>
      </c>
      <c r="E1416" s="1">
        <v>95.43</v>
      </c>
      <c r="F1416" s="1">
        <v>19.989999999999998</v>
      </c>
      <c r="G1416" s="1" t="s">
        <v>14</v>
      </c>
      <c r="H1416" s="1" t="s">
        <v>3</v>
      </c>
      <c r="I1416" s="1" t="s">
        <v>24</v>
      </c>
      <c r="J1416" s="1" t="s">
        <v>54</v>
      </c>
      <c r="K1416" s="1" t="s">
        <v>49</v>
      </c>
      <c r="L1416" s="1" t="s">
        <v>1413</v>
      </c>
      <c r="M1416" s="1">
        <v>0.79</v>
      </c>
      <c r="N1416" s="1" t="s">
        <v>8</v>
      </c>
      <c r="O1416" s="1" t="s">
        <v>87</v>
      </c>
      <c r="P1416" s="1" t="s">
        <v>296</v>
      </c>
      <c r="Q1416" s="1" t="s">
        <v>662</v>
      </c>
      <c r="R1416" s="1">
        <v>19464</v>
      </c>
      <c r="S1416" s="2">
        <v>42134</v>
      </c>
      <c r="T1416" s="2">
        <v>42136</v>
      </c>
      <c r="U1416" s="1">
        <v>13.536</v>
      </c>
      <c r="V1416" s="1">
        <v>33</v>
      </c>
      <c r="W1416" s="1">
        <v>3251.76</v>
      </c>
      <c r="X1416" s="1">
        <v>88783</v>
      </c>
      <c r="Y1416" s="1">
        <f>Table1[[#This Row],[Unit Price]]-Table1[[#This Row],[Discount]]</f>
        <v>95.39</v>
      </c>
      <c r="Z1416" s="1" t="s">
        <v>3222</v>
      </c>
    </row>
    <row r="1417" spans="1:26" ht="14.25" x14ac:dyDescent="0.2">
      <c r="A1417" s="3">
        <v>1595</v>
      </c>
      <c r="B1417" s="3" t="s">
        <v>2454</v>
      </c>
      <c r="C1417" s="3" t="s">
        <v>13</v>
      </c>
      <c r="D1417" s="3">
        <v>0.01</v>
      </c>
      <c r="E1417" s="3">
        <v>500.98</v>
      </c>
      <c r="F1417" s="3">
        <v>26</v>
      </c>
      <c r="G1417" s="3" t="s">
        <v>2</v>
      </c>
      <c r="H1417" s="3" t="s">
        <v>70</v>
      </c>
      <c r="I1417" s="3" t="s">
        <v>4</v>
      </c>
      <c r="J1417" s="3" t="s">
        <v>85</v>
      </c>
      <c r="K1417" s="3" t="s">
        <v>33</v>
      </c>
      <c r="L1417" s="3" t="s">
        <v>2272</v>
      </c>
      <c r="M1417" s="3">
        <v>0.6</v>
      </c>
      <c r="N1417" s="3" t="s">
        <v>8</v>
      </c>
      <c r="O1417" s="3" t="s">
        <v>87</v>
      </c>
      <c r="P1417" s="3" t="s">
        <v>879</v>
      </c>
      <c r="Q1417" s="3" t="s">
        <v>2455</v>
      </c>
      <c r="R1417" s="3">
        <v>25705</v>
      </c>
      <c r="S1417" s="4">
        <v>42135</v>
      </c>
      <c r="T1417" s="4">
        <v>42136</v>
      </c>
      <c r="U1417" s="3">
        <v>5078.5379999999996</v>
      </c>
      <c r="V1417" s="3">
        <v>14</v>
      </c>
      <c r="W1417" s="3">
        <v>7360.2</v>
      </c>
      <c r="X1417" s="3">
        <v>90796</v>
      </c>
      <c r="Y1417" s="3">
        <f>Table1[[#This Row],[Unit Price]]-Table1[[#This Row],[Discount]]</f>
        <v>500.97</v>
      </c>
      <c r="Z1417" s="3" t="s">
        <v>3222</v>
      </c>
    </row>
    <row r="1418" spans="1:26" ht="14.25" x14ac:dyDescent="0.2">
      <c r="A1418" s="1">
        <v>1595</v>
      </c>
      <c r="B1418" s="1" t="s">
        <v>2454</v>
      </c>
      <c r="C1418" s="1" t="s">
        <v>13</v>
      </c>
      <c r="D1418" s="1">
        <v>0.08</v>
      </c>
      <c r="E1418" s="1">
        <v>9.77</v>
      </c>
      <c r="F1418" s="1">
        <v>6.02</v>
      </c>
      <c r="G1418" s="1" t="s">
        <v>14</v>
      </c>
      <c r="H1418" s="1" t="s">
        <v>70</v>
      </c>
      <c r="I1418" s="1" t="s">
        <v>4</v>
      </c>
      <c r="J1418" s="1" t="s">
        <v>102</v>
      </c>
      <c r="K1418" s="1" t="s">
        <v>120</v>
      </c>
      <c r="L1418" s="1" t="s">
        <v>2095</v>
      </c>
      <c r="M1418" s="1">
        <v>0.48</v>
      </c>
      <c r="N1418" s="1" t="s">
        <v>8</v>
      </c>
      <c r="O1418" s="1" t="s">
        <v>87</v>
      </c>
      <c r="P1418" s="1" t="s">
        <v>879</v>
      </c>
      <c r="Q1418" s="1" t="s">
        <v>2455</v>
      </c>
      <c r="R1418" s="1">
        <v>25705</v>
      </c>
      <c r="S1418" s="2">
        <v>42135</v>
      </c>
      <c r="T1418" s="2">
        <v>42136</v>
      </c>
      <c r="U1418" s="1">
        <v>23.276</v>
      </c>
      <c r="V1418" s="1">
        <v>9</v>
      </c>
      <c r="W1418" s="1">
        <v>89.06</v>
      </c>
      <c r="X1418" s="1">
        <v>90796</v>
      </c>
      <c r="Y1418" s="1">
        <f>Table1[[#This Row],[Unit Price]]-Table1[[#This Row],[Discount]]</f>
        <v>9.69</v>
      </c>
      <c r="Z1418" s="1" t="s">
        <v>3222</v>
      </c>
    </row>
    <row r="1419" spans="1:26" ht="14.25" x14ac:dyDescent="0.2">
      <c r="A1419" s="3">
        <v>1595</v>
      </c>
      <c r="B1419" s="3" t="s">
        <v>2454</v>
      </c>
      <c r="C1419" s="3" t="s">
        <v>13</v>
      </c>
      <c r="D1419" s="3">
        <v>0.09</v>
      </c>
      <c r="E1419" s="3">
        <v>3.28</v>
      </c>
      <c r="F1419" s="3">
        <v>0.98</v>
      </c>
      <c r="G1419" s="3" t="s">
        <v>14</v>
      </c>
      <c r="H1419" s="3" t="s">
        <v>70</v>
      </c>
      <c r="I1419" s="3" t="s">
        <v>24</v>
      </c>
      <c r="J1419" s="3" t="s">
        <v>25</v>
      </c>
      <c r="K1419" s="3" t="s">
        <v>26</v>
      </c>
      <c r="L1419" s="3" t="s">
        <v>2456</v>
      </c>
      <c r="M1419" s="3">
        <v>0.59</v>
      </c>
      <c r="N1419" s="3" t="s">
        <v>8</v>
      </c>
      <c r="O1419" s="3" t="s">
        <v>87</v>
      </c>
      <c r="P1419" s="3" t="s">
        <v>879</v>
      </c>
      <c r="Q1419" s="3" t="s">
        <v>2455</v>
      </c>
      <c r="R1419" s="3">
        <v>25705</v>
      </c>
      <c r="S1419" s="4">
        <v>42135</v>
      </c>
      <c r="T1419" s="4">
        <v>42137</v>
      </c>
      <c r="U1419" s="3">
        <v>17.754000000000001</v>
      </c>
      <c r="V1419" s="3">
        <v>42</v>
      </c>
      <c r="W1419" s="3">
        <v>134.97</v>
      </c>
      <c r="X1419" s="3">
        <v>90796</v>
      </c>
      <c r="Y1419" s="3">
        <f>Table1[[#This Row],[Unit Price]]-Table1[[#This Row],[Discount]]</f>
        <v>3.19</v>
      </c>
      <c r="Z1419" s="3" t="s">
        <v>3222</v>
      </c>
    </row>
    <row r="1420" spans="1:26" ht="14.25" x14ac:dyDescent="0.2">
      <c r="A1420" s="1">
        <v>1609</v>
      </c>
      <c r="B1420" s="1" t="s">
        <v>2457</v>
      </c>
      <c r="C1420" s="1" t="s">
        <v>13</v>
      </c>
      <c r="D1420" s="1">
        <v>0.03</v>
      </c>
      <c r="E1420" s="1">
        <v>2.16</v>
      </c>
      <c r="F1420" s="1">
        <v>6.05</v>
      </c>
      <c r="G1420" s="1" t="s">
        <v>14</v>
      </c>
      <c r="H1420" s="1" t="s">
        <v>15</v>
      </c>
      <c r="I1420" s="1" t="s">
        <v>24</v>
      </c>
      <c r="J1420" s="1" t="s">
        <v>48</v>
      </c>
      <c r="K1420" s="1" t="s">
        <v>49</v>
      </c>
      <c r="L1420" s="1" t="s">
        <v>872</v>
      </c>
      <c r="M1420" s="1">
        <v>0.37</v>
      </c>
      <c r="N1420" s="1" t="s">
        <v>8</v>
      </c>
      <c r="O1420" s="1" t="s">
        <v>35</v>
      </c>
      <c r="P1420" s="1" t="s">
        <v>66</v>
      </c>
      <c r="Q1420" s="1" t="s">
        <v>2458</v>
      </c>
      <c r="R1420" s="1">
        <v>95823</v>
      </c>
      <c r="S1420" s="2">
        <v>42135</v>
      </c>
      <c r="T1420" s="2">
        <v>42136</v>
      </c>
      <c r="U1420" s="1">
        <v>-90.585499999999996</v>
      </c>
      <c r="V1420" s="1">
        <v>7</v>
      </c>
      <c r="W1420" s="1">
        <v>17.309999999999999</v>
      </c>
      <c r="X1420" s="1">
        <v>87824</v>
      </c>
      <c r="Y1420" s="1">
        <f>Table1[[#This Row],[Unit Price]]-Table1[[#This Row],[Discount]]</f>
        <v>2.1300000000000003</v>
      </c>
      <c r="Z1420" s="1" t="s">
        <v>3221</v>
      </c>
    </row>
    <row r="1421" spans="1:26" ht="14.25" x14ac:dyDescent="0.2">
      <c r="A1421" s="3">
        <v>1609</v>
      </c>
      <c r="B1421" s="3" t="s">
        <v>2457</v>
      </c>
      <c r="C1421" s="3" t="s">
        <v>13</v>
      </c>
      <c r="D1421" s="3">
        <v>0.03</v>
      </c>
      <c r="E1421" s="3">
        <v>9.7100000000000009</v>
      </c>
      <c r="F1421" s="3">
        <v>9.4499999999999993</v>
      </c>
      <c r="G1421" s="3" t="s">
        <v>14</v>
      </c>
      <c r="H1421" s="3" t="s">
        <v>15</v>
      </c>
      <c r="I1421" s="3" t="s">
        <v>24</v>
      </c>
      <c r="J1421" s="3" t="s">
        <v>54</v>
      </c>
      <c r="K1421" s="3" t="s">
        <v>49</v>
      </c>
      <c r="L1421" s="3" t="s">
        <v>1179</v>
      </c>
      <c r="M1421" s="3">
        <v>0.6</v>
      </c>
      <c r="N1421" s="3" t="s">
        <v>8</v>
      </c>
      <c r="O1421" s="3" t="s">
        <v>35</v>
      </c>
      <c r="P1421" s="3" t="s">
        <v>66</v>
      </c>
      <c r="Q1421" s="3" t="s">
        <v>2458</v>
      </c>
      <c r="R1421" s="3">
        <v>95823</v>
      </c>
      <c r="S1421" s="4">
        <v>42135</v>
      </c>
      <c r="T1421" s="4">
        <v>42135</v>
      </c>
      <c r="U1421" s="3">
        <v>-36.9</v>
      </c>
      <c r="V1421" s="3">
        <v>2</v>
      </c>
      <c r="W1421" s="3">
        <v>23.56</v>
      </c>
      <c r="X1421" s="3">
        <v>87824</v>
      </c>
      <c r="Y1421" s="3">
        <f>Table1[[#This Row],[Unit Price]]-Table1[[#This Row],[Discount]]</f>
        <v>9.6800000000000015</v>
      </c>
      <c r="Z1421" s="3" t="s">
        <v>3221</v>
      </c>
    </row>
    <row r="1422" spans="1:26" ht="14.25" x14ac:dyDescent="0.2">
      <c r="A1422" s="1">
        <v>2464</v>
      </c>
      <c r="B1422" s="1" t="s">
        <v>631</v>
      </c>
      <c r="C1422" s="1" t="s">
        <v>13</v>
      </c>
      <c r="D1422" s="1">
        <v>0.09</v>
      </c>
      <c r="E1422" s="1">
        <v>1.74</v>
      </c>
      <c r="F1422" s="1">
        <v>4.08</v>
      </c>
      <c r="G1422" s="1" t="s">
        <v>63</v>
      </c>
      <c r="H1422" s="1" t="s">
        <v>15</v>
      </c>
      <c r="I1422" s="1" t="s">
        <v>4</v>
      </c>
      <c r="J1422" s="1" t="s">
        <v>102</v>
      </c>
      <c r="K1422" s="1" t="s">
        <v>18</v>
      </c>
      <c r="L1422" s="1" t="s">
        <v>746</v>
      </c>
      <c r="M1422" s="1">
        <v>0.53</v>
      </c>
      <c r="N1422" s="1" t="s">
        <v>8</v>
      </c>
      <c r="O1422" s="1" t="s">
        <v>9</v>
      </c>
      <c r="P1422" s="1" t="s">
        <v>144</v>
      </c>
      <c r="Q1422" s="1" t="s">
        <v>633</v>
      </c>
      <c r="R1422" s="1">
        <v>71111</v>
      </c>
      <c r="S1422" s="2">
        <v>42135</v>
      </c>
      <c r="T1422" s="2">
        <v>42137</v>
      </c>
      <c r="U1422" s="1">
        <v>608.26199999999994</v>
      </c>
      <c r="V1422" s="1">
        <v>4</v>
      </c>
      <c r="W1422" s="1">
        <v>10.41</v>
      </c>
      <c r="X1422" s="1">
        <v>88713</v>
      </c>
      <c r="Y1422" s="1">
        <f>Table1[[#This Row],[Unit Price]]-Table1[[#This Row],[Discount]]</f>
        <v>1.65</v>
      </c>
      <c r="Z1422" s="1" t="s">
        <v>3219</v>
      </c>
    </row>
    <row r="1423" spans="1:26" ht="14.25" x14ac:dyDescent="0.2">
      <c r="A1423" s="3">
        <v>2464</v>
      </c>
      <c r="B1423" s="3" t="s">
        <v>631</v>
      </c>
      <c r="C1423" s="3" t="s">
        <v>13</v>
      </c>
      <c r="D1423" s="3">
        <v>0.08</v>
      </c>
      <c r="E1423" s="3">
        <v>227.55</v>
      </c>
      <c r="F1423" s="3">
        <v>32.479999999999997</v>
      </c>
      <c r="G1423" s="3" t="s">
        <v>2</v>
      </c>
      <c r="H1423" s="3" t="s">
        <v>15</v>
      </c>
      <c r="I1423" s="3" t="s">
        <v>4</v>
      </c>
      <c r="J1423" s="3" t="s">
        <v>5</v>
      </c>
      <c r="K1423" s="3" t="s">
        <v>6</v>
      </c>
      <c r="L1423" s="3" t="s">
        <v>2459</v>
      </c>
      <c r="M1423" s="3">
        <v>0.68</v>
      </c>
      <c r="N1423" s="3" t="s">
        <v>8</v>
      </c>
      <c r="O1423" s="3" t="s">
        <v>9</v>
      </c>
      <c r="P1423" s="3" t="s">
        <v>144</v>
      </c>
      <c r="Q1423" s="3" t="s">
        <v>633</v>
      </c>
      <c r="R1423" s="3">
        <v>71111</v>
      </c>
      <c r="S1423" s="4">
        <v>42135</v>
      </c>
      <c r="T1423" s="4">
        <v>42135</v>
      </c>
      <c r="U1423" s="3">
        <v>-570.16959999999995</v>
      </c>
      <c r="V1423" s="3">
        <v>16</v>
      </c>
      <c r="W1423" s="3">
        <v>2849.64</v>
      </c>
      <c r="X1423" s="3">
        <v>88713</v>
      </c>
      <c r="Y1423" s="3">
        <f>Table1[[#This Row],[Unit Price]]-Table1[[#This Row],[Discount]]</f>
        <v>227.47</v>
      </c>
      <c r="Z1423" s="3" t="s">
        <v>3219</v>
      </c>
    </row>
    <row r="1424" spans="1:26" ht="14.25" x14ac:dyDescent="0.2">
      <c r="A1424" s="1">
        <v>1693</v>
      </c>
      <c r="B1424" s="1" t="s">
        <v>714</v>
      </c>
      <c r="C1424" s="1" t="s">
        <v>23</v>
      </c>
      <c r="D1424" s="1">
        <v>0.01</v>
      </c>
      <c r="E1424" s="1">
        <v>15.67</v>
      </c>
      <c r="F1424" s="1">
        <v>1.39</v>
      </c>
      <c r="G1424" s="1" t="s">
        <v>63</v>
      </c>
      <c r="H1424" s="1" t="s">
        <v>15</v>
      </c>
      <c r="I1424" s="1" t="s">
        <v>24</v>
      </c>
      <c r="J1424" s="1" t="s">
        <v>321</v>
      </c>
      <c r="K1424" s="1" t="s">
        <v>49</v>
      </c>
      <c r="L1424" s="1" t="s">
        <v>2460</v>
      </c>
      <c r="M1424" s="1">
        <v>0.38</v>
      </c>
      <c r="N1424" s="1" t="s">
        <v>8</v>
      </c>
      <c r="O1424" s="1" t="s">
        <v>9</v>
      </c>
      <c r="P1424" s="1" t="s">
        <v>218</v>
      </c>
      <c r="Q1424" s="1" t="s">
        <v>716</v>
      </c>
      <c r="R1424" s="1">
        <v>20190</v>
      </c>
      <c r="S1424" s="2">
        <v>42135</v>
      </c>
      <c r="T1424" s="2">
        <v>42135</v>
      </c>
      <c r="U1424" s="1">
        <v>-273.98</v>
      </c>
      <c r="V1424" s="1">
        <v>11</v>
      </c>
      <c r="W1424" s="1">
        <v>188.09</v>
      </c>
      <c r="X1424" s="1">
        <v>90190</v>
      </c>
      <c r="Y1424" s="1">
        <f>Table1[[#This Row],[Unit Price]]-Table1[[#This Row],[Discount]]</f>
        <v>15.66</v>
      </c>
      <c r="Z1424" s="1" t="s">
        <v>3219</v>
      </c>
    </row>
    <row r="1425" spans="1:26" ht="14.25" x14ac:dyDescent="0.2">
      <c r="A1425" s="3">
        <v>2935</v>
      </c>
      <c r="B1425" s="3" t="s">
        <v>2461</v>
      </c>
      <c r="C1425" s="3" t="s">
        <v>23</v>
      </c>
      <c r="D1425" s="3">
        <v>0.02</v>
      </c>
      <c r="E1425" s="3">
        <v>3.8</v>
      </c>
      <c r="F1425" s="3">
        <v>1.49</v>
      </c>
      <c r="G1425" s="3" t="s">
        <v>14</v>
      </c>
      <c r="H1425" s="3" t="s">
        <v>3</v>
      </c>
      <c r="I1425" s="3" t="s">
        <v>24</v>
      </c>
      <c r="J1425" s="3" t="s">
        <v>48</v>
      </c>
      <c r="K1425" s="3" t="s">
        <v>49</v>
      </c>
      <c r="L1425" s="3" t="s">
        <v>1168</v>
      </c>
      <c r="M1425" s="3">
        <v>0.38</v>
      </c>
      <c r="N1425" s="3" t="s">
        <v>8</v>
      </c>
      <c r="O1425" s="3" t="s">
        <v>87</v>
      </c>
      <c r="P1425" s="3" t="s">
        <v>379</v>
      </c>
      <c r="Q1425" s="3" t="s">
        <v>764</v>
      </c>
      <c r="R1425" s="3">
        <v>2215</v>
      </c>
      <c r="S1425" s="4">
        <v>42135</v>
      </c>
      <c r="T1425" s="4">
        <v>42139</v>
      </c>
      <c r="U1425" s="3">
        <v>7.31</v>
      </c>
      <c r="V1425" s="3">
        <v>5</v>
      </c>
      <c r="W1425" s="3">
        <v>20.46</v>
      </c>
      <c r="X1425" s="3">
        <v>87617</v>
      </c>
      <c r="Y1425" s="3">
        <f>Table1[[#This Row],[Unit Price]]-Table1[[#This Row],[Discount]]</f>
        <v>3.78</v>
      </c>
      <c r="Z1425" s="3" t="s">
        <v>3222</v>
      </c>
    </row>
    <row r="1426" spans="1:26" ht="14.25" x14ac:dyDescent="0.2">
      <c r="A1426" s="1">
        <v>1671</v>
      </c>
      <c r="B1426" s="1" t="s">
        <v>1042</v>
      </c>
      <c r="C1426" s="1" t="s">
        <v>1</v>
      </c>
      <c r="D1426" s="1">
        <v>0.03</v>
      </c>
      <c r="E1426" s="1">
        <v>223.98</v>
      </c>
      <c r="F1426" s="1">
        <v>15.01</v>
      </c>
      <c r="G1426" s="1" t="s">
        <v>14</v>
      </c>
      <c r="H1426" s="1" t="s">
        <v>3</v>
      </c>
      <c r="I1426" s="1" t="s">
        <v>24</v>
      </c>
      <c r="J1426" s="1" t="s">
        <v>48</v>
      </c>
      <c r="K1426" s="1" t="s">
        <v>49</v>
      </c>
      <c r="L1426" s="1" t="s">
        <v>2462</v>
      </c>
      <c r="M1426" s="1">
        <v>0.38</v>
      </c>
      <c r="N1426" s="1" t="s">
        <v>8</v>
      </c>
      <c r="O1426" s="1" t="s">
        <v>9</v>
      </c>
      <c r="P1426" s="1" t="s">
        <v>218</v>
      </c>
      <c r="Q1426" s="1" t="s">
        <v>1043</v>
      </c>
      <c r="R1426" s="1">
        <v>22015</v>
      </c>
      <c r="S1426" s="2">
        <v>42136</v>
      </c>
      <c r="T1426" s="2">
        <v>42137</v>
      </c>
      <c r="U1426" s="1">
        <v>0.69599999999999995</v>
      </c>
      <c r="V1426" s="1">
        <v>21</v>
      </c>
      <c r="W1426" s="1">
        <v>4881.84</v>
      </c>
      <c r="X1426" s="1">
        <v>86725</v>
      </c>
      <c r="Y1426" s="1">
        <f>Table1[[#This Row],[Unit Price]]-Table1[[#This Row],[Discount]]</f>
        <v>223.95</v>
      </c>
      <c r="Z1426" s="1" t="s">
        <v>3219</v>
      </c>
    </row>
    <row r="1427" spans="1:26" ht="14.25" x14ac:dyDescent="0.2">
      <c r="A1427" s="3">
        <v>14</v>
      </c>
      <c r="B1427" s="3" t="s">
        <v>2463</v>
      </c>
      <c r="C1427" s="3" t="s">
        <v>92</v>
      </c>
      <c r="D1427" s="3">
        <v>0.09</v>
      </c>
      <c r="E1427" s="3">
        <v>78.69</v>
      </c>
      <c r="F1427" s="3">
        <v>19.989999999999998</v>
      </c>
      <c r="G1427" s="3" t="s">
        <v>14</v>
      </c>
      <c r="H1427" s="3" t="s">
        <v>3</v>
      </c>
      <c r="I1427" s="3" t="s">
        <v>4</v>
      </c>
      <c r="J1427" s="3" t="s">
        <v>102</v>
      </c>
      <c r="K1427" s="3" t="s">
        <v>49</v>
      </c>
      <c r="L1427" s="3" t="s">
        <v>1189</v>
      </c>
      <c r="M1427" s="3">
        <v>0.43</v>
      </c>
      <c r="N1427" s="3" t="s">
        <v>8</v>
      </c>
      <c r="O1427" s="3" t="s">
        <v>28</v>
      </c>
      <c r="P1427" s="3" t="s">
        <v>60</v>
      </c>
      <c r="Q1427" s="3" t="s">
        <v>61</v>
      </c>
      <c r="R1427" s="3">
        <v>55372</v>
      </c>
      <c r="S1427" s="4">
        <v>42136</v>
      </c>
      <c r="T1427" s="4">
        <v>42138</v>
      </c>
      <c r="U1427" s="3">
        <v>803.47050000000002</v>
      </c>
      <c r="V1427" s="3">
        <v>16</v>
      </c>
      <c r="W1427" s="3">
        <v>1164.45</v>
      </c>
      <c r="X1427" s="3">
        <v>86838</v>
      </c>
      <c r="Y1427" s="3">
        <f>Table1[[#This Row],[Unit Price]]-Table1[[#This Row],[Discount]]</f>
        <v>78.599999999999994</v>
      </c>
      <c r="Z1427" s="3" t="s">
        <v>3220</v>
      </c>
    </row>
    <row r="1428" spans="1:26" ht="14.25" x14ac:dyDescent="0.2">
      <c r="A1428" s="1">
        <v>14</v>
      </c>
      <c r="B1428" s="1" t="s">
        <v>2463</v>
      </c>
      <c r="C1428" s="1" t="s">
        <v>92</v>
      </c>
      <c r="D1428" s="1">
        <v>0.08</v>
      </c>
      <c r="E1428" s="1">
        <v>3.28</v>
      </c>
      <c r="F1428" s="1">
        <v>2.31</v>
      </c>
      <c r="G1428" s="1" t="s">
        <v>14</v>
      </c>
      <c r="H1428" s="1" t="s">
        <v>3</v>
      </c>
      <c r="I1428" s="1" t="s">
        <v>24</v>
      </c>
      <c r="J1428" s="1" t="s">
        <v>25</v>
      </c>
      <c r="K1428" s="1" t="s">
        <v>26</v>
      </c>
      <c r="L1428" s="1" t="s">
        <v>2464</v>
      </c>
      <c r="M1428" s="1">
        <v>0.56000000000000005</v>
      </c>
      <c r="N1428" s="1" t="s">
        <v>8</v>
      </c>
      <c r="O1428" s="1" t="s">
        <v>28</v>
      </c>
      <c r="P1428" s="1" t="s">
        <v>60</v>
      </c>
      <c r="Q1428" s="1" t="s">
        <v>61</v>
      </c>
      <c r="R1428" s="1">
        <v>55372</v>
      </c>
      <c r="S1428" s="2">
        <v>42136</v>
      </c>
      <c r="T1428" s="2">
        <v>42137</v>
      </c>
      <c r="U1428" s="1">
        <v>-24.03</v>
      </c>
      <c r="V1428" s="1">
        <v>7</v>
      </c>
      <c r="W1428" s="1">
        <v>22.23</v>
      </c>
      <c r="X1428" s="1">
        <v>86838</v>
      </c>
      <c r="Y1428" s="1">
        <f>Table1[[#This Row],[Unit Price]]-Table1[[#This Row],[Discount]]</f>
        <v>3.1999999999999997</v>
      </c>
      <c r="Z1428" s="1" t="s">
        <v>3220</v>
      </c>
    </row>
    <row r="1429" spans="1:26" ht="14.25" x14ac:dyDescent="0.2">
      <c r="A1429" s="3">
        <v>14</v>
      </c>
      <c r="B1429" s="3" t="s">
        <v>2463</v>
      </c>
      <c r="C1429" s="3" t="s">
        <v>92</v>
      </c>
      <c r="D1429" s="3">
        <v>0.05</v>
      </c>
      <c r="E1429" s="3">
        <v>3.28</v>
      </c>
      <c r="F1429" s="3">
        <v>4.2</v>
      </c>
      <c r="G1429" s="3" t="s">
        <v>14</v>
      </c>
      <c r="H1429" s="3" t="s">
        <v>3</v>
      </c>
      <c r="I1429" s="3" t="s">
        <v>24</v>
      </c>
      <c r="J1429" s="3" t="s">
        <v>25</v>
      </c>
      <c r="K1429" s="3" t="s">
        <v>26</v>
      </c>
      <c r="L1429" s="3" t="s">
        <v>2465</v>
      </c>
      <c r="M1429" s="3">
        <v>0.56000000000000005</v>
      </c>
      <c r="N1429" s="3" t="s">
        <v>8</v>
      </c>
      <c r="O1429" s="3" t="s">
        <v>28</v>
      </c>
      <c r="P1429" s="3" t="s">
        <v>60</v>
      </c>
      <c r="Q1429" s="3" t="s">
        <v>61</v>
      </c>
      <c r="R1429" s="3">
        <v>55372</v>
      </c>
      <c r="S1429" s="4">
        <v>42136</v>
      </c>
      <c r="T1429" s="4">
        <v>42137</v>
      </c>
      <c r="U1429" s="3">
        <v>-37.03</v>
      </c>
      <c r="V1429" s="3">
        <v>4</v>
      </c>
      <c r="W1429" s="3">
        <v>13.99</v>
      </c>
      <c r="X1429" s="3">
        <v>86838</v>
      </c>
      <c r="Y1429" s="3">
        <f>Table1[[#This Row],[Unit Price]]-Table1[[#This Row],[Discount]]</f>
        <v>3.23</v>
      </c>
      <c r="Z1429" s="3" t="s">
        <v>3220</v>
      </c>
    </row>
    <row r="1430" spans="1:26" ht="14.25" x14ac:dyDescent="0.2">
      <c r="A1430" s="1">
        <v>14</v>
      </c>
      <c r="B1430" s="1" t="s">
        <v>2463</v>
      </c>
      <c r="C1430" s="1" t="s">
        <v>92</v>
      </c>
      <c r="D1430" s="1">
        <v>0.05</v>
      </c>
      <c r="E1430" s="1">
        <v>3.58</v>
      </c>
      <c r="F1430" s="1">
        <v>1.63</v>
      </c>
      <c r="G1430" s="1" t="s">
        <v>14</v>
      </c>
      <c r="H1430" s="1" t="s">
        <v>3</v>
      </c>
      <c r="I1430" s="1" t="s">
        <v>24</v>
      </c>
      <c r="J1430" s="1" t="s">
        <v>152</v>
      </c>
      <c r="K1430" s="1" t="s">
        <v>26</v>
      </c>
      <c r="L1430" s="1" t="s">
        <v>2197</v>
      </c>
      <c r="M1430" s="1">
        <v>0.36</v>
      </c>
      <c r="N1430" s="1" t="s">
        <v>8</v>
      </c>
      <c r="O1430" s="1" t="s">
        <v>28</v>
      </c>
      <c r="P1430" s="1" t="s">
        <v>60</v>
      </c>
      <c r="Q1430" s="1" t="s">
        <v>61</v>
      </c>
      <c r="R1430" s="1">
        <v>55372</v>
      </c>
      <c r="S1430" s="2">
        <v>42136</v>
      </c>
      <c r="T1430" s="2">
        <v>42137</v>
      </c>
      <c r="U1430" s="1">
        <v>-0.71</v>
      </c>
      <c r="V1430" s="1">
        <v>4</v>
      </c>
      <c r="W1430" s="1">
        <v>14.26</v>
      </c>
      <c r="X1430" s="1">
        <v>86838</v>
      </c>
      <c r="Y1430" s="1">
        <f>Table1[[#This Row],[Unit Price]]-Table1[[#This Row],[Discount]]</f>
        <v>3.5300000000000002</v>
      </c>
      <c r="Z1430" s="1" t="s">
        <v>3220</v>
      </c>
    </row>
    <row r="1431" spans="1:26" ht="14.25" x14ac:dyDescent="0.2">
      <c r="A1431" s="3">
        <v>1826</v>
      </c>
      <c r="B1431" s="3" t="s">
        <v>2180</v>
      </c>
      <c r="C1431" s="3" t="s">
        <v>92</v>
      </c>
      <c r="D1431" s="3">
        <v>0</v>
      </c>
      <c r="E1431" s="3">
        <v>9.27</v>
      </c>
      <c r="F1431" s="3">
        <v>4.3899999999999997</v>
      </c>
      <c r="G1431" s="3" t="s">
        <v>14</v>
      </c>
      <c r="H1431" s="3" t="s">
        <v>70</v>
      </c>
      <c r="I1431" s="3" t="s">
        <v>24</v>
      </c>
      <c r="J1431" s="3" t="s">
        <v>64</v>
      </c>
      <c r="K1431" s="3" t="s">
        <v>26</v>
      </c>
      <c r="L1431" s="3" t="s">
        <v>2466</v>
      </c>
      <c r="M1431" s="3">
        <v>0.38</v>
      </c>
      <c r="N1431" s="3" t="s">
        <v>8</v>
      </c>
      <c r="O1431" s="3" t="s">
        <v>28</v>
      </c>
      <c r="P1431" s="3" t="s">
        <v>189</v>
      </c>
      <c r="Q1431" s="3" t="s">
        <v>2182</v>
      </c>
      <c r="R1431" s="3">
        <v>52722</v>
      </c>
      <c r="S1431" s="4">
        <v>42136</v>
      </c>
      <c r="T1431" s="4">
        <v>42138</v>
      </c>
      <c r="U1431" s="3">
        <v>-7.61</v>
      </c>
      <c r="V1431" s="3">
        <v>1</v>
      </c>
      <c r="W1431" s="3">
        <v>10.65</v>
      </c>
      <c r="X1431" s="3">
        <v>86959</v>
      </c>
      <c r="Y1431" s="3">
        <f>Table1[[#This Row],[Unit Price]]-Table1[[#This Row],[Discount]]</f>
        <v>9.27</v>
      </c>
      <c r="Z1431" s="3" t="s">
        <v>3220</v>
      </c>
    </row>
    <row r="1432" spans="1:26" ht="14.25" x14ac:dyDescent="0.2">
      <c r="A1432" s="1">
        <v>1267</v>
      </c>
      <c r="B1432" s="1" t="s">
        <v>1051</v>
      </c>
      <c r="C1432" s="1" t="s">
        <v>46</v>
      </c>
      <c r="D1432" s="1">
        <v>0.04</v>
      </c>
      <c r="E1432" s="1">
        <v>5.98</v>
      </c>
      <c r="F1432" s="1">
        <v>4.38</v>
      </c>
      <c r="G1432" s="1" t="s">
        <v>14</v>
      </c>
      <c r="H1432" s="1" t="s">
        <v>70</v>
      </c>
      <c r="I1432" s="1" t="s">
        <v>16</v>
      </c>
      <c r="J1432" s="1" t="s">
        <v>17</v>
      </c>
      <c r="K1432" s="1" t="s">
        <v>18</v>
      </c>
      <c r="L1432" s="1" t="s">
        <v>2467</v>
      </c>
      <c r="M1432" s="1">
        <v>0.75</v>
      </c>
      <c r="N1432" s="1" t="s">
        <v>8</v>
      </c>
      <c r="O1432" s="1" t="s">
        <v>9</v>
      </c>
      <c r="P1432" s="1" t="s">
        <v>99</v>
      </c>
      <c r="Q1432" s="1" t="s">
        <v>1053</v>
      </c>
      <c r="R1432" s="1">
        <v>33433</v>
      </c>
      <c r="S1432" s="2">
        <v>42136</v>
      </c>
      <c r="T1432" s="2">
        <v>42138</v>
      </c>
      <c r="U1432" s="1">
        <v>-1522.3040000000001</v>
      </c>
      <c r="V1432" s="1">
        <v>11</v>
      </c>
      <c r="W1432" s="1">
        <v>69.75</v>
      </c>
      <c r="X1432" s="1">
        <v>89515</v>
      </c>
      <c r="Y1432" s="1">
        <f>Table1[[#This Row],[Unit Price]]-Table1[[#This Row],[Discount]]</f>
        <v>5.94</v>
      </c>
      <c r="Z1432" s="1" t="s">
        <v>3219</v>
      </c>
    </row>
    <row r="1433" spans="1:26" ht="14.25" x14ac:dyDescent="0.2">
      <c r="A1433" s="3">
        <v>1389</v>
      </c>
      <c r="B1433" s="3" t="s">
        <v>745</v>
      </c>
      <c r="C1433" s="3" t="s">
        <v>13</v>
      </c>
      <c r="D1433" s="3">
        <v>0.08</v>
      </c>
      <c r="E1433" s="3">
        <v>2.62</v>
      </c>
      <c r="F1433" s="3">
        <v>0.8</v>
      </c>
      <c r="G1433" s="3" t="s">
        <v>63</v>
      </c>
      <c r="H1433" s="3" t="s">
        <v>3</v>
      </c>
      <c r="I1433" s="3" t="s">
        <v>24</v>
      </c>
      <c r="J1433" s="3" t="s">
        <v>152</v>
      </c>
      <c r="K1433" s="3" t="s">
        <v>26</v>
      </c>
      <c r="L1433" s="3" t="s">
        <v>2100</v>
      </c>
      <c r="M1433" s="3">
        <v>0.39</v>
      </c>
      <c r="N1433" s="3" t="s">
        <v>8</v>
      </c>
      <c r="O1433" s="3" t="s">
        <v>35</v>
      </c>
      <c r="P1433" s="3" t="s">
        <v>66</v>
      </c>
      <c r="Q1433" s="3" t="s">
        <v>747</v>
      </c>
      <c r="R1433" s="3">
        <v>94025</v>
      </c>
      <c r="S1433" s="4">
        <v>42137</v>
      </c>
      <c r="T1433" s="4">
        <v>42139</v>
      </c>
      <c r="U1433" s="3">
        <v>21.769500000000001</v>
      </c>
      <c r="V1433" s="3">
        <v>12</v>
      </c>
      <c r="W1433" s="3">
        <v>31.55</v>
      </c>
      <c r="X1433" s="3">
        <v>88728</v>
      </c>
      <c r="Y1433" s="3">
        <f>Table1[[#This Row],[Unit Price]]-Table1[[#This Row],[Discount]]</f>
        <v>2.54</v>
      </c>
      <c r="Z1433" s="3" t="s">
        <v>3221</v>
      </c>
    </row>
    <row r="1434" spans="1:26" ht="14.25" x14ac:dyDescent="0.2">
      <c r="A1434" s="1">
        <v>578</v>
      </c>
      <c r="B1434" s="1" t="s">
        <v>2468</v>
      </c>
      <c r="C1434" s="1" t="s">
        <v>92</v>
      </c>
      <c r="D1434" s="1">
        <v>0.03</v>
      </c>
      <c r="E1434" s="1">
        <v>162.93</v>
      </c>
      <c r="F1434" s="1">
        <v>19.989999999999998</v>
      </c>
      <c r="G1434" s="1" t="s">
        <v>14</v>
      </c>
      <c r="H1434" s="1" t="s">
        <v>70</v>
      </c>
      <c r="I1434" s="1" t="s">
        <v>24</v>
      </c>
      <c r="J1434" s="1" t="s">
        <v>321</v>
      </c>
      <c r="K1434" s="1" t="s">
        <v>49</v>
      </c>
      <c r="L1434" s="1" t="s">
        <v>2469</v>
      </c>
      <c r="M1434" s="1">
        <v>0.39</v>
      </c>
      <c r="N1434" s="1" t="s">
        <v>8</v>
      </c>
      <c r="O1434" s="1" t="s">
        <v>87</v>
      </c>
      <c r="P1434" s="1" t="s">
        <v>224</v>
      </c>
      <c r="Q1434" s="1" t="s">
        <v>2470</v>
      </c>
      <c r="R1434" s="1">
        <v>6770</v>
      </c>
      <c r="S1434" s="2">
        <v>42137</v>
      </c>
      <c r="T1434" s="2">
        <v>42138</v>
      </c>
      <c r="U1434" s="1">
        <v>293.14</v>
      </c>
      <c r="V1434" s="1">
        <v>3</v>
      </c>
      <c r="W1434" s="1">
        <v>515.88</v>
      </c>
      <c r="X1434" s="1">
        <v>88644</v>
      </c>
      <c r="Y1434" s="1">
        <f>Table1[[#This Row],[Unit Price]]-Table1[[#This Row],[Discount]]</f>
        <v>162.9</v>
      </c>
      <c r="Z1434" s="1" t="s">
        <v>3222</v>
      </c>
    </row>
    <row r="1435" spans="1:26" ht="14.25" x14ac:dyDescent="0.2">
      <c r="A1435" s="3">
        <v>579</v>
      </c>
      <c r="B1435" s="3" t="s">
        <v>2471</v>
      </c>
      <c r="C1435" s="3" t="s">
        <v>92</v>
      </c>
      <c r="D1435" s="3">
        <v>0.01</v>
      </c>
      <c r="E1435" s="3">
        <v>11.58</v>
      </c>
      <c r="F1435" s="3">
        <v>5.72</v>
      </c>
      <c r="G1435" s="3" t="s">
        <v>14</v>
      </c>
      <c r="H1435" s="3" t="s">
        <v>70</v>
      </c>
      <c r="I1435" s="3" t="s">
        <v>24</v>
      </c>
      <c r="J1435" s="3" t="s">
        <v>321</v>
      </c>
      <c r="K1435" s="3" t="s">
        <v>49</v>
      </c>
      <c r="L1435" s="3" t="s">
        <v>600</v>
      </c>
      <c r="M1435" s="3">
        <v>0.35</v>
      </c>
      <c r="N1435" s="3" t="s">
        <v>8</v>
      </c>
      <c r="O1435" s="3" t="s">
        <v>87</v>
      </c>
      <c r="P1435" s="3" t="s">
        <v>224</v>
      </c>
      <c r="Q1435" s="3" t="s">
        <v>1724</v>
      </c>
      <c r="R1435" s="3">
        <v>6478</v>
      </c>
      <c r="S1435" s="4">
        <v>42137</v>
      </c>
      <c r="T1435" s="4">
        <v>42139</v>
      </c>
      <c r="U1435" s="3">
        <v>-6.61</v>
      </c>
      <c r="V1435" s="3">
        <v>2</v>
      </c>
      <c r="W1435" s="3">
        <v>25.06</v>
      </c>
      <c r="X1435" s="3">
        <v>88644</v>
      </c>
      <c r="Y1435" s="3">
        <f>Table1[[#This Row],[Unit Price]]-Table1[[#This Row],[Discount]]</f>
        <v>11.57</v>
      </c>
      <c r="Z1435" s="3" t="s">
        <v>3222</v>
      </c>
    </row>
    <row r="1436" spans="1:26" ht="14.25" x14ac:dyDescent="0.2">
      <c r="A1436" s="1">
        <v>580</v>
      </c>
      <c r="B1436" s="1" t="s">
        <v>2472</v>
      </c>
      <c r="C1436" s="1" t="s">
        <v>92</v>
      </c>
      <c r="D1436" s="1">
        <v>0.01</v>
      </c>
      <c r="E1436" s="1">
        <v>55.99</v>
      </c>
      <c r="F1436" s="1">
        <v>5</v>
      </c>
      <c r="G1436" s="1" t="s">
        <v>14</v>
      </c>
      <c r="H1436" s="1" t="s">
        <v>70</v>
      </c>
      <c r="I1436" s="1" t="s">
        <v>16</v>
      </c>
      <c r="J1436" s="1" t="s">
        <v>111</v>
      </c>
      <c r="K1436" s="1" t="s">
        <v>18</v>
      </c>
      <c r="L1436" s="1" t="s">
        <v>1907</v>
      </c>
      <c r="M1436" s="1">
        <v>0.8</v>
      </c>
      <c r="N1436" s="1" t="s">
        <v>8</v>
      </c>
      <c r="O1436" s="1" t="s">
        <v>87</v>
      </c>
      <c r="P1436" s="1" t="s">
        <v>307</v>
      </c>
      <c r="Q1436" s="1" t="s">
        <v>1180</v>
      </c>
      <c r="R1436" s="1">
        <v>4210</v>
      </c>
      <c r="S1436" s="2">
        <v>42137</v>
      </c>
      <c r="T1436" s="2">
        <v>42138</v>
      </c>
      <c r="U1436" s="1">
        <v>-57.540999999999997</v>
      </c>
      <c r="V1436" s="1">
        <v>12</v>
      </c>
      <c r="W1436" s="1">
        <v>578.24</v>
      </c>
      <c r="X1436" s="1">
        <v>88644</v>
      </c>
      <c r="Y1436" s="1">
        <f>Table1[[#This Row],[Unit Price]]-Table1[[#This Row],[Discount]]</f>
        <v>55.980000000000004</v>
      </c>
      <c r="Z1436" s="1" t="s">
        <v>3222</v>
      </c>
    </row>
    <row r="1437" spans="1:26" ht="14.25" x14ac:dyDescent="0.2">
      <c r="A1437" s="3">
        <v>585</v>
      </c>
      <c r="B1437" s="3" t="s">
        <v>2473</v>
      </c>
      <c r="C1437" s="3" t="s">
        <v>92</v>
      </c>
      <c r="D1437" s="3">
        <v>0.06</v>
      </c>
      <c r="E1437" s="3">
        <v>13.9</v>
      </c>
      <c r="F1437" s="3">
        <v>7.59</v>
      </c>
      <c r="G1437" s="3" t="s">
        <v>14</v>
      </c>
      <c r="H1437" s="3" t="s">
        <v>70</v>
      </c>
      <c r="I1437" s="3" t="s">
        <v>24</v>
      </c>
      <c r="J1437" s="3" t="s">
        <v>544</v>
      </c>
      <c r="K1437" s="3" t="s">
        <v>18</v>
      </c>
      <c r="L1437" s="3" t="s">
        <v>2440</v>
      </c>
      <c r="M1437" s="3">
        <v>0.56000000000000005</v>
      </c>
      <c r="N1437" s="3" t="s">
        <v>8</v>
      </c>
      <c r="O1437" s="3" t="s">
        <v>87</v>
      </c>
      <c r="P1437" s="3" t="s">
        <v>1332</v>
      </c>
      <c r="Q1437" s="3" t="s">
        <v>429</v>
      </c>
      <c r="R1437" s="3">
        <v>3301</v>
      </c>
      <c r="S1437" s="4">
        <v>42137</v>
      </c>
      <c r="T1437" s="4">
        <v>42138</v>
      </c>
      <c r="U1437" s="3">
        <v>-67.59</v>
      </c>
      <c r="V1437" s="3">
        <v>12</v>
      </c>
      <c r="W1437" s="3">
        <v>170.45</v>
      </c>
      <c r="X1437" s="3">
        <v>88644</v>
      </c>
      <c r="Y1437" s="3">
        <f>Table1[[#This Row],[Unit Price]]-Table1[[#This Row],[Discount]]</f>
        <v>13.84</v>
      </c>
      <c r="Z1437" s="3" t="s">
        <v>3222</v>
      </c>
    </row>
    <row r="1438" spans="1:26" ht="14.25" x14ac:dyDescent="0.2">
      <c r="A1438" s="1">
        <v>3257</v>
      </c>
      <c r="B1438" s="1" t="s">
        <v>2474</v>
      </c>
      <c r="C1438" s="1" t="s">
        <v>92</v>
      </c>
      <c r="D1438" s="1">
        <v>0</v>
      </c>
      <c r="E1438" s="1">
        <v>25.38</v>
      </c>
      <c r="F1438" s="1">
        <v>8.99</v>
      </c>
      <c r="G1438" s="1" t="s">
        <v>14</v>
      </c>
      <c r="H1438" s="1" t="s">
        <v>15</v>
      </c>
      <c r="I1438" s="1" t="s">
        <v>4</v>
      </c>
      <c r="J1438" s="1" t="s">
        <v>102</v>
      </c>
      <c r="K1438" s="1" t="s">
        <v>18</v>
      </c>
      <c r="L1438" s="1" t="s">
        <v>2361</v>
      </c>
      <c r="M1438" s="1">
        <v>0.5</v>
      </c>
      <c r="N1438" s="1" t="s">
        <v>8</v>
      </c>
      <c r="O1438" s="1" t="s">
        <v>35</v>
      </c>
      <c r="P1438" s="1" t="s">
        <v>42</v>
      </c>
      <c r="Q1438" s="1" t="s">
        <v>2475</v>
      </c>
      <c r="R1438" s="1">
        <v>98632</v>
      </c>
      <c r="S1438" s="2">
        <v>42137</v>
      </c>
      <c r="T1438" s="2">
        <v>42139</v>
      </c>
      <c r="U1438" s="1">
        <v>470.33800000000002</v>
      </c>
      <c r="V1438" s="1">
        <v>26</v>
      </c>
      <c r="W1438" s="1">
        <v>700.41</v>
      </c>
      <c r="X1438" s="1">
        <v>88826</v>
      </c>
      <c r="Y1438" s="1">
        <f>Table1[[#This Row],[Unit Price]]-Table1[[#This Row],[Discount]]</f>
        <v>25.38</v>
      </c>
      <c r="Z1438" s="1" t="s">
        <v>3221</v>
      </c>
    </row>
    <row r="1439" spans="1:26" ht="14.25" x14ac:dyDescent="0.2">
      <c r="A1439" s="3">
        <v>1085</v>
      </c>
      <c r="B1439" s="3" t="s">
        <v>207</v>
      </c>
      <c r="C1439" s="3" t="s">
        <v>46</v>
      </c>
      <c r="D1439" s="3">
        <v>0.06</v>
      </c>
      <c r="E1439" s="3">
        <v>30.42</v>
      </c>
      <c r="F1439" s="3">
        <v>8.65</v>
      </c>
      <c r="G1439" s="3" t="s">
        <v>14</v>
      </c>
      <c r="H1439" s="3" t="s">
        <v>70</v>
      </c>
      <c r="I1439" s="3" t="s">
        <v>16</v>
      </c>
      <c r="J1439" s="3" t="s">
        <v>17</v>
      </c>
      <c r="K1439" s="3" t="s">
        <v>49</v>
      </c>
      <c r="L1439" s="3" t="s">
        <v>360</v>
      </c>
      <c r="M1439" s="3">
        <v>0.74</v>
      </c>
      <c r="N1439" s="3" t="s">
        <v>8</v>
      </c>
      <c r="O1439" s="3" t="s">
        <v>87</v>
      </c>
      <c r="P1439" s="3" t="s">
        <v>88</v>
      </c>
      <c r="Q1439" s="3" t="s">
        <v>209</v>
      </c>
      <c r="R1439" s="3">
        <v>11729</v>
      </c>
      <c r="S1439" s="4">
        <v>42137</v>
      </c>
      <c r="T1439" s="4">
        <v>42139</v>
      </c>
      <c r="U1439" s="3">
        <v>-159.25</v>
      </c>
      <c r="V1439" s="3">
        <v>10</v>
      </c>
      <c r="W1439" s="3">
        <v>309.05</v>
      </c>
      <c r="X1439" s="3">
        <v>86124</v>
      </c>
      <c r="Y1439" s="3">
        <f>Table1[[#This Row],[Unit Price]]-Table1[[#This Row],[Discount]]</f>
        <v>30.360000000000003</v>
      </c>
      <c r="Z1439" s="3" t="s">
        <v>3222</v>
      </c>
    </row>
    <row r="1440" spans="1:26" ht="14.25" x14ac:dyDescent="0.2">
      <c r="A1440" s="1">
        <v>1085</v>
      </c>
      <c r="B1440" s="1" t="s">
        <v>207</v>
      </c>
      <c r="C1440" s="1" t="s">
        <v>46</v>
      </c>
      <c r="D1440" s="1">
        <v>0.02</v>
      </c>
      <c r="E1440" s="1">
        <v>37.94</v>
      </c>
      <c r="F1440" s="1">
        <v>5.08</v>
      </c>
      <c r="G1440" s="1" t="s">
        <v>14</v>
      </c>
      <c r="H1440" s="1" t="s">
        <v>70</v>
      </c>
      <c r="I1440" s="1" t="s">
        <v>24</v>
      </c>
      <c r="J1440" s="1" t="s">
        <v>64</v>
      </c>
      <c r="K1440" s="1" t="s">
        <v>26</v>
      </c>
      <c r="L1440" s="1" t="s">
        <v>1089</v>
      </c>
      <c r="M1440" s="1">
        <v>0.38</v>
      </c>
      <c r="N1440" s="1" t="s">
        <v>8</v>
      </c>
      <c r="O1440" s="1" t="s">
        <v>87</v>
      </c>
      <c r="P1440" s="1" t="s">
        <v>88</v>
      </c>
      <c r="Q1440" s="1" t="s">
        <v>209</v>
      </c>
      <c r="R1440" s="1">
        <v>11729</v>
      </c>
      <c r="S1440" s="2">
        <v>42137</v>
      </c>
      <c r="T1440" s="2">
        <v>42138</v>
      </c>
      <c r="U1440" s="1">
        <v>206.517</v>
      </c>
      <c r="V1440" s="1">
        <v>8</v>
      </c>
      <c r="W1440" s="1">
        <v>299.3</v>
      </c>
      <c r="X1440" s="1">
        <v>86124</v>
      </c>
      <c r="Y1440" s="1">
        <f>Table1[[#This Row],[Unit Price]]-Table1[[#This Row],[Discount]]</f>
        <v>37.919999999999995</v>
      </c>
      <c r="Z1440" s="1" t="s">
        <v>3222</v>
      </c>
    </row>
    <row r="1441" spans="1:26" ht="14.25" x14ac:dyDescent="0.2">
      <c r="A1441" s="3">
        <v>156</v>
      </c>
      <c r="B1441" s="3" t="s">
        <v>748</v>
      </c>
      <c r="C1441" s="3" t="s">
        <v>1</v>
      </c>
      <c r="D1441" s="3">
        <v>0.01</v>
      </c>
      <c r="E1441" s="3">
        <v>95.99</v>
      </c>
      <c r="F1441" s="3">
        <v>4.9000000000000004</v>
      </c>
      <c r="G1441" s="3" t="s">
        <v>14</v>
      </c>
      <c r="H1441" s="3" t="s">
        <v>70</v>
      </c>
      <c r="I1441" s="3" t="s">
        <v>16</v>
      </c>
      <c r="J1441" s="3" t="s">
        <v>111</v>
      </c>
      <c r="K1441" s="3" t="s">
        <v>49</v>
      </c>
      <c r="L1441" s="3" t="s">
        <v>744</v>
      </c>
      <c r="M1441" s="3">
        <v>0.56000000000000005</v>
      </c>
      <c r="N1441" s="3" t="s">
        <v>8</v>
      </c>
      <c r="O1441" s="3" t="s">
        <v>35</v>
      </c>
      <c r="P1441" s="3" t="s">
        <v>36</v>
      </c>
      <c r="Q1441" s="3" t="s">
        <v>37</v>
      </c>
      <c r="R1441" s="3">
        <v>80525</v>
      </c>
      <c r="S1441" s="4">
        <v>42138</v>
      </c>
      <c r="T1441" s="4">
        <v>42139</v>
      </c>
      <c r="U1441" s="3">
        <v>713.88</v>
      </c>
      <c r="V1441" s="3">
        <v>13</v>
      </c>
      <c r="W1441" s="3">
        <v>1050.08</v>
      </c>
      <c r="X1441" s="3">
        <v>87671</v>
      </c>
      <c r="Y1441" s="3">
        <f>Table1[[#This Row],[Unit Price]]-Table1[[#This Row],[Discount]]</f>
        <v>95.97999999999999</v>
      </c>
      <c r="Z1441" s="3" t="s">
        <v>3221</v>
      </c>
    </row>
    <row r="1442" spans="1:26" ht="14.25" x14ac:dyDescent="0.2">
      <c r="A1442" s="1">
        <v>497</v>
      </c>
      <c r="B1442" s="1" t="s">
        <v>2476</v>
      </c>
      <c r="C1442" s="1" t="s">
        <v>1</v>
      </c>
      <c r="D1442" s="1">
        <v>7.0000000000000007E-2</v>
      </c>
      <c r="E1442" s="1">
        <v>152.47999999999999</v>
      </c>
      <c r="F1442" s="1">
        <v>6.5</v>
      </c>
      <c r="G1442" s="1" t="s">
        <v>14</v>
      </c>
      <c r="H1442" s="1" t="s">
        <v>3</v>
      </c>
      <c r="I1442" s="1" t="s">
        <v>16</v>
      </c>
      <c r="J1442" s="1" t="s">
        <v>17</v>
      </c>
      <c r="K1442" s="1" t="s">
        <v>49</v>
      </c>
      <c r="L1442" s="1" t="s">
        <v>1769</v>
      </c>
      <c r="M1442" s="1">
        <v>0.74</v>
      </c>
      <c r="N1442" s="1" t="s">
        <v>8</v>
      </c>
      <c r="O1442" s="1" t="s">
        <v>9</v>
      </c>
      <c r="P1442" s="1" t="s">
        <v>376</v>
      </c>
      <c r="Q1442" s="1" t="s">
        <v>528</v>
      </c>
      <c r="R1442" s="1">
        <v>37130</v>
      </c>
      <c r="S1442" s="2">
        <v>42138</v>
      </c>
      <c r="T1442" s="2">
        <v>42140</v>
      </c>
      <c r="U1442" s="1">
        <v>171.83879999999999</v>
      </c>
      <c r="V1442" s="1">
        <v>35</v>
      </c>
      <c r="W1442" s="1">
        <v>5062.49</v>
      </c>
      <c r="X1442" s="1">
        <v>90706</v>
      </c>
      <c r="Y1442" s="1">
        <f>Table1[[#This Row],[Unit Price]]-Table1[[#This Row],[Discount]]</f>
        <v>152.41</v>
      </c>
      <c r="Z1442" s="1" t="s">
        <v>3219</v>
      </c>
    </row>
    <row r="1443" spans="1:26" ht="14.25" x14ac:dyDescent="0.2">
      <c r="A1443" s="3">
        <v>910</v>
      </c>
      <c r="B1443" s="3" t="s">
        <v>2477</v>
      </c>
      <c r="C1443" s="3" t="s">
        <v>1</v>
      </c>
      <c r="D1443" s="3">
        <v>0</v>
      </c>
      <c r="E1443" s="3">
        <v>5.28</v>
      </c>
      <c r="F1443" s="3">
        <v>5.61</v>
      </c>
      <c r="G1443" s="3" t="s">
        <v>14</v>
      </c>
      <c r="H1443" s="3" t="s">
        <v>70</v>
      </c>
      <c r="I1443" s="3" t="s">
        <v>24</v>
      </c>
      <c r="J1443" s="3" t="s">
        <v>64</v>
      </c>
      <c r="K1443" s="3" t="s">
        <v>49</v>
      </c>
      <c r="L1443" s="3" t="s">
        <v>2251</v>
      </c>
      <c r="M1443" s="3">
        <v>0.4</v>
      </c>
      <c r="N1443" s="3" t="s">
        <v>8</v>
      </c>
      <c r="O1443" s="3" t="s">
        <v>9</v>
      </c>
      <c r="P1443" s="3" t="s">
        <v>20</v>
      </c>
      <c r="Q1443" s="3" t="s">
        <v>1291</v>
      </c>
      <c r="R1443" s="3">
        <v>71854</v>
      </c>
      <c r="S1443" s="4">
        <v>42138</v>
      </c>
      <c r="T1443" s="4">
        <v>42138</v>
      </c>
      <c r="U1443" s="3">
        <v>-149.21199999999999</v>
      </c>
      <c r="V1443" s="3">
        <v>15</v>
      </c>
      <c r="W1443" s="3">
        <v>85.26</v>
      </c>
      <c r="X1443" s="3">
        <v>90187</v>
      </c>
      <c r="Y1443" s="3">
        <f>Table1[[#This Row],[Unit Price]]-Table1[[#This Row],[Discount]]</f>
        <v>5.28</v>
      </c>
      <c r="Z1443" s="3" t="s">
        <v>3219</v>
      </c>
    </row>
    <row r="1444" spans="1:26" ht="14.25" x14ac:dyDescent="0.2">
      <c r="A1444" s="1">
        <v>353</v>
      </c>
      <c r="B1444" s="1" t="s">
        <v>2478</v>
      </c>
      <c r="C1444" s="1" t="s">
        <v>23</v>
      </c>
      <c r="D1444" s="1">
        <v>0.08</v>
      </c>
      <c r="E1444" s="1">
        <v>4.8899999999999997</v>
      </c>
      <c r="F1444" s="1">
        <v>4.93</v>
      </c>
      <c r="G1444" s="1" t="s">
        <v>63</v>
      </c>
      <c r="H1444" s="1" t="s">
        <v>47</v>
      </c>
      <c r="I1444" s="1" t="s">
        <v>16</v>
      </c>
      <c r="J1444" s="1" t="s">
        <v>17</v>
      </c>
      <c r="K1444" s="1" t="s">
        <v>18</v>
      </c>
      <c r="L1444" s="1" t="s">
        <v>999</v>
      </c>
      <c r="M1444" s="1">
        <v>0.66</v>
      </c>
      <c r="N1444" s="1" t="s">
        <v>8</v>
      </c>
      <c r="O1444" s="1" t="s">
        <v>35</v>
      </c>
      <c r="P1444" s="1" t="s">
        <v>564</v>
      </c>
      <c r="Q1444" s="1" t="s">
        <v>2479</v>
      </c>
      <c r="R1444" s="1">
        <v>85301</v>
      </c>
      <c r="S1444" s="2">
        <v>42138</v>
      </c>
      <c r="T1444" s="2">
        <v>42138</v>
      </c>
      <c r="U1444" s="1">
        <v>-165.45</v>
      </c>
      <c r="V1444" s="1">
        <v>17</v>
      </c>
      <c r="W1444" s="1">
        <v>84.76</v>
      </c>
      <c r="X1444" s="1">
        <v>89647</v>
      </c>
      <c r="Y1444" s="1">
        <f>Table1[[#This Row],[Unit Price]]-Table1[[#This Row],[Discount]]</f>
        <v>4.8099999999999996</v>
      </c>
      <c r="Z1444" s="1" t="s">
        <v>3221</v>
      </c>
    </row>
    <row r="1445" spans="1:26" ht="14.25" x14ac:dyDescent="0.2">
      <c r="A1445" s="3">
        <v>353</v>
      </c>
      <c r="B1445" s="3" t="s">
        <v>2478</v>
      </c>
      <c r="C1445" s="3" t="s">
        <v>23</v>
      </c>
      <c r="D1445" s="3">
        <v>7.0000000000000007E-2</v>
      </c>
      <c r="E1445" s="3">
        <v>6.68</v>
      </c>
      <c r="F1445" s="3">
        <v>6.92</v>
      </c>
      <c r="G1445" s="3" t="s">
        <v>14</v>
      </c>
      <c r="H1445" s="3" t="s">
        <v>47</v>
      </c>
      <c r="I1445" s="3" t="s">
        <v>24</v>
      </c>
      <c r="J1445" s="3" t="s">
        <v>64</v>
      </c>
      <c r="K1445" s="3" t="s">
        <v>49</v>
      </c>
      <c r="L1445" s="3" t="s">
        <v>2480</v>
      </c>
      <c r="M1445" s="3">
        <v>0.37</v>
      </c>
      <c r="N1445" s="3" t="s">
        <v>8</v>
      </c>
      <c r="O1445" s="3" t="s">
        <v>35</v>
      </c>
      <c r="P1445" s="3" t="s">
        <v>564</v>
      </c>
      <c r="Q1445" s="3" t="s">
        <v>2479</v>
      </c>
      <c r="R1445" s="3">
        <v>85301</v>
      </c>
      <c r="S1445" s="4">
        <v>42138</v>
      </c>
      <c r="T1445" s="4">
        <v>42145</v>
      </c>
      <c r="U1445" s="3">
        <v>-141.12</v>
      </c>
      <c r="V1445" s="3">
        <v>16</v>
      </c>
      <c r="W1445" s="3">
        <v>104.84</v>
      </c>
      <c r="X1445" s="3">
        <v>89647</v>
      </c>
      <c r="Y1445" s="3">
        <f>Table1[[#This Row],[Unit Price]]-Table1[[#This Row],[Discount]]</f>
        <v>6.6099999999999994</v>
      </c>
      <c r="Z1445" s="3" t="s">
        <v>3221</v>
      </c>
    </row>
    <row r="1446" spans="1:26" ht="14.25" x14ac:dyDescent="0.2">
      <c r="A1446" s="1">
        <v>539</v>
      </c>
      <c r="B1446" s="1" t="s">
        <v>2481</v>
      </c>
      <c r="C1446" s="1" t="s">
        <v>92</v>
      </c>
      <c r="D1446" s="1">
        <v>0.05</v>
      </c>
      <c r="E1446" s="1">
        <v>59.78</v>
      </c>
      <c r="F1446" s="1">
        <v>10.29</v>
      </c>
      <c r="G1446" s="1" t="s">
        <v>14</v>
      </c>
      <c r="H1446" s="1" t="s">
        <v>3</v>
      </c>
      <c r="I1446" s="1" t="s">
        <v>24</v>
      </c>
      <c r="J1446" s="1" t="s">
        <v>48</v>
      </c>
      <c r="K1446" s="1" t="s">
        <v>49</v>
      </c>
      <c r="L1446" s="1" t="s">
        <v>2482</v>
      </c>
      <c r="M1446" s="1">
        <v>0.39</v>
      </c>
      <c r="N1446" s="1" t="s">
        <v>8</v>
      </c>
      <c r="O1446" s="1" t="s">
        <v>28</v>
      </c>
      <c r="P1446" s="1" t="s">
        <v>79</v>
      </c>
      <c r="Q1446" s="1" t="s">
        <v>2483</v>
      </c>
      <c r="R1446" s="1">
        <v>61801</v>
      </c>
      <c r="S1446" s="2">
        <v>42138</v>
      </c>
      <c r="T1446" s="2">
        <v>42139</v>
      </c>
      <c r="U1446" s="1">
        <v>159.52969999999999</v>
      </c>
      <c r="V1446" s="1">
        <v>7</v>
      </c>
      <c r="W1446" s="1">
        <v>414.49</v>
      </c>
      <c r="X1446" s="1">
        <v>91174</v>
      </c>
      <c r="Y1446" s="1">
        <f>Table1[[#This Row],[Unit Price]]-Table1[[#This Row],[Discount]]</f>
        <v>59.730000000000004</v>
      </c>
      <c r="Z1446" s="1" t="s">
        <v>3220</v>
      </c>
    </row>
    <row r="1447" spans="1:26" ht="14.25" x14ac:dyDescent="0.2">
      <c r="A1447" s="3">
        <v>540</v>
      </c>
      <c r="B1447" s="3" t="s">
        <v>2484</v>
      </c>
      <c r="C1447" s="3" t="s">
        <v>92</v>
      </c>
      <c r="D1447" s="3">
        <v>0.08</v>
      </c>
      <c r="E1447" s="3">
        <v>20.99</v>
      </c>
      <c r="F1447" s="3">
        <v>1.25</v>
      </c>
      <c r="G1447" s="3" t="s">
        <v>14</v>
      </c>
      <c r="H1447" s="3" t="s">
        <v>3</v>
      </c>
      <c r="I1447" s="3" t="s">
        <v>16</v>
      </c>
      <c r="J1447" s="3" t="s">
        <v>111</v>
      </c>
      <c r="K1447" s="3" t="s">
        <v>18</v>
      </c>
      <c r="L1447" s="3" t="s">
        <v>2485</v>
      </c>
      <c r="M1447" s="3">
        <v>0.83</v>
      </c>
      <c r="N1447" s="3" t="s">
        <v>8</v>
      </c>
      <c r="O1447" s="3" t="s">
        <v>28</v>
      </c>
      <c r="P1447" s="3" t="s">
        <v>79</v>
      </c>
      <c r="Q1447" s="3" t="s">
        <v>2486</v>
      </c>
      <c r="R1447" s="3">
        <v>60061</v>
      </c>
      <c r="S1447" s="4">
        <v>42138</v>
      </c>
      <c r="T1447" s="4">
        <v>42140</v>
      </c>
      <c r="U1447" s="3">
        <v>15.3714</v>
      </c>
      <c r="V1447" s="3">
        <v>28</v>
      </c>
      <c r="W1447" s="3">
        <v>469.69</v>
      </c>
      <c r="X1447" s="3">
        <v>91174</v>
      </c>
      <c r="Y1447" s="3">
        <f>Table1[[#This Row],[Unit Price]]-Table1[[#This Row],[Discount]]</f>
        <v>20.91</v>
      </c>
      <c r="Z1447" s="3" t="s">
        <v>3220</v>
      </c>
    </row>
    <row r="1448" spans="1:26" ht="14.25" x14ac:dyDescent="0.2">
      <c r="A1448" s="1">
        <v>1069</v>
      </c>
      <c r="B1448" s="1" t="s">
        <v>2487</v>
      </c>
      <c r="C1448" s="1" t="s">
        <v>92</v>
      </c>
      <c r="D1448" s="1">
        <v>0.02</v>
      </c>
      <c r="E1448" s="1">
        <v>15.94</v>
      </c>
      <c r="F1448" s="1">
        <v>5.45</v>
      </c>
      <c r="G1448" s="1" t="s">
        <v>14</v>
      </c>
      <c r="H1448" s="1" t="s">
        <v>47</v>
      </c>
      <c r="I1448" s="1" t="s">
        <v>24</v>
      </c>
      <c r="J1448" s="1" t="s">
        <v>25</v>
      </c>
      <c r="K1448" s="1" t="s">
        <v>18</v>
      </c>
      <c r="L1448" s="1" t="s">
        <v>2488</v>
      </c>
      <c r="M1448" s="1">
        <v>0.55000000000000004</v>
      </c>
      <c r="N1448" s="1" t="s">
        <v>8</v>
      </c>
      <c r="O1448" s="1" t="s">
        <v>28</v>
      </c>
      <c r="P1448" s="1" t="s">
        <v>79</v>
      </c>
      <c r="Q1448" s="1" t="s">
        <v>2489</v>
      </c>
      <c r="R1448" s="1">
        <v>62901</v>
      </c>
      <c r="S1448" s="2">
        <v>42138</v>
      </c>
      <c r="T1448" s="2">
        <v>42139</v>
      </c>
      <c r="U1448" s="1">
        <v>139.61199999999999</v>
      </c>
      <c r="V1448" s="1">
        <v>41</v>
      </c>
      <c r="W1448" s="1">
        <v>664.34</v>
      </c>
      <c r="X1448" s="1">
        <v>87110</v>
      </c>
      <c r="Y1448" s="1">
        <f>Table1[[#This Row],[Unit Price]]-Table1[[#This Row],[Discount]]</f>
        <v>15.92</v>
      </c>
      <c r="Z1448" s="1" t="s">
        <v>3220</v>
      </c>
    </row>
    <row r="1449" spans="1:26" ht="14.25" x14ac:dyDescent="0.2">
      <c r="A1449" s="3">
        <v>1023</v>
      </c>
      <c r="B1449" s="3" t="s">
        <v>2490</v>
      </c>
      <c r="C1449" s="3" t="s">
        <v>1</v>
      </c>
      <c r="D1449" s="3">
        <v>0.02</v>
      </c>
      <c r="E1449" s="3">
        <v>39.06</v>
      </c>
      <c r="F1449" s="3">
        <v>10.55</v>
      </c>
      <c r="G1449" s="3" t="s">
        <v>14</v>
      </c>
      <c r="H1449" s="3" t="s">
        <v>3</v>
      </c>
      <c r="I1449" s="3" t="s">
        <v>24</v>
      </c>
      <c r="J1449" s="3" t="s">
        <v>48</v>
      </c>
      <c r="K1449" s="3" t="s">
        <v>49</v>
      </c>
      <c r="L1449" s="3" t="s">
        <v>231</v>
      </c>
      <c r="M1449" s="3">
        <v>0.37</v>
      </c>
      <c r="N1449" s="3" t="s">
        <v>8</v>
      </c>
      <c r="O1449" s="3" t="s">
        <v>87</v>
      </c>
      <c r="P1449" s="3" t="s">
        <v>296</v>
      </c>
      <c r="Q1449" s="3" t="s">
        <v>2491</v>
      </c>
      <c r="R1449" s="3">
        <v>15221</v>
      </c>
      <c r="S1449" s="4">
        <v>42139</v>
      </c>
      <c r="T1449" s="4">
        <v>42139</v>
      </c>
      <c r="U1449" s="3">
        <v>442.0899</v>
      </c>
      <c r="V1449" s="3">
        <v>16</v>
      </c>
      <c r="W1449" s="3">
        <v>640.71</v>
      </c>
      <c r="X1449" s="3">
        <v>88633</v>
      </c>
      <c r="Y1449" s="3">
        <f>Table1[[#This Row],[Unit Price]]-Table1[[#This Row],[Discount]]</f>
        <v>39.04</v>
      </c>
      <c r="Z1449" s="3" t="s">
        <v>3222</v>
      </c>
    </row>
    <row r="1450" spans="1:26" ht="14.25" x14ac:dyDescent="0.2">
      <c r="A1450" s="1">
        <v>1023</v>
      </c>
      <c r="B1450" s="1" t="s">
        <v>2490</v>
      </c>
      <c r="C1450" s="1" t="s">
        <v>1</v>
      </c>
      <c r="D1450" s="1">
        <v>0.1</v>
      </c>
      <c r="E1450" s="1">
        <v>37.700000000000003</v>
      </c>
      <c r="F1450" s="1">
        <v>2.99</v>
      </c>
      <c r="G1450" s="1" t="s">
        <v>14</v>
      </c>
      <c r="H1450" s="1" t="s">
        <v>3</v>
      </c>
      <c r="I1450" s="1" t="s">
        <v>24</v>
      </c>
      <c r="J1450" s="1" t="s">
        <v>48</v>
      </c>
      <c r="K1450" s="1" t="s">
        <v>49</v>
      </c>
      <c r="L1450" s="1" t="s">
        <v>2492</v>
      </c>
      <c r="M1450" s="1">
        <v>0.35</v>
      </c>
      <c r="N1450" s="1" t="s">
        <v>8</v>
      </c>
      <c r="O1450" s="1" t="s">
        <v>87</v>
      </c>
      <c r="P1450" s="1" t="s">
        <v>296</v>
      </c>
      <c r="Q1450" s="1" t="s">
        <v>2491</v>
      </c>
      <c r="R1450" s="1">
        <v>15221</v>
      </c>
      <c r="S1450" s="2">
        <v>42139</v>
      </c>
      <c r="T1450" s="2">
        <v>42140</v>
      </c>
      <c r="U1450" s="1">
        <v>455.12400000000002</v>
      </c>
      <c r="V1450" s="1">
        <v>18</v>
      </c>
      <c r="W1450" s="1">
        <v>659.6</v>
      </c>
      <c r="X1450" s="1">
        <v>88633</v>
      </c>
      <c r="Y1450" s="1">
        <f>Table1[[#This Row],[Unit Price]]-Table1[[#This Row],[Discount]]</f>
        <v>37.6</v>
      </c>
      <c r="Z1450" s="1" t="s">
        <v>3222</v>
      </c>
    </row>
    <row r="1451" spans="1:26" ht="14.25" x14ac:dyDescent="0.2">
      <c r="A1451" s="3">
        <v>18</v>
      </c>
      <c r="B1451" s="3" t="s">
        <v>2493</v>
      </c>
      <c r="C1451" s="3" t="s">
        <v>13</v>
      </c>
      <c r="D1451" s="3">
        <v>0.05</v>
      </c>
      <c r="E1451" s="3">
        <v>26.48</v>
      </c>
      <c r="F1451" s="3">
        <v>6.93</v>
      </c>
      <c r="G1451" s="3" t="s">
        <v>14</v>
      </c>
      <c r="H1451" s="3" t="s">
        <v>3</v>
      </c>
      <c r="I1451" s="3" t="s">
        <v>4</v>
      </c>
      <c r="J1451" s="3" t="s">
        <v>102</v>
      </c>
      <c r="K1451" s="3" t="s">
        <v>49</v>
      </c>
      <c r="L1451" s="3" t="s">
        <v>2494</v>
      </c>
      <c r="M1451" s="3">
        <v>0.49</v>
      </c>
      <c r="N1451" s="3" t="s">
        <v>8</v>
      </c>
      <c r="O1451" s="3" t="s">
        <v>35</v>
      </c>
      <c r="P1451" s="3" t="s">
        <v>253</v>
      </c>
      <c r="Q1451" s="3" t="s">
        <v>2495</v>
      </c>
      <c r="R1451" s="3">
        <v>59601</v>
      </c>
      <c r="S1451" s="4">
        <v>42139</v>
      </c>
      <c r="T1451" s="4">
        <v>42140</v>
      </c>
      <c r="U1451" s="3">
        <v>314.48129999999998</v>
      </c>
      <c r="V1451" s="3">
        <v>17</v>
      </c>
      <c r="W1451" s="3">
        <v>455.77</v>
      </c>
      <c r="X1451" s="3">
        <v>90031</v>
      </c>
      <c r="Y1451" s="3">
        <f>Table1[[#This Row],[Unit Price]]-Table1[[#This Row],[Discount]]</f>
        <v>26.43</v>
      </c>
      <c r="Z1451" s="3" t="s">
        <v>3221</v>
      </c>
    </row>
    <row r="1452" spans="1:26" ht="14.25" x14ac:dyDescent="0.2">
      <c r="A1452" s="1">
        <v>21</v>
      </c>
      <c r="B1452" s="1" t="s">
        <v>2496</v>
      </c>
      <c r="C1452" s="1" t="s">
        <v>13</v>
      </c>
      <c r="D1452" s="1">
        <v>0.05</v>
      </c>
      <c r="E1452" s="1">
        <v>26.48</v>
      </c>
      <c r="F1452" s="1">
        <v>6.93</v>
      </c>
      <c r="G1452" s="1" t="s">
        <v>14</v>
      </c>
      <c r="H1452" s="1" t="s">
        <v>3</v>
      </c>
      <c r="I1452" s="1" t="s">
        <v>4</v>
      </c>
      <c r="J1452" s="1" t="s">
        <v>102</v>
      </c>
      <c r="K1452" s="1" t="s">
        <v>49</v>
      </c>
      <c r="L1452" s="1" t="s">
        <v>2494</v>
      </c>
      <c r="M1452" s="1">
        <v>0.49</v>
      </c>
      <c r="N1452" s="1" t="s">
        <v>8</v>
      </c>
      <c r="O1452" s="1" t="s">
        <v>87</v>
      </c>
      <c r="P1452" s="1" t="s">
        <v>88</v>
      </c>
      <c r="Q1452" s="1" t="s">
        <v>89</v>
      </c>
      <c r="R1452" s="1">
        <v>10012</v>
      </c>
      <c r="S1452" s="2">
        <v>42139</v>
      </c>
      <c r="T1452" s="2">
        <v>42140</v>
      </c>
      <c r="U1452" s="1">
        <v>384.38</v>
      </c>
      <c r="V1452" s="1">
        <v>70</v>
      </c>
      <c r="W1452" s="1">
        <v>1876.69</v>
      </c>
      <c r="X1452" s="1">
        <v>41793</v>
      </c>
      <c r="Y1452" s="1">
        <f>Table1[[#This Row],[Unit Price]]-Table1[[#This Row],[Discount]]</f>
        <v>26.43</v>
      </c>
      <c r="Z1452" s="1" t="s">
        <v>3222</v>
      </c>
    </row>
    <row r="1453" spans="1:26" ht="14.25" x14ac:dyDescent="0.2">
      <c r="A1453" s="3">
        <v>1989</v>
      </c>
      <c r="B1453" s="3" t="s">
        <v>669</v>
      </c>
      <c r="C1453" s="3" t="s">
        <v>13</v>
      </c>
      <c r="D1453" s="3">
        <v>0.01</v>
      </c>
      <c r="E1453" s="3">
        <v>30.98</v>
      </c>
      <c r="F1453" s="3">
        <v>6.5</v>
      </c>
      <c r="G1453" s="3" t="s">
        <v>14</v>
      </c>
      <c r="H1453" s="3" t="s">
        <v>70</v>
      </c>
      <c r="I1453" s="3" t="s">
        <v>16</v>
      </c>
      <c r="J1453" s="3" t="s">
        <v>17</v>
      </c>
      <c r="K1453" s="3" t="s">
        <v>49</v>
      </c>
      <c r="L1453" s="3" t="s">
        <v>2497</v>
      </c>
      <c r="M1453" s="3">
        <v>0.64</v>
      </c>
      <c r="N1453" s="3" t="s">
        <v>8</v>
      </c>
      <c r="O1453" s="3" t="s">
        <v>35</v>
      </c>
      <c r="P1453" s="3" t="s">
        <v>122</v>
      </c>
      <c r="Q1453" s="3" t="s">
        <v>671</v>
      </c>
      <c r="R1453" s="3">
        <v>84117</v>
      </c>
      <c r="S1453" s="4">
        <v>42139</v>
      </c>
      <c r="T1453" s="4">
        <v>42140</v>
      </c>
      <c r="U1453" s="3">
        <v>46.29</v>
      </c>
      <c r="V1453" s="3">
        <v>11</v>
      </c>
      <c r="W1453" s="3">
        <v>363.37</v>
      </c>
      <c r="X1453" s="3">
        <v>90001</v>
      </c>
      <c r="Y1453" s="3">
        <f>Table1[[#This Row],[Unit Price]]-Table1[[#This Row],[Discount]]</f>
        <v>30.97</v>
      </c>
      <c r="Z1453" s="3" t="s">
        <v>3221</v>
      </c>
    </row>
    <row r="1454" spans="1:26" ht="14.25" x14ac:dyDescent="0.2">
      <c r="A1454" s="1">
        <v>1989</v>
      </c>
      <c r="B1454" s="1" t="s">
        <v>669</v>
      </c>
      <c r="C1454" s="1" t="s">
        <v>13</v>
      </c>
      <c r="D1454" s="1">
        <v>0.01</v>
      </c>
      <c r="E1454" s="1">
        <v>40.99</v>
      </c>
      <c r="F1454" s="1">
        <v>19.989999999999998</v>
      </c>
      <c r="G1454" s="1" t="s">
        <v>14</v>
      </c>
      <c r="H1454" s="1" t="s">
        <v>70</v>
      </c>
      <c r="I1454" s="1" t="s">
        <v>24</v>
      </c>
      <c r="J1454" s="1" t="s">
        <v>64</v>
      </c>
      <c r="K1454" s="1" t="s">
        <v>49</v>
      </c>
      <c r="L1454" s="1" t="s">
        <v>1210</v>
      </c>
      <c r="M1454" s="1">
        <v>0.36</v>
      </c>
      <c r="N1454" s="1" t="s">
        <v>8</v>
      </c>
      <c r="O1454" s="1" t="s">
        <v>35</v>
      </c>
      <c r="P1454" s="1" t="s">
        <v>122</v>
      </c>
      <c r="Q1454" s="1" t="s">
        <v>671</v>
      </c>
      <c r="R1454" s="1">
        <v>84117</v>
      </c>
      <c r="S1454" s="2">
        <v>42139</v>
      </c>
      <c r="T1454" s="2">
        <v>42142</v>
      </c>
      <c r="U1454" s="1">
        <v>177.79</v>
      </c>
      <c r="V1454" s="1">
        <v>11</v>
      </c>
      <c r="W1454" s="1">
        <v>480.75</v>
      </c>
      <c r="X1454" s="1">
        <v>90001</v>
      </c>
      <c r="Y1454" s="1">
        <f>Table1[[#This Row],[Unit Price]]-Table1[[#This Row],[Discount]]</f>
        <v>40.980000000000004</v>
      </c>
      <c r="Z1454" s="1" t="s">
        <v>3221</v>
      </c>
    </row>
    <row r="1455" spans="1:26" ht="14.25" x14ac:dyDescent="0.2">
      <c r="A1455" s="3">
        <v>266</v>
      </c>
      <c r="B1455" s="3" t="s">
        <v>2498</v>
      </c>
      <c r="C1455" s="3" t="s">
        <v>92</v>
      </c>
      <c r="D1455" s="3">
        <v>0.08</v>
      </c>
      <c r="E1455" s="3">
        <v>6.48</v>
      </c>
      <c r="F1455" s="3">
        <v>7.03</v>
      </c>
      <c r="G1455" s="3" t="s">
        <v>14</v>
      </c>
      <c r="H1455" s="3" t="s">
        <v>70</v>
      </c>
      <c r="I1455" s="3" t="s">
        <v>24</v>
      </c>
      <c r="J1455" s="3" t="s">
        <v>64</v>
      </c>
      <c r="K1455" s="3" t="s">
        <v>49</v>
      </c>
      <c r="L1455" s="3" t="s">
        <v>2499</v>
      </c>
      <c r="M1455" s="3">
        <v>0.37</v>
      </c>
      <c r="N1455" s="3" t="s">
        <v>8</v>
      </c>
      <c r="O1455" s="3" t="s">
        <v>28</v>
      </c>
      <c r="P1455" s="3" t="s">
        <v>163</v>
      </c>
      <c r="Q1455" s="3" t="s">
        <v>2500</v>
      </c>
      <c r="R1455" s="3">
        <v>78207</v>
      </c>
      <c r="S1455" s="4">
        <v>42139</v>
      </c>
      <c r="T1455" s="4">
        <v>42140</v>
      </c>
      <c r="U1455" s="3">
        <v>8.9320000000000004</v>
      </c>
      <c r="V1455" s="3">
        <v>10</v>
      </c>
      <c r="W1455" s="3">
        <v>67.86</v>
      </c>
      <c r="X1455" s="3">
        <v>90594</v>
      </c>
      <c r="Y1455" s="3">
        <f>Table1[[#This Row],[Unit Price]]-Table1[[#This Row],[Discount]]</f>
        <v>6.4</v>
      </c>
      <c r="Z1455" s="3" t="s">
        <v>3220</v>
      </c>
    </row>
    <row r="1456" spans="1:26" ht="14.25" x14ac:dyDescent="0.2">
      <c r="A1456" s="1">
        <v>266</v>
      </c>
      <c r="B1456" s="1" t="s">
        <v>2498</v>
      </c>
      <c r="C1456" s="1" t="s">
        <v>92</v>
      </c>
      <c r="D1456" s="1">
        <v>0.01</v>
      </c>
      <c r="E1456" s="1">
        <v>20.34</v>
      </c>
      <c r="F1456" s="1">
        <v>35</v>
      </c>
      <c r="G1456" s="1" t="s">
        <v>14</v>
      </c>
      <c r="H1456" s="1" t="s">
        <v>70</v>
      </c>
      <c r="I1456" s="1" t="s">
        <v>24</v>
      </c>
      <c r="J1456" s="1" t="s">
        <v>54</v>
      </c>
      <c r="K1456" s="1" t="s">
        <v>40</v>
      </c>
      <c r="L1456" s="1" t="s">
        <v>236</v>
      </c>
      <c r="M1456" s="1">
        <v>0.84</v>
      </c>
      <c r="N1456" s="1" t="s">
        <v>8</v>
      </c>
      <c r="O1456" s="1" t="s">
        <v>28</v>
      </c>
      <c r="P1456" s="1" t="s">
        <v>163</v>
      </c>
      <c r="Q1456" s="1" t="s">
        <v>2500</v>
      </c>
      <c r="R1456" s="1">
        <v>78207</v>
      </c>
      <c r="S1456" s="2">
        <v>42139</v>
      </c>
      <c r="T1456" s="2">
        <v>42140</v>
      </c>
      <c r="U1456" s="1">
        <v>229.63800000000001</v>
      </c>
      <c r="V1456" s="1">
        <v>33</v>
      </c>
      <c r="W1456" s="1">
        <v>747.28</v>
      </c>
      <c r="X1456" s="1">
        <v>90594</v>
      </c>
      <c r="Y1456" s="1">
        <f>Table1[[#This Row],[Unit Price]]-Table1[[#This Row],[Discount]]</f>
        <v>20.329999999999998</v>
      </c>
      <c r="Z1456" s="1" t="s">
        <v>3220</v>
      </c>
    </row>
    <row r="1457" spans="1:26" ht="14.25" x14ac:dyDescent="0.2">
      <c r="A1457" s="3">
        <v>491</v>
      </c>
      <c r="B1457" s="3" t="s">
        <v>1049</v>
      </c>
      <c r="C1457" s="3" t="s">
        <v>92</v>
      </c>
      <c r="D1457" s="3">
        <v>0.08</v>
      </c>
      <c r="E1457" s="3">
        <v>2.94</v>
      </c>
      <c r="F1457" s="3">
        <v>0.96</v>
      </c>
      <c r="G1457" s="3" t="s">
        <v>14</v>
      </c>
      <c r="H1457" s="3" t="s">
        <v>15</v>
      </c>
      <c r="I1457" s="3" t="s">
        <v>24</v>
      </c>
      <c r="J1457" s="3" t="s">
        <v>25</v>
      </c>
      <c r="K1457" s="3" t="s">
        <v>26</v>
      </c>
      <c r="L1457" s="3" t="s">
        <v>805</v>
      </c>
      <c r="M1457" s="3">
        <v>0.57999999999999996</v>
      </c>
      <c r="N1457" s="3" t="s">
        <v>8</v>
      </c>
      <c r="O1457" s="3" t="s">
        <v>87</v>
      </c>
      <c r="P1457" s="3" t="s">
        <v>88</v>
      </c>
      <c r="Q1457" s="3" t="s">
        <v>89</v>
      </c>
      <c r="R1457" s="3">
        <v>10154</v>
      </c>
      <c r="S1457" s="4">
        <v>42139</v>
      </c>
      <c r="T1457" s="4">
        <v>42141</v>
      </c>
      <c r="U1457" s="3">
        <v>-2.12</v>
      </c>
      <c r="V1457" s="3">
        <v>23</v>
      </c>
      <c r="W1457" s="3">
        <v>66.7</v>
      </c>
      <c r="X1457" s="3">
        <v>8353</v>
      </c>
      <c r="Y1457" s="3">
        <f>Table1[[#This Row],[Unit Price]]-Table1[[#This Row],[Discount]]</f>
        <v>2.86</v>
      </c>
      <c r="Z1457" s="3" t="s">
        <v>3222</v>
      </c>
    </row>
    <row r="1458" spans="1:26" ht="14.25" x14ac:dyDescent="0.2">
      <c r="A1458" s="1">
        <v>494</v>
      </c>
      <c r="B1458" s="1" t="s">
        <v>1050</v>
      </c>
      <c r="C1458" s="1" t="s">
        <v>92</v>
      </c>
      <c r="D1458" s="1">
        <v>0.06</v>
      </c>
      <c r="E1458" s="1">
        <v>8.32</v>
      </c>
      <c r="F1458" s="1">
        <v>2.38</v>
      </c>
      <c r="G1458" s="1" t="s">
        <v>14</v>
      </c>
      <c r="H1458" s="1" t="s">
        <v>15</v>
      </c>
      <c r="I1458" s="1" t="s">
        <v>16</v>
      </c>
      <c r="J1458" s="1" t="s">
        <v>17</v>
      </c>
      <c r="K1458" s="1" t="s">
        <v>18</v>
      </c>
      <c r="L1458" s="1" t="s">
        <v>1401</v>
      </c>
      <c r="M1458" s="1">
        <v>0.74</v>
      </c>
      <c r="N1458" s="1" t="s">
        <v>8</v>
      </c>
      <c r="O1458" s="1" t="s">
        <v>35</v>
      </c>
      <c r="P1458" s="1" t="s">
        <v>42</v>
      </c>
      <c r="Q1458" s="1" t="s">
        <v>118</v>
      </c>
      <c r="R1458" s="1">
        <v>98115</v>
      </c>
      <c r="S1458" s="2">
        <v>42139</v>
      </c>
      <c r="T1458" s="2">
        <v>42141</v>
      </c>
      <c r="U1458" s="1">
        <v>-36.630000000000003</v>
      </c>
      <c r="V1458" s="1">
        <v>12</v>
      </c>
      <c r="W1458" s="1">
        <v>101.26</v>
      </c>
      <c r="X1458" s="1">
        <v>88905</v>
      </c>
      <c r="Y1458" s="1">
        <f>Table1[[#This Row],[Unit Price]]-Table1[[#This Row],[Discount]]</f>
        <v>8.26</v>
      </c>
      <c r="Z1458" s="1" t="s">
        <v>3221</v>
      </c>
    </row>
    <row r="1459" spans="1:26" ht="14.25" x14ac:dyDescent="0.2">
      <c r="A1459" s="3">
        <v>494</v>
      </c>
      <c r="B1459" s="3" t="s">
        <v>1050</v>
      </c>
      <c r="C1459" s="3" t="s">
        <v>92</v>
      </c>
      <c r="D1459" s="3">
        <v>0.08</v>
      </c>
      <c r="E1459" s="3">
        <v>2.94</v>
      </c>
      <c r="F1459" s="3">
        <v>0.96</v>
      </c>
      <c r="G1459" s="3" t="s">
        <v>14</v>
      </c>
      <c r="H1459" s="3" t="s">
        <v>15</v>
      </c>
      <c r="I1459" s="3" t="s">
        <v>24</v>
      </c>
      <c r="J1459" s="3" t="s">
        <v>25</v>
      </c>
      <c r="K1459" s="3" t="s">
        <v>26</v>
      </c>
      <c r="L1459" s="3" t="s">
        <v>805</v>
      </c>
      <c r="M1459" s="3">
        <v>0.57999999999999996</v>
      </c>
      <c r="N1459" s="3" t="s">
        <v>8</v>
      </c>
      <c r="O1459" s="3" t="s">
        <v>35</v>
      </c>
      <c r="P1459" s="3" t="s">
        <v>42</v>
      </c>
      <c r="Q1459" s="3" t="s">
        <v>118</v>
      </c>
      <c r="R1459" s="3">
        <v>98115</v>
      </c>
      <c r="S1459" s="4">
        <v>42139</v>
      </c>
      <c r="T1459" s="4">
        <v>42141</v>
      </c>
      <c r="U1459" s="3">
        <v>-2.12</v>
      </c>
      <c r="V1459" s="3">
        <v>6</v>
      </c>
      <c r="W1459" s="3">
        <v>17.399999999999999</v>
      </c>
      <c r="X1459" s="3">
        <v>88905</v>
      </c>
      <c r="Y1459" s="3">
        <f>Table1[[#This Row],[Unit Price]]-Table1[[#This Row],[Discount]]</f>
        <v>2.86</v>
      </c>
      <c r="Z1459" s="3" t="s">
        <v>3221</v>
      </c>
    </row>
    <row r="1460" spans="1:26" ht="14.25" x14ac:dyDescent="0.2">
      <c r="A1460" s="1">
        <v>3041</v>
      </c>
      <c r="B1460" s="1" t="s">
        <v>2501</v>
      </c>
      <c r="C1460" s="1" t="s">
        <v>46</v>
      </c>
      <c r="D1460" s="1">
        <v>0.08</v>
      </c>
      <c r="E1460" s="1">
        <v>73.98</v>
      </c>
      <c r="F1460" s="1">
        <v>4</v>
      </c>
      <c r="G1460" s="1" t="s">
        <v>14</v>
      </c>
      <c r="H1460" s="1" t="s">
        <v>70</v>
      </c>
      <c r="I1460" s="1" t="s">
        <v>16</v>
      </c>
      <c r="J1460" s="1" t="s">
        <v>17</v>
      </c>
      <c r="K1460" s="1" t="s">
        <v>49</v>
      </c>
      <c r="L1460" s="1" t="s">
        <v>709</v>
      </c>
      <c r="M1460" s="1">
        <v>0.77</v>
      </c>
      <c r="N1460" s="1" t="s">
        <v>8</v>
      </c>
      <c r="O1460" s="1" t="s">
        <v>28</v>
      </c>
      <c r="P1460" s="1" t="s">
        <v>513</v>
      </c>
      <c r="Q1460" s="1" t="s">
        <v>2041</v>
      </c>
      <c r="R1460" s="1">
        <v>67846</v>
      </c>
      <c r="S1460" s="2">
        <v>42139</v>
      </c>
      <c r="T1460" s="2">
        <v>42142</v>
      </c>
      <c r="U1460" s="1">
        <v>97.16</v>
      </c>
      <c r="V1460" s="1">
        <v>17</v>
      </c>
      <c r="W1460" s="1">
        <v>1181.67</v>
      </c>
      <c r="X1460" s="1">
        <v>86102</v>
      </c>
      <c r="Y1460" s="1">
        <f>Table1[[#This Row],[Unit Price]]-Table1[[#This Row],[Discount]]</f>
        <v>73.900000000000006</v>
      </c>
      <c r="Z1460" s="1" t="s">
        <v>3220</v>
      </c>
    </row>
    <row r="1461" spans="1:26" ht="14.25" x14ac:dyDescent="0.2">
      <c r="A1461" s="3">
        <v>3041</v>
      </c>
      <c r="B1461" s="3" t="s">
        <v>2501</v>
      </c>
      <c r="C1461" s="3" t="s">
        <v>46</v>
      </c>
      <c r="D1461" s="3">
        <v>0.02</v>
      </c>
      <c r="E1461" s="3">
        <v>3.68</v>
      </c>
      <c r="F1461" s="3">
        <v>1.32</v>
      </c>
      <c r="G1461" s="3" t="s">
        <v>14</v>
      </c>
      <c r="H1461" s="3" t="s">
        <v>70</v>
      </c>
      <c r="I1461" s="3" t="s">
        <v>24</v>
      </c>
      <c r="J1461" s="3" t="s">
        <v>544</v>
      </c>
      <c r="K1461" s="3" t="s">
        <v>26</v>
      </c>
      <c r="L1461" s="3" t="s">
        <v>2502</v>
      </c>
      <c r="M1461" s="3">
        <v>0.83</v>
      </c>
      <c r="N1461" s="3" t="s">
        <v>8</v>
      </c>
      <c r="O1461" s="3" t="s">
        <v>28</v>
      </c>
      <c r="P1461" s="3" t="s">
        <v>513</v>
      </c>
      <c r="Q1461" s="3" t="s">
        <v>2041</v>
      </c>
      <c r="R1461" s="3">
        <v>67846</v>
      </c>
      <c r="S1461" s="4">
        <v>42139</v>
      </c>
      <c r="T1461" s="4">
        <v>42141</v>
      </c>
      <c r="U1461" s="3">
        <v>-20.65</v>
      </c>
      <c r="V1461" s="3">
        <v>8</v>
      </c>
      <c r="W1461" s="3">
        <v>29.93</v>
      </c>
      <c r="X1461" s="3">
        <v>86102</v>
      </c>
      <c r="Y1461" s="3">
        <f>Table1[[#This Row],[Unit Price]]-Table1[[#This Row],[Discount]]</f>
        <v>3.66</v>
      </c>
      <c r="Z1461" s="3" t="s">
        <v>3220</v>
      </c>
    </row>
    <row r="1462" spans="1:26" ht="14.25" x14ac:dyDescent="0.2">
      <c r="A1462" s="1">
        <v>136</v>
      </c>
      <c r="B1462" s="1" t="s">
        <v>2503</v>
      </c>
      <c r="C1462" s="1" t="s">
        <v>1</v>
      </c>
      <c r="D1462" s="1">
        <v>0.04</v>
      </c>
      <c r="E1462" s="1">
        <v>18.97</v>
      </c>
      <c r="F1462" s="1">
        <v>9.5399999999999991</v>
      </c>
      <c r="G1462" s="1" t="s">
        <v>14</v>
      </c>
      <c r="H1462" s="1" t="s">
        <v>3</v>
      </c>
      <c r="I1462" s="1" t="s">
        <v>24</v>
      </c>
      <c r="J1462" s="1" t="s">
        <v>64</v>
      </c>
      <c r="K1462" s="1" t="s">
        <v>49</v>
      </c>
      <c r="L1462" s="1" t="s">
        <v>455</v>
      </c>
      <c r="M1462" s="1">
        <v>0.37</v>
      </c>
      <c r="N1462" s="1" t="s">
        <v>8</v>
      </c>
      <c r="O1462" s="1" t="s">
        <v>35</v>
      </c>
      <c r="P1462" s="1" t="s">
        <v>66</v>
      </c>
      <c r="Q1462" s="1" t="s">
        <v>2504</v>
      </c>
      <c r="R1462" s="1">
        <v>94952</v>
      </c>
      <c r="S1462" s="2">
        <v>42140</v>
      </c>
      <c r="T1462" s="2">
        <v>42141</v>
      </c>
      <c r="U1462" s="1">
        <v>3.04</v>
      </c>
      <c r="V1462" s="1">
        <v>5</v>
      </c>
      <c r="W1462" s="1">
        <v>101.74</v>
      </c>
      <c r="X1462" s="1">
        <v>88534</v>
      </c>
      <c r="Y1462" s="1">
        <f>Table1[[#This Row],[Unit Price]]-Table1[[#This Row],[Discount]]</f>
        <v>18.93</v>
      </c>
      <c r="Z1462" s="1" t="s">
        <v>3221</v>
      </c>
    </row>
    <row r="1463" spans="1:26" ht="14.25" x14ac:dyDescent="0.2">
      <c r="A1463" s="3">
        <v>136</v>
      </c>
      <c r="B1463" s="3" t="s">
        <v>2503</v>
      </c>
      <c r="C1463" s="3" t="s">
        <v>1</v>
      </c>
      <c r="D1463" s="3">
        <v>0.09</v>
      </c>
      <c r="E1463" s="3">
        <v>10.98</v>
      </c>
      <c r="F1463" s="3">
        <v>3.37</v>
      </c>
      <c r="G1463" s="3" t="s">
        <v>14</v>
      </c>
      <c r="H1463" s="3" t="s">
        <v>3</v>
      </c>
      <c r="I1463" s="3" t="s">
        <v>24</v>
      </c>
      <c r="J1463" s="3" t="s">
        <v>544</v>
      </c>
      <c r="K1463" s="3" t="s">
        <v>18</v>
      </c>
      <c r="L1463" s="3" t="s">
        <v>2105</v>
      </c>
      <c r="M1463" s="3">
        <v>0.56999999999999995</v>
      </c>
      <c r="N1463" s="3" t="s">
        <v>8</v>
      </c>
      <c r="O1463" s="3" t="s">
        <v>35</v>
      </c>
      <c r="P1463" s="3" t="s">
        <v>66</v>
      </c>
      <c r="Q1463" s="3" t="s">
        <v>2504</v>
      </c>
      <c r="R1463" s="3">
        <v>94952</v>
      </c>
      <c r="S1463" s="4">
        <v>42140</v>
      </c>
      <c r="T1463" s="4">
        <v>42141</v>
      </c>
      <c r="U1463" s="3">
        <v>2.706</v>
      </c>
      <c r="V1463" s="3">
        <v>8</v>
      </c>
      <c r="W1463" s="3">
        <v>84.52</v>
      </c>
      <c r="X1463" s="3">
        <v>88534</v>
      </c>
      <c r="Y1463" s="3">
        <f>Table1[[#This Row],[Unit Price]]-Table1[[#This Row],[Discount]]</f>
        <v>10.89</v>
      </c>
      <c r="Z1463" s="3" t="s">
        <v>3221</v>
      </c>
    </row>
    <row r="1464" spans="1:26" ht="14.25" x14ac:dyDescent="0.2">
      <c r="A1464" s="1">
        <v>688</v>
      </c>
      <c r="B1464" s="1" t="s">
        <v>1497</v>
      </c>
      <c r="C1464" s="1" t="s">
        <v>1</v>
      </c>
      <c r="D1464" s="1">
        <v>7.0000000000000007E-2</v>
      </c>
      <c r="E1464" s="1">
        <v>279.48</v>
      </c>
      <c r="F1464" s="1">
        <v>35</v>
      </c>
      <c r="G1464" s="1" t="s">
        <v>14</v>
      </c>
      <c r="H1464" s="1" t="s">
        <v>3</v>
      </c>
      <c r="I1464" s="1" t="s">
        <v>24</v>
      </c>
      <c r="J1464" s="1" t="s">
        <v>54</v>
      </c>
      <c r="K1464" s="1" t="s">
        <v>40</v>
      </c>
      <c r="L1464" s="1" t="s">
        <v>201</v>
      </c>
      <c r="M1464" s="1">
        <v>0.8</v>
      </c>
      <c r="N1464" s="1" t="s">
        <v>8</v>
      </c>
      <c r="O1464" s="1" t="s">
        <v>28</v>
      </c>
      <c r="P1464" s="1" t="s">
        <v>56</v>
      </c>
      <c r="Q1464" s="1" t="s">
        <v>1499</v>
      </c>
      <c r="R1464" s="1">
        <v>63116</v>
      </c>
      <c r="S1464" s="2">
        <v>42140</v>
      </c>
      <c r="T1464" s="2">
        <v>42140</v>
      </c>
      <c r="U1464" s="1">
        <v>-207.28</v>
      </c>
      <c r="V1464" s="1">
        <v>10</v>
      </c>
      <c r="W1464" s="1">
        <v>2716.09</v>
      </c>
      <c r="X1464" s="1">
        <v>88503</v>
      </c>
      <c r="Y1464" s="1">
        <f>Table1[[#This Row],[Unit Price]]-Table1[[#This Row],[Discount]]</f>
        <v>279.41000000000003</v>
      </c>
      <c r="Z1464" s="1" t="s">
        <v>3220</v>
      </c>
    </row>
    <row r="1465" spans="1:26" ht="14.25" x14ac:dyDescent="0.2">
      <c r="A1465" s="3">
        <v>1042</v>
      </c>
      <c r="B1465" s="3" t="s">
        <v>2505</v>
      </c>
      <c r="C1465" s="3" t="s">
        <v>1</v>
      </c>
      <c r="D1465" s="3">
        <v>0</v>
      </c>
      <c r="E1465" s="3">
        <v>14.42</v>
      </c>
      <c r="F1465" s="3">
        <v>6.75</v>
      </c>
      <c r="G1465" s="3" t="s">
        <v>63</v>
      </c>
      <c r="H1465" s="3" t="s">
        <v>3</v>
      </c>
      <c r="I1465" s="3" t="s">
        <v>24</v>
      </c>
      <c r="J1465" s="3" t="s">
        <v>71</v>
      </c>
      <c r="K1465" s="3" t="s">
        <v>120</v>
      </c>
      <c r="L1465" s="3" t="s">
        <v>385</v>
      </c>
      <c r="M1465" s="3">
        <v>0.52</v>
      </c>
      <c r="N1465" s="3" t="s">
        <v>8</v>
      </c>
      <c r="O1465" s="3" t="s">
        <v>35</v>
      </c>
      <c r="P1465" s="3" t="s">
        <v>66</v>
      </c>
      <c r="Q1465" s="3" t="s">
        <v>2506</v>
      </c>
      <c r="R1465" s="3">
        <v>95991</v>
      </c>
      <c r="S1465" s="4">
        <v>42140</v>
      </c>
      <c r="T1465" s="4">
        <v>42141</v>
      </c>
      <c r="U1465" s="3">
        <v>9.33</v>
      </c>
      <c r="V1465" s="3">
        <v>6</v>
      </c>
      <c r="W1465" s="3">
        <v>98.96</v>
      </c>
      <c r="X1465" s="3">
        <v>87847</v>
      </c>
      <c r="Y1465" s="3">
        <f>Table1[[#This Row],[Unit Price]]-Table1[[#This Row],[Discount]]</f>
        <v>14.42</v>
      </c>
      <c r="Z1465" s="3" t="s">
        <v>3221</v>
      </c>
    </row>
    <row r="1466" spans="1:26" ht="14.25" x14ac:dyDescent="0.2">
      <c r="A1466" s="1">
        <v>1390</v>
      </c>
      <c r="B1466" s="1" t="s">
        <v>2507</v>
      </c>
      <c r="C1466" s="1" t="s">
        <v>1</v>
      </c>
      <c r="D1466" s="1">
        <v>0.1</v>
      </c>
      <c r="E1466" s="1">
        <v>8.17</v>
      </c>
      <c r="F1466" s="1">
        <v>1.69</v>
      </c>
      <c r="G1466" s="1" t="s">
        <v>14</v>
      </c>
      <c r="H1466" s="1" t="s">
        <v>70</v>
      </c>
      <c r="I1466" s="1" t="s">
        <v>24</v>
      </c>
      <c r="J1466" s="1" t="s">
        <v>64</v>
      </c>
      <c r="K1466" s="1" t="s">
        <v>26</v>
      </c>
      <c r="L1466" s="1" t="s">
        <v>2508</v>
      </c>
      <c r="M1466" s="1">
        <v>0.38</v>
      </c>
      <c r="N1466" s="1" t="s">
        <v>8</v>
      </c>
      <c r="O1466" s="1" t="s">
        <v>35</v>
      </c>
      <c r="P1466" s="1" t="s">
        <v>66</v>
      </c>
      <c r="Q1466" s="1" t="s">
        <v>2509</v>
      </c>
      <c r="R1466" s="1">
        <v>95207</v>
      </c>
      <c r="S1466" s="2">
        <v>42140</v>
      </c>
      <c r="T1466" s="2">
        <v>42140</v>
      </c>
      <c r="U1466" s="1">
        <v>100.2984</v>
      </c>
      <c r="V1466" s="1">
        <v>19</v>
      </c>
      <c r="W1466" s="1">
        <v>145.36000000000001</v>
      </c>
      <c r="X1466" s="1">
        <v>88731</v>
      </c>
      <c r="Y1466" s="1">
        <f>Table1[[#This Row],[Unit Price]]-Table1[[#This Row],[Discount]]</f>
        <v>8.07</v>
      </c>
      <c r="Z1466" s="1" t="s">
        <v>3221</v>
      </c>
    </row>
    <row r="1467" spans="1:26" ht="14.25" x14ac:dyDescent="0.2">
      <c r="A1467" s="3">
        <v>1390</v>
      </c>
      <c r="B1467" s="3" t="s">
        <v>2507</v>
      </c>
      <c r="C1467" s="3" t="s">
        <v>1</v>
      </c>
      <c r="D1467" s="3">
        <v>0.03</v>
      </c>
      <c r="E1467" s="3">
        <v>110.99</v>
      </c>
      <c r="F1467" s="3">
        <v>2.5</v>
      </c>
      <c r="G1467" s="3" t="s">
        <v>14</v>
      </c>
      <c r="H1467" s="3" t="s">
        <v>70</v>
      </c>
      <c r="I1467" s="3" t="s">
        <v>16</v>
      </c>
      <c r="J1467" s="3" t="s">
        <v>111</v>
      </c>
      <c r="K1467" s="3" t="s">
        <v>49</v>
      </c>
      <c r="L1467" s="3" t="s">
        <v>112</v>
      </c>
      <c r="M1467" s="3">
        <v>0.56999999999999995</v>
      </c>
      <c r="N1467" s="3" t="s">
        <v>8</v>
      </c>
      <c r="O1467" s="3" t="s">
        <v>35</v>
      </c>
      <c r="P1467" s="3" t="s">
        <v>66</v>
      </c>
      <c r="Q1467" s="3" t="s">
        <v>2509</v>
      </c>
      <c r="R1467" s="3">
        <v>95207</v>
      </c>
      <c r="S1467" s="4">
        <v>42140</v>
      </c>
      <c r="T1467" s="4">
        <v>42142</v>
      </c>
      <c r="U1467" s="3">
        <v>2495.3987999999999</v>
      </c>
      <c r="V1467" s="3">
        <v>38</v>
      </c>
      <c r="W1467" s="3">
        <v>3616.52</v>
      </c>
      <c r="X1467" s="3">
        <v>88731</v>
      </c>
      <c r="Y1467" s="3">
        <f>Table1[[#This Row],[Unit Price]]-Table1[[#This Row],[Discount]]</f>
        <v>110.96</v>
      </c>
      <c r="Z1467" s="3" t="s">
        <v>3221</v>
      </c>
    </row>
    <row r="1468" spans="1:26" ht="14.25" x14ac:dyDescent="0.2">
      <c r="A1468" s="1">
        <v>1721</v>
      </c>
      <c r="B1468" s="1" t="s">
        <v>2510</v>
      </c>
      <c r="C1468" s="1" t="s">
        <v>13</v>
      </c>
      <c r="D1468" s="1">
        <v>0.04</v>
      </c>
      <c r="E1468" s="1">
        <v>12.44</v>
      </c>
      <c r="F1468" s="1">
        <v>6.27</v>
      </c>
      <c r="G1468" s="1" t="s">
        <v>14</v>
      </c>
      <c r="H1468" s="1" t="s">
        <v>70</v>
      </c>
      <c r="I1468" s="1" t="s">
        <v>24</v>
      </c>
      <c r="J1468" s="1" t="s">
        <v>54</v>
      </c>
      <c r="K1468" s="1" t="s">
        <v>120</v>
      </c>
      <c r="L1468" s="1" t="s">
        <v>2511</v>
      </c>
      <c r="M1468" s="1">
        <v>0.56999999999999995</v>
      </c>
      <c r="N1468" s="1" t="s">
        <v>8</v>
      </c>
      <c r="O1468" s="1" t="s">
        <v>9</v>
      </c>
      <c r="P1468" s="1" t="s">
        <v>20</v>
      </c>
      <c r="Q1468" s="1" t="s">
        <v>2512</v>
      </c>
      <c r="R1468" s="1">
        <v>72401</v>
      </c>
      <c r="S1468" s="2">
        <v>42140</v>
      </c>
      <c r="T1468" s="2">
        <v>42141</v>
      </c>
      <c r="U1468" s="1">
        <v>-258.56599999999997</v>
      </c>
      <c r="V1468" s="1">
        <v>37</v>
      </c>
      <c r="W1468" s="1">
        <v>464.94</v>
      </c>
      <c r="X1468" s="1">
        <v>90787</v>
      </c>
      <c r="Y1468" s="1">
        <f>Table1[[#This Row],[Unit Price]]-Table1[[#This Row],[Discount]]</f>
        <v>12.4</v>
      </c>
      <c r="Z1468" s="1" t="s">
        <v>3219</v>
      </c>
    </row>
    <row r="1469" spans="1:26" ht="14.25" x14ac:dyDescent="0.2">
      <c r="A1469" s="3">
        <v>1723</v>
      </c>
      <c r="B1469" s="3" t="s">
        <v>864</v>
      </c>
      <c r="C1469" s="3" t="s">
        <v>13</v>
      </c>
      <c r="D1469" s="3">
        <v>0.04</v>
      </c>
      <c r="E1469" s="3">
        <v>12.44</v>
      </c>
      <c r="F1469" s="3">
        <v>6.27</v>
      </c>
      <c r="G1469" s="3" t="s">
        <v>14</v>
      </c>
      <c r="H1469" s="3" t="s">
        <v>70</v>
      </c>
      <c r="I1469" s="3" t="s">
        <v>24</v>
      </c>
      <c r="J1469" s="3" t="s">
        <v>54</v>
      </c>
      <c r="K1469" s="3" t="s">
        <v>120</v>
      </c>
      <c r="L1469" s="3" t="s">
        <v>2511</v>
      </c>
      <c r="M1469" s="3">
        <v>0.56999999999999995</v>
      </c>
      <c r="N1469" s="3" t="s">
        <v>8</v>
      </c>
      <c r="O1469" s="3" t="s">
        <v>35</v>
      </c>
      <c r="P1469" s="3" t="s">
        <v>66</v>
      </c>
      <c r="Q1469" s="3" t="s">
        <v>866</v>
      </c>
      <c r="R1469" s="3">
        <v>92037</v>
      </c>
      <c r="S1469" s="4">
        <v>42140</v>
      </c>
      <c r="T1469" s="4">
        <v>42141</v>
      </c>
      <c r="U1469" s="3">
        <v>-59.06</v>
      </c>
      <c r="V1469" s="3">
        <v>146</v>
      </c>
      <c r="W1469" s="3">
        <v>1834.61</v>
      </c>
      <c r="X1469" s="3">
        <v>32710</v>
      </c>
      <c r="Y1469" s="3">
        <f>Table1[[#This Row],[Unit Price]]-Table1[[#This Row],[Discount]]</f>
        <v>12.4</v>
      </c>
      <c r="Z1469" s="3" t="s">
        <v>3221</v>
      </c>
    </row>
    <row r="1470" spans="1:26" ht="14.25" x14ac:dyDescent="0.2">
      <c r="A1470" s="1">
        <v>2610</v>
      </c>
      <c r="B1470" s="1" t="s">
        <v>2513</v>
      </c>
      <c r="C1470" s="1" t="s">
        <v>13</v>
      </c>
      <c r="D1470" s="1">
        <v>0.09</v>
      </c>
      <c r="E1470" s="1">
        <v>5.4</v>
      </c>
      <c r="F1470" s="1">
        <v>7.78</v>
      </c>
      <c r="G1470" s="1" t="s">
        <v>14</v>
      </c>
      <c r="H1470" s="1" t="s">
        <v>70</v>
      </c>
      <c r="I1470" s="1" t="s">
        <v>24</v>
      </c>
      <c r="J1470" s="1" t="s">
        <v>48</v>
      </c>
      <c r="K1470" s="1" t="s">
        <v>49</v>
      </c>
      <c r="L1470" s="1" t="s">
        <v>1460</v>
      </c>
      <c r="M1470" s="1">
        <v>0.37</v>
      </c>
      <c r="N1470" s="1" t="s">
        <v>8</v>
      </c>
      <c r="O1470" s="1" t="s">
        <v>35</v>
      </c>
      <c r="P1470" s="1" t="s">
        <v>66</v>
      </c>
      <c r="Q1470" s="1" t="s">
        <v>2271</v>
      </c>
      <c r="R1470" s="1">
        <v>95616</v>
      </c>
      <c r="S1470" s="2">
        <v>42140</v>
      </c>
      <c r="T1470" s="2">
        <v>42141</v>
      </c>
      <c r="U1470" s="1">
        <v>-136.25200000000001</v>
      </c>
      <c r="V1470" s="1">
        <v>9</v>
      </c>
      <c r="W1470" s="1">
        <v>49.24</v>
      </c>
      <c r="X1470" s="1">
        <v>86118</v>
      </c>
      <c r="Y1470" s="1">
        <f>Table1[[#This Row],[Unit Price]]-Table1[[#This Row],[Discount]]</f>
        <v>5.3100000000000005</v>
      </c>
      <c r="Z1470" s="1" t="s">
        <v>3221</v>
      </c>
    </row>
    <row r="1471" spans="1:26" ht="14.25" x14ac:dyDescent="0.2">
      <c r="A1471" s="3">
        <v>3354</v>
      </c>
      <c r="B1471" s="3" t="s">
        <v>1869</v>
      </c>
      <c r="C1471" s="3" t="s">
        <v>13</v>
      </c>
      <c r="D1471" s="3">
        <v>0.03</v>
      </c>
      <c r="E1471" s="3">
        <v>28.53</v>
      </c>
      <c r="F1471" s="3">
        <v>1.49</v>
      </c>
      <c r="G1471" s="3" t="s">
        <v>14</v>
      </c>
      <c r="H1471" s="3" t="s">
        <v>70</v>
      </c>
      <c r="I1471" s="3" t="s">
        <v>24</v>
      </c>
      <c r="J1471" s="3" t="s">
        <v>48</v>
      </c>
      <c r="K1471" s="3" t="s">
        <v>49</v>
      </c>
      <c r="L1471" s="3" t="s">
        <v>1808</v>
      </c>
      <c r="M1471" s="3">
        <v>0.38</v>
      </c>
      <c r="N1471" s="3" t="s">
        <v>8</v>
      </c>
      <c r="O1471" s="3" t="s">
        <v>35</v>
      </c>
      <c r="P1471" s="3" t="s">
        <v>66</v>
      </c>
      <c r="Q1471" s="3" t="s">
        <v>1871</v>
      </c>
      <c r="R1471" s="3">
        <v>92231</v>
      </c>
      <c r="S1471" s="4">
        <v>42140</v>
      </c>
      <c r="T1471" s="4">
        <v>42141</v>
      </c>
      <c r="U1471" s="3">
        <v>137.67570000000001</v>
      </c>
      <c r="V1471" s="3">
        <v>7</v>
      </c>
      <c r="W1471" s="3">
        <v>199.53</v>
      </c>
      <c r="X1471" s="3">
        <v>88589</v>
      </c>
      <c r="Y1471" s="3">
        <f>Table1[[#This Row],[Unit Price]]-Table1[[#This Row],[Discount]]</f>
        <v>28.5</v>
      </c>
      <c r="Z1471" s="3" t="s">
        <v>3221</v>
      </c>
    </row>
    <row r="1472" spans="1:26" ht="14.25" x14ac:dyDescent="0.2">
      <c r="A1472" s="1">
        <v>3354</v>
      </c>
      <c r="B1472" s="1" t="s">
        <v>1869</v>
      </c>
      <c r="C1472" s="1" t="s">
        <v>13</v>
      </c>
      <c r="D1472" s="1">
        <v>7.0000000000000007E-2</v>
      </c>
      <c r="E1472" s="1">
        <v>5.98</v>
      </c>
      <c r="F1472" s="1">
        <v>7.15</v>
      </c>
      <c r="G1472" s="1" t="s">
        <v>14</v>
      </c>
      <c r="H1472" s="1" t="s">
        <v>70</v>
      </c>
      <c r="I1472" s="1" t="s">
        <v>24</v>
      </c>
      <c r="J1472" s="1" t="s">
        <v>64</v>
      </c>
      <c r="K1472" s="1" t="s">
        <v>49</v>
      </c>
      <c r="L1472" s="1" t="s">
        <v>2514</v>
      </c>
      <c r="M1472" s="1">
        <v>0.36</v>
      </c>
      <c r="N1472" s="1" t="s">
        <v>8</v>
      </c>
      <c r="O1472" s="1" t="s">
        <v>35</v>
      </c>
      <c r="P1472" s="1" t="s">
        <v>66</v>
      </c>
      <c r="Q1472" s="1" t="s">
        <v>1871</v>
      </c>
      <c r="R1472" s="1">
        <v>92231</v>
      </c>
      <c r="S1472" s="2">
        <v>42140</v>
      </c>
      <c r="T1472" s="2">
        <v>42142</v>
      </c>
      <c r="U1472" s="1">
        <v>-62</v>
      </c>
      <c r="V1472" s="1">
        <v>6</v>
      </c>
      <c r="W1472" s="1">
        <v>37.049999999999997</v>
      </c>
      <c r="X1472" s="1">
        <v>88589</v>
      </c>
      <c r="Y1472" s="1">
        <f>Table1[[#This Row],[Unit Price]]-Table1[[#This Row],[Discount]]</f>
        <v>5.91</v>
      </c>
      <c r="Z1472" s="1" t="s">
        <v>3221</v>
      </c>
    </row>
    <row r="1473" spans="1:26" ht="14.25" x14ac:dyDescent="0.2">
      <c r="A1473" s="3">
        <v>2070</v>
      </c>
      <c r="B1473" s="3" t="s">
        <v>2515</v>
      </c>
      <c r="C1473" s="3" t="s">
        <v>23</v>
      </c>
      <c r="D1473" s="3">
        <v>7.0000000000000007E-2</v>
      </c>
      <c r="E1473" s="3">
        <v>35.99</v>
      </c>
      <c r="F1473" s="3">
        <v>5.99</v>
      </c>
      <c r="G1473" s="3" t="s">
        <v>14</v>
      </c>
      <c r="H1473" s="3" t="s">
        <v>70</v>
      </c>
      <c r="I1473" s="3" t="s">
        <v>16</v>
      </c>
      <c r="J1473" s="3" t="s">
        <v>111</v>
      </c>
      <c r="K1473" s="3" t="s">
        <v>26</v>
      </c>
      <c r="L1473" s="3" t="s">
        <v>1348</v>
      </c>
      <c r="M1473" s="3">
        <v>0.38</v>
      </c>
      <c r="N1473" s="3" t="s">
        <v>8</v>
      </c>
      <c r="O1473" s="3" t="s">
        <v>28</v>
      </c>
      <c r="P1473" s="3" t="s">
        <v>265</v>
      </c>
      <c r="Q1473" s="3" t="s">
        <v>2516</v>
      </c>
      <c r="R1473" s="3">
        <v>48021</v>
      </c>
      <c r="S1473" s="4">
        <v>42140</v>
      </c>
      <c r="T1473" s="4">
        <v>42144</v>
      </c>
      <c r="U1473" s="3">
        <v>17.8398</v>
      </c>
      <c r="V1473" s="3">
        <v>5</v>
      </c>
      <c r="W1473" s="3">
        <v>153.61000000000001</v>
      </c>
      <c r="X1473" s="3">
        <v>88558</v>
      </c>
      <c r="Y1473" s="3">
        <f>Table1[[#This Row],[Unit Price]]-Table1[[#This Row],[Discount]]</f>
        <v>35.92</v>
      </c>
      <c r="Z1473" s="3" t="s">
        <v>3220</v>
      </c>
    </row>
    <row r="1474" spans="1:26" ht="14.25" x14ac:dyDescent="0.2">
      <c r="A1474" s="1">
        <v>2071</v>
      </c>
      <c r="B1474" s="1" t="s">
        <v>893</v>
      </c>
      <c r="C1474" s="1" t="s">
        <v>23</v>
      </c>
      <c r="D1474" s="1">
        <v>0.08</v>
      </c>
      <c r="E1474" s="1">
        <v>65.989999999999995</v>
      </c>
      <c r="F1474" s="1">
        <v>5.92</v>
      </c>
      <c r="G1474" s="1" t="s">
        <v>63</v>
      </c>
      <c r="H1474" s="1" t="s">
        <v>70</v>
      </c>
      <c r="I1474" s="1" t="s">
        <v>16</v>
      </c>
      <c r="J1474" s="1" t="s">
        <v>111</v>
      </c>
      <c r="K1474" s="1" t="s">
        <v>49</v>
      </c>
      <c r="L1474" s="1" t="s">
        <v>1032</v>
      </c>
      <c r="M1474" s="1">
        <v>0.57999999999999996</v>
      </c>
      <c r="N1474" s="1" t="s">
        <v>8</v>
      </c>
      <c r="O1474" s="1" t="s">
        <v>28</v>
      </c>
      <c r="P1474" s="1" t="s">
        <v>265</v>
      </c>
      <c r="Q1474" s="1" t="s">
        <v>895</v>
      </c>
      <c r="R1474" s="1">
        <v>48336</v>
      </c>
      <c r="S1474" s="2">
        <v>42140</v>
      </c>
      <c r="T1474" s="2">
        <v>42147</v>
      </c>
      <c r="U1474" s="1">
        <v>183.84299999999999</v>
      </c>
      <c r="V1474" s="1">
        <v>20</v>
      </c>
      <c r="W1474" s="1">
        <v>1063.81</v>
      </c>
      <c r="X1474" s="1">
        <v>88558</v>
      </c>
      <c r="Y1474" s="1">
        <f>Table1[[#This Row],[Unit Price]]-Table1[[#This Row],[Discount]]</f>
        <v>65.91</v>
      </c>
      <c r="Z1474" s="1" t="s">
        <v>3220</v>
      </c>
    </row>
    <row r="1475" spans="1:26" ht="14.25" x14ac:dyDescent="0.2">
      <c r="A1475" s="3">
        <v>1984</v>
      </c>
      <c r="B1475" s="3" t="s">
        <v>2517</v>
      </c>
      <c r="C1475" s="3" t="s">
        <v>46</v>
      </c>
      <c r="D1475" s="3">
        <v>0.1</v>
      </c>
      <c r="E1475" s="3">
        <v>7.37</v>
      </c>
      <c r="F1475" s="3">
        <v>5.53</v>
      </c>
      <c r="G1475" s="3" t="s">
        <v>14</v>
      </c>
      <c r="H1475" s="3" t="s">
        <v>15</v>
      </c>
      <c r="I1475" s="3" t="s">
        <v>16</v>
      </c>
      <c r="J1475" s="3" t="s">
        <v>17</v>
      </c>
      <c r="K1475" s="3" t="s">
        <v>18</v>
      </c>
      <c r="L1475" s="3" t="s">
        <v>525</v>
      </c>
      <c r="M1475" s="3">
        <v>0.69</v>
      </c>
      <c r="N1475" s="3" t="s">
        <v>8</v>
      </c>
      <c r="O1475" s="3" t="s">
        <v>9</v>
      </c>
      <c r="P1475" s="3" t="s">
        <v>247</v>
      </c>
      <c r="Q1475" s="3" t="s">
        <v>248</v>
      </c>
      <c r="R1475" s="3">
        <v>29915</v>
      </c>
      <c r="S1475" s="4">
        <v>42140</v>
      </c>
      <c r="T1475" s="4">
        <v>42140</v>
      </c>
      <c r="U1475" s="3">
        <v>290.202</v>
      </c>
      <c r="V1475" s="3">
        <v>38</v>
      </c>
      <c r="W1475" s="3">
        <v>269.33</v>
      </c>
      <c r="X1475" s="3">
        <v>91258</v>
      </c>
      <c r="Y1475" s="3">
        <f>Table1[[#This Row],[Unit Price]]-Table1[[#This Row],[Discount]]</f>
        <v>7.2700000000000005</v>
      </c>
      <c r="Z1475" s="3" t="s">
        <v>3219</v>
      </c>
    </row>
    <row r="1476" spans="1:26" ht="14.25" x14ac:dyDescent="0.2">
      <c r="A1476" s="1">
        <v>91</v>
      </c>
      <c r="B1476" s="1" t="s">
        <v>1222</v>
      </c>
      <c r="C1476" s="1" t="s">
        <v>13</v>
      </c>
      <c r="D1476" s="1">
        <v>7.0000000000000007E-2</v>
      </c>
      <c r="E1476" s="1">
        <v>19.84</v>
      </c>
      <c r="F1476" s="1">
        <v>4.0999999999999996</v>
      </c>
      <c r="G1476" s="1" t="s">
        <v>14</v>
      </c>
      <c r="H1476" s="1" t="s">
        <v>47</v>
      </c>
      <c r="I1476" s="1" t="s">
        <v>24</v>
      </c>
      <c r="J1476" s="1" t="s">
        <v>25</v>
      </c>
      <c r="K1476" s="1" t="s">
        <v>26</v>
      </c>
      <c r="L1476" s="1" t="s">
        <v>2518</v>
      </c>
      <c r="M1476" s="1">
        <v>0.44</v>
      </c>
      <c r="N1476" s="1" t="s">
        <v>8</v>
      </c>
      <c r="O1476" s="1" t="s">
        <v>35</v>
      </c>
      <c r="P1476" s="1" t="s">
        <v>66</v>
      </c>
      <c r="Q1476" s="1" t="s">
        <v>1223</v>
      </c>
      <c r="R1476" s="1">
        <v>94591</v>
      </c>
      <c r="S1476" s="2">
        <v>42141</v>
      </c>
      <c r="T1476" s="2">
        <v>42142</v>
      </c>
      <c r="U1476" s="1">
        <v>117.852</v>
      </c>
      <c r="V1476" s="1">
        <v>9</v>
      </c>
      <c r="W1476" s="1">
        <v>170.8</v>
      </c>
      <c r="X1476" s="1">
        <v>87175</v>
      </c>
      <c r="Y1476" s="1">
        <f>Table1[[#This Row],[Unit Price]]-Table1[[#This Row],[Discount]]</f>
        <v>19.77</v>
      </c>
      <c r="Z1476" s="1" t="s">
        <v>3221</v>
      </c>
    </row>
    <row r="1477" spans="1:26" ht="14.25" x14ac:dyDescent="0.2">
      <c r="A1477" s="3">
        <v>92</v>
      </c>
      <c r="B1477" s="3" t="s">
        <v>2519</v>
      </c>
      <c r="C1477" s="3" t="s">
        <v>13</v>
      </c>
      <c r="D1477" s="3">
        <v>7.0000000000000007E-2</v>
      </c>
      <c r="E1477" s="3">
        <v>8.34</v>
      </c>
      <c r="F1477" s="3">
        <v>1.43</v>
      </c>
      <c r="G1477" s="3" t="s">
        <v>14</v>
      </c>
      <c r="H1477" s="3" t="s">
        <v>47</v>
      </c>
      <c r="I1477" s="3" t="s">
        <v>24</v>
      </c>
      <c r="J1477" s="3" t="s">
        <v>64</v>
      </c>
      <c r="K1477" s="3" t="s">
        <v>26</v>
      </c>
      <c r="L1477" s="3" t="s">
        <v>2520</v>
      </c>
      <c r="M1477" s="3">
        <v>0.35</v>
      </c>
      <c r="N1477" s="3" t="s">
        <v>8</v>
      </c>
      <c r="O1477" s="3" t="s">
        <v>9</v>
      </c>
      <c r="P1477" s="3" t="s">
        <v>144</v>
      </c>
      <c r="Q1477" s="3" t="s">
        <v>2521</v>
      </c>
      <c r="R1477" s="3">
        <v>70056</v>
      </c>
      <c r="S1477" s="4">
        <v>42141</v>
      </c>
      <c r="T1477" s="4">
        <v>42143</v>
      </c>
      <c r="U1477" s="3">
        <v>-190.68</v>
      </c>
      <c r="V1477" s="3">
        <v>16</v>
      </c>
      <c r="W1477" s="3">
        <v>132.08000000000001</v>
      </c>
      <c r="X1477" s="3">
        <v>87175</v>
      </c>
      <c r="Y1477" s="3">
        <f>Table1[[#This Row],[Unit Price]]-Table1[[#This Row],[Discount]]</f>
        <v>8.27</v>
      </c>
      <c r="Z1477" s="3" t="s">
        <v>3219</v>
      </c>
    </row>
    <row r="1478" spans="1:26" ht="14.25" x14ac:dyDescent="0.2">
      <c r="A1478" s="1">
        <v>92</v>
      </c>
      <c r="B1478" s="1" t="s">
        <v>2519</v>
      </c>
      <c r="C1478" s="1" t="s">
        <v>13</v>
      </c>
      <c r="D1478" s="1">
        <v>0.09</v>
      </c>
      <c r="E1478" s="1">
        <v>4.9800000000000004</v>
      </c>
      <c r="F1478" s="1">
        <v>6.07</v>
      </c>
      <c r="G1478" s="1" t="s">
        <v>14</v>
      </c>
      <c r="H1478" s="1" t="s">
        <v>47</v>
      </c>
      <c r="I1478" s="1" t="s">
        <v>24</v>
      </c>
      <c r="J1478" s="1" t="s">
        <v>64</v>
      </c>
      <c r="K1478" s="1" t="s">
        <v>49</v>
      </c>
      <c r="L1478" s="1" t="s">
        <v>763</v>
      </c>
      <c r="M1478" s="1">
        <v>0.36</v>
      </c>
      <c r="N1478" s="1" t="s">
        <v>8</v>
      </c>
      <c r="O1478" s="1" t="s">
        <v>9</v>
      </c>
      <c r="P1478" s="1" t="s">
        <v>144</v>
      </c>
      <c r="Q1478" s="1" t="s">
        <v>2521</v>
      </c>
      <c r="R1478" s="1">
        <v>70056</v>
      </c>
      <c r="S1478" s="2">
        <v>42141</v>
      </c>
      <c r="T1478" s="2">
        <v>42142</v>
      </c>
      <c r="U1478" s="1">
        <v>325.39800000000002</v>
      </c>
      <c r="V1478" s="1">
        <v>9</v>
      </c>
      <c r="W1478" s="1">
        <v>45.34</v>
      </c>
      <c r="X1478" s="1">
        <v>87175</v>
      </c>
      <c r="Y1478" s="1">
        <f>Table1[[#This Row],[Unit Price]]-Table1[[#This Row],[Discount]]</f>
        <v>4.8900000000000006</v>
      </c>
      <c r="Z1478" s="1" t="s">
        <v>3219</v>
      </c>
    </row>
    <row r="1479" spans="1:26" ht="14.25" x14ac:dyDescent="0.2">
      <c r="A1479" s="3">
        <v>772</v>
      </c>
      <c r="B1479" s="3" t="s">
        <v>452</v>
      </c>
      <c r="C1479" s="3" t="s">
        <v>23</v>
      </c>
      <c r="D1479" s="3">
        <v>0.02</v>
      </c>
      <c r="E1479" s="3">
        <v>4.0599999999999996</v>
      </c>
      <c r="F1479" s="3">
        <v>6.89</v>
      </c>
      <c r="G1479" s="3" t="s">
        <v>63</v>
      </c>
      <c r="H1479" s="3" t="s">
        <v>3</v>
      </c>
      <c r="I1479" s="3" t="s">
        <v>24</v>
      </c>
      <c r="J1479" s="3" t="s">
        <v>71</v>
      </c>
      <c r="K1479" s="3" t="s">
        <v>49</v>
      </c>
      <c r="L1479" s="3" t="s">
        <v>1247</v>
      </c>
      <c r="M1479" s="3">
        <v>0.6</v>
      </c>
      <c r="N1479" s="3" t="s">
        <v>8</v>
      </c>
      <c r="O1479" s="3" t="s">
        <v>87</v>
      </c>
      <c r="P1479" s="3" t="s">
        <v>296</v>
      </c>
      <c r="Q1479" s="3" t="s">
        <v>454</v>
      </c>
      <c r="R1479" s="3">
        <v>18103</v>
      </c>
      <c r="S1479" s="4">
        <v>42141</v>
      </c>
      <c r="T1479" s="4">
        <v>42145</v>
      </c>
      <c r="U1479" s="3">
        <v>12.706</v>
      </c>
      <c r="V1479" s="3">
        <v>12</v>
      </c>
      <c r="W1479" s="3">
        <v>64.41</v>
      </c>
      <c r="X1479" s="3">
        <v>88668</v>
      </c>
      <c r="Y1479" s="3">
        <f>Table1[[#This Row],[Unit Price]]-Table1[[#This Row],[Discount]]</f>
        <v>4.04</v>
      </c>
      <c r="Z1479" s="3" t="s">
        <v>3222</v>
      </c>
    </row>
    <row r="1480" spans="1:26" ht="14.25" x14ac:dyDescent="0.2">
      <c r="A1480" s="1">
        <v>772</v>
      </c>
      <c r="B1480" s="1" t="s">
        <v>452</v>
      </c>
      <c r="C1480" s="1" t="s">
        <v>23</v>
      </c>
      <c r="D1480" s="1">
        <v>7.0000000000000007E-2</v>
      </c>
      <c r="E1480" s="1">
        <v>9.49</v>
      </c>
      <c r="F1480" s="1">
        <v>5.76</v>
      </c>
      <c r="G1480" s="1" t="s">
        <v>14</v>
      </c>
      <c r="H1480" s="1" t="s">
        <v>3</v>
      </c>
      <c r="I1480" s="1" t="s">
        <v>16</v>
      </c>
      <c r="J1480" s="1" t="s">
        <v>32</v>
      </c>
      <c r="K1480" s="1" t="s">
        <v>120</v>
      </c>
      <c r="L1480" s="1" t="s">
        <v>2522</v>
      </c>
      <c r="M1480" s="1">
        <v>0.39</v>
      </c>
      <c r="N1480" s="1" t="s">
        <v>8</v>
      </c>
      <c r="O1480" s="1" t="s">
        <v>87</v>
      </c>
      <c r="P1480" s="1" t="s">
        <v>296</v>
      </c>
      <c r="Q1480" s="1" t="s">
        <v>454</v>
      </c>
      <c r="R1480" s="1">
        <v>18103</v>
      </c>
      <c r="S1480" s="2">
        <v>42141</v>
      </c>
      <c r="T1480" s="2">
        <v>42145</v>
      </c>
      <c r="U1480" s="1">
        <v>7.71516</v>
      </c>
      <c r="V1480" s="1">
        <v>37</v>
      </c>
      <c r="W1480" s="1">
        <v>344.57</v>
      </c>
      <c r="X1480" s="1">
        <v>88668</v>
      </c>
      <c r="Y1480" s="1">
        <f>Table1[[#This Row],[Unit Price]]-Table1[[#This Row],[Discount]]</f>
        <v>9.42</v>
      </c>
      <c r="Z1480" s="1" t="s">
        <v>3222</v>
      </c>
    </row>
    <row r="1481" spans="1:26" ht="14.25" x14ac:dyDescent="0.2">
      <c r="A1481" s="3">
        <v>1906</v>
      </c>
      <c r="B1481" s="3" t="s">
        <v>2523</v>
      </c>
      <c r="C1481" s="3" t="s">
        <v>23</v>
      </c>
      <c r="D1481" s="3">
        <v>7.0000000000000007E-2</v>
      </c>
      <c r="E1481" s="3">
        <v>172.99</v>
      </c>
      <c r="F1481" s="3">
        <v>19.989999999999998</v>
      </c>
      <c r="G1481" s="3" t="s">
        <v>14</v>
      </c>
      <c r="H1481" s="3" t="s">
        <v>70</v>
      </c>
      <c r="I1481" s="3" t="s">
        <v>24</v>
      </c>
      <c r="J1481" s="3" t="s">
        <v>48</v>
      </c>
      <c r="K1481" s="3" t="s">
        <v>49</v>
      </c>
      <c r="L1481" s="3" t="s">
        <v>2524</v>
      </c>
      <c r="M1481" s="3">
        <v>0.39</v>
      </c>
      <c r="N1481" s="3" t="s">
        <v>8</v>
      </c>
      <c r="O1481" s="3" t="s">
        <v>87</v>
      </c>
      <c r="P1481" s="3" t="s">
        <v>293</v>
      </c>
      <c r="Q1481" s="3" t="s">
        <v>1995</v>
      </c>
      <c r="R1481" s="3">
        <v>45801</v>
      </c>
      <c r="S1481" s="4">
        <v>42141</v>
      </c>
      <c r="T1481" s="4">
        <v>42141</v>
      </c>
      <c r="U1481" s="3">
        <v>2502.6851999999999</v>
      </c>
      <c r="V1481" s="3">
        <v>22</v>
      </c>
      <c r="W1481" s="3">
        <v>3627.08</v>
      </c>
      <c r="X1481" s="3">
        <v>86500</v>
      </c>
      <c r="Y1481" s="3">
        <f>Table1[[#This Row],[Unit Price]]-Table1[[#This Row],[Discount]]</f>
        <v>172.92000000000002</v>
      </c>
      <c r="Z1481" s="3" t="s">
        <v>3222</v>
      </c>
    </row>
    <row r="1482" spans="1:26" ht="14.25" x14ac:dyDescent="0.2">
      <c r="A1482" s="1">
        <v>1907</v>
      </c>
      <c r="B1482" s="1" t="s">
        <v>2525</v>
      </c>
      <c r="C1482" s="1" t="s">
        <v>23</v>
      </c>
      <c r="D1482" s="1">
        <v>0.09</v>
      </c>
      <c r="E1482" s="1">
        <v>7.64</v>
      </c>
      <c r="F1482" s="1">
        <v>1.39</v>
      </c>
      <c r="G1482" s="1" t="s">
        <v>14</v>
      </c>
      <c r="H1482" s="1" t="s">
        <v>70</v>
      </c>
      <c r="I1482" s="1" t="s">
        <v>24</v>
      </c>
      <c r="J1482" s="1" t="s">
        <v>321</v>
      </c>
      <c r="K1482" s="1" t="s">
        <v>49</v>
      </c>
      <c r="L1482" s="1" t="s">
        <v>1534</v>
      </c>
      <c r="M1482" s="1">
        <v>0.36</v>
      </c>
      <c r="N1482" s="1" t="s">
        <v>8</v>
      </c>
      <c r="O1482" s="1" t="s">
        <v>87</v>
      </c>
      <c r="P1482" s="1" t="s">
        <v>293</v>
      </c>
      <c r="Q1482" s="1" t="s">
        <v>2526</v>
      </c>
      <c r="R1482" s="1">
        <v>44052</v>
      </c>
      <c r="S1482" s="2">
        <v>42141</v>
      </c>
      <c r="T1482" s="2">
        <v>42150</v>
      </c>
      <c r="U1482" s="1">
        <v>0.68799999999999994</v>
      </c>
      <c r="V1482" s="1">
        <v>1</v>
      </c>
      <c r="W1482" s="1">
        <v>8.34</v>
      </c>
      <c r="X1482" s="1">
        <v>86500</v>
      </c>
      <c r="Y1482" s="1">
        <f>Table1[[#This Row],[Unit Price]]-Table1[[#This Row],[Discount]]</f>
        <v>7.55</v>
      </c>
      <c r="Z1482" s="1" t="s">
        <v>3222</v>
      </c>
    </row>
    <row r="1483" spans="1:26" ht="14.25" x14ac:dyDescent="0.2">
      <c r="A1483" s="3">
        <v>2858</v>
      </c>
      <c r="B1483" s="3" t="s">
        <v>2527</v>
      </c>
      <c r="C1483" s="3" t="s">
        <v>92</v>
      </c>
      <c r="D1483" s="3">
        <v>0.06</v>
      </c>
      <c r="E1483" s="3">
        <v>2.94</v>
      </c>
      <c r="F1483" s="3">
        <v>0.96</v>
      </c>
      <c r="G1483" s="3" t="s">
        <v>14</v>
      </c>
      <c r="H1483" s="3" t="s">
        <v>70</v>
      </c>
      <c r="I1483" s="3" t="s">
        <v>24</v>
      </c>
      <c r="J1483" s="3" t="s">
        <v>25</v>
      </c>
      <c r="K1483" s="3" t="s">
        <v>26</v>
      </c>
      <c r="L1483" s="3" t="s">
        <v>805</v>
      </c>
      <c r="M1483" s="3">
        <v>0.57999999999999996</v>
      </c>
      <c r="N1483" s="3" t="s">
        <v>8</v>
      </c>
      <c r="O1483" s="3" t="s">
        <v>9</v>
      </c>
      <c r="P1483" s="3" t="s">
        <v>99</v>
      </c>
      <c r="Q1483" s="3" t="s">
        <v>1339</v>
      </c>
      <c r="R1483" s="3">
        <v>32259</v>
      </c>
      <c r="S1483" s="4">
        <v>42141</v>
      </c>
      <c r="T1483" s="4">
        <v>42142</v>
      </c>
      <c r="U1483" s="3">
        <v>-8.8759999999999994</v>
      </c>
      <c r="V1483" s="3">
        <v>3</v>
      </c>
      <c r="W1483" s="3">
        <v>8.7899999999999991</v>
      </c>
      <c r="X1483" s="3">
        <v>88279</v>
      </c>
      <c r="Y1483" s="3">
        <f>Table1[[#This Row],[Unit Price]]-Table1[[#This Row],[Discount]]</f>
        <v>2.88</v>
      </c>
      <c r="Z1483" s="3" t="s">
        <v>3219</v>
      </c>
    </row>
    <row r="1484" spans="1:26" ht="14.25" x14ac:dyDescent="0.2">
      <c r="A1484" s="1">
        <v>3132</v>
      </c>
      <c r="B1484" s="1" t="s">
        <v>2528</v>
      </c>
      <c r="C1484" s="1" t="s">
        <v>92</v>
      </c>
      <c r="D1484" s="1">
        <v>0.04</v>
      </c>
      <c r="E1484" s="1">
        <v>62.05</v>
      </c>
      <c r="F1484" s="1">
        <v>3.99</v>
      </c>
      <c r="G1484" s="1" t="s">
        <v>14</v>
      </c>
      <c r="H1484" s="1" t="s">
        <v>70</v>
      </c>
      <c r="I1484" s="1" t="s">
        <v>24</v>
      </c>
      <c r="J1484" s="1" t="s">
        <v>71</v>
      </c>
      <c r="K1484" s="1" t="s">
        <v>49</v>
      </c>
      <c r="L1484" s="1" t="s">
        <v>2529</v>
      </c>
      <c r="M1484" s="1">
        <v>0.55000000000000004</v>
      </c>
      <c r="N1484" s="1" t="s">
        <v>8</v>
      </c>
      <c r="O1484" s="1" t="s">
        <v>28</v>
      </c>
      <c r="P1484" s="1" t="s">
        <v>79</v>
      </c>
      <c r="Q1484" s="1" t="s">
        <v>2530</v>
      </c>
      <c r="R1484" s="1">
        <v>60060</v>
      </c>
      <c r="S1484" s="2">
        <v>42141</v>
      </c>
      <c r="T1484" s="2">
        <v>42142</v>
      </c>
      <c r="U1484" s="1">
        <v>1644.0768</v>
      </c>
      <c r="V1484" s="1">
        <v>40</v>
      </c>
      <c r="W1484" s="1">
        <v>2382.7199999999998</v>
      </c>
      <c r="X1484" s="1">
        <v>86794</v>
      </c>
      <c r="Y1484" s="1">
        <f>Table1[[#This Row],[Unit Price]]-Table1[[#This Row],[Discount]]</f>
        <v>62.01</v>
      </c>
      <c r="Z1484" s="1" t="s">
        <v>3220</v>
      </c>
    </row>
    <row r="1485" spans="1:26" ht="14.25" x14ac:dyDescent="0.2">
      <c r="A1485" s="3">
        <v>3113</v>
      </c>
      <c r="B1485" s="3" t="s">
        <v>2531</v>
      </c>
      <c r="C1485" s="3" t="s">
        <v>46</v>
      </c>
      <c r="D1485" s="3">
        <v>7.0000000000000007E-2</v>
      </c>
      <c r="E1485" s="3">
        <v>34.54</v>
      </c>
      <c r="F1485" s="3">
        <v>14.72</v>
      </c>
      <c r="G1485" s="3" t="s">
        <v>14</v>
      </c>
      <c r="H1485" s="3" t="s">
        <v>70</v>
      </c>
      <c r="I1485" s="3" t="s">
        <v>24</v>
      </c>
      <c r="J1485" s="3" t="s">
        <v>48</v>
      </c>
      <c r="K1485" s="3" t="s">
        <v>49</v>
      </c>
      <c r="L1485" s="3" t="s">
        <v>2532</v>
      </c>
      <c r="M1485" s="3">
        <v>0.37</v>
      </c>
      <c r="N1485" s="3" t="s">
        <v>8</v>
      </c>
      <c r="O1485" s="3" t="s">
        <v>9</v>
      </c>
      <c r="P1485" s="3" t="s">
        <v>144</v>
      </c>
      <c r="Q1485" s="3" t="s">
        <v>2533</v>
      </c>
      <c r="R1485" s="3">
        <v>70560</v>
      </c>
      <c r="S1485" s="4">
        <v>42141</v>
      </c>
      <c r="T1485" s="4">
        <v>42142</v>
      </c>
      <c r="U1485" s="3">
        <v>-20.182259999999999</v>
      </c>
      <c r="V1485" s="3">
        <v>17</v>
      </c>
      <c r="W1485" s="3">
        <v>574.97</v>
      </c>
      <c r="X1485" s="3">
        <v>86860</v>
      </c>
      <c r="Y1485" s="3">
        <f>Table1[[#This Row],[Unit Price]]-Table1[[#This Row],[Discount]]</f>
        <v>34.47</v>
      </c>
      <c r="Z1485" s="3" t="s">
        <v>3219</v>
      </c>
    </row>
    <row r="1486" spans="1:26" ht="14.25" x14ac:dyDescent="0.2">
      <c r="A1486" s="1">
        <v>3113</v>
      </c>
      <c r="B1486" s="1" t="s">
        <v>2531</v>
      </c>
      <c r="C1486" s="1" t="s">
        <v>46</v>
      </c>
      <c r="D1486" s="1">
        <v>0.02</v>
      </c>
      <c r="E1486" s="1">
        <v>12.28</v>
      </c>
      <c r="F1486" s="1">
        <v>6.47</v>
      </c>
      <c r="G1486" s="1" t="s">
        <v>14</v>
      </c>
      <c r="H1486" s="1" t="s">
        <v>70</v>
      </c>
      <c r="I1486" s="1" t="s">
        <v>24</v>
      </c>
      <c r="J1486" s="1" t="s">
        <v>64</v>
      </c>
      <c r="K1486" s="1" t="s">
        <v>49</v>
      </c>
      <c r="L1486" s="1" t="s">
        <v>2534</v>
      </c>
      <c r="M1486" s="1">
        <v>0.38</v>
      </c>
      <c r="N1486" s="1" t="s">
        <v>8</v>
      </c>
      <c r="O1486" s="1" t="s">
        <v>9</v>
      </c>
      <c r="P1486" s="1" t="s">
        <v>144</v>
      </c>
      <c r="Q1486" s="1" t="s">
        <v>2533</v>
      </c>
      <c r="R1486" s="1">
        <v>70560</v>
      </c>
      <c r="S1486" s="2">
        <v>42141</v>
      </c>
      <c r="T1486" s="2">
        <v>42141</v>
      </c>
      <c r="U1486" s="1">
        <v>-156.97219999999999</v>
      </c>
      <c r="V1486" s="1">
        <v>9</v>
      </c>
      <c r="W1486" s="1">
        <v>115.22</v>
      </c>
      <c r="X1486" s="1">
        <v>86860</v>
      </c>
      <c r="Y1486" s="1">
        <f>Table1[[#This Row],[Unit Price]]-Table1[[#This Row],[Discount]]</f>
        <v>12.26</v>
      </c>
      <c r="Z1486" s="1" t="s">
        <v>3219</v>
      </c>
    </row>
    <row r="1487" spans="1:26" ht="14.25" x14ac:dyDescent="0.2">
      <c r="A1487" s="3">
        <v>3113</v>
      </c>
      <c r="B1487" s="3" t="s">
        <v>2531</v>
      </c>
      <c r="C1487" s="3" t="s">
        <v>46</v>
      </c>
      <c r="D1487" s="3">
        <v>0.06</v>
      </c>
      <c r="E1487" s="3">
        <v>34.58</v>
      </c>
      <c r="F1487" s="3">
        <v>8.99</v>
      </c>
      <c r="G1487" s="3" t="s">
        <v>63</v>
      </c>
      <c r="H1487" s="3" t="s">
        <v>70</v>
      </c>
      <c r="I1487" s="3" t="s">
        <v>24</v>
      </c>
      <c r="J1487" s="3" t="s">
        <v>25</v>
      </c>
      <c r="K1487" s="3" t="s">
        <v>18</v>
      </c>
      <c r="L1487" s="3" t="s">
        <v>2535</v>
      </c>
      <c r="M1487" s="3">
        <v>0.56000000000000005</v>
      </c>
      <c r="N1487" s="3" t="s">
        <v>8</v>
      </c>
      <c r="O1487" s="3" t="s">
        <v>9</v>
      </c>
      <c r="P1487" s="3" t="s">
        <v>144</v>
      </c>
      <c r="Q1487" s="3" t="s">
        <v>2533</v>
      </c>
      <c r="R1487" s="3">
        <v>70560</v>
      </c>
      <c r="S1487" s="4">
        <v>42141</v>
      </c>
      <c r="T1487" s="4">
        <v>42143</v>
      </c>
      <c r="U1487" s="3">
        <v>384.5043</v>
      </c>
      <c r="V1487" s="3">
        <v>13</v>
      </c>
      <c r="W1487" s="3">
        <v>456.58</v>
      </c>
      <c r="X1487" s="3">
        <v>86860</v>
      </c>
      <c r="Y1487" s="3">
        <f>Table1[[#This Row],[Unit Price]]-Table1[[#This Row],[Discount]]</f>
        <v>34.519999999999996</v>
      </c>
      <c r="Z1487" s="3" t="s">
        <v>3219</v>
      </c>
    </row>
    <row r="1488" spans="1:26" ht="14.25" x14ac:dyDescent="0.2">
      <c r="A1488" s="1">
        <v>2035</v>
      </c>
      <c r="B1488" s="1" t="s">
        <v>2536</v>
      </c>
      <c r="C1488" s="1" t="s">
        <v>1</v>
      </c>
      <c r="D1488" s="1">
        <v>0.1</v>
      </c>
      <c r="E1488" s="1">
        <v>1.89</v>
      </c>
      <c r="F1488" s="1">
        <v>0.76</v>
      </c>
      <c r="G1488" s="1" t="s">
        <v>14</v>
      </c>
      <c r="H1488" s="1" t="s">
        <v>15</v>
      </c>
      <c r="I1488" s="1" t="s">
        <v>24</v>
      </c>
      <c r="J1488" s="1" t="s">
        <v>152</v>
      </c>
      <c r="K1488" s="1" t="s">
        <v>26</v>
      </c>
      <c r="L1488" s="1" t="s">
        <v>2537</v>
      </c>
      <c r="M1488" s="1">
        <v>0.83</v>
      </c>
      <c r="N1488" s="1" t="s">
        <v>8</v>
      </c>
      <c r="O1488" s="1" t="s">
        <v>9</v>
      </c>
      <c r="P1488" s="1" t="s">
        <v>99</v>
      </c>
      <c r="Q1488" s="1" t="s">
        <v>580</v>
      </c>
      <c r="R1488" s="1">
        <v>33403</v>
      </c>
      <c r="S1488" s="2">
        <v>42142</v>
      </c>
      <c r="T1488" s="2">
        <v>42144</v>
      </c>
      <c r="U1488" s="1">
        <v>-40.432000000000002</v>
      </c>
      <c r="V1488" s="1">
        <v>20</v>
      </c>
      <c r="W1488" s="1">
        <v>36.72</v>
      </c>
      <c r="X1488" s="1">
        <v>87117</v>
      </c>
      <c r="Y1488" s="1">
        <f>Table1[[#This Row],[Unit Price]]-Table1[[#This Row],[Discount]]</f>
        <v>1.7899999999999998</v>
      </c>
      <c r="Z1488" s="1" t="s">
        <v>3219</v>
      </c>
    </row>
    <row r="1489" spans="1:26" ht="14.25" x14ac:dyDescent="0.2">
      <c r="A1489" s="3">
        <v>1554</v>
      </c>
      <c r="B1489" s="3" t="s">
        <v>1124</v>
      </c>
      <c r="C1489" s="3" t="s">
        <v>13</v>
      </c>
      <c r="D1489" s="3">
        <v>0.04</v>
      </c>
      <c r="E1489" s="3">
        <v>10.98</v>
      </c>
      <c r="F1489" s="3">
        <v>3.99</v>
      </c>
      <c r="G1489" s="3" t="s">
        <v>14</v>
      </c>
      <c r="H1489" s="3" t="s">
        <v>3</v>
      </c>
      <c r="I1489" s="3" t="s">
        <v>24</v>
      </c>
      <c r="J1489" s="3" t="s">
        <v>71</v>
      </c>
      <c r="K1489" s="3" t="s">
        <v>49</v>
      </c>
      <c r="L1489" s="3" t="s">
        <v>1669</v>
      </c>
      <c r="M1489" s="3">
        <v>0.57999999999999996</v>
      </c>
      <c r="N1489" s="3" t="s">
        <v>8</v>
      </c>
      <c r="O1489" s="3" t="s">
        <v>9</v>
      </c>
      <c r="P1489" s="3" t="s">
        <v>10</v>
      </c>
      <c r="Q1489" s="3" t="s">
        <v>1126</v>
      </c>
      <c r="R1489" s="3">
        <v>39503</v>
      </c>
      <c r="S1489" s="4">
        <v>42142</v>
      </c>
      <c r="T1489" s="4">
        <v>42142</v>
      </c>
      <c r="U1489" s="3">
        <v>481.03199999999998</v>
      </c>
      <c r="V1489" s="3">
        <v>15</v>
      </c>
      <c r="W1489" s="3">
        <v>172.22</v>
      </c>
      <c r="X1489" s="3">
        <v>87485</v>
      </c>
      <c r="Y1489" s="3">
        <f>Table1[[#This Row],[Unit Price]]-Table1[[#This Row],[Discount]]</f>
        <v>10.940000000000001</v>
      </c>
      <c r="Z1489" s="3" t="s">
        <v>3219</v>
      </c>
    </row>
    <row r="1490" spans="1:26" ht="14.25" x14ac:dyDescent="0.2">
      <c r="A1490" s="1">
        <v>3086</v>
      </c>
      <c r="B1490" s="1" t="s">
        <v>2538</v>
      </c>
      <c r="C1490" s="1" t="s">
        <v>13</v>
      </c>
      <c r="D1490" s="1">
        <v>0.05</v>
      </c>
      <c r="E1490" s="1">
        <v>39.99</v>
      </c>
      <c r="F1490" s="1">
        <v>10.25</v>
      </c>
      <c r="G1490" s="1" t="s">
        <v>63</v>
      </c>
      <c r="H1490" s="1" t="s">
        <v>15</v>
      </c>
      <c r="I1490" s="1" t="s">
        <v>16</v>
      </c>
      <c r="J1490" s="1" t="s">
        <v>17</v>
      </c>
      <c r="K1490" s="1" t="s">
        <v>49</v>
      </c>
      <c r="L1490" s="1" t="s">
        <v>2539</v>
      </c>
      <c r="M1490" s="1">
        <v>0.55000000000000004</v>
      </c>
      <c r="N1490" s="1" t="s">
        <v>8</v>
      </c>
      <c r="O1490" s="1" t="s">
        <v>9</v>
      </c>
      <c r="P1490" s="1" t="s">
        <v>99</v>
      </c>
      <c r="Q1490" s="1" t="s">
        <v>2540</v>
      </c>
      <c r="R1490" s="1">
        <v>34287</v>
      </c>
      <c r="S1490" s="2">
        <v>42142</v>
      </c>
      <c r="T1490" s="2">
        <v>42143</v>
      </c>
      <c r="U1490" s="1">
        <v>4.29</v>
      </c>
      <c r="V1490" s="1">
        <v>3</v>
      </c>
      <c r="W1490" s="1">
        <v>130.91</v>
      </c>
      <c r="X1490" s="1">
        <v>88380</v>
      </c>
      <c r="Y1490" s="1">
        <f>Table1[[#This Row],[Unit Price]]-Table1[[#This Row],[Discount]]</f>
        <v>39.940000000000005</v>
      </c>
      <c r="Z1490" s="1" t="s">
        <v>3219</v>
      </c>
    </row>
    <row r="1491" spans="1:26" ht="14.25" x14ac:dyDescent="0.2">
      <c r="A1491" s="3">
        <v>487</v>
      </c>
      <c r="B1491" s="3" t="s">
        <v>2541</v>
      </c>
      <c r="C1491" s="3" t="s">
        <v>92</v>
      </c>
      <c r="D1491" s="3">
        <v>0.1</v>
      </c>
      <c r="E1491" s="3">
        <v>3.36</v>
      </c>
      <c r="F1491" s="3">
        <v>6.27</v>
      </c>
      <c r="G1491" s="3" t="s">
        <v>63</v>
      </c>
      <c r="H1491" s="3" t="s">
        <v>70</v>
      </c>
      <c r="I1491" s="3" t="s">
        <v>24</v>
      </c>
      <c r="J1491" s="3" t="s">
        <v>48</v>
      </c>
      <c r="K1491" s="3" t="s">
        <v>49</v>
      </c>
      <c r="L1491" s="3" t="s">
        <v>162</v>
      </c>
      <c r="M1491" s="3">
        <v>0.4</v>
      </c>
      <c r="N1491" s="3" t="s">
        <v>8</v>
      </c>
      <c r="O1491" s="3" t="s">
        <v>87</v>
      </c>
      <c r="P1491" s="3" t="s">
        <v>307</v>
      </c>
      <c r="Q1491" s="3" t="s">
        <v>308</v>
      </c>
      <c r="R1491" s="3">
        <v>4073</v>
      </c>
      <c r="S1491" s="4">
        <v>42142</v>
      </c>
      <c r="T1491" s="4">
        <v>42143</v>
      </c>
      <c r="U1491" s="3">
        <v>-67.0565</v>
      </c>
      <c r="V1491" s="3">
        <v>5</v>
      </c>
      <c r="W1491" s="3">
        <v>20.87</v>
      </c>
      <c r="X1491" s="3">
        <v>91063</v>
      </c>
      <c r="Y1491" s="3">
        <f>Table1[[#This Row],[Unit Price]]-Table1[[#This Row],[Discount]]</f>
        <v>3.26</v>
      </c>
      <c r="Z1491" s="3" t="s">
        <v>3222</v>
      </c>
    </row>
    <row r="1492" spans="1:26" ht="14.25" x14ac:dyDescent="0.2">
      <c r="A1492" s="1">
        <v>488</v>
      </c>
      <c r="B1492" s="1" t="s">
        <v>2542</v>
      </c>
      <c r="C1492" s="1" t="s">
        <v>92</v>
      </c>
      <c r="D1492" s="1">
        <v>7.0000000000000007E-2</v>
      </c>
      <c r="E1492" s="1">
        <v>12.28</v>
      </c>
      <c r="F1492" s="1">
        <v>4.8600000000000003</v>
      </c>
      <c r="G1492" s="1" t="s">
        <v>14</v>
      </c>
      <c r="H1492" s="1" t="s">
        <v>70</v>
      </c>
      <c r="I1492" s="1" t="s">
        <v>24</v>
      </c>
      <c r="J1492" s="1" t="s">
        <v>64</v>
      </c>
      <c r="K1492" s="1" t="s">
        <v>49</v>
      </c>
      <c r="L1492" s="1" t="s">
        <v>1836</v>
      </c>
      <c r="M1492" s="1">
        <v>0.38</v>
      </c>
      <c r="N1492" s="1" t="s">
        <v>8</v>
      </c>
      <c r="O1492" s="1" t="s">
        <v>87</v>
      </c>
      <c r="P1492" s="1" t="s">
        <v>307</v>
      </c>
      <c r="Q1492" s="1" t="s">
        <v>2403</v>
      </c>
      <c r="R1492" s="1">
        <v>4106</v>
      </c>
      <c r="S1492" s="2">
        <v>42142</v>
      </c>
      <c r="T1492" s="2">
        <v>42144</v>
      </c>
      <c r="U1492" s="1">
        <v>-7.94</v>
      </c>
      <c r="V1492" s="1">
        <v>2</v>
      </c>
      <c r="W1492" s="1">
        <v>25.7</v>
      </c>
      <c r="X1492" s="1">
        <v>91063</v>
      </c>
      <c r="Y1492" s="1">
        <f>Table1[[#This Row],[Unit Price]]-Table1[[#This Row],[Discount]]</f>
        <v>12.209999999999999</v>
      </c>
      <c r="Z1492" s="1" t="s">
        <v>3222</v>
      </c>
    </row>
    <row r="1493" spans="1:26" ht="14.25" x14ac:dyDescent="0.2">
      <c r="A1493" s="3">
        <v>489</v>
      </c>
      <c r="B1493" s="3" t="s">
        <v>2543</v>
      </c>
      <c r="C1493" s="3" t="s">
        <v>92</v>
      </c>
      <c r="D1493" s="3">
        <v>0.09</v>
      </c>
      <c r="E1493" s="3">
        <v>20.99</v>
      </c>
      <c r="F1493" s="3">
        <v>0.99</v>
      </c>
      <c r="G1493" s="3" t="s">
        <v>14</v>
      </c>
      <c r="H1493" s="3" t="s">
        <v>70</v>
      </c>
      <c r="I1493" s="3" t="s">
        <v>16</v>
      </c>
      <c r="J1493" s="3" t="s">
        <v>111</v>
      </c>
      <c r="K1493" s="3" t="s">
        <v>26</v>
      </c>
      <c r="L1493" s="3" t="s">
        <v>2307</v>
      </c>
      <c r="M1493" s="3">
        <v>0.56999999999999995</v>
      </c>
      <c r="N1493" s="3" t="s">
        <v>8</v>
      </c>
      <c r="O1493" s="3" t="s">
        <v>87</v>
      </c>
      <c r="P1493" s="3" t="s">
        <v>379</v>
      </c>
      <c r="Q1493" s="3" t="s">
        <v>2544</v>
      </c>
      <c r="R1493" s="3">
        <v>2062</v>
      </c>
      <c r="S1493" s="4">
        <v>42142</v>
      </c>
      <c r="T1493" s="4">
        <v>42142</v>
      </c>
      <c r="U1493" s="3">
        <v>122.292</v>
      </c>
      <c r="V1493" s="3">
        <v>14</v>
      </c>
      <c r="W1493" s="3">
        <v>229.57</v>
      </c>
      <c r="X1493" s="3">
        <v>91063</v>
      </c>
      <c r="Y1493" s="3">
        <f>Table1[[#This Row],[Unit Price]]-Table1[[#This Row],[Discount]]</f>
        <v>20.9</v>
      </c>
      <c r="Z1493" s="3" t="s">
        <v>3222</v>
      </c>
    </row>
    <row r="1494" spans="1:26" ht="14.25" x14ac:dyDescent="0.2">
      <c r="A1494" s="1">
        <v>266</v>
      </c>
      <c r="B1494" s="1" t="s">
        <v>2498</v>
      </c>
      <c r="C1494" s="1" t="s">
        <v>46</v>
      </c>
      <c r="D1494" s="1">
        <v>0</v>
      </c>
      <c r="E1494" s="1">
        <v>73.98</v>
      </c>
      <c r="F1494" s="1">
        <v>12.14</v>
      </c>
      <c r="G1494" s="1" t="s">
        <v>63</v>
      </c>
      <c r="H1494" s="1" t="s">
        <v>70</v>
      </c>
      <c r="I1494" s="1" t="s">
        <v>16</v>
      </c>
      <c r="J1494" s="1" t="s">
        <v>17</v>
      </c>
      <c r="K1494" s="1" t="s">
        <v>49</v>
      </c>
      <c r="L1494" s="1" t="s">
        <v>709</v>
      </c>
      <c r="M1494" s="1">
        <v>0.67</v>
      </c>
      <c r="N1494" s="1" t="s">
        <v>8</v>
      </c>
      <c r="O1494" s="1" t="s">
        <v>28</v>
      </c>
      <c r="P1494" s="1" t="s">
        <v>163</v>
      </c>
      <c r="Q1494" s="1" t="s">
        <v>2500</v>
      </c>
      <c r="R1494" s="1">
        <v>78207</v>
      </c>
      <c r="S1494" s="2">
        <v>42142</v>
      </c>
      <c r="T1494" s="2">
        <v>42144</v>
      </c>
      <c r="U1494" s="1">
        <v>326.25</v>
      </c>
      <c r="V1494" s="1">
        <v>17</v>
      </c>
      <c r="W1494" s="1">
        <v>1300.81</v>
      </c>
      <c r="X1494" s="1">
        <v>90593</v>
      </c>
      <c r="Y1494" s="1">
        <f>Table1[[#This Row],[Unit Price]]-Table1[[#This Row],[Discount]]</f>
        <v>73.98</v>
      </c>
      <c r="Z1494" s="1" t="s">
        <v>3220</v>
      </c>
    </row>
    <row r="1495" spans="1:26" ht="14.25" x14ac:dyDescent="0.2">
      <c r="A1495" s="3">
        <v>1433</v>
      </c>
      <c r="B1495" s="3" t="s">
        <v>1489</v>
      </c>
      <c r="C1495" s="3" t="s">
        <v>13</v>
      </c>
      <c r="D1495" s="3">
        <v>7.0000000000000007E-2</v>
      </c>
      <c r="E1495" s="3">
        <v>300.98</v>
      </c>
      <c r="F1495" s="3">
        <v>64.73</v>
      </c>
      <c r="G1495" s="3" t="s">
        <v>2</v>
      </c>
      <c r="H1495" s="3" t="s">
        <v>70</v>
      </c>
      <c r="I1495" s="3" t="s">
        <v>4</v>
      </c>
      <c r="J1495" s="3" t="s">
        <v>85</v>
      </c>
      <c r="K1495" s="3" t="s">
        <v>33</v>
      </c>
      <c r="L1495" s="3" t="s">
        <v>1316</v>
      </c>
      <c r="M1495" s="3">
        <v>0.56000000000000005</v>
      </c>
      <c r="N1495" s="3" t="s">
        <v>8</v>
      </c>
      <c r="O1495" s="3" t="s">
        <v>28</v>
      </c>
      <c r="P1495" s="3" t="s">
        <v>29</v>
      </c>
      <c r="Q1495" s="3" t="s">
        <v>1490</v>
      </c>
      <c r="R1495" s="3">
        <v>47130</v>
      </c>
      <c r="S1495" s="4">
        <v>42143</v>
      </c>
      <c r="T1495" s="4">
        <v>42145</v>
      </c>
      <c r="U1495" s="3">
        <v>1399.64</v>
      </c>
      <c r="V1495" s="3">
        <v>14</v>
      </c>
      <c r="W1495" s="3">
        <v>4285.5600000000004</v>
      </c>
      <c r="X1495" s="3">
        <v>86828</v>
      </c>
      <c r="Y1495" s="3">
        <f>Table1[[#This Row],[Unit Price]]-Table1[[#This Row],[Discount]]</f>
        <v>300.91000000000003</v>
      </c>
      <c r="Z1495" s="3" t="s">
        <v>3220</v>
      </c>
    </row>
    <row r="1496" spans="1:26" ht="14.25" x14ac:dyDescent="0.2">
      <c r="A1496" s="1">
        <v>1433</v>
      </c>
      <c r="B1496" s="1" t="s">
        <v>1489</v>
      </c>
      <c r="C1496" s="1" t="s">
        <v>13</v>
      </c>
      <c r="D1496" s="1">
        <v>0.01</v>
      </c>
      <c r="E1496" s="1">
        <v>20.98</v>
      </c>
      <c r="F1496" s="1">
        <v>45</v>
      </c>
      <c r="G1496" s="1" t="s">
        <v>2</v>
      </c>
      <c r="H1496" s="1" t="s">
        <v>70</v>
      </c>
      <c r="I1496" s="1" t="s">
        <v>24</v>
      </c>
      <c r="J1496" s="1" t="s">
        <v>54</v>
      </c>
      <c r="K1496" s="1" t="s">
        <v>33</v>
      </c>
      <c r="L1496" s="1" t="s">
        <v>2545</v>
      </c>
      <c r="M1496" s="1">
        <v>0.61</v>
      </c>
      <c r="N1496" s="1" t="s">
        <v>8</v>
      </c>
      <c r="O1496" s="1" t="s">
        <v>28</v>
      </c>
      <c r="P1496" s="1" t="s">
        <v>29</v>
      </c>
      <c r="Q1496" s="1" t="s">
        <v>1490</v>
      </c>
      <c r="R1496" s="1">
        <v>47130</v>
      </c>
      <c r="S1496" s="2">
        <v>42143</v>
      </c>
      <c r="T1496" s="2">
        <v>42143</v>
      </c>
      <c r="U1496" s="1">
        <v>232.642</v>
      </c>
      <c r="V1496" s="1">
        <v>28</v>
      </c>
      <c r="W1496" s="1">
        <v>631.37</v>
      </c>
      <c r="X1496" s="1">
        <v>86828</v>
      </c>
      <c r="Y1496" s="1">
        <f>Table1[[#This Row],[Unit Price]]-Table1[[#This Row],[Discount]]</f>
        <v>20.97</v>
      </c>
      <c r="Z1496" s="1" t="s">
        <v>3220</v>
      </c>
    </row>
    <row r="1497" spans="1:26" ht="14.25" x14ac:dyDescent="0.2">
      <c r="A1497" s="3">
        <v>2431</v>
      </c>
      <c r="B1497" s="3" t="s">
        <v>2546</v>
      </c>
      <c r="C1497" s="3" t="s">
        <v>13</v>
      </c>
      <c r="D1497" s="3">
        <v>7.0000000000000007E-2</v>
      </c>
      <c r="E1497" s="3">
        <v>155.06</v>
      </c>
      <c r="F1497" s="3">
        <v>7.07</v>
      </c>
      <c r="G1497" s="3" t="s">
        <v>14</v>
      </c>
      <c r="H1497" s="3" t="s">
        <v>15</v>
      </c>
      <c r="I1497" s="3" t="s">
        <v>24</v>
      </c>
      <c r="J1497" s="3" t="s">
        <v>54</v>
      </c>
      <c r="K1497" s="3" t="s">
        <v>49</v>
      </c>
      <c r="L1497" s="3" t="s">
        <v>82</v>
      </c>
      <c r="M1497" s="3">
        <v>0.59</v>
      </c>
      <c r="N1497" s="3" t="s">
        <v>8</v>
      </c>
      <c r="O1497" s="3" t="s">
        <v>35</v>
      </c>
      <c r="P1497" s="3" t="s">
        <v>66</v>
      </c>
      <c r="Q1497" s="3" t="s">
        <v>76</v>
      </c>
      <c r="R1497" s="3">
        <v>90004</v>
      </c>
      <c r="S1497" s="4">
        <v>42143</v>
      </c>
      <c r="T1497" s="4">
        <v>42143</v>
      </c>
      <c r="U1497" s="3">
        <v>-121.75</v>
      </c>
      <c r="V1497" s="3">
        <v>14</v>
      </c>
      <c r="W1497" s="3">
        <v>2039.07</v>
      </c>
      <c r="X1497" s="3">
        <v>5920</v>
      </c>
      <c r="Y1497" s="3">
        <f>Table1[[#This Row],[Unit Price]]-Table1[[#This Row],[Discount]]</f>
        <v>154.99</v>
      </c>
      <c r="Z1497" s="3" t="s">
        <v>3221</v>
      </c>
    </row>
    <row r="1498" spans="1:26" ht="14.25" x14ac:dyDescent="0.2">
      <c r="A1498" s="1">
        <v>2432</v>
      </c>
      <c r="B1498" s="1" t="s">
        <v>2547</v>
      </c>
      <c r="C1498" s="1" t="s">
        <v>13</v>
      </c>
      <c r="D1498" s="1">
        <v>7.0000000000000007E-2</v>
      </c>
      <c r="E1498" s="1">
        <v>155.06</v>
      </c>
      <c r="F1498" s="1">
        <v>7.07</v>
      </c>
      <c r="G1498" s="1" t="s">
        <v>14</v>
      </c>
      <c r="H1498" s="1" t="s">
        <v>15</v>
      </c>
      <c r="I1498" s="1" t="s">
        <v>24</v>
      </c>
      <c r="J1498" s="1" t="s">
        <v>54</v>
      </c>
      <c r="K1498" s="1" t="s">
        <v>49</v>
      </c>
      <c r="L1498" s="1" t="s">
        <v>82</v>
      </c>
      <c r="M1498" s="1">
        <v>0.59</v>
      </c>
      <c r="N1498" s="1" t="s">
        <v>8</v>
      </c>
      <c r="O1498" s="1" t="s">
        <v>28</v>
      </c>
      <c r="P1498" s="1" t="s">
        <v>183</v>
      </c>
      <c r="Q1498" s="1" t="s">
        <v>2548</v>
      </c>
      <c r="R1498" s="1">
        <v>73110</v>
      </c>
      <c r="S1498" s="2">
        <v>42143</v>
      </c>
      <c r="T1498" s="2">
        <v>42143</v>
      </c>
      <c r="U1498" s="1">
        <v>24.35</v>
      </c>
      <c r="V1498" s="1">
        <v>3</v>
      </c>
      <c r="W1498" s="1">
        <v>436.94</v>
      </c>
      <c r="X1498" s="1">
        <v>89096</v>
      </c>
      <c r="Y1498" s="1">
        <f>Table1[[#This Row],[Unit Price]]-Table1[[#This Row],[Discount]]</f>
        <v>154.99</v>
      </c>
      <c r="Z1498" s="1" t="s">
        <v>3220</v>
      </c>
    </row>
    <row r="1499" spans="1:26" ht="14.25" x14ac:dyDescent="0.2">
      <c r="A1499" s="3">
        <v>3264</v>
      </c>
      <c r="B1499" s="3" t="s">
        <v>2549</v>
      </c>
      <c r="C1499" s="3" t="s">
        <v>92</v>
      </c>
      <c r="D1499" s="3">
        <v>0.04</v>
      </c>
      <c r="E1499" s="3">
        <v>9.99</v>
      </c>
      <c r="F1499" s="3">
        <v>11.59</v>
      </c>
      <c r="G1499" s="3" t="s">
        <v>14</v>
      </c>
      <c r="H1499" s="3" t="s">
        <v>70</v>
      </c>
      <c r="I1499" s="3" t="s">
        <v>24</v>
      </c>
      <c r="J1499" s="3" t="s">
        <v>64</v>
      </c>
      <c r="K1499" s="3" t="s">
        <v>49</v>
      </c>
      <c r="L1499" s="3" t="s">
        <v>2176</v>
      </c>
      <c r="M1499" s="3">
        <v>0.4</v>
      </c>
      <c r="N1499" s="3" t="s">
        <v>8</v>
      </c>
      <c r="O1499" s="3" t="s">
        <v>35</v>
      </c>
      <c r="P1499" s="3" t="s">
        <v>66</v>
      </c>
      <c r="Q1499" s="3" t="s">
        <v>2550</v>
      </c>
      <c r="R1499" s="3">
        <v>95501</v>
      </c>
      <c r="S1499" s="4">
        <v>42143</v>
      </c>
      <c r="T1499" s="4">
        <v>42145</v>
      </c>
      <c r="U1499" s="3">
        <v>-92.32</v>
      </c>
      <c r="V1499" s="3">
        <v>5</v>
      </c>
      <c r="W1499" s="3">
        <v>52.09</v>
      </c>
      <c r="X1499" s="3">
        <v>89835</v>
      </c>
      <c r="Y1499" s="3">
        <f>Table1[[#This Row],[Unit Price]]-Table1[[#This Row],[Discount]]</f>
        <v>9.9500000000000011</v>
      </c>
      <c r="Z1499" s="3" t="s">
        <v>3221</v>
      </c>
    </row>
    <row r="1500" spans="1:26" ht="14.25" x14ac:dyDescent="0.2">
      <c r="A1500" s="1">
        <v>918</v>
      </c>
      <c r="B1500" s="1" t="s">
        <v>2120</v>
      </c>
      <c r="C1500" s="1" t="s">
        <v>1</v>
      </c>
      <c r="D1500" s="1">
        <v>0.09</v>
      </c>
      <c r="E1500" s="1">
        <v>58.14</v>
      </c>
      <c r="F1500" s="1">
        <v>36.61</v>
      </c>
      <c r="G1500" s="1" t="s">
        <v>2</v>
      </c>
      <c r="H1500" s="1" t="s">
        <v>70</v>
      </c>
      <c r="I1500" s="1" t="s">
        <v>4</v>
      </c>
      <c r="J1500" s="1" t="s">
        <v>93</v>
      </c>
      <c r="K1500" s="1" t="s">
        <v>6</v>
      </c>
      <c r="L1500" s="1" t="s">
        <v>2551</v>
      </c>
      <c r="M1500" s="1">
        <v>0.61</v>
      </c>
      <c r="N1500" s="1" t="s">
        <v>8</v>
      </c>
      <c r="O1500" s="1" t="s">
        <v>35</v>
      </c>
      <c r="P1500" s="1" t="s">
        <v>66</v>
      </c>
      <c r="Q1500" s="1" t="s">
        <v>2122</v>
      </c>
      <c r="R1500" s="1">
        <v>91730</v>
      </c>
      <c r="S1500" s="2">
        <v>42144</v>
      </c>
      <c r="T1500" s="2">
        <v>42145</v>
      </c>
      <c r="U1500" s="1">
        <v>187.41200000000001</v>
      </c>
      <c r="V1500" s="1">
        <v>39</v>
      </c>
      <c r="W1500" s="1">
        <v>2115.06</v>
      </c>
      <c r="X1500" s="1">
        <v>90493</v>
      </c>
      <c r="Y1500" s="1">
        <f>Table1[[#This Row],[Unit Price]]-Table1[[#This Row],[Discount]]</f>
        <v>58.05</v>
      </c>
      <c r="Z1500" s="1" t="s">
        <v>3221</v>
      </c>
    </row>
    <row r="1501" spans="1:26" ht="14.25" x14ac:dyDescent="0.2">
      <c r="A1501" s="3">
        <v>2973</v>
      </c>
      <c r="B1501" s="3" t="s">
        <v>2137</v>
      </c>
      <c r="C1501" s="3" t="s">
        <v>1</v>
      </c>
      <c r="D1501" s="3">
        <v>0.1</v>
      </c>
      <c r="E1501" s="3">
        <v>442.14</v>
      </c>
      <c r="F1501" s="3">
        <v>14.7</v>
      </c>
      <c r="G1501" s="3" t="s">
        <v>2</v>
      </c>
      <c r="H1501" s="3" t="s">
        <v>47</v>
      </c>
      <c r="I1501" s="3" t="s">
        <v>16</v>
      </c>
      <c r="J1501" s="3" t="s">
        <v>32</v>
      </c>
      <c r="K1501" s="3" t="s">
        <v>33</v>
      </c>
      <c r="L1501" s="3" t="s">
        <v>1288</v>
      </c>
      <c r="M1501" s="3">
        <v>0.56000000000000005</v>
      </c>
      <c r="N1501" s="3" t="s">
        <v>8</v>
      </c>
      <c r="O1501" s="3" t="s">
        <v>28</v>
      </c>
      <c r="P1501" s="3" t="s">
        <v>333</v>
      </c>
      <c r="Q1501" s="3" t="s">
        <v>2139</v>
      </c>
      <c r="R1501" s="3">
        <v>53151</v>
      </c>
      <c r="S1501" s="4">
        <v>42144</v>
      </c>
      <c r="T1501" s="4">
        <v>42145</v>
      </c>
      <c r="U1501" s="3">
        <v>137.68794</v>
      </c>
      <c r="V1501" s="3">
        <v>6</v>
      </c>
      <c r="W1501" s="3">
        <v>2411.4299999999998</v>
      </c>
      <c r="X1501" s="3">
        <v>87187</v>
      </c>
      <c r="Y1501" s="3">
        <f>Table1[[#This Row],[Unit Price]]-Table1[[#This Row],[Discount]]</f>
        <v>442.03999999999996</v>
      </c>
      <c r="Z1501" s="3" t="s">
        <v>3220</v>
      </c>
    </row>
    <row r="1502" spans="1:26" ht="14.25" x14ac:dyDescent="0.2">
      <c r="A1502" s="1">
        <v>1159</v>
      </c>
      <c r="B1502" s="1" t="s">
        <v>2552</v>
      </c>
      <c r="C1502" s="1" t="s">
        <v>13</v>
      </c>
      <c r="D1502" s="1">
        <v>0.04</v>
      </c>
      <c r="E1502" s="1">
        <v>100.98</v>
      </c>
      <c r="F1502" s="1">
        <v>35.840000000000003</v>
      </c>
      <c r="G1502" s="1" t="s">
        <v>2</v>
      </c>
      <c r="H1502" s="1" t="s">
        <v>15</v>
      </c>
      <c r="I1502" s="1" t="s">
        <v>4</v>
      </c>
      <c r="J1502" s="1" t="s">
        <v>93</v>
      </c>
      <c r="K1502" s="1" t="s">
        <v>6</v>
      </c>
      <c r="L1502" s="1" t="s">
        <v>94</v>
      </c>
      <c r="M1502" s="1">
        <v>0.62</v>
      </c>
      <c r="N1502" s="1" t="s">
        <v>8</v>
      </c>
      <c r="O1502" s="1" t="s">
        <v>87</v>
      </c>
      <c r="P1502" s="1" t="s">
        <v>373</v>
      </c>
      <c r="Q1502" s="1" t="s">
        <v>2553</v>
      </c>
      <c r="R1502" s="1">
        <v>7086</v>
      </c>
      <c r="S1502" s="2">
        <v>42144</v>
      </c>
      <c r="T1502" s="2">
        <v>42145</v>
      </c>
      <c r="U1502" s="1">
        <v>-152.76</v>
      </c>
      <c r="V1502" s="1">
        <v>1</v>
      </c>
      <c r="W1502" s="1">
        <v>110.75</v>
      </c>
      <c r="X1502" s="1">
        <v>90854</v>
      </c>
      <c r="Y1502" s="1">
        <f>Table1[[#This Row],[Unit Price]]-Table1[[#This Row],[Discount]]</f>
        <v>100.94</v>
      </c>
      <c r="Z1502" s="1" t="s">
        <v>3222</v>
      </c>
    </row>
    <row r="1503" spans="1:26" ht="14.25" x14ac:dyDescent="0.2">
      <c r="A1503" s="3">
        <v>2346</v>
      </c>
      <c r="B1503" s="3" t="s">
        <v>362</v>
      </c>
      <c r="C1503" s="3" t="s">
        <v>13</v>
      </c>
      <c r="D1503" s="3">
        <v>0.1</v>
      </c>
      <c r="E1503" s="3">
        <v>218.75</v>
      </c>
      <c r="F1503" s="3">
        <v>69.64</v>
      </c>
      <c r="G1503" s="3" t="s">
        <v>2</v>
      </c>
      <c r="H1503" s="3" t="s">
        <v>70</v>
      </c>
      <c r="I1503" s="3" t="s">
        <v>4</v>
      </c>
      <c r="J1503" s="3" t="s">
        <v>5</v>
      </c>
      <c r="K1503" s="3" t="s">
        <v>6</v>
      </c>
      <c r="L1503" s="3" t="s">
        <v>850</v>
      </c>
      <c r="M1503" s="3">
        <v>0.77</v>
      </c>
      <c r="N1503" s="3" t="s">
        <v>8</v>
      </c>
      <c r="O1503" s="3" t="s">
        <v>9</v>
      </c>
      <c r="P1503" s="3" t="s">
        <v>364</v>
      </c>
      <c r="Q1503" s="3" t="s">
        <v>365</v>
      </c>
      <c r="R1503" s="3">
        <v>40258</v>
      </c>
      <c r="S1503" s="4">
        <v>42144</v>
      </c>
      <c r="T1503" s="4">
        <v>42145</v>
      </c>
      <c r="U1503" s="3">
        <v>62.298000000000002</v>
      </c>
      <c r="V1503" s="3">
        <v>17</v>
      </c>
      <c r="W1503" s="3">
        <v>2805.18</v>
      </c>
      <c r="X1503" s="3">
        <v>89505</v>
      </c>
      <c r="Y1503" s="3">
        <f>Table1[[#This Row],[Unit Price]]-Table1[[#This Row],[Discount]]</f>
        <v>218.65</v>
      </c>
      <c r="Z1503" s="3" t="s">
        <v>3219</v>
      </c>
    </row>
    <row r="1504" spans="1:26" ht="14.25" x14ac:dyDescent="0.2">
      <c r="A1504" s="1">
        <v>2825</v>
      </c>
      <c r="B1504" s="1" t="s">
        <v>2554</v>
      </c>
      <c r="C1504" s="1" t="s">
        <v>23</v>
      </c>
      <c r="D1504" s="1">
        <v>0.02</v>
      </c>
      <c r="E1504" s="1">
        <v>27.48</v>
      </c>
      <c r="F1504" s="1">
        <v>4</v>
      </c>
      <c r="G1504" s="1" t="s">
        <v>14</v>
      </c>
      <c r="H1504" s="1" t="s">
        <v>15</v>
      </c>
      <c r="I1504" s="1" t="s">
        <v>16</v>
      </c>
      <c r="J1504" s="1" t="s">
        <v>17</v>
      </c>
      <c r="K1504" s="1" t="s">
        <v>49</v>
      </c>
      <c r="L1504" s="1" t="s">
        <v>2037</v>
      </c>
      <c r="M1504" s="1">
        <v>0.75</v>
      </c>
      <c r="N1504" s="1" t="s">
        <v>8</v>
      </c>
      <c r="O1504" s="1" t="s">
        <v>35</v>
      </c>
      <c r="P1504" s="1" t="s">
        <v>466</v>
      </c>
      <c r="Q1504" s="1" t="s">
        <v>2555</v>
      </c>
      <c r="R1504" s="1">
        <v>83701</v>
      </c>
      <c r="S1504" s="2">
        <v>42144</v>
      </c>
      <c r="T1504" s="2">
        <v>42151</v>
      </c>
      <c r="U1504" s="1">
        <v>19.308</v>
      </c>
      <c r="V1504" s="1">
        <v>3</v>
      </c>
      <c r="W1504" s="1">
        <v>87.21</v>
      </c>
      <c r="X1504" s="1">
        <v>89497</v>
      </c>
      <c r="Y1504" s="1">
        <f>Table1[[#This Row],[Unit Price]]-Table1[[#This Row],[Discount]]</f>
        <v>27.46</v>
      </c>
      <c r="Z1504" s="1" t="s">
        <v>3221</v>
      </c>
    </row>
    <row r="1505" spans="1:26" ht="14.25" x14ac:dyDescent="0.2">
      <c r="A1505" s="3">
        <v>2825</v>
      </c>
      <c r="B1505" s="3" t="s">
        <v>2554</v>
      </c>
      <c r="C1505" s="3" t="s">
        <v>23</v>
      </c>
      <c r="D1505" s="3">
        <v>0.08</v>
      </c>
      <c r="E1505" s="3">
        <v>10.06</v>
      </c>
      <c r="F1505" s="3">
        <v>2.06</v>
      </c>
      <c r="G1505" s="3" t="s">
        <v>14</v>
      </c>
      <c r="H1505" s="3" t="s">
        <v>15</v>
      </c>
      <c r="I1505" s="3" t="s">
        <v>24</v>
      </c>
      <c r="J1505" s="3" t="s">
        <v>64</v>
      </c>
      <c r="K1505" s="3" t="s">
        <v>26</v>
      </c>
      <c r="L1505" s="3" t="s">
        <v>149</v>
      </c>
      <c r="M1505" s="3">
        <v>0.39</v>
      </c>
      <c r="N1505" s="3" t="s">
        <v>8</v>
      </c>
      <c r="O1505" s="3" t="s">
        <v>35</v>
      </c>
      <c r="P1505" s="3" t="s">
        <v>466</v>
      </c>
      <c r="Q1505" s="3" t="s">
        <v>2555</v>
      </c>
      <c r="R1505" s="3">
        <v>83701</v>
      </c>
      <c r="S1505" s="4">
        <v>42144</v>
      </c>
      <c r="T1505" s="4">
        <v>42148</v>
      </c>
      <c r="U1505" s="3">
        <v>0.33</v>
      </c>
      <c r="V1505" s="3">
        <v>4</v>
      </c>
      <c r="W1505" s="3">
        <v>40.15</v>
      </c>
      <c r="X1505" s="3">
        <v>89497</v>
      </c>
      <c r="Y1505" s="3">
        <f>Table1[[#This Row],[Unit Price]]-Table1[[#This Row],[Discount]]</f>
        <v>9.98</v>
      </c>
      <c r="Z1505" s="3" t="s">
        <v>3221</v>
      </c>
    </row>
    <row r="1506" spans="1:26" ht="14.25" x14ac:dyDescent="0.2">
      <c r="A1506" s="1">
        <v>699</v>
      </c>
      <c r="B1506" s="1" t="s">
        <v>837</v>
      </c>
      <c r="C1506" s="1" t="s">
        <v>92</v>
      </c>
      <c r="D1506" s="1">
        <v>0.1</v>
      </c>
      <c r="E1506" s="1">
        <v>4.26</v>
      </c>
      <c r="F1506" s="1">
        <v>1.2</v>
      </c>
      <c r="G1506" s="1" t="s">
        <v>14</v>
      </c>
      <c r="H1506" s="1" t="s">
        <v>15</v>
      </c>
      <c r="I1506" s="1" t="s">
        <v>24</v>
      </c>
      <c r="J1506" s="1" t="s">
        <v>25</v>
      </c>
      <c r="K1506" s="1" t="s">
        <v>26</v>
      </c>
      <c r="L1506" s="1" t="s">
        <v>114</v>
      </c>
      <c r="M1506" s="1">
        <v>0.44</v>
      </c>
      <c r="N1506" s="1" t="s">
        <v>8</v>
      </c>
      <c r="O1506" s="1" t="s">
        <v>35</v>
      </c>
      <c r="P1506" s="1" t="s">
        <v>66</v>
      </c>
      <c r="Q1506" s="1" t="s">
        <v>76</v>
      </c>
      <c r="R1506" s="1">
        <v>90041</v>
      </c>
      <c r="S1506" s="2">
        <v>42144</v>
      </c>
      <c r="T1506" s="2">
        <v>42145</v>
      </c>
      <c r="U1506" s="1">
        <v>15.42</v>
      </c>
      <c r="V1506" s="1">
        <v>88</v>
      </c>
      <c r="W1506" s="1">
        <v>351.56</v>
      </c>
      <c r="X1506" s="1">
        <v>3042</v>
      </c>
      <c r="Y1506" s="1">
        <f>Table1[[#This Row],[Unit Price]]-Table1[[#This Row],[Discount]]</f>
        <v>4.16</v>
      </c>
      <c r="Z1506" s="1" t="s">
        <v>3221</v>
      </c>
    </row>
    <row r="1507" spans="1:26" ht="14.25" x14ac:dyDescent="0.2">
      <c r="A1507" s="3">
        <v>700</v>
      </c>
      <c r="B1507" s="3" t="s">
        <v>2556</v>
      </c>
      <c r="C1507" s="3" t="s">
        <v>92</v>
      </c>
      <c r="D1507" s="3">
        <v>0.1</v>
      </c>
      <c r="E1507" s="3">
        <v>4.26</v>
      </c>
      <c r="F1507" s="3">
        <v>1.2</v>
      </c>
      <c r="G1507" s="3" t="s">
        <v>14</v>
      </c>
      <c r="H1507" s="3" t="s">
        <v>15</v>
      </c>
      <c r="I1507" s="3" t="s">
        <v>24</v>
      </c>
      <c r="J1507" s="3" t="s">
        <v>25</v>
      </c>
      <c r="K1507" s="3" t="s">
        <v>26</v>
      </c>
      <c r="L1507" s="3" t="s">
        <v>114</v>
      </c>
      <c r="M1507" s="3">
        <v>0.44</v>
      </c>
      <c r="N1507" s="3" t="s">
        <v>8</v>
      </c>
      <c r="O1507" s="3" t="s">
        <v>35</v>
      </c>
      <c r="P1507" s="3" t="s">
        <v>66</v>
      </c>
      <c r="Q1507" s="3" t="s">
        <v>1160</v>
      </c>
      <c r="R1507" s="3">
        <v>93454</v>
      </c>
      <c r="S1507" s="4">
        <v>42144</v>
      </c>
      <c r="T1507" s="4">
        <v>42145</v>
      </c>
      <c r="U1507" s="3">
        <v>33.923999999999999</v>
      </c>
      <c r="V1507" s="3">
        <v>22</v>
      </c>
      <c r="W1507" s="3">
        <v>87.89</v>
      </c>
      <c r="X1507" s="3">
        <v>87980</v>
      </c>
      <c r="Y1507" s="3">
        <f>Table1[[#This Row],[Unit Price]]-Table1[[#This Row],[Discount]]</f>
        <v>4.16</v>
      </c>
      <c r="Z1507" s="3" t="s">
        <v>3221</v>
      </c>
    </row>
    <row r="1508" spans="1:26" ht="14.25" x14ac:dyDescent="0.2">
      <c r="A1508" s="1">
        <v>1106</v>
      </c>
      <c r="B1508" s="1" t="s">
        <v>2557</v>
      </c>
      <c r="C1508" s="1" t="s">
        <v>92</v>
      </c>
      <c r="D1508" s="1">
        <v>0.04</v>
      </c>
      <c r="E1508" s="1">
        <v>6.35</v>
      </c>
      <c r="F1508" s="1">
        <v>1.02</v>
      </c>
      <c r="G1508" s="1" t="s">
        <v>14</v>
      </c>
      <c r="H1508" s="1" t="s">
        <v>3</v>
      </c>
      <c r="I1508" s="1" t="s">
        <v>24</v>
      </c>
      <c r="J1508" s="1" t="s">
        <v>64</v>
      </c>
      <c r="K1508" s="1" t="s">
        <v>26</v>
      </c>
      <c r="L1508" s="1" t="s">
        <v>503</v>
      </c>
      <c r="M1508" s="1">
        <v>0.39</v>
      </c>
      <c r="N1508" s="1" t="s">
        <v>8</v>
      </c>
      <c r="O1508" s="1" t="s">
        <v>28</v>
      </c>
      <c r="P1508" s="1" t="s">
        <v>163</v>
      </c>
      <c r="Q1508" s="1" t="s">
        <v>530</v>
      </c>
      <c r="R1508" s="1">
        <v>75220</v>
      </c>
      <c r="S1508" s="2">
        <v>42144</v>
      </c>
      <c r="T1508" s="2">
        <v>42147</v>
      </c>
      <c r="U1508" s="1">
        <v>81.91</v>
      </c>
      <c r="V1508" s="1">
        <v>52</v>
      </c>
      <c r="W1508" s="1">
        <v>318.47000000000003</v>
      </c>
      <c r="X1508" s="1">
        <v>20261</v>
      </c>
      <c r="Y1508" s="1">
        <f>Table1[[#This Row],[Unit Price]]-Table1[[#This Row],[Discount]]</f>
        <v>6.31</v>
      </c>
      <c r="Z1508" s="1" t="s">
        <v>3220</v>
      </c>
    </row>
    <row r="1509" spans="1:26" ht="14.25" x14ac:dyDescent="0.2">
      <c r="A1509" s="3">
        <v>1108</v>
      </c>
      <c r="B1509" s="3" t="s">
        <v>2558</v>
      </c>
      <c r="C1509" s="3" t="s">
        <v>92</v>
      </c>
      <c r="D1509" s="3">
        <v>0.09</v>
      </c>
      <c r="E1509" s="3">
        <v>31.74</v>
      </c>
      <c r="F1509" s="3">
        <v>12.62</v>
      </c>
      <c r="G1509" s="3" t="s">
        <v>63</v>
      </c>
      <c r="H1509" s="3" t="s">
        <v>3</v>
      </c>
      <c r="I1509" s="3" t="s">
        <v>24</v>
      </c>
      <c r="J1509" s="3" t="s">
        <v>48</v>
      </c>
      <c r="K1509" s="3" t="s">
        <v>49</v>
      </c>
      <c r="L1509" s="3" t="s">
        <v>1508</v>
      </c>
      <c r="M1509" s="3">
        <v>0.37</v>
      </c>
      <c r="N1509" s="3" t="s">
        <v>8</v>
      </c>
      <c r="O1509" s="3" t="s">
        <v>28</v>
      </c>
      <c r="P1509" s="3" t="s">
        <v>163</v>
      </c>
      <c r="Q1509" s="3" t="s">
        <v>2010</v>
      </c>
      <c r="R1509" s="3">
        <v>75146</v>
      </c>
      <c r="S1509" s="4">
        <v>42144</v>
      </c>
      <c r="T1509" s="4">
        <v>42144</v>
      </c>
      <c r="U1509" s="3">
        <v>67.107500000000002</v>
      </c>
      <c r="V1509" s="3">
        <v>9</v>
      </c>
      <c r="W1509" s="3">
        <v>270.55</v>
      </c>
      <c r="X1509" s="3">
        <v>86409</v>
      </c>
      <c r="Y1509" s="3">
        <f>Table1[[#This Row],[Unit Price]]-Table1[[#This Row],[Discount]]</f>
        <v>31.65</v>
      </c>
      <c r="Z1509" s="3" t="s">
        <v>3220</v>
      </c>
    </row>
    <row r="1510" spans="1:26" ht="14.25" x14ac:dyDescent="0.2">
      <c r="A1510" s="1">
        <v>1108</v>
      </c>
      <c r="B1510" s="1" t="s">
        <v>2558</v>
      </c>
      <c r="C1510" s="1" t="s">
        <v>92</v>
      </c>
      <c r="D1510" s="1">
        <v>0.04</v>
      </c>
      <c r="E1510" s="1">
        <v>6.35</v>
      </c>
      <c r="F1510" s="1">
        <v>1.02</v>
      </c>
      <c r="G1510" s="1" t="s">
        <v>14</v>
      </c>
      <c r="H1510" s="1" t="s">
        <v>3</v>
      </c>
      <c r="I1510" s="1" t="s">
        <v>24</v>
      </c>
      <c r="J1510" s="1" t="s">
        <v>64</v>
      </c>
      <c r="K1510" s="1" t="s">
        <v>26</v>
      </c>
      <c r="L1510" s="1" t="s">
        <v>503</v>
      </c>
      <c r="M1510" s="1">
        <v>0.39</v>
      </c>
      <c r="N1510" s="1" t="s">
        <v>8</v>
      </c>
      <c r="O1510" s="1" t="s">
        <v>28</v>
      </c>
      <c r="P1510" s="1" t="s">
        <v>163</v>
      </c>
      <c r="Q1510" s="1" t="s">
        <v>2010</v>
      </c>
      <c r="R1510" s="1">
        <v>75146</v>
      </c>
      <c r="S1510" s="2">
        <v>42144</v>
      </c>
      <c r="T1510" s="2">
        <v>42147</v>
      </c>
      <c r="U1510" s="1">
        <v>54.937800000000003</v>
      </c>
      <c r="V1510" s="1">
        <v>13</v>
      </c>
      <c r="W1510" s="1">
        <v>79.62</v>
      </c>
      <c r="X1510" s="1">
        <v>86409</v>
      </c>
      <c r="Y1510" s="1">
        <f>Table1[[#This Row],[Unit Price]]-Table1[[#This Row],[Discount]]</f>
        <v>6.31</v>
      </c>
      <c r="Z1510" s="1" t="s">
        <v>3220</v>
      </c>
    </row>
    <row r="1511" spans="1:26" ht="14.25" x14ac:dyDescent="0.2">
      <c r="A1511" s="3">
        <v>1108</v>
      </c>
      <c r="B1511" s="3" t="s">
        <v>2558</v>
      </c>
      <c r="C1511" s="3" t="s">
        <v>92</v>
      </c>
      <c r="D1511" s="3">
        <v>0.02</v>
      </c>
      <c r="E1511" s="3">
        <v>65.989999999999995</v>
      </c>
      <c r="F1511" s="3">
        <v>8.99</v>
      </c>
      <c r="G1511" s="3" t="s">
        <v>63</v>
      </c>
      <c r="H1511" s="3" t="s">
        <v>3</v>
      </c>
      <c r="I1511" s="3" t="s">
        <v>16</v>
      </c>
      <c r="J1511" s="3" t="s">
        <v>111</v>
      </c>
      <c r="K1511" s="3" t="s">
        <v>49</v>
      </c>
      <c r="L1511" s="3" t="s">
        <v>1840</v>
      </c>
      <c r="M1511" s="3">
        <v>0.56000000000000005</v>
      </c>
      <c r="N1511" s="3" t="s">
        <v>8</v>
      </c>
      <c r="O1511" s="3" t="s">
        <v>28</v>
      </c>
      <c r="P1511" s="3" t="s">
        <v>163</v>
      </c>
      <c r="Q1511" s="3" t="s">
        <v>2010</v>
      </c>
      <c r="R1511" s="3">
        <v>75146</v>
      </c>
      <c r="S1511" s="4">
        <v>42144</v>
      </c>
      <c r="T1511" s="4">
        <v>42145</v>
      </c>
      <c r="U1511" s="3">
        <v>168.23699999999999</v>
      </c>
      <c r="V1511" s="3">
        <v>8</v>
      </c>
      <c r="W1511" s="3">
        <v>479.79</v>
      </c>
      <c r="X1511" s="3">
        <v>86409</v>
      </c>
      <c r="Y1511" s="3">
        <f>Table1[[#This Row],[Unit Price]]-Table1[[#This Row],[Discount]]</f>
        <v>65.97</v>
      </c>
      <c r="Z1511" s="3" t="s">
        <v>3220</v>
      </c>
    </row>
    <row r="1512" spans="1:26" ht="14.25" x14ac:dyDescent="0.2">
      <c r="A1512" s="1">
        <v>1974</v>
      </c>
      <c r="B1512" s="1" t="s">
        <v>2559</v>
      </c>
      <c r="C1512" s="1" t="s">
        <v>92</v>
      </c>
      <c r="D1512" s="1">
        <v>0.09</v>
      </c>
      <c r="E1512" s="1">
        <v>20.48</v>
      </c>
      <c r="F1512" s="1">
        <v>6.32</v>
      </c>
      <c r="G1512" s="1" t="s">
        <v>14</v>
      </c>
      <c r="H1512" s="1" t="s">
        <v>15</v>
      </c>
      <c r="I1512" s="1" t="s">
        <v>24</v>
      </c>
      <c r="J1512" s="1" t="s">
        <v>71</v>
      </c>
      <c r="K1512" s="1" t="s">
        <v>49</v>
      </c>
      <c r="L1512" s="1" t="s">
        <v>1015</v>
      </c>
      <c r="M1512" s="1">
        <v>0.57999999999999996</v>
      </c>
      <c r="N1512" s="1" t="s">
        <v>8</v>
      </c>
      <c r="O1512" s="1" t="s">
        <v>28</v>
      </c>
      <c r="P1512" s="1" t="s">
        <v>265</v>
      </c>
      <c r="Q1512" s="1" t="s">
        <v>2560</v>
      </c>
      <c r="R1512" s="1">
        <v>48127</v>
      </c>
      <c r="S1512" s="2">
        <v>42144</v>
      </c>
      <c r="T1512" s="2">
        <v>42145</v>
      </c>
      <c r="U1512" s="1">
        <v>-16.89</v>
      </c>
      <c r="V1512" s="1">
        <v>5</v>
      </c>
      <c r="W1512" s="1">
        <v>99.02</v>
      </c>
      <c r="X1512" s="1">
        <v>89040</v>
      </c>
      <c r="Y1512" s="1">
        <f>Table1[[#This Row],[Unit Price]]-Table1[[#This Row],[Discount]]</f>
        <v>20.39</v>
      </c>
      <c r="Z1512" s="1" t="s">
        <v>3220</v>
      </c>
    </row>
    <row r="1513" spans="1:26" ht="14.25" x14ac:dyDescent="0.2">
      <c r="A1513" s="3">
        <v>1974</v>
      </c>
      <c r="B1513" s="3" t="s">
        <v>2559</v>
      </c>
      <c r="C1513" s="3" t="s">
        <v>92</v>
      </c>
      <c r="D1513" s="3">
        <v>0.06</v>
      </c>
      <c r="E1513" s="3">
        <v>15.67</v>
      </c>
      <c r="F1513" s="3">
        <v>1.39</v>
      </c>
      <c r="G1513" s="3" t="s">
        <v>14</v>
      </c>
      <c r="H1513" s="3" t="s">
        <v>15</v>
      </c>
      <c r="I1513" s="3" t="s">
        <v>24</v>
      </c>
      <c r="J1513" s="3" t="s">
        <v>321</v>
      </c>
      <c r="K1513" s="3" t="s">
        <v>49</v>
      </c>
      <c r="L1513" s="3" t="s">
        <v>2460</v>
      </c>
      <c r="M1513" s="3">
        <v>0.38</v>
      </c>
      <c r="N1513" s="3" t="s">
        <v>8</v>
      </c>
      <c r="O1513" s="3" t="s">
        <v>28</v>
      </c>
      <c r="P1513" s="3" t="s">
        <v>265</v>
      </c>
      <c r="Q1513" s="3" t="s">
        <v>2560</v>
      </c>
      <c r="R1513" s="3">
        <v>48127</v>
      </c>
      <c r="S1513" s="4">
        <v>42144</v>
      </c>
      <c r="T1513" s="4">
        <v>42145</v>
      </c>
      <c r="U1513" s="3">
        <v>25.51</v>
      </c>
      <c r="V1513" s="3">
        <v>3</v>
      </c>
      <c r="W1513" s="3">
        <v>46.4</v>
      </c>
      <c r="X1513" s="3">
        <v>89040</v>
      </c>
      <c r="Y1513" s="3">
        <f>Table1[[#This Row],[Unit Price]]-Table1[[#This Row],[Discount]]</f>
        <v>15.61</v>
      </c>
      <c r="Z1513" s="3" t="s">
        <v>3220</v>
      </c>
    </row>
    <row r="1514" spans="1:26" ht="14.25" x14ac:dyDescent="0.2">
      <c r="A1514" s="1">
        <v>2159</v>
      </c>
      <c r="B1514" s="1" t="s">
        <v>2561</v>
      </c>
      <c r="C1514" s="1" t="s">
        <v>92</v>
      </c>
      <c r="D1514" s="1">
        <v>0.08</v>
      </c>
      <c r="E1514" s="1">
        <v>30.98</v>
      </c>
      <c r="F1514" s="1">
        <v>8.74</v>
      </c>
      <c r="G1514" s="1" t="s">
        <v>14</v>
      </c>
      <c r="H1514" s="1" t="s">
        <v>70</v>
      </c>
      <c r="I1514" s="1" t="s">
        <v>24</v>
      </c>
      <c r="J1514" s="1" t="s">
        <v>64</v>
      </c>
      <c r="K1514" s="1" t="s">
        <v>49</v>
      </c>
      <c r="L1514" s="1" t="s">
        <v>2562</v>
      </c>
      <c r="M1514" s="1">
        <v>0.4</v>
      </c>
      <c r="N1514" s="1" t="s">
        <v>8</v>
      </c>
      <c r="O1514" s="1" t="s">
        <v>28</v>
      </c>
      <c r="P1514" s="1" t="s">
        <v>265</v>
      </c>
      <c r="Q1514" s="1" t="s">
        <v>2563</v>
      </c>
      <c r="R1514" s="1">
        <v>48185</v>
      </c>
      <c r="S1514" s="2">
        <v>42144</v>
      </c>
      <c r="T1514" s="2">
        <v>42145</v>
      </c>
      <c r="U1514" s="1">
        <v>371.27199999999999</v>
      </c>
      <c r="V1514" s="1">
        <v>25</v>
      </c>
      <c r="W1514" s="1">
        <v>727.2</v>
      </c>
      <c r="X1514" s="1">
        <v>90387</v>
      </c>
      <c r="Y1514" s="1">
        <f>Table1[[#This Row],[Unit Price]]-Table1[[#This Row],[Discount]]</f>
        <v>30.900000000000002</v>
      </c>
      <c r="Z1514" s="1" t="s">
        <v>3220</v>
      </c>
    </row>
    <row r="1515" spans="1:26" ht="14.25" x14ac:dyDescent="0.2">
      <c r="A1515" s="3">
        <v>2162</v>
      </c>
      <c r="B1515" s="3" t="s">
        <v>2564</v>
      </c>
      <c r="C1515" s="3" t="s">
        <v>92</v>
      </c>
      <c r="D1515" s="3">
        <v>0.09</v>
      </c>
      <c r="E1515" s="3">
        <v>159.31</v>
      </c>
      <c r="F1515" s="3">
        <v>60</v>
      </c>
      <c r="G1515" s="3" t="s">
        <v>2</v>
      </c>
      <c r="H1515" s="3" t="s">
        <v>70</v>
      </c>
      <c r="I1515" s="3" t="s">
        <v>4</v>
      </c>
      <c r="J1515" s="3" t="s">
        <v>5</v>
      </c>
      <c r="K1515" s="3" t="s">
        <v>33</v>
      </c>
      <c r="L1515" s="3" t="s">
        <v>2565</v>
      </c>
      <c r="M1515" s="3">
        <v>0.55000000000000004</v>
      </c>
      <c r="N1515" s="3" t="s">
        <v>8</v>
      </c>
      <c r="O1515" s="3" t="s">
        <v>87</v>
      </c>
      <c r="P1515" s="3" t="s">
        <v>296</v>
      </c>
      <c r="Q1515" s="3" t="s">
        <v>2566</v>
      </c>
      <c r="R1515" s="3">
        <v>16146</v>
      </c>
      <c r="S1515" s="4">
        <v>42144</v>
      </c>
      <c r="T1515" s="4">
        <v>42146</v>
      </c>
      <c r="U1515" s="3">
        <v>77.000895400000005</v>
      </c>
      <c r="V1515" s="3">
        <v>41</v>
      </c>
      <c r="W1515" s="3">
        <v>6173.42</v>
      </c>
      <c r="X1515" s="3">
        <v>90387</v>
      </c>
      <c r="Y1515" s="3">
        <f>Table1[[#This Row],[Unit Price]]-Table1[[#This Row],[Discount]]</f>
        <v>159.22</v>
      </c>
      <c r="Z1515" s="3" t="s">
        <v>3222</v>
      </c>
    </row>
    <row r="1516" spans="1:26" ht="14.25" x14ac:dyDescent="0.2">
      <c r="A1516" s="1">
        <v>2162</v>
      </c>
      <c r="B1516" s="1" t="s">
        <v>2564</v>
      </c>
      <c r="C1516" s="1" t="s">
        <v>92</v>
      </c>
      <c r="D1516" s="1">
        <v>0.06</v>
      </c>
      <c r="E1516" s="1">
        <v>55.99</v>
      </c>
      <c r="F1516" s="1">
        <v>5</v>
      </c>
      <c r="G1516" s="1" t="s">
        <v>14</v>
      </c>
      <c r="H1516" s="1" t="s">
        <v>70</v>
      </c>
      <c r="I1516" s="1" t="s">
        <v>16</v>
      </c>
      <c r="J1516" s="1" t="s">
        <v>111</v>
      </c>
      <c r="K1516" s="1" t="s">
        <v>18</v>
      </c>
      <c r="L1516" s="1" t="s">
        <v>1914</v>
      </c>
      <c r="M1516" s="1">
        <v>0.83</v>
      </c>
      <c r="N1516" s="1" t="s">
        <v>8</v>
      </c>
      <c r="O1516" s="1" t="s">
        <v>87</v>
      </c>
      <c r="P1516" s="1" t="s">
        <v>296</v>
      </c>
      <c r="Q1516" s="1" t="s">
        <v>2566</v>
      </c>
      <c r="R1516" s="1">
        <v>16146</v>
      </c>
      <c r="S1516" s="2">
        <v>42144</v>
      </c>
      <c r="T1516" s="2">
        <v>42146</v>
      </c>
      <c r="U1516" s="1">
        <v>27.968599999999999</v>
      </c>
      <c r="V1516" s="1">
        <v>33</v>
      </c>
      <c r="W1516" s="1">
        <v>1553.7</v>
      </c>
      <c r="X1516" s="1">
        <v>90387</v>
      </c>
      <c r="Y1516" s="1">
        <f>Table1[[#This Row],[Unit Price]]-Table1[[#This Row],[Discount]]</f>
        <v>55.93</v>
      </c>
      <c r="Z1516" s="1" t="s">
        <v>3222</v>
      </c>
    </row>
    <row r="1517" spans="1:26" ht="14.25" x14ac:dyDescent="0.2">
      <c r="A1517" s="3">
        <v>871</v>
      </c>
      <c r="B1517" s="3" t="s">
        <v>1641</v>
      </c>
      <c r="C1517" s="3" t="s">
        <v>46</v>
      </c>
      <c r="D1517" s="3">
        <v>0.01</v>
      </c>
      <c r="E1517" s="3">
        <v>5.94</v>
      </c>
      <c r="F1517" s="3">
        <v>9.92</v>
      </c>
      <c r="G1517" s="3" t="s">
        <v>14</v>
      </c>
      <c r="H1517" s="3" t="s">
        <v>47</v>
      </c>
      <c r="I1517" s="3" t="s">
        <v>24</v>
      </c>
      <c r="J1517" s="3" t="s">
        <v>48</v>
      </c>
      <c r="K1517" s="3" t="s">
        <v>49</v>
      </c>
      <c r="L1517" s="3" t="s">
        <v>2567</v>
      </c>
      <c r="M1517" s="3">
        <v>0.38</v>
      </c>
      <c r="N1517" s="3" t="s">
        <v>8</v>
      </c>
      <c r="O1517" s="3" t="s">
        <v>35</v>
      </c>
      <c r="P1517" s="3" t="s">
        <v>272</v>
      </c>
      <c r="Q1517" s="3" t="s">
        <v>1642</v>
      </c>
      <c r="R1517" s="3">
        <v>89502</v>
      </c>
      <c r="S1517" s="4">
        <v>42144</v>
      </c>
      <c r="T1517" s="4">
        <v>42147</v>
      </c>
      <c r="U1517" s="3">
        <v>-239.315</v>
      </c>
      <c r="V1517" s="3">
        <v>12</v>
      </c>
      <c r="W1517" s="3">
        <v>74.77</v>
      </c>
      <c r="X1517" s="3">
        <v>90578</v>
      </c>
      <c r="Y1517" s="3">
        <f>Table1[[#This Row],[Unit Price]]-Table1[[#This Row],[Discount]]</f>
        <v>5.9300000000000006</v>
      </c>
      <c r="Z1517" s="3" t="s">
        <v>3221</v>
      </c>
    </row>
    <row r="1518" spans="1:26" ht="14.25" x14ac:dyDescent="0.2">
      <c r="A1518" s="1">
        <v>871</v>
      </c>
      <c r="B1518" s="1" t="s">
        <v>1641</v>
      </c>
      <c r="C1518" s="1" t="s">
        <v>46</v>
      </c>
      <c r="D1518" s="1">
        <v>0</v>
      </c>
      <c r="E1518" s="1">
        <v>6.48</v>
      </c>
      <c r="F1518" s="1">
        <v>5.1100000000000003</v>
      </c>
      <c r="G1518" s="1" t="s">
        <v>14</v>
      </c>
      <c r="H1518" s="1" t="s">
        <v>47</v>
      </c>
      <c r="I1518" s="1" t="s">
        <v>24</v>
      </c>
      <c r="J1518" s="1" t="s">
        <v>64</v>
      </c>
      <c r="K1518" s="1" t="s">
        <v>49</v>
      </c>
      <c r="L1518" s="1" t="s">
        <v>2568</v>
      </c>
      <c r="M1518" s="1">
        <v>0.37</v>
      </c>
      <c r="N1518" s="1" t="s">
        <v>8</v>
      </c>
      <c r="O1518" s="1" t="s">
        <v>35</v>
      </c>
      <c r="P1518" s="1" t="s">
        <v>272</v>
      </c>
      <c r="Q1518" s="1" t="s">
        <v>1642</v>
      </c>
      <c r="R1518" s="1">
        <v>89502</v>
      </c>
      <c r="S1518" s="2">
        <v>42144</v>
      </c>
      <c r="T1518" s="2">
        <v>42146</v>
      </c>
      <c r="U1518" s="1">
        <v>-33.31</v>
      </c>
      <c r="V1518" s="1">
        <v>18</v>
      </c>
      <c r="W1518" s="1">
        <v>127.81</v>
      </c>
      <c r="X1518" s="1">
        <v>90578</v>
      </c>
      <c r="Y1518" s="1">
        <f>Table1[[#This Row],[Unit Price]]-Table1[[#This Row],[Discount]]</f>
        <v>6.48</v>
      </c>
      <c r="Z1518" s="1" t="s">
        <v>3221</v>
      </c>
    </row>
    <row r="1519" spans="1:26" ht="14.25" x14ac:dyDescent="0.2">
      <c r="A1519" s="3">
        <v>922</v>
      </c>
      <c r="B1519" s="3" t="s">
        <v>2569</v>
      </c>
      <c r="C1519" s="3" t="s">
        <v>46</v>
      </c>
      <c r="D1519" s="3">
        <v>0.01</v>
      </c>
      <c r="E1519" s="3">
        <v>65.989999999999995</v>
      </c>
      <c r="F1519" s="3">
        <v>8.99</v>
      </c>
      <c r="G1519" s="3" t="s">
        <v>63</v>
      </c>
      <c r="H1519" s="3" t="s">
        <v>3</v>
      </c>
      <c r="I1519" s="3" t="s">
        <v>16</v>
      </c>
      <c r="J1519" s="3" t="s">
        <v>111</v>
      </c>
      <c r="K1519" s="3" t="s">
        <v>49</v>
      </c>
      <c r="L1519" s="3" t="s">
        <v>2570</v>
      </c>
      <c r="M1519" s="3">
        <v>0.56000000000000005</v>
      </c>
      <c r="N1519" s="3" t="s">
        <v>8</v>
      </c>
      <c r="O1519" s="3" t="s">
        <v>35</v>
      </c>
      <c r="P1519" s="3" t="s">
        <v>66</v>
      </c>
      <c r="Q1519" s="3" t="s">
        <v>2122</v>
      </c>
      <c r="R1519" s="3">
        <v>91730</v>
      </c>
      <c r="S1519" s="4">
        <v>42144</v>
      </c>
      <c r="T1519" s="4">
        <v>42145</v>
      </c>
      <c r="U1519" s="3">
        <v>396.97199999999998</v>
      </c>
      <c r="V1519" s="3">
        <v>14</v>
      </c>
      <c r="W1519" s="3">
        <v>782</v>
      </c>
      <c r="X1519" s="3">
        <v>87135</v>
      </c>
      <c r="Y1519" s="3">
        <f>Table1[[#This Row],[Unit Price]]-Table1[[#This Row],[Discount]]</f>
        <v>65.97999999999999</v>
      </c>
      <c r="Z1519" s="3" t="s">
        <v>3221</v>
      </c>
    </row>
    <row r="1520" spans="1:26" ht="14.25" x14ac:dyDescent="0.2">
      <c r="A1520" s="1">
        <v>1708</v>
      </c>
      <c r="B1520" s="1" t="s">
        <v>573</v>
      </c>
      <c r="C1520" s="1" t="s">
        <v>46</v>
      </c>
      <c r="D1520" s="1">
        <v>0.03</v>
      </c>
      <c r="E1520" s="1">
        <v>205.99</v>
      </c>
      <c r="F1520" s="1">
        <v>3</v>
      </c>
      <c r="G1520" s="1" t="s">
        <v>14</v>
      </c>
      <c r="H1520" s="1" t="s">
        <v>3</v>
      </c>
      <c r="I1520" s="1" t="s">
        <v>16</v>
      </c>
      <c r="J1520" s="1" t="s">
        <v>111</v>
      </c>
      <c r="K1520" s="1" t="s">
        <v>49</v>
      </c>
      <c r="L1520" s="1" t="s">
        <v>399</v>
      </c>
      <c r="M1520" s="1">
        <v>0.57999999999999996</v>
      </c>
      <c r="N1520" s="1" t="s">
        <v>8</v>
      </c>
      <c r="O1520" s="1" t="s">
        <v>87</v>
      </c>
      <c r="P1520" s="1" t="s">
        <v>293</v>
      </c>
      <c r="Q1520" s="1" t="s">
        <v>575</v>
      </c>
      <c r="R1520" s="1">
        <v>44118</v>
      </c>
      <c r="S1520" s="2">
        <v>42144</v>
      </c>
      <c r="T1520" s="2">
        <v>42145</v>
      </c>
      <c r="U1520" s="1">
        <v>3670.3515000000002</v>
      </c>
      <c r="V1520" s="1">
        <v>29</v>
      </c>
      <c r="W1520" s="1">
        <v>5319.35</v>
      </c>
      <c r="X1520" s="1">
        <v>88784</v>
      </c>
      <c r="Y1520" s="1">
        <f>Table1[[#This Row],[Unit Price]]-Table1[[#This Row],[Discount]]</f>
        <v>205.96</v>
      </c>
      <c r="Z1520" s="1" t="s">
        <v>3222</v>
      </c>
    </row>
    <row r="1521" spans="1:26" ht="14.25" x14ac:dyDescent="0.2">
      <c r="A1521" s="3">
        <v>276</v>
      </c>
      <c r="B1521" s="3" t="s">
        <v>2571</v>
      </c>
      <c r="C1521" s="3" t="s">
        <v>1</v>
      </c>
      <c r="D1521" s="3">
        <v>0.04</v>
      </c>
      <c r="E1521" s="3">
        <v>1.98</v>
      </c>
      <c r="F1521" s="3">
        <v>0.7</v>
      </c>
      <c r="G1521" s="3" t="s">
        <v>63</v>
      </c>
      <c r="H1521" s="3" t="s">
        <v>70</v>
      </c>
      <c r="I1521" s="3" t="s">
        <v>24</v>
      </c>
      <c r="J1521" s="3" t="s">
        <v>152</v>
      </c>
      <c r="K1521" s="3" t="s">
        <v>26</v>
      </c>
      <c r="L1521" s="3" t="s">
        <v>417</v>
      </c>
      <c r="M1521" s="3">
        <v>0.83</v>
      </c>
      <c r="N1521" s="3" t="s">
        <v>8</v>
      </c>
      <c r="O1521" s="3" t="s">
        <v>87</v>
      </c>
      <c r="P1521" s="3" t="s">
        <v>224</v>
      </c>
      <c r="Q1521" s="3" t="s">
        <v>1365</v>
      </c>
      <c r="R1521" s="3">
        <v>6111</v>
      </c>
      <c r="S1521" s="4">
        <v>42145</v>
      </c>
      <c r="T1521" s="4">
        <v>42146</v>
      </c>
      <c r="U1521" s="3">
        <v>-1</v>
      </c>
      <c r="V1521" s="3">
        <v>3</v>
      </c>
      <c r="W1521" s="3">
        <v>8.3000000000000007</v>
      </c>
      <c r="X1521" s="3">
        <v>89291</v>
      </c>
      <c r="Y1521" s="3">
        <f>Table1[[#This Row],[Unit Price]]-Table1[[#This Row],[Discount]]</f>
        <v>1.94</v>
      </c>
      <c r="Z1521" s="3" t="s">
        <v>3222</v>
      </c>
    </row>
    <row r="1522" spans="1:26" ht="14.25" x14ac:dyDescent="0.2">
      <c r="A1522" s="1">
        <v>282</v>
      </c>
      <c r="B1522" s="1" t="s">
        <v>2572</v>
      </c>
      <c r="C1522" s="1" t="s">
        <v>1</v>
      </c>
      <c r="D1522" s="1">
        <v>0.03</v>
      </c>
      <c r="E1522" s="1">
        <v>55.99</v>
      </c>
      <c r="F1522" s="1">
        <v>5</v>
      </c>
      <c r="G1522" s="1" t="s">
        <v>14</v>
      </c>
      <c r="H1522" s="1" t="s">
        <v>70</v>
      </c>
      <c r="I1522" s="1" t="s">
        <v>16</v>
      </c>
      <c r="J1522" s="1" t="s">
        <v>111</v>
      </c>
      <c r="K1522" s="1" t="s">
        <v>18</v>
      </c>
      <c r="L1522" s="1" t="s">
        <v>1914</v>
      </c>
      <c r="M1522" s="1">
        <v>0.83</v>
      </c>
      <c r="N1522" s="1" t="s">
        <v>8</v>
      </c>
      <c r="O1522" s="1" t="s">
        <v>87</v>
      </c>
      <c r="P1522" s="1" t="s">
        <v>373</v>
      </c>
      <c r="Q1522" s="1" t="s">
        <v>2573</v>
      </c>
      <c r="R1522" s="1">
        <v>7109</v>
      </c>
      <c r="S1522" s="2">
        <v>42145</v>
      </c>
      <c r="T1522" s="2">
        <v>42146</v>
      </c>
      <c r="U1522" s="1">
        <v>-221.25399999999999</v>
      </c>
      <c r="V1522" s="1">
        <v>9</v>
      </c>
      <c r="W1522" s="1">
        <v>416.95</v>
      </c>
      <c r="X1522" s="1">
        <v>89291</v>
      </c>
      <c r="Y1522" s="1">
        <f>Table1[[#This Row],[Unit Price]]-Table1[[#This Row],[Discount]]</f>
        <v>55.96</v>
      </c>
      <c r="Z1522" s="1" t="s">
        <v>3222</v>
      </c>
    </row>
    <row r="1523" spans="1:26" ht="14.25" x14ac:dyDescent="0.2">
      <c r="A1523" s="3">
        <v>825</v>
      </c>
      <c r="B1523" s="3" t="s">
        <v>2574</v>
      </c>
      <c r="C1523" s="3" t="s">
        <v>1</v>
      </c>
      <c r="D1523" s="3">
        <v>0</v>
      </c>
      <c r="E1523" s="3">
        <v>11.97</v>
      </c>
      <c r="F1523" s="3">
        <v>4.9800000000000004</v>
      </c>
      <c r="G1523" s="3" t="s">
        <v>14</v>
      </c>
      <c r="H1523" s="3" t="s">
        <v>47</v>
      </c>
      <c r="I1523" s="3" t="s">
        <v>24</v>
      </c>
      <c r="J1523" s="3" t="s">
        <v>71</v>
      </c>
      <c r="K1523" s="3" t="s">
        <v>49</v>
      </c>
      <c r="L1523" s="3" t="s">
        <v>792</v>
      </c>
      <c r="M1523" s="3">
        <v>0.57999999999999996</v>
      </c>
      <c r="N1523" s="3" t="s">
        <v>8</v>
      </c>
      <c r="O1523" s="3" t="s">
        <v>28</v>
      </c>
      <c r="P1523" s="3" t="s">
        <v>163</v>
      </c>
      <c r="Q1523" s="3" t="s">
        <v>2575</v>
      </c>
      <c r="R1523" s="3">
        <v>79605</v>
      </c>
      <c r="S1523" s="4">
        <v>42145</v>
      </c>
      <c r="T1523" s="4">
        <v>42148</v>
      </c>
      <c r="U1523" s="3">
        <v>3.3839999999999999</v>
      </c>
      <c r="V1523" s="3">
        <v>4</v>
      </c>
      <c r="W1523" s="3">
        <v>53.3</v>
      </c>
      <c r="X1523" s="3">
        <v>89258</v>
      </c>
      <c r="Y1523" s="3">
        <f>Table1[[#This Row],[Unit Price]]-Table1[[#This Row],[Discount]]</f>
        <v>11.97</v>
      </c>
      <c r="Z1523" s="3" t="s">
        <v>3220</v>
      </c>
    </row>
    <row r="1524" spans="1:26" ht="14.25" x14ac:dyDescent="0.2">
      <c r="A1524" s="1">
        <v>406</v>
      </c>
      <c r="B1524" s="1" t="s">
        <v>2576</v>
      </c>
      <c r="C1524" s="1" t="s">
        <v>13</v>
      </c>
      <c r="D1524" s="1">
        <v>0.03</v>
      </c>
      <c r="E1524" s="1">
        <v>4.9800000000000004</v>
      </c>
      <c r="F1524" s="1">
        <v>0.8</v>
      </c>
      <c r="G1524" s="1" t="s">
        <v>14</v>
      </c>
      <c r="H1524" s="1" t="s">
        <v>3</v>
      </c>
      <c r="I1524" s="1" t="s">
        <v>24</v>
      </c>
      <c r="J1524" s="1" t="s">
        <v>64</v>
      </c>
      <c r="K1524" s="1" t="s">
        <v>26</v>
      </c>
      <c r="L1524" s="1" t="s">
        <v>870</v>
      </c>
      <c r="M1524" s="1">
        <v>0.36</v>
      </c>
      <c r="N1524" s="1" t="s">
        <v>8</v>
      </c>
      <c r="O1524" s="1" t="s">
        <v>87</v>
      </c>
      <c r="P1524" s="1" t="s">
        <v>373</v>
      </c>
      <c r="Q1524" s="1" t="s">
        <v>2577</v>
      </c>
      <c r="R1524" s="1">
        <v>8360</v>
      </c>
      <c r="S1524" s="2">
        <v>42145</v>
      </c>
      <c r="T1524" s="2">
        <v>42146</v>
      </c>
      <c r="U1524" s="1">
        <v>50.2044</v>
      </c>
      <c r="V1524" s="1">
        <v>15</v>
      </c>
      <c r="W1524" s="1">
        <v>72.760000000000005</v>
      </c>
      <c r="X1524" s="1">
        <v>87804</v>
      </c>
      <c r="Y1524" s="1">
        <f>Table1[[#This Row],[Unit Price]]-Table1[[#This Row],[Discount]]</f>
        <v>4.95</v>
      </c>
      <c r="Z1524" s="1" t="s">
        <v>3222</v>
      </c>
    </row>
    <row r="1525" spans="1:26" ht="14.25" x14ac:dyDescent="0.2">
      <c r="A1525" s="3">
        <v>1106</v>
      </c>
      <c r="B1525" s="3" t="s">
        <v>2557</v>
      </c>
      <c r="C1525" s="3" t="s">
        <v>13</v>
      </c>
      <c r="D1525" s="3">
        <v>0.01</v>
      </c>
      <c r="E1525" s="3">
        <v>9.31</v>
      </c>
      <c r="F1525" s="3">
        <v>3.98</v>
      </c>
      <c r="G1525" s="3" t="s">
        <v>14</v>
      </c>
      <c r="H1525" s="3" t="s">
        <v>3</v>
      </c>
      <c r="I1525" s="3" t="s">
        <v>24</v>
      </c>
      <c r="J1525" s="3" t="s">
        <v>544</v>
      </c>
      <c r="K1525" s="3" t="s">
        <v>18</v>
      </c>
      <c r="L1525" s="3" t="s">
        <v>2578</v>
      </c>
      <c r="M1525" s="3">
        <v>0.56000000000000005</v>
      </c>
      <c r="N1525" s="3" t="s">
        <v>8</v>
      </c>
      <c r="O1525" s="3" t="s">
        <v>28</v>
      </c>
      <c r="P1525" s="3" t="s">
        <v>163</v>
      </c>
      <c r="Q1525" s="3" t="s">
        <v>530</v>
      </c>
      <c r="R1525" s="3">
        <v>75220</v>
      </c>
      <c r="S1525" s="4">
        <v>42145</v>
      </c>
      <c r="T1525" s="4">
        <v>42146</v>
      </c>
      <c r="U1525" s="3">
        <v>-10.9</v>
      </c>
      <c r="V1525" s="3">
        <v>61</v>
      </c>
      <c r="W1525" s="3">
        <v>586.96</v>
      </c>
      <c r="X1525" s="3">
        <v>646</v>
      </c>
      <c r="Y1525" s="3">
        <f>Table1[[#This Row],[Unit Price]]-Table1[[#This Row],[Discount]]</f>
        <v>9.3000000000000007</v>
      </c>
      <c r="Z1525" s="3" t="s">
        <v>3220</v>
      </c>
    </row>
    <row r="1526" spans="1:26" ht="14.25" x14ac:dyDescent="0.2">
      <c r="A1526" s="1">
        <v>1107</v>
      </c>
      <c r="B1526" s="1" t="s">
        <v>2579</v>
      </c>
      <c r="C1526" s="1" t="s">
        <v>13</v>
      </c>
      <c r="D1526" s="1">
        <v>0.01</v>
      </c>
      <c r="E1526" s="1">
        <v>9.31</v>
      </c>
      <c r="F1526" s="1">
        <v>3.98</v>
      </c>
      <c r="G1526" s="1" t="s">
        <v>14</v>
      </c>
      <c r="H1526" s="1" t="s">
        <v>3</v>
      </c>
      <c r="I1526" s="1" t="s">
        <v>24</v>
      </c>
      <c r="J1526" s="1" t="s">
        <v>544</v>
      </c>
      <c r="K1526" s="1" t="s">
        <v>18</v>
      </c>
      <c r="L1526" s="1" t="s">
        <v>2578</v>
      </c>
      <c r="M1526" s="1">
        <v>0.56000000000000005</v>
      </c>
      <c r="N1526" s="1" t="s">
        <v>8</v>
      </c>
      <c r="O1526" s="1" t="s">
        <v>28</v>
      </c>
      <c r="P1526" s="1" t="s">
        <v>163</v>
      </c>
      <c r="Q1526" s="1" t="s">
        <v>2580</v>
      </c>
      <c r="R1526" s="1">
        <v>77566</v>
      </c>
      <c r="S1526" s="2">
        <v>42145</v>
      </c>
      <c r="T1526" s="2">
        <v>42146</v>
      </c>
      <c r="U1526" s="1">
        <v>2.1800000000000002</v>
      </c>
      <c r="V1526" s="1">
        <v>15</v>
      </c>
      <c r="W1526" s="1">
        <v>144.33000000000001</v>
      </c>
      <c r="X1526" s="1">
        <v>86411</v>
      </c>
      <c r="Y1526" s="1">
        <f>Table1[[#This Row],[Unit Price]]-Table1[[#This Row],[Discount]]</f>
        <v>9.3000000000000007</v>
      </c>
      <c r="Z1526" s="1" t="s">
        <v>3220</v>
      </c>
    </row>
    <row r="1527" spans="1:26" ht="14.25" x14ac:dyDescent="0.2">
      <c r="A1527" s="3">
        <v>820</v>
      </c>
      <c r="B1527" s="3" t="s">
        <v>2581</v>
      </c>
      <c r="C1527" s="3" t="s">
        <v>23</v>
      </c>
      <c r="D1527" s="3">
        <v>0.09</v>
      </c>
      <c r="E1527" s="3">
        <v>5.84</v>
      </c>
      <c r="F1527" s="3">
        <v>0.83</v>
      </c>
      <c r="G1527" s="3" t="s">
        <v>14</v>
      </c>
      <c r="H1527" s="3" t="s">
        <v>3</v>
      </c>
      <c r="I1527" s="3" t="s">
        <v>24</v>
      </c>
      <c r="J1527" s="3" t="s">
        <v>25</v>
      </c>
      <c r="K1527" s="3" t="s">
        <v>26</v>
      </c>
      <c r="L1527" s="3" t="s">
        <v>2582</v>
      </c>
      <c r="M1527" s="3">
        <v>0.49</v>
      </c>
      <c r="N1527" s="3" t="s">
        <v>8</v>
      </c>
      <c r="O1527" s="3" t="s">
        <v>35</v>
      </c>
      <c r="P1527" s="3" t="s">
        <v>42</v>
      </c>
      <c r="Q1527" s="3" t="s">
        <v>2583</v>
      </c>
      <c r="R1527" s="3">
        <v>99362</v>
      </c>
      <c r="S1527" s="4">
        <v>42145</v>
      </c>
      <c r="T1527" s="4">
        <v>42149</v>
      </c>
      <c r="U1527" s="3">
        <v>-2.87</v>
      </c>
      <c r="V1527" s="3">
        <v>1</v>
      </c>
      <c r="W1527" s="3">
        <v>5.9</v>
      </c>
      <c r="X1527" s="3">
        <v>90244</v>
      </c>
      <c r="Y1527" s="3">
        <f>Table1[[#This Row],[Unit Price]]-Table1[[#This Row],[Discount]]</f>
        <v>5.75</v>
      </c>
      <c r="Z1527" s="3" t="s">
        <v>3221</v>
      </c>
    </row>
    <row r="1528" spans="1:26" ht="14.25" x14ac:dyDescent="0.2">
      <c r="A1528" s="1">
        <v>1527</v>
      </c>
      <c r="B1528" s="1" t="s">
        <v>314</v>
      </c>
      <c r="C1528" s="1" t="s">
        <v>23</v>
      </c>
      <c r="D1528" s="1">
        <v>0.09</v>
      </c>
      <c r="E1528" s="1">
        <v>50.98</v>
      </c>
      <c r="F1528" s="1">
        <v>6.5</v>
      </c>
      <c r="G1528" s="1" t="s">
        <v>14</v>
      </c>
      <c r="H1528" s="1" t="s">
        <v>47</v>
      </c>
      <c r="I1528" s="1" t="s">
        <v>16</v>
      </c>
      <c r="J1528" s="1" t="s">
        <v>17</v>
      </c>
      <c r="K1528" s="1" t="s">
        <v>49</v>
      </c>
      <c r="L1528" s="1" t="s">
        <v>1842</v>
      </c>
      <c r="M1528" s="1">
        <v>0.73</v>
      </c>
      <c r="N1528" s="1" t="s">
        <v>8</v>
      </c>
      <c r="O1528" s="1" t="s">
        <v>9</v>
      </c>
      <c r="P1528" s="1" t="s">
        <v>140</v>
      </c>
      <c r="Q1528" s="1" t="s">
        <v>316</v>
      </c>
      <c r="R1528" s="1">
        <v>35601</v>
      </c>
      <c r="S1528" s="2">
        <v>42145</v>
      </c>
      <c r="T1528" s="2">
        <v>42152</v>
      </c>
      <c r="U1528" s="1">
        <v>70.176000000000002</v>
      </c>
      <c r="V1528" s="1">
        <v>28</v>
      </c>
      <c r="W1528" s="1">
        <v>1395.41</v>
      </c>
      <c r="X1528" s="1">
        <v>86815</v>
      </c>
      <c r="Y1528" s="1">
        <f>Table1[[#This Row],[Unit Price]]-Table1[[#This Row],[Discount]]</f>
        <v>50.889999999999993</v>
      </c>
      <c r="Z1528" s="1" t="s">
        <v>3219</v>
      </c>
    </row>
    <row r="1529" spans="1:26" ht="14.25" x14ac:dyDescent="0.2">
      <c r="A1529" s="3">
        <v>3319</v>
      </c>
      <c r="B1529" s="3" t="s">
        <v>2584</v>
      </c>
      <c r="C1529" s="3" t="s">
        <v>23</v>
      </c>
      <c r="D1529" s="3">
        <v>0.03</v>
      </c>
      <c r="E1529" s="3">
        <v>20.98</v>
      </c>
      <c r="F1529" s="3">
        <v>1.49</v>
      </c>
      <c r="G1529" s="3" t="s">
        <v>14</v>
      </c>
      <c r="H1529" s="3" t="s">
        <v>3</v>
      </c>
      <c r="I1529" s="3" t="s">
        <v>24</v>
      </c>
      <c r="J1529" s="3" t="s">
        <v>48</v>
      </c>
      <c r="K1529" s="3" t="s">
        <v>49</v>
      </c>
      <c r="L1529" s="3" t="s">
        <v>2585</v>
      </c>
      <c r="M1529" s="3">
        <v>0.35</v>
      </c>
      <c r="N1529" s="3" t="s">
        <v>8</v>
      </c>
      <c r="O1529" s="3" t="s">
        <v>9</v>
      </c>
      <c r="P1529" s="3" t="s">
        <v>376</v>
      </c>
      <c r="Q1529" s="3" t="s">
        <v>479</v>
      </c>
      <c r="R1529" s="3">
        <v>37075</v>
      </c>
      <c r="S1529" s="4">
        <v>42145</v>
      </c>
      <c r="T1529" s="4">
        <v>42145</v>
      </c>
      <c r="U1529" s="3">
        <v>30.024000000000001</v>
      </c>
      <c r="V1529" s="3">
        <v>20</v>
      </c>
      <c r="W1529" s="3">
        <v>431.43</v>
      </c>
      <c r="X1529" s="3">
        <v>90104</v>
      </c>
      <c r="Y1529" s="3">
        <f>Table1[[#This Row],[Unit Price]]-Table1[[#This Row],[Discount]]</f>
        <v>20.95</v>
      </c>
      <c r="Z1529" s="3" t="s">
        <v>3219</v>
      </c>
    </row>
    <row r="1530" spans="1:26" ht="14.25" x14ac:dyDescent="0.2">
      <c r="A1530" s="1">
        <v>1129</v>
      </c>
      <c r="B1530" s="1" t="s">
        <v>762</v>
      </c>
      <c r="C1530" s="1" t="s">
        <v>92</v>
      </c>
      <c r="D1530" s="1">
        <v>0.02</v>
      </c>
      <c r="E1530" s="1">
        <v>7.64</v>
      </c>
      <c r="F1530" s="1">
        <v>1.39</v>
      </c>
      <c r="G1530" s="1" t="s">
        <v>14</v>
      </c>
      <c r="H1530" s="1" t="s">
        <v>47</v>
      </c>
      <c r="I1530" s="1" t="s">
        <v>24</v>
      </c>
      <c r="J1530" s="1" t="s">
        <v>321</v>
      </c>
      <c r="K1530" s="1" t="s">
        <v>49</v>
      </c>
      <c r="L1530" s="1" t="s">
        <v>1534</v>
      </c>
      <c r="M1530" s="1">
        <v>0.36</v>
      </c>
      <c r="N1530" s="1" t="s">
        <v>8</v>
      </c>
      <c r="O1530" s="1" t="s">
        <v>87</v>
      </c>
      <c r="P1530" s="1" t="s">
        <v>379</v>
      </c>
      <c r="Q1530" s="1" t="s">
        <v>764</v>
      </c>
      <c r="R1530" s="1">
        <v>2118</v>
      </c>
      <c r="S1530" s="2">
        <v>42145</v>
      </c>
      <c r="T1530" s="2">
        <v>42147</v>
      </c>
      <c r="U1530" s="1">
        <v>117.38</v>
      </c>
      <c r="V1530" s="1">
        <v>52</v>
      </c>
      <c r="W1530" s="1">
        <v>406.91</v>
      </c>
      <c r="X1530" s="1">
        <v>13735</v>
      </c>
      <c r="Y1530" s="1">
        <f>Table1[[#This Row],[Unit Price]]-Table1[[#This Row],[Discount]]</f>
        <v>7.62</v>
      </c>
      <c r="Z1530" s="1" t="s">
        <v>3222</v>
      </c>
    </row>
    <row r="1531" spans="1:26" ht="14.25" x14ac:dyDescent="0.2">
      <c r="A1531" s="3">
        <v>1131</v>
      </c>
      <c r="B1531" s="3" t="s">
        <v>2586</v>
      </c>
      <c r="C1531" s="3" t="s">
        <v>92</v>
      </c>
      <c r="D1531" s="3">
        <v>0.02</v>
      </c>
      <c r="E1531" s="3">
        <v>7.64</v>
      </c>
      <c r="F1531" s="3">
        <v>1.39</v>
      </c>
      <c r="G1531" s="3" t="s">
        <v>14</v>
      </c>
      <c r="H1531" s="3" t="s">
        <v>47</v>
      </c>
      <c r="I1531" s="3" t="s">
        <v>24</v>
      </c>
      <c r="J1531" s="3" t="s">
        <v>321</v>
      </c>
      <c r="K1531" s="3" t="s">
        <v>49</v>
      </c>
      <c r="L1531" s="3" t="s">
        <v>1534</v>
      </c>
      <c r="M1531" s="3">
        <v>0.36</v>
      </c>
      <c r="N1531" s="3" t="s">
        <v>8</v>
      </c>
      <c r="O1531" s="3" t="s">
        <v>28</v>
      </c>
      <c r="P1531" s="3" t="s">
        <v>163</v>
      </c>
      <c r="Q1531" s="3" t="s">
        <v>2587</v>
      </c>
      <c r="R1531" s="3">
        <v>79907</v>
      </c>
      <c r="S1531" s="4">
        <v>42145</v>
      </c>
      <c r="T1531" s="4">
        <v>42147</v>
      </c>
      <c r="U1531" s="3">
        <v>70.193700000000007</v>
      </c>
      <c r="V1531" s="3">
        <v>13</v>
      </c>
      <c r="W1531" s="3">
        <v>101.73</v>
      </c>
      <c r="X1531" s="3">
        <v>88103</v>
      </c>
      <c r="Y1531" s="3">
        <f>Table1[[#This Row],[Unit Price]]-Table1[[#This Row],[Discount]]</f>
        <v>7.62</v>
      </c>
      <c r="Z1531" s="3" t="s">
        <v>3220</v>
      </c>
    </row>
    <row r="1532" spans="1:26" ht="14.25" x14ac:dyDescent="0.2">
      <c r="A1532" s="1">
        <v>1254</v>
      </c>
      <c r="B1532" s="1" t="s">
        <v>1566</v>
      </c>
      <c r="C1532" s="1" t="s">
        <v>92</v>
      </c>
      <c r="D1532" s="1">
        <v>0.04</v>
      </c>
      <c r="E1532" s="1">
        <v>2.08</v>
      </c>
      <c r="F1532" s="1">
        <v>1.49</v>
      </c>
      <c r="G1532" s="1" t="s">
        <v>14</v>
      </c>
      <c r="H1532" s="1" t="s">
        <v>47</v>
      </c>
      <c r="I1532" s="1" t="s">
        <v>24</v>
      </c>
      <c r="J1532" s="1" t="s">
        <v>48</v>
      </c>
      <c r="K1532" s="1" t="s">
        <v>49</v>
      </c>
      <c r="L1532" s="1" t="s">
        <v>1386</v>
      </c>
      <c r="M1532" s="1">
        <v>0.36</v>
      </c>
      <c r="N1532" s="1" t="s">
        <v>8</v>
      </c>
      <c r="O1532" s="1" t="s">
        <v>28</v>
      </c>
      <c r="P1532" s="1" t="s">
        <v>163</v>
      </c>
      <c r="Q1532" s="1" t="s">
        <v>1567</v>
      </c>
      <c r="R1532" s="1">
        <v>77530</v>
      </c>
      <c r="S1532" s="2">
        <v>42145</v>
      </c>
      <c r="T1532" s="2">
        <v>42147</v>
      </c>
      <c r="U1532" s="1">
        <v>-11.281499999999999</v>
      </c>
      <c r="V1532" s="1">
        <v>16</v>
      </c>
      <c r="W1532" s="1">
        <v>33.770000000000003</v>
      </c>
      <c r="X1532" s="1">
        <v>89982</v>
      </c>
      <c r="Y1532" s="1">
        <f>Table1[[#This Row],[Unit Price]]-Table1[[#This Row],[Discount]]</f>
        <v>2.04</v>
      </c>
      <c r="Z1532" s="1" t="s">
        <v>3220</v>
      </c>
    </row>
    <row r="1533" spans="1:26" ht="14.25" x14ac:dyDescent="0.2">
      <c r="A1533" s="3">
        <v>19</v>
      </c>
      <c r="B1533" s="3" t="s">
        <v>2588</v>
      </c>
      <c r="C1533" s="3" t="s">
        <v>46</v>
      </c>
      <c r="D1533" s="3">
        <v>7.0000000000000007E-2</v>
      </c>
      <c r="E1533" s="3">
        <v>12.99</v>
      </c>
      <c r="F1533" s="3">
        <v>9.44</v>
      </c>
      <c r="G1533" s="3" t="s">
        <v>14</v>
      </c>
      <c r="H1533" s="3" t="s">
        <v>3</v>
      </c>
      <c r="I1533" s="3" t="s">
        <v>16</v>
      </c>
      <c r="J1533" s="3" t="s">
        <v>32</v>
      </c>
      <c r="K1533" s="3" t="s">
        <v>120</v>
      </c>
      <c r="L1533" s="3" t="s">
        <v>2589</v>
      </c>
      <c r="M1533" s="3">
        <v>0.39</v>
      </c>
      <c r="N1533" s="3" t="s">
        <v>8</v>
      </c>
      <c r="O1533" s="3" t="s">
        <v>35</v>
      </c>
      <c r="P1533" s="3" t="s">
        <v>253</v>
      </c>
      <c r="Q1533" s="3" t="s">
        <v>2590</v>
      </c>
      <c r="R1533" s="3">
        <v>59801</v>
      </c>
      <c r="S1533" s="4">
        <v>42145</v>
      </c>
      <c r="T1533" s="4">
        <v>42147</v>
      </c>
      <c r="U1533" s="3">
        <v>-114.6399</v>
      </c>
      <c r="V1533" s="3">
        <v>18</v>
      </c>
      <c r="W1533" s="3">
        <v>231.79</v>
      </c>
      <c r="X1533" s="3">
        <v>90032</v>
      </c>
      <c r="Y1533" s="3">
        <f>Table1[[#This Row],[Unit Price]]-Table1[[#This Row],[Discount]]</f>
        <v>12.92</v>
      </c>
      <c r="Z1533" s="3" t="s">
        <v>3221</v>
      </c>
    </row>
    <row r="1534" spans="1:26" ht="14.25" x14ac:dyDescent="0.2">
      <c r="A1534" s="1">
        <v>21</v>
      </c>
      <c r="B1534" s="1" t="s">
        <v>2496</v>
      </c>
      <c r="C1534" s="1" t="s">
        <v>46</v>
      </c>
      <c r="D1534" s="1">
        <v>0.08</v>
      </c>
      <c r="E1534" s="1">
        <v>5</v>
      </c>
      <c r="F1534" s="1">
        <v>3.39</v>
      </c>
      <c r="G1534" s="1" t="s">
        <v>14</v>
      </c>
      <c r="H1534" s="1" t="s">
        <v>3</v>
      </c>
      <c r="I1534" s="1" t="s">
        <v>24</v>
      </c>
      <c r="J1534" s="1" t="s">
        <v>152</v>
      </c>
      <c r="K1534" s="1" t="s">
        <v>26</v>
      </c>
      <c r="L1534" s="1" t="s">
        <v>2591</v>
      </c>
      <c r="M1534" s="1">
        <v>0.37</v>
      </c>
      <c r="N1534" s="1" t="s">
        <v>8</v>
      </c>
      <c r="O1534" s="1" t="s">
        <v>87</v>
      </c>
      <c r="P1534" s="1" t="s">
        <v>88</v>
      </c>
      <c r="Q1534" s="1" t="s">
        <v>89</v>
      </c>
      <c r="R1534" s="1">
        <v>10012</v>
      </c>
      <c r="S1534" s="2">
        <v>42145</v>
      </c>
      <c r="T1534" s="2">
        <v>42146</v>
      </c>
      <c r="U1534" s="1">
        <v>-17.489999999999998</v>
      </c>
      <c r="V1534" s="1">
        <v>58</v>
      </c>
      <c r="W1534" s="1">
        <v>293.06</v>
      </c>
      <c r="X1534" s="1">
        <v>42949</v>
      </c>
      <c r="Y1534" s="1">
        <f>Table1[[#This Row],[Unit Price]]-Table1[[#This Row],[Discount]]</f>
        <v>4.92</v>
      </c>
      <c r="Z1534" s="1" t="s">
        <v>3222</v>
      </c>
    </row>
    <row r="1535" spans="1:26" ht="14.25" x14ac:dyDescent="0.2">
      <c r="A1535" s="3">
        <v>21</v>
      </c>
      <c r="B1535" s="3" t="s">
        <v>2496</v>
      </c>
      <c r="C1535" s="3" t="s">
        <v>46</v>
      </c>
      <c r="D1535" s="3">
        <v>7.0000000000000007E-2</v>
      </c>
      <c r="E1535" s="3">
        <v>12.99</v>
      </c>
      <c r="F1535" s="3">
        <v>9.44</v>
      </c>
      <c r="G1535" s="3" t="s">
        <v>14</v>
      </c>
      <c r="H1535" s="3" t="s">
        <v>3</v>
      </c>
      <c r="I1535" s="3" t="s">
        <v>16</v>
      </c>
      <c r="J1535" s="3" t="s">
        <v>32</v>
      </c>
      <c r="K1535" s="3" t="s">
        <v>120</v>
      </c>
      <c r="L1535" s="3" t="s">
        <v>2589</v>
      </c>
      <c r="M1535" s="3">
        <v>0.39</v>
      </c>
      <c r="N1535" s="3" t="s">
        <v>8</v>
      </c>
      <c r="O1535" s="3" t="s">
        <v>87</v>
      </c>
      <c r="P1535" s="3" t="s">
        <v>88</v>
      </c>
      <c r="Q1535" s="3" t="s">
        <v>89</v>
      </c>
      <c r="R1535" s="3">
        <v>10012</v>
      </c>
      <c r="S1535" s="4">
        <v>42145</v>
      </c>
      <c r="T1535" s="4">
        <v>42147</v>
      </c>
      <c r="U1535" s="3">
        <v>-114.6399</v>
      </c>
      <c r="V1535" s="3">
        <v>71</v>
      </c>
      <c r="W1535" s="3">
        <v>914.29</v>
      </c>
      <c r="X1535" s="3">
        <v>42949</v>
      </c>
      <c r="Y1535" s="3">
        <f>Table1[[#This Row],[Unit Price]]-Table1[[#This Row],[Discount]]</f>
        <v>12.92</v>
      </c>
      <c r="Z1535" s="3" t="s">
        <v>3222</v>
      </c>
    </row>
    <row r="1536" spans="1:26" ht="14.25" x14ac:dyDescent="0.2">
      <c r="A1536" s="1">
        <v>3206</v>
      </c>
      <c r="B1536" s="1" t="s">
        <v>1902</v>
      </c>
      <c r="C1536" s="1" t="s">
        <v>46</v>
      </c>
      <c r="D1536" s="1">
        <v>0.06</v>
      </c>
      <c r="E1536" s="1">
        <v>218.08</v>
      </c>
      <c r="F1536" s="1">
        <v>18.059999999999999</v>
      </c>
      <c r="G1536" s="1" t="s">
        <v>63</v>
      </c>
      <c r="H1536" s="1" t="s">
        <v>15</v>
      </c>
      <c r="I1536" s="1" t="s">
        <v>4</v>
      </c>
      <c r="J1536" s="1" t="s">
        <v>85</v>
      </c>
      <c r="K1536" s="1" t="s">
        <v>40</v>
      </c>
      <c r="L1536" s="1" t="s">
        <v>2592</v>
      </c>
      <c r="M1536" s="1">
        <v>0.56999999999999995</v>
      </c>
      <c r="N1536" s="1" t="s">
        <v>8</v>
      </c>
      <c r="O1536" s="1" t="s">
        <v>35</v>
      </c>
      <c r="P1536" s="1" t="s">
        <v>466</v>
      </c>
      <c r="Q1536" s="1" t="s">
        <v>1904</v>
      </c>
      <c r="R1536" s="1">
        <v>83301</v>
      </c>
      <c r="S1536" s="2">
        <v>42145</v>
      </c>
      <c r="T1536" s="2">
        <v>42147</v>
      </c>
      <c r="U1536" s="1">
        <v>969.42</v>
      </c>
      <c r="V1536" s="1">
        <v>7</v>
      </c>
      <c r="W1536" s="1">
        <v>1488.51</v>
      </c>
      <c r="X1536" s="1">
        <v>87934</v>
      </c>
      <c r="Y1536" s="1">
        <f>Table1[[#This Row],[Unit Price]]-Table1[[#This Row],[Discount]]</f>
        <v>218.02</v>
      </c>
      <c r="Z1536" s="1" t="s">
        <v>3221</v>
      </c>
    </row>
    <row r="1537" spans="1:26" ht="14.25" x14ac:dyDescent="0.2">
      <c r="A1537" s="3">
        <v>2385</v>
      </c>
      <c r="B1537" s="3" t="s">
        <v>2593</v>
      </c>
      <c r="C1537" s="3" t="s">
        <v>1</v>
      </c>
      <c r="D1537" s="3">
        <v>0.1</v>
      </c>
      <c r="E1537" s="3">
        <v>130.97999999999999</v>
      </c>
      <c r="F1537" s="3">
        <v>30</v>
      </c>
      <c r="G1537" s="3" t="s">
        <v>2</v>
      </c>
      <c r="H1537" s="3" t="s">
        <v>3</v>
      </c>
      <c r="I1537" s="3" t="s">
        <v>4</v>
      </c>
      <c r="J1537" s="3" t="s">
        <v>85</v>
      </c>
      <c r="K1537" s="3" t="s">
        <v>33</v>
      </c>
      <c r="L1537" s="3" t="s">
        <v>2175</v>
      </c>
      <c r="M1537" s="3">
        <v>0.78</v>
      </c>
      <c r="N1537" s="3" t="s">
        <v>8</v>
      </c>
      <c r="O1537" s="3" t="s">
        <v>35</v>
      </c>
      <c r="P1537" s="3" t="s">
        <v>616</v>
      </c>
      <c r="Q1537" s="3" t="s">
        <v>2594</v>
      </c>
      <c r="R1537" s="3">
        <v>88001</v>
      </c>
      <c r="S1537" s="4">
        <v>42146</v>
      </c>
      <c r="T1537" s="4">
        <v>42148</v>
      </c>
      <c r="U1537" s="3">
        <v>2000.11</v>
      </c>
      <c r="V1537" s="3">
        <v>18</v>
      </c>
      <c r="W1537" s="3">
        <v>2259.9899999999998</v>
      </c>
      <c r="X1537" s="3">
        <v>89184</v>
      </c>
      <c r="Y1537" s="3">
        <f>Table1[[#This Row],[Unit Price]]-Table1[[#This Row],[Discount]]</f>
        <v>130.88</v>
      </c>
      <c r="Z1537" s="3" t="s">
        <v>3221</v>
      </c>
    </row>
    <row r="1538" spans="1:26" ht="14.25" x14ac:dyDescent="0.2">
      <c r="A1538" s="1">
        <v>2699</v>
      </c>
      <c r="B1538" s="1" t="s">
        <v>2065</v>
      </c>
      <c r="C1538" s="1" t="s">
        <v>1</v>
      </c>
      <c r="D1538" s="1">
        <v>0.06</v>
      </c>
      <c r="E1538" s="1">
        <v>4.9800000000000004</v>
      </c>
      <c r="F1538" s="1">
        <v>4.95</v>
      </c>
      <c r="G1538" s="1" t="s">
        <v>14</v>
      </c>
      <c r="H1538" s="1" t="s">
        <v>70</v>
      </c>
      <c r="I1538" s="1" t="s">
        <v>24</v>
      </c>
      <c r="J1538" s="1" t="s">
        <v>48</v>
      </c>
      <c r="K1538" s="1" t="s">
        <v>49</v>
      </c>
      <c r="L1538" s="1" t="s">
        <v>2595</v>
      </c>
      <c r="M1538" s="1">
        <v>0.37</v>
      </c>
      <c r="N1538" s="1" t="s">
        <v>8</v>
      </c>
      <c r="O1538" s="1" t="s">
        <v>35</v>
      </c>
      <c r="P1538" s="1" t="s">
        <v>564</v>
      </c>
      <c r="Q1538" s="1" t="s">
        <v>2067</v>
      </c>
      <c r="R1538" s="1">
        <v>86442</v>
      </c>
      <c r="S1538" s="2">
        <v>42146</v>
      </c>
      <c r="T1538" s="2">
        <v>42148</v>
      </c>
      <c r="U1538" s="1">
        <v>-103.224</v>
      </c>
      <c r="V1538" s="1">
        <v>16</v>
      </c>
      <c r="W1538" s="1">
        <v>78.989999999999995</v>
      </c>
      <c r="X1538" s="1">
        <v>87677</v>
      </c>
      <c r="Y1538" s="1">
        <f>Table1[[#This Row],[Unit Price]]-Table1[[#This Row],[Discount]]</f>
        <v>4.9200000000000008</v>
      </c>
      <c r="Z1538" s="1" t="s">
        <v>3221</v>
      </c>
    </row>
    <row r="1539" spans="1:26" ht="14.25" x14ac:dyDescent="0.2">
      <c r="A1539" s="3">
        <v>181</v>
      </c>
      <c r="B1539" s="3" t="s">
        <v>1263</v>
      </c>
      <c r="C1539" s="3" t="s">
        <v>13</v>
      </c>
      <c r="D1539" s="3">
        <v>7.0000000000000007E-2</v>
      </c>
      <c r="E1539" s="3">
        <v>1.68</v>
      </c>
      <c r="F1539" s="3">
        <v>1.57</v>
      </c>
      <c r="G1539" s="3" t="s">
        <v>14</v>
      </c>
      <c r="H1539" s="3" t="s">
        <v>70</v>
      </c>
      <c r="I1539" s="3" t="s">
        <v>24</v>
      </c>
      <c r="J1539" s="3" t="s">
        <v>25</v>
      </c>
      <c r="K1539" s="3" t="s">
        <v>26</v>
      </c>
      <c r="L1539" s="3" t="s">
        <v>550</v>
      </c>
      <c r="M1539" s="3">
        <v>0.59</v>
      </c>
      <c r="N1539" s="3" t="s">
        <v>8</v>
      </c>
      <c r="O1539" s="3" t="s">
        <v>35</v>
      </c>
      <c r="P1539" s="3" t="s">
        <v>66</v>
      </c>
      <c r="Q1539" s="3" t="s">
        <v>917</v>
      </c>
      <c r="R1539" s="3">
        <v>94122</v>
      </c>
      <c r="S1539" s="4">
        <v>42146</v>
      </c>
      <c r="T1539" s="4">
        <v>42147</v>
      </c>
      <c r="U1539" s="3">
        <v>-35.75</v>
      </c>
      <c r="V1539" s="3">
        <v>116</v>
      </c>
      <c r="W1539" s="3">
        <v>186.59</v>
      </c>
      <c r="X1539" s="3">
        <v>3585</v>
      </c>
      <c r="Y1539" s="3">
        <f>Table1[[#This Row],[Unit Price]]-Table1[[#This Row],[Discount]]</f>
        <v>1.6099999999999999</v>
      </c>
      <c r="Z1539" s="3" t="s">
        <v>3221</v>
      </c>
    </row>
    <row r="1540" spans="1:26" ht="14.25" x14ac:dyDescent="0.2">
      <c r="A1540" s="1">
        <v>188</v>
      </c>
      <c r="B1540" s="1" t="s">
        <v>2596</v>
      </c>
      <c r="C1540" s="1" t="s">
        <v>13</v>
      </c>
      <c r="D1540" s="1">
        <v>7.0000000000000007E-2</v>
      </c>
      <c r="E1540" s="1">
        <v>10.06</v>
      </c>
      <c r="F1540" s="1">
        <v>2.06</v>
      </c>
      <c r="G1540" s="1" t="s">
        <v>14</v>
      </c>
      <c r="H1540" s="1" t="s">
        <v>70</v>
      </c>
      <c r="I1540" s="1" t="s">
        <v>24</v>
      </c>
      <c r="J1540" s="1" t="s">
        <v>64</v>
      </c>
      <c r="K1540" s="1" t="s">
        <v>26</v>
      </c>
      <c r="L1540" s="1" t="s">
        <v>149</v>
      </c>
      <c r="M1540" s="1">
        <v>0.39</v>
      </c>
      <c r="N1540" s="1" t="s">
        <v>8</v>
      </c>
      <c r="O1540" s="1" t="s">
        <v>28</v>
      </c>
      <c r="P1540" s="1" t="s">
        <v>163</v>
      </c>
      <c r="Q1540" s="1" t="s">
        <v>1933</v>
      </c>
      <c r="R1540" s="1">
        <v>76240</v>
      </c>
      <c r="S1540" s="2">
        <v>42146</v>
      </c>
      <c r="T1540" s="2">
        <v>42146</v>
      </c>
      <c r="U1540" s="1">
        <v>152.65559999999999</v>
      </c>
      <c r="V1540" s="1">
        <v>23</v>
      </c>
      <c r="W1540" s="1">
        <v>221.24</v>
      </c>
      <c r="X1540" s="1">
        <v>88361</v>
      </c>
      <c r="Y1540" s="1">
        <f>Table1[[#This Row],[Unit Price]]-Table1[[#This Row],[Discount]]</f>
        <v>9.99</v>
      </c>
      <c r="Z1540" s="1" t="s">
        <v>3220</v>
      </c>
    </row>
    <row r="1541" spans="1:26" ht="14.25" x14ac:dyDescent="0.2">
      <c r="A1541" s="3">
        <v>188</v>
      </c>
      <c r="B1541" s="3" t="s">
        <v>2596</v>
      </c>
      <c r="C1541" s="3" t="s">
        <v>13</v>
      </c>
      <c r="D1541" s="3">
        <v>7.0000000000000007E-2</v>
      </c>
      <c r="E1541" s="3">
        <v>1.68</v>
      </c>
      <c r="F1541" s="3">
        <v>1.57</v>
      </c>
      <c r="G1541" s="3" t="s">
        <v>14</v>
      </c>
      <c r="H1541" s="3" t="s">
        <v>70</v>
      </c>
      <c r="I1541" s="3" t="s">
        <v>24</v>
      </c>
      <c r="J1541" s="3" t="s">
        <v>25</v>
      </c>
      <c r="K1541" s="3" t="s">
        <v>26</v>
      </c>
      <c r="L1541" s="3" t="s">
        <v>550</v>
      </c>
      <c r="M1541" s="3">
        <v>0.59</v>
      </c>
      <c r="N1541" s="3" t="s">
        <v>8</v>
      </c>
      <c r="O1541" s="3" t="s">
        <v>28</v>
      </c>
      <c r="P1541" s="3" t="s">
        <v>163</v>
      </c>
      <c r="Q1541" s="3" t="s">
        <v>1933</v>
      </c>
      <c r="R1541" s="3">
        <v>76240</v>
      </c>
      <c r="S1541" s="4">
        <v>42146</v>
      </c>
      <c r="T1541" s="4">
        <v>42147</v>
      </c>
      <c r="U1541" s="3">
        <v>7.15</v>
      </c>
      <c r="V1541" s="3">
        <v>29</v>
      </c>
      <c r="W1541" s="3">
        <v>46.65</v>
      </c>
      <c r="X1541" s="3">
        <v>88361</v>
      </c>
      <c r="Y1541" s="3">
        <f>Table1[[#This Row],[Unit Price]]-Table1[[#This Row],[Discount]]</f>
        <v>1.6099999999999999</v>
      </c>
      <c r="Z1541" s="3" t="s">
        <v>3220</v>
      </c>
    </row>
    <row r="1542" spans="1:26" ht="14.25" x14ac:dyDescent="0.2">
      <c r="A1542" s="1">
        <v>1246</v>
      </c>
      <c r="B1542" s="1" t="s">
        <v>1987</v>
      </c>
      <c r="C1542" s="1" t="s">
        <v>23</v>
      </c>
      <c r="D1542" s="1">
        <v>0.03</v>
      </c>
      <c r="E1542" s="1">
        <v>256.99</v>
      </c>
      <c r="F1542" s="1">
        <v>11.25</v>
      </c>
      <c r="G1542" s="1" t="s">
        <v>14</v>
      </c>
      <c r="H1542" s="1" t="s">
        <v>47</v>
      </c>
      <c r="I1542" s="1" t="s">
        <v>16</v>
      </c>
      <c r="J1542" s="1" t="s">
        <v>17</v>
      </c>
      <c r="K1542" s="1" t="s">
        <v>49</v>
      </c>
      <c r="L1542" s="1" t="s">
        <v>2597</v>
      </c>
      <c r="M1542" s="1">
        <v>0.51</v>
      </c>
      <c r="N1542" s="1" t="s">
        <v>8</v>
      </c>
      <c r="O1542" s="1" t="s">
        <v>87</v>
      </c>
      <c r="P1542" s="1" t="s">
        <v>88</v>
      </c>
      <c r="Q1542" s="1" t="s">
        <v>89</v>
      </c>
      <c r="R1542" s="1">
        <v>10009</v>
      </c>
      <c r="S1542" s="2">
        <v>42146</v>
      </c>
      <c r="T1542" s="2">
        <v>42146</v>
      </c>
      <c r="U1542" s="1">
        <v>1489.8</v>
      </c>
      <c r="V1542" s="1">
        <v>32</v>
      </c>
      <c r="W1542" s="1">
        <v>8216.2800000000007</v>
      </c>
      <c r="X1542" s="1">
        <v>46853</v>
      </c>
      <c r="Y1542" s="1">
        <f>Table1[[#This Row],[Unit Price]]-Table1[[#This Row],[Discount]]</f>
        <v>256.96000000000004</v>
      </c>
      <c r="Z1542" s="1" t="s">
        <v>3222</v>
      </c>
    </row>
    <row r="1543" spans="1:26" ht="14.25" x14ac:dyDescent="0.2">
      <c r="A1543" s="3">
        <v>1257</v>
      </c>
      <c r="B1543" s="3" t="s">
        <v>2257</v>
      </c>
      <c r="C1543" s="3" t="s">
        <v>92</v>
      </c>
      <c r="D1543" s="3">
        <v>0.01</v>
      </c>
      <c r="E1543" s="3">
        <v>115.99</v>
      </c>
      <c r="F1543" s="3">
        <v>56.14</v>
      </c>
      <c r="G1543" s="3" t="s">
        <v>2</v>
      </c>
      <c r="H1543" s="3" t="s">
        <v>47</v>
      </c>
      <c r="I1543" s="3" t="s">
        <v>16</v>
      </c>
      <c r="J1543" s="3" t="s">
        <v>32</v>
      </c>
      <c r="K1543" s="3" t="s">
        <v>33</v>
      </c>
      <c r="L1543" s="3" t="s">
        <v>456</v>
      </c>
      <c r="M1543" s="3">
        <v>0.4</v>
      </c>
      <c r="N1543" s="3" t="s">
        <v>8</v>
      </c>
      <c r="O1543" s="3" t="s">
        <v>35</v>
      </c>
      <c r="P1543" s="3" t="s">
        <v>36</v>
      </c>
      <c r="Q1543" s="3" t="s">
        <v>1099</v>
      </c>
      <c r="R1543" s="3">
        <v>80013</v>
      </c>
      <c r="S1543" s="4">
        <v>42146</v>
      </c>
      <c r="T1543" s="4">
        <v>42147</v>
      </c>
      <c r="U1543" s="3">
        <v>-164.39519999999999</v>
      </c>
      <c r="V1543" s="3">
        <v>5</v>
      </c>
      <c r="W1543" s="3">
        <v>604.35</v>
      </c>
      <c r="X1543" s="3">
        <v>86535</v>
      </c>
      <c r="Y1543" s="3">
        <f>Table1[[#This Row],[Unit Price]]-Table1[[#This Row],[Discount]]</f>
        <v>115.97999999999999</v>
      </c>
      <c r="Z1543" s="3" t="s">
        <v>3221</v>
      </c>
    </row>
    <row r="1544" spans="1:26" ht="14.25" x14ac:dyDescent="0.2">
      <c r="A1544" s="1">
        <v>2976</v>
      </c>
      <c r="B1544" s="1" t="s">
        <v>2598</v>
      </c>
      <c r="C1544" s="1" t="s">
        <v>92</v>
      </c>
      <c r="D1544" s="1">
        <v>0.01</v>
      </c>
      <c r="E1544" s="1">
        <v>35.99</v>
      </c>
      <c r="F1544" s="1">
        <v>0.99</v>
      </c>
      <c r="G1544" s="1" t="s">
        <v>14</v>
      </c>
      <c r="H1544" s="1" t="s">
        <v>3</v>
      </c>
      <c r="I1544" s="1" t="s">
        <v>16</v>
      </c>
      <c r="J1544" s="1" t="s">
        <v>111</v>
      </c>
      <c r="K1544" s="1" t="s">
        <v>18</v>
      </c>
      <c r="L1544" s="1" t="s">
        <v>1961</v>
      </c>
      <c r="M1544" s="1">
        <v>0.35</v>
      </c>
      <c r="N1544" s="1" t="s">
        <v>8</v>
      </c>
      <c r="O1544" s="1" t="s">
        <v>28</v>
      </c>
      <c r="P1544" s="1" t="s">
        <v>333</v>
      </c>
      <c r="Q1544" s="1" t="s">
        <v>2599</v>
      </c>
      <c r="R1544" s="1">
        <v>53154</v>
      </c>
      <c r="S1544" s="2">
        <v>42146</v>
      </c>
      <c r="T1544" s="2">
        <v>42147</v>
      </c>
      <c r="U1544" s="1">
        <v>882.48239999999998</v>
      </c>
      <c r="V1544" s="1">
        <v>41</v>
      </c>
      <c r="W1544" s="1">
        <v>1278.96</v>
      </c>
      <c r="X1544" s="1">
        <v>89047</v>
      </c>
      <c r="Y1544" s="1">
        <f>Table1[[#This Row],[Unit Price]]-Table1[[#This Row],[Discount]]</f>
        <v>35.980000000000004</v>
      </c>
      <c r="Z1544" s="1" t="s">
        <v>3220</v>
      </c>
    </row>
    <row r="1545" spans="1:26" ht="14.25" x14ac:dyDescent="0.2">
      <c r="A1545" s="3">
        <v>2198</v>
      </c>
      <c r="B1545" s="3" t="s">
        <v>2600</v>
      </c>
      <c r="C1545" s="3" t="s">
        <v>46</v>
      </c>
      <c r="D1545" s="3">
        <v>0.03</v>
      </c>
      <c r="E1545" s="3">
        <v>25.98</v>
      </c>
      <c r="F1545" s="3">
        <v>4.08</v>
      </c>
      <c r="G1545" s="3" t="s">
        <v>14</v>
      </c>
      <c r="H1545" s="3" t="s">
        <v>3</v>
      </c>
      <c r="I1545" s="3" t="s">
        <v>24</v>
      </c>
      <c r="J1545" s="3" t="s">
        <v>25</v>
      </c>
      <c r="K1545" s="3" t="s">
        <v>18</v>
      </c>
      <c r="L1545" s="3" t="s">
        <v>2601</v>
      </c>
      <c r="M1545" s="3">
        <v>0.56999999999999995</v>
      </c>
      <c r="N1545" s="3" t="s">
        <v>8</v>
      </c>
      <c r="O1545" s="3" t="s">
        <v>87</v>
      </c>
      <c r="P1545" s="3" t="s">
        <v>88</v>
      </c>
      <c r="Q1545" s="3" t="s">
        <v>2602</v>
      </c>
      <c r="R1545" s="3">
        <v>11757</v>
      </c>
      <c r="S1545" s="4">
        <v>42146</v>
      </c>
      <c r="T1545" s="4">
        <v>42149</v>
      </c>
      <c r="U1545" s="3">
        <v>295.90649999999999</v>
      </c>
      <c r="V1545" s="3">
        <v>16</v>
      </c>
      <c r="W1545" s="3">
        <v>428.85</v>
      </c>
      <c r="X1545" s="3">
        <v>89174</v>
      </c>
      <c r="Y1545" s="3">
        <f>Table1[[#This Row],[Unit Price]]-Table1[[#This Row],[Discount]]</f>
        <v>25.95</v>
      </c>
      <c r="Z1545" s="3" t="s">
        <v>3222</v>
      </c>
    </row>
    <row r="1546" spans="1:26" ht="14.25" x14ac:dyDescent="0.2">
      <c r="A1546" s="1">
        <v>2198</v>
      </c>
      <c r="B1546" s="1" t="s">
        <v>2600</v>
      </c>
      <c r="C1546" s="1" t="s">
        <v>46</v>
      </c>
      <c r="D1546" s="1">
        <v>0.1</v>
      </c>
      <c r="E1546" s="1">
        <v>20.98</v>
      </c>
      <c r="F1546" s="1">
        <v>53.03</v>
      </c>
      <c r="G1546" s="1" t="s">
        <v>2</v>
      </c>
      <c r="H1546" s="1" t="s">
        <v>3</v>
      </c>
      <c r="I1546" s="1" t="s">
        <v>24</v>
      </c>
      <c r="J1546" s="1" t="s">
        <v>54</v>
      </c>
      <c r="K1546" s="1" t="s">
        <v>33</v>
      </c>
      <c r="L1546" s="1" t="s">
        <v>1066</v>
      </c>
      <c r="M1546" s="1">
        <v>0.78</v>
      </c>
      <c r="N1546" s="1" t="s">
        <v>8</v>
      </c>
      <c r="O1546" s="1" t="s">
        <v>87</v>
      </c>
      <c r="P1546" s="1" t="s">
        <v>88</v>
      </c>
      <c r="Q1546" s="1" t="s">
        <v>2602</v>
      </c>
      <c r="R1546" s="1">
        <v>11757</v>
      </c>
      <c r="S1546" s="2">
        <v>42146</v>
      </c>
      <c r="T1546" s="2">
        <v>42146</v>
      </c>
      <c r="U1546" s="1">
        <v>-2111.36</v>
      </c>
      <c r="V1546" s="1">
        <v>16</v>
      </c>
      <c r="W1546" s="1">
        <v>342.54</v>
      </c>
      <c r="X1546" s="1">
        <v>89174</v>
      </c>
      <c r="Y1546" s="1">
        <f>Table1[[#This Row],[Unit Price]]-Table1[[#This Row],[Discount]]</f>
        <v>20.88</v>
      </c>
      <c r="Z1546" s="1" t="s">
        <v>3222</v>
      </c>
    </row>
    <row r="1547" spans="1:26" ht="14.25" x14ac:dyDescent="0.2">
      <c r="A1547" s="3">
        <v>2526</v>
      </c>
      <c r="B1547" s="3" t="s">
        <v>2603</v>
      </c>
      <c r="C1547" s="3" t="s">
        <v>1</v>
      </c>
      <c r="D1547" s="3">
        <v>0.01</v>
      </c>
      <c r="E1547" s="3">
        <v>2.16</v>
      </c>
      <c r="F1547" s="3">
        <v>6.05</v>
      </c>
      <c r="G1547" s="3" t="s">
        <v>14</v>
      </c>
      <c r="H1547" s="3" t="s">
        <v>70</v>
      </c>
      <c r="I1547" s="3" t="s">
        <v>24</v>
      </c>
      <c r="J1547" s="3" t="s">
        <v>48</v>
      </c>
      <c r="K1547" s="3" t="s">
        <v>49</v>
      </c>
      <c r="L1547" s="3" t="s">
        <v>872</v>
      </c>
      <c r="M1547" s="3">
        <v>0.37</v>
      </c>
      <c r="N1547" s="3" t="s">
        <v>8</v>
      </c>
      <c r="O1547" s="3" t="s">
        <v>9</v>
      </c>
      <c r="P1547" s="3" t="s">
        <v>144</v>
      </c>
      <c r="Q1547" s="3" t="s">
        <v>2005</v>
      </c>
      <c r="R1547" s="3">
        <v>70506</v>
      </c>
      <c r="S1547" s="4">
        <v>42147</v>
      </c>
      <c r="T1547" s="4">
        <v>42149</v>
      </c>
      <c r="U1547" s="3">
        <v>395.76</v>
      </c>
      <c r="V1547" s="3">
        <v>24</v>
      </c>
      <c r="W1547" s="3">
        <v>58.05</v>
      </c>
      <c r="X1547" s="3">
        <v>87208</v>
      </c>
      <c r="Y1547" s="3">
        <f>Table1[[#This Row],[Unit Price]]-Table1[[#This Row],[Discount]]</f>
        <v>2.1500000000000004</v>
      </c>
      <c r="Z1547" s="3" t="s">
        <v>3219</v>
      </c>
    </row>
    <row r="1548" spans="1:26" ht="14.25" x14ac:dyDescent="0.2">
      <c r="A1548" s="1">
        <v>2527</v>
      </c>
      <c r="B1548" s="1" t="s">
        <v>2604</v>
      </c>
      <c r="C1548" s="1" t="s">
        <v>1</v>
      </c>
      <c r="D1548" s="1">
        <v>7.0000000000000007E-2</v>
      </c>
      <c r="E1548" s="1">
        <v>21.38</v>
      </c>
      <c r="F1548" s="1">
        <v>8.99</v>
      </c>
      <c r="G1548" s="1" t="s">
        <v>14</v>
      </c>
      <c r="H1548" s="1" t="s">
        <v>70</v>
      </c>
      <c r="I1548" s="1" t="s">
        <v>24</v>
      </c>
      <c r="J1548" s="1" t="s">
        <v>25</v>
      </c>
      <c r="K1548" s="1" t="s">
        <v>18</v>
      </c>
      <c r="L1548" s="1" t="s">
        <v>1653</v>
      </c>
      <c r="M1548" s="1">
        <v>0.59</v>
      </c>
      <c r="N1548" s="1" t="s">
        <v>8</v>
      </c>
      <c r="O1548" s="1" t="s">
        <v>9</v>
      </c>
      <c r="P1548" s="1" t="s">
        <v>144</v>
      </c>
      <c r="Q1548" s="1" t="s">
        <v>2605</v>
      </c>
      <c r="R1548" s="1">
        <v>70601</v>
      </c>
      <c r="S1548" s="2">
        <v>42147</v>
      </c>
      <c r="T1548" s="2">
        <v>42149</v>
      </c>
      <c r="U1548" s="1">
        <v>-39.396000000000001</v>
      </c>
      <c r="V1548" s="1">
        <v>3</v>
      </c>
      <c r="W1548" s="1">
        <v>68.64</v>
      </c>
      <c r="X1548" s="1">
        <v>87208</v>
      </c>
      <c r="Y1548" s="1">
        <f>Table1[[#This Row],[Unit Price]]-Table1[[#This Row],[Discount]]</f>
        <v>21.31</v>
      </c>
      <c r="Z1548" s="1" t="s">
        <v>3219</v>
      </c>
    </row>
    <row r="1549" spans="1:26" ht="14.25" x14ac:dyDescent="0.2">
      <c r="A1549" s="3">
        <v>1182</v>
      </c>
      <c r="B1549" s="3" t="s">
        <v>2606</v>
      </c>
      <c r="C1549" s="3" t="s">
        <v>13</v>
      </c>
      <c r="D1549" s="3">
        <v>7.0000000000000007E-2</v>
      </c>
      <c r="E1549" s="3">
        <v>2.61</v>
      </c>
      <c r="F1549" s="3">
        <v>0.5</v>
      </c>
      <c r="G1549" s="3" t="s">
        <v>14</v>
      </c>
      <c r="H1549" s="3" t="s">
        <v>47</v>
      </c>
      <c r="I1549" s="3" t="s">
        <v>24</v>
      </c>
      <c r="J1549" s="3" t="s">
        <v>128</v>
      </c>
      <c r="K1549" s="3" t="s">
        <v>49</v>
      </c>
      <c r="L1549" s="3" t="s">
        <v>1343</v>
      </c>
      <c r="M1549" s="3">
        <v>0.39</v>
      </c>
      <c r="N1549" s="3" t="s">
        <v>8</v>
      </c>
      <c r="O1549" s="3" t="s">
        <v>35</v>
      </c>
      <c r="P1549" s="3" t="s">
        <v>122</v>
      </c>
      <c r="Q1549" s="3" t="s">
        <v>2607</v>
      </c>
      <c r="R1549" s="3">
        <v>84660</v>
      </c>
      <c r="S1549" s="4">
        <v>42147</v>
      </c>
      <c r="T1549" s="4">
        <v>42147</v>
      </c>
      <c r="U1549" s="3">
        <v>27.013500000000001</v>
      </c>
      <c r="V1549" s="3">
        <v>15</v>
      </c>
      <c r="W1549" s="3">
        <v>39.15</v>
      </c>
      <c r="X1549" s="3">
        <v>86913</v>
      </c>
      <c r="Y1549" s="3">
        <f>Table1[[#This Row],[Unit Price]]-Table1[[#This Row],[Discount]]</f>
        <v>2.54</v>
      </c>
      <c r="Z1549" s="3" t="s">
        <v>3221</v>
      </c>
    </row>
    <row r="1550" spans="1:26" ht="14.25" x14ac:dyDescent="0.2">
      <c r="A1550" s="1">
        <v>3249</v>
      </c>
      <c r="B1550" s="1" t="s">
        <v>2608</v>
      </c>
      <c r="C1550" s="1" t="s">
        <v>13</v>
      </c>
      <c r="D1550" s="1">
        <v>0.03</v>
      </c>
      <c r="E1550" s="1">
        <v>42.8</v>
      </c>
      <c r="F1550" s="1">
        <v>2.99</v>
      </c>
      <c r="G1550" s="1" t="s">
        <v>14</v>
      </c>
      <c r="H1550" s="1" t="s">
        <v>70</v>
      </c>
      <c r="I1550" s="1" t="s">
        <v>24</v>
      </c>
      <c r="J1550" s="1" t="s">
        <v>48</v>
      </c>
      <c r="K1550" s="1" t="s">
        <v>49</v>
      </c>
      <c r="L1550" s="1" t="s">
        <v>2609</v>
      </c>
      <c r="M1550" s="1">
        <v>0.36</v>
      </c>
      <c r="N1550" s="1" t="s">
        <v>8</v>
      </c>
      <c r="O1550" s="1" t="s">
        <v>87</v>
      </c>
      <c r="P1550" s="1" t="s">
        <v>394</v>
      </c>
      <c r="Q1550" s="1" t="s">
        <v>2610</v>
      </c>
      <c r="R1550" s="1">
        <v>21403</v>
      </c>
      <c r="S1550" s="2">
        <v>42147</v>
      </c>
      <c r="T1550" s="2">
        <v>42148</v>
      </c>
      <c r="U1550" s="1">
        <v>462.92099999999999</v>
      </c>
      <c r="V1550" s="1">
        <v>16</v>
      </c>
      <c r="W1550" s="1">
        <v>670.9</v>
      </c>
      <c r="X1550" s="1">
        <v>87298</v>
      </c>
      <c r="Y1550" s="1">
        <f>Table1[[#This Row],[Unit Price]]-Table1[[#This Row],[Discount]]</f>
        <v>42.769999999999996</v>
      </c>
      <c r="Z1550" s="1" t="s">
        <v>3222</v>
      </c>
    </row>
    <row r="1551" spans="1:26" ht="14.25" x14ac:dyDescent="0.2">
      <c r="A1551" s="3">
        <v>460</v>
      </c>
      <c r="B1551" s="3" t="s">
        <v>2611</v>
      </c>
      <c r="C1551" s="3" t="s">
        <v>23</v>
      </c>
      <c r="D1551" s="3">
        <v>7.0000000000000007E-2</v>
      </c>
      <c r="E1551" s="3">
        <v>16.91</v>
      </c>
      <c r="F1551" s="3">
        <v>6.25</v>
      </c>
      <c r="G1551" s="3" t="s">
        <v>14</v>
      </c>
      <c r="H1551" s="3" t="s">
        <v>47</v>
      </c>
      <c r="I1551" s="3" t="s">
        <v>24</v>
      </c>
      <c r="J1551" s="3" t="s">
        <v>54</v>
      </c>
      <c r="K1551" s="3" t="s">
        <v>49</v>
      </c>
      <c r="L1551" s="3" t="s">
        <v>2612</v>
      </c>
      <c r="M1551" s="3">
        <v>0.57999999999999996</v>
      </c>
      <c r="N1551" s="3" t="s">
        <v>8</v>
      </c>
      <c r="O1551" s="3" t="s">
        <v>87</v>
      </c>
      <c r="P1551" s="3" t="s">
        <v>373</v>
      </c>
      <c r="Q1551" s="3" t="s">
        <v>2613</v>
      </c>
      <c r="R1551" s="3">
        <v>8332</v>
      </c>
      <c r="S1551" s="4">
        <v>42147</v>
      </c>
      <c r="T1551" s="4">
        <v>42154</v>
      </c>
      <c r="U1551" s="3">
        <v>7.9</v>
      </c>
      <c r="V1551" s="3">
        <v>31</v>
      </c>
      <c r="W1551" s="3">
        <v>492.9</v>
      </c>
      <c r="X1551" s="3">
        <v>86014</v>
      </c>
      <c r="Y1551" s="3">
        <f>Table1[[#This Row],[Unit Price]]-Table1[[#This Row],[Discount]]</f>
        <v>16.84</v>
      </c>
      <c r="Z1551" s="3" t="s">
        <v>3222</v>
      </c>
    </row>
    <row r="1552" spans="1:26" ht="14.25" x14ac:dyDescent="0.2">
      <c r="A1552" s="1">
        <v>2858</v>
      </c>
      <c r="B1552" s="1" t="s">
        <v>2527</v>
      </c>
      <c r="C1552" s="1" t="s">
        <v>23</v>
      </c>
      <c r="D1552" s="1">
        <v>0.04</v>
      </c>
      <c r="E1552" s="1">
        <v>67.28</v>
      </c>
      <c r="F1552" s="1">
        <v>19.989999999999998</v>
      </c>
      <c r="G1552" s="1" t="s">
        <v>14</v>
      </c>
      <c r="H1552" s="1" t="s">
        <v>70</v>
      </c>
      <c r="I1552" s="1" t="s">
        <v>24</v>
      </c>
      <c r="J1552" s="1" t="s">
        <v>48</v>
      </c>
      <c r="K1552" s="1" t="s">
        <v>49</v>
      </c>
      <c r="L1552" s="1" t="s">
        <v>1927</v>
      </c>
      <c r="M1552" s="1">
        <v>0.4</v>
      </c>
      <c r="N1552" s="1" t="s">
        <v>8</v>
      </c>
      <c r="O1552" s="1" t="s">
        <v>9</v>
      </c>
      <c r="P1552" s="1" t="s">
        <v>99</v>
      </c>
      <c r="Q1552" s="1" t="s">
        <v>1339</v>
      </c>
      <c r="R1552" s="1">
        <v>32259</v>
      </c>
      <c r="S1552" s="2">
        <v>42147</v>
      </c>
      <c r="T1552" s="2">
        <v>42152</v>
      </c>
      <c r="U1552" s="1">
        <v>14.754</v>
      </c>
      <c r="V1552" s="1">
        <v>30</v>
      </c>
      <c r="W1552" s="1">
        <v>2051.6799999999998</v>
      </c>
      <c r="X1552" s="1">
        <v>88282</v>
      </c>
      <c r="Y1552" s="1">
        <f>Table1[[#This Row],[Unit Price]]-Table1[[#This Row],[Discount]]</f>
        <v>67.239999999999995</v>
      </c>
      <c r="Z1552" s="1" t="s">
        <v>3219</v>
      </c>
    </row>
    <row r="1553" spans="1:26" ht="14.25" x14ac:dyDescent="0.2">
      <c r="A1553" s="3">
        <v>2858</v>
      </c>
      <c r="B1553" s="3" t="s">
        <v>2527</v>
      </c>
      <c r="C1553" s="3" t="s">
        <v>23</v>
      </c>
      <c r="D1553" s="3">
        <v>0.1</v>
      </c>
      <c r="E1553" s="3">
        <v>130.97999999999999</v>
      </c>
      <c r="F1553" s="3">
        <v>54.74</v>
      </c>
      <c r="G1553" s="3" t="s">
        <v>2</v>
      </c>
      <c r="H1553" s="3" t="s">
        <v>70</v>
      </c>
      <c r="I1553" s="3" t="s">
        <v>4</v>
      </c>
      <c r="J1553" s="3" t="s">
        <v>93</v>
      </c>
      <c r="K1553" s="3" t="s">
        <v>6</v>
      </c>
      <c r="L1553" s="3" t="s">
        <v>1379</v>
      </c>
      <c r="M1553" s="3">
        <v>0.69</v>
      </c>
      <c r="N1553" s="3" t="s">
        <v>8</v>
      </c>
      <c r="O1553" s="3" t="s">
        <v>9</v>
      </c>
      <c r="P1553" s="3" t="s">
        <v>99</v>
      </c>
      <c r="Q1553" s="3" t="s">
        <v>1339</v>
      </c>
      <c r="R1553" s="3">
        <v>32259</v>
      </c>
      <c r="S1553" s="4">
        <v>42147</v>
      </c>
      <c r="T1553" s="4">
        <v>42147</v>
      </c>
      <c r="U1553" s="3">
        <v>669.61199999999997</v>
      </c>
      <c r="V1553" s="3">
        <v>42</v>
      </c>
      <c r="W1553" s="3">
        <v>5295.03</v>
      </c>
      <c r="X1553" s="3">
        <v>88282</v>
      </c>
      <c r="Y1553" s="3">
        <f>Table1[[#This Row],[Unit Price]]-Table1[[#This Row],[Discount]]</f>
        <v>130.88</v>
      </c>
      <c r="Z1553" s="3" t="s">
        <v>3219</v>
      </c>
    </row>
    <row r="1554" spans="1:26" ht="14.25" x14ac:dyDescent="0.2">
      <c r="A1554" s="1">
        <v>2858</v>
      </c>
      <c r="B1554" s="1" t="s">
        <v>2527</v>
      </c>
      <c r="C1554" s="1" t="s">
        <v>23</v>
      </c>
      <c r="D1554" s="1">
        <v>0.04</v>
      </c>
      <c r="E1554" s="1">
        <v>2.78</v>
      </c>
      <c r="F1554" s="1">
        <v>1.25</v>
      </c>
      <c r="G1554" s="1" t="s">
        <v>14</v>
      </c>
      <c r="H1554" s="1" t="s">
        <v>70</v>
      </c>
      <c r="I1554" s="1" t="s">
        <v>24</v>
      </c>
      <c r="J1554" s="1" t="s">
        <v>25</v>
      </c>
      <c r="K1554" s="1" t="s">
        <v>26</v>
      </c>
      <c r="L1554" s="1" t="s">
        <v>358</v>
      </c>
      <c r="M1554" s="1">
        <v>0.59</v>
      </c>
      <c r="N1554" s="1" t="s">
        <v>8</v>
      </c>
      <c r="O1554" s="1" t="s">
        <v>9</v>
      </c>
      <c r="P1554" s="1" t="s">
        <v>99</v>
      </c>
      <c r="Q1554" s="1" t="s">
        <v>1339</v>
      </c>
      <c r="R1554" s="1">
        <v>32259</v>
      </c>
      <c r="S1554" s="2">
        <v>42147</v>
      </c>
      <c r="T1554" s="2">
        <v>42147</v>
      </c>
      <c r="U1554" s="1">
        <v>213</v>
      </c>
      <c r="V1554" s="1">
        <v>28</v>
      </c>
      <c r="W1554" s="1">
        <v>80.27</v>
      </c>
      <c r="X1554" s="1">
        <v>88282</v>
      </c>
      <c r="Y1554" s="1">
        <f>Table1[[#This Row],[Unit Price]]-Table1[[#This Row],[Discount]]</f>
        <v>2.7399999999999998</v>
      </c>
      <c r="Z1554" s="1" t="s">
        <v>3219</v>
      </c>
    </row>
    <row r="1555" spans="1:26" ht="14.25" x14ac:dyDescent="0.2">
      <c r="A1555" s="3">
        <v>398</v>
      </c>
      <c r="B1555" s="3" t="s">
        <v>2614</v>
      </c>
      <c r="C1555" s="3" t="s">
        <v>92</v>
      </c>
      <c r="D1555" s="3">
        <v>0.05</v>
      </c>
      <c r="E1555" s="3">
        <v>63.94</v>
      </c>
      <c r="F1555" s="3">
        <v>14.48</v>
      </c>
      <c r="G1555" s="3" t="s">
        <v>14</v>
      </c>
      <c r="H1555" s="3" t="s">
        <v>70</v>
      </c>
      <c r="I1555" s="3" t="s">
        <v>4</v>
      </c>
      <c r="J1555" s="3" t="s">
        <v>102</v>
      </c>
      <c r="K1555" s="3" t="s">
        <v>49</v>
      </c>
      <c r="L1555" s="3" t="s">
        <v>1970</v>
      </c>
      <c r="M1555" s="3">
        <v>0.46</v>
      </c>
      <c r="N1555" s="3" t="s">
        <v>8</v>
      </c>
      <c r="O1555" s="3" t="s">
        <v>87</v>
      </c>
      <c r="P1555" s="3" t="s">
        <v>293</v>
      </c>
      <c r="Q1555" s="3" t="s">
        <v>2615</v>
      </c>
      <c r="R1555" s="3">
        <v>45406</v>
      </c>
      <c r="S1555" s="4">
        <v>42147</v>
      </c>
      <c r="T1555" s="4">
        <v>42149</v>
      </c>
      <c r="U1555" s="3">
        <v>1372.6307999999999</v>
      </c>
      <c r="V1555" s="3">
        <v>31</v>
      </c>
      <c r="W1555" s="3">
        <v>1989.32</v>
      </c>
      <c r="X1555" s="3">
        <v>89320</v>
      </c>
      <c r="Y1555" s="3">
        <f>Table1[[#This Row],[Unit Price]]-Table1[[#This Row],[Discount]]</f>
        <v>63.89</v>
      </c>
      <c r="Z1555" s="3" t="s">
        <v>3222</v>
      </c>
    </row>
    <row r="1556" spans="1:26" ht="14.25" x14ac:dyDescent="0.2">
      <c r="A1556" s="1">
        <v>540</v>
      </c>
      <c r="B1556" s="1" t="s">
        <v>2484</v>
      </c>
      <c r="C1556" s="1" t="s">
        <v>92</v>
      </c>
      <c r="D1556" s="1">
        <v>0.05</v>
      </c>
      <c r="E1556" s="1">
        <v>204.1</v>
      </c>
      <c r="F1556" s="1">
        <v>13.99</v>
      </c>
      <c r="G1556" s="1" t="s">
        <v>14</v>
      </c>
      <c r="H1556" s="1" t="s">
        <v>3</v>
      </c>
      <c r="I1556" s="1" t="s">
        <v>16</v>
      </c>
      <c r="J1556" s="1" t="s">
        <v>32</v>
      </c>
      <c r="K1556" s="1" t="s">
        <v>120</v>
      </c>
      <c r="L1556" s="1" t="s">
        <v>2616</v>
      </c>
      <c r="M1556" s="1">
        <v>0.37</v>
      </c>
      <c r="N1556" s="1" t="s">
        <v>8</v>
      </c>
      <c r="O1556" s="1" t="s">
        <v>28</v>
      </c>
      <c r="P1556" s="1" t="s">
        <v>79</v>
      </c>
      <c r="Q1556" s="1" t="s">
        <v>2486</v>
      </c>
      <c r="R1556" s="1">
        <v>60061</v>
      </c>
      <c r="S1556" s="2">
        <v>42147</v>
      </c>
      <c r="T1556" s="2">
        <v>42149</v>
      </c>
      <c r="U1556" s="1">
        <v>5924.1122999999998</v>
      </c>
      <c r="V1556" s="1">
        <v>41</v>
      </c>
      <c r="W1556" s="1">
        <v>8585.67</v>
      </c>
      <c r="X1556" s="1">
        <v>91175</v>
      </c>
      <c r="Y1556" s="1">
        <f>Table1[[#This Row],[Unit Price]]-Table1[[#This Row],[Discount]]</f>
        <v>204.04999999999998</v>
      </c>
      <c r="Z1556" s="1" t="s">
        <v>3220</v>
      </c>
    </row>
    <row r="1557" spans="1:26" ht="14.25" x14ac:dyDescent="0.2">
      <c r="A1557" s="3">
        <v>2458</v>
      </c>
      <c r="B1557" s="3" t="s">
        <v>133</v>
      </c>
      <c r="C1557" s="3" t="s">
        <v>92</v>
      </c>
      <c r="D1557" s="3">
        <v>0.05</v>
      </c>
      <c r="E1557" s="3">
        <v>12.88</v>
      </c>
      <c r="F1557" s="3">
        <v>4.59</v>
      </c>
      <c r="G1557" s="3" t="s">
        <v>14</v>
      </c>
      <c r="H1557" s="3" t="s">
        <v>47</v>
      </c>
      <c r="I1557" s="3" t="s">
        <v>24</v>
      </c>
      <c r="J1557" s="3" t="s">
        <v>544</v>
      </c>
      <c r="K1557" s="3" t="s">
        <v>26</v>
      </c>
      <c r="L1557" s="3" t="s">
        <v>2007</v>
      </c>
      <c r="M1557" s="3">
        <v>0.82</v>
      </c>
      <c r="N1557" s="3" t="s">
        <v>8</v>
      </c>
      <c r="O1557" s="3" t="s">
        <v>28</v>
      </c>
      <c r="P1557" s="3" t="s">
        <v>60</v>
      </c>
      <c r="Q1557" s="3" t="s">
        <v>135</v>
      </c>
      <c r="R1557" s="3">
        <v>55410</v>
      </c>
      <c r="S1557" s="4">
        <v>42147</v>
      </c>
      <c r="T1557" s="4">
        <v>42149</v>
      </c>
      <c r="U1557" s="3">
        <v>5.98</v>
      </c>
      <c r="V1557" s="3">
        <v>3</v>
      </c>
      <c r="W1557" s="3">
        <v>42.35</v>
      </c>
      <c r="X1557" s="3">
        <v>91286</v>
      </c>
      <c r="Y1557" s="3">
        <f>Table1[[#This Row],[Unit Price]]-Table1[[#This Row],[Discount]]</f>
        <v>12.83</v>
      </c>
      <c r="Z1557" s="3" t="s">
        <v>3220</v>
      </c>
    </row>
    <row r="1558" spans="1:26" ht="14.25" x14ac:dyDescent="0.2">
      <c r="A1558" s="1">
        <v>1814</v>
      </c>
      <c r="B1558" s="1" t="s">
        <v>2617</v>
      </c>
      <c r="C1558" s="1" t="s">
        <v>46</v>
      </c>
      <c r="D1558" s="1">
        <v>0.09</v>
      </c>
      <c r="E1558" s="1">
        <v>77.510000000000005</v>
      </c>
      <c r="F1558" s="1">
        <v>4</v>
      </c>
      <c r="G1558" s="1" t="s">
        <v>63</v>
      </c>
      <c r="H1558" s="1" t="s">
        <v>47</v>
      </c>
      <c r="I1558" s="1" t="s">
        <v>16</v>
      </c>
      <c r="J1558" s="1" t="s">
        <v>17</v>
      </c>
      <c r="K1558" s="1" t="s">
        <v>49</v>
      </c>
      <c r="L1558" s="1" t="s">
        <v>2025</v>
      </c>
      <c r="M1558" s="1">
        <v>0.76</v>
      </c>
      <c r="N1558" s="1" t="s">
        <v>8</v>
      </c>
      <c r="O1558" s="1" t="s">
        <v>9</v>
      </c>
      <c r="P1558" s="1" t="s">
        <v>10</v>
      </c>
      <c r="Q1558" s="1" t="s">
        <v>2618</v>
      </c>
      <c r="R1558" s="1">
        <v>38654</v>
      </c>
      <c r="S1558" s="2">
        <v>42147</v>
      </c>
      <c r="T1558" s="2">
        <v>42149</v>
      </c>
      <c r="U1558" s="1">
        <v>-986.524</v>
      </c>
      <c r="V1558" s="1">
        <v>17</v>
      </c>
      <c r="W1558" s="1">
        <v>1300.54</v>
      </c>
      <c r="X1558" s="1">
        <v>90524</v>
      </c>
      <c r="Y1558" s="1">
        <f>Table1[[#This Row],[Unit Price]]-Table1[[#This Row],[Discount]]</f>
        <v>77.42</v>
      </c>
      <c r="Z1558" s="1" t="s">
        <v>3219</v>
      </c>
    </row>
    <row r="1559" spans="1:26" ht="14.25" x14ac:dyDescent="0.2">
      <c r="A1559" s="3">
        <v>1814</v>
      </c>
      <c r="B1559" s="3" t="s">
        <v>2617</v>
      </c>
      <c r="C1559" s="3" t="s">
        <v>46</v>
      </c>
      <c r="D1559" s="3">
        <v>0</v>
      </c>
      <c r="E1559" s="3">
        <v>2.88</v>
      </c>
      <c r="F1559" s="3">
        <v>0.7</v>
      </c>
      <c r="G1559" s="3" t="s">
        <v>14</v>
      </c>
      <c r="H1559" s="3" t="s">
        <v>47</v>
      </c>
      <c r="I1559" s="3" t="s">
        <v>24</v>
      </c>
      <c r="J1559" s="3" t="s">
        <v>25</v>
      </c>
      <c r="K1559" s="3" t="s">
        <v>26</v>
      </c>
      <c r="L1559" s="3" t="s">
        <v>615</v>
      </c>
      <c r="M1559" s="3">
        <v>0.56000000000000005</v>
      </c>
      <c r="N1559" s="3" t="s">
        <v>8</v>
      </c>
      <c r="O1559" s="3" t="s">
        <v>9</v>
      </c>
      <c r="P1559" s="3" t="s">
        <v>10</v>
      </c>
      <c r="Q1559" s="3" t="s">
        <v>2618</v>
      </c>
      <c r="R1559" s="3">
        <v>38654</v>
      </c>
      <c r="S1559" s="4">
        <v>42147</v>
      </c>
      <c r="T1559" s="4">
        <v>42149</v>
      </c>
      <c r="U1559" s="3">
        <v>-141.666</v>
      </c>
      <c r="V1559" s="3">
        <v>13</v>
      </c>
      <c r="W1559" s="3">
        <v>38.06</v>
      </c>
      <c r="X1559" s="3">
        <v>90524</v>
      </c>
      <c r="Y1559" s="3">
        <f>Table1[[#This Row],[Unit Price]]-Table1[[#This Row],[Discount]]</f>
        <v>2.88</v>
      </c>
      <c r="Z1559" s="3" t="s">
        <v>3219</v>
      </c>
    </row>
    <row r="1560" spans="1:26" ht="14.25" x14ac:dyDescent="0.2">
      <c r="A1560" s="1">
        <v>2450</v>
      </c>
      <c r="B1560" s="1" t="s">
        <v>2619</v>
      </c>
      <c r="C1560" s="1" t="s">
        <v>46</v>
      </c>
      <c r="D1560" s="1">
        <v>0.08</v>
      </c>
      <c r="E1560" s="1">
        <v>4.13</v>
      </c>
      <c r="F1560" s="1">
        <v>1.17</v>
      </c>
      <c r="G1560" s="1" t="s">
        <v>14</v>
      </c>
      <c r="H1560" s="1" t="s">
        <v>47</v>
      </c>
      <c r="I1560" s="1" t="s">
        <v>24</v>
      </c>
      <c r="J1560" s="1" t="s">
        <v>25</v>
      </c>
      <c r="K1560" s="1" t="s">
        <v>26</v>
      </c>
      <c r="L1560" s="1" t="s">
        <v>2620</v>
      </c>
      <c r="M1560" s="1">
        <v>0.56999999999999995</v>
      </c>
      <c r="N1560" s="1" t="s">
        <v>8</v>
      </c>
      <c r="O1560" s="1" t="s">
        <v>28</v>
      </c>
      <c r="P1560" s="1" t="s">
        <v>333</v>
      </c>
      <c r="Q1560" s="1" t="s">
        <v>2621</v>
      </c>
      <c r="R1560" s="1">
        <v>53545</v>
      </c>
      <c r="S1560" s="2">
        <v>42147</v>
      </c>
      <c r="T1560" s="2">
        <v>42149</v>
      </c>
      <c r="U1560" s="1">
        <v>-5.54</v>
      </c>
      <c r="V1560" s="1">
        <v>1</v>
      </c>
      <c r="W1560" s="1">
        <v>4.21</v>
      </c>
      <c r="X1560" s="1">
        <v>90322</v>
      </c>
      <c r="Y1560" s="1">
        <f>Table1[[#This Row],[Unit Price]]-Table1[[#This Row],[Discount]]</f>
        <v>4.05</v>
      </c>
      <c r="Z1560" s="1" t="s">
        <v>3220</v>
      </c>
    </row>
    <row r="1561" spans="1:26" ht="14.25" x14ac:dyDescent="0.2">
      <c r="A1561" s="3">
        <v>357</v>
      </c>
      <c r="B1561" s="3" t="s">
        <v>2622</v>
      </c>
      <c r="C1561" s="3" t="s">
        <v>1</v>
      </c>
      <c r="D1561" s="3">
        <v>7.0000000000000007E-2</v>
      </c>
      <c r="E1561" s="3">
        <v>124.49</v>
      </c>
      <c r="F1561" s="3">
        <v>51.94</v>
      </c>
      <c r="G1561" s="3" t="s">
        <v>2</v>
      </c>
      <c r="H1561" s="3" t="s">
        <v>70</v>
      </c>
      <c r="I1561" s="3" t="s">
        <v>4</v>
      </c>
      <c r="J1561" s="3" t="s">
        <v>5</v>
      </c>
      <c r="K1561" s="3" t="s">
        <v>6</v>
      </c>
      <c r="L1561" s="3" t="s">
        <v>1125</v>
      </c>
      <c r="M1561" s="3">
        <v>0.63</v>
      </c>
      <c r="N1561" s="3" t="s">
        <v>8</v>
      </c>
      <c r="O1561" s="3" t="s">
        <v>35</v>
      </c>
      <c r="P1561" s="3" t="s">
        <v>564</v>
      </c>
      <c r="Q1561" s="3" t="s">
        <v>2623</v>
      </c>
      <c r="R1561" s="3">
        <v>86401</v>
      </c>
      <c r="S1561" s="4">
        <v>42148</v>
      </c>
      <c r="T1561" s="4">
        <v>42149</v>
      </c>
      <c r="U1561" s="3">
        <v>1074.44</v>
      </c>
      <c r="V1561" s="3">
        <v>14</v>
      </c>
      <c r="W1561" s="3">
        <v>1714.93</v>
      </c>
      <c r="X1561" s="3">
        <v>91131</v>
      </c>
      <c r="Y1561" s="3">
        <f>Table1[[#This Row],[Unit Price]]-Table1[[#This Row],[Discount]]</f>
        <v>124.42</v>
      </c>
      <c r="Z1561" s="3" t="s">
        <v>3221</v>
      </c>
    </row>
    <row r="1562" spans="1:26" ht="14.25" x14ac:dyDescent="0.2">
      <c r="A1562" s="1">
        <v>885</v>
      </c>
      <c r="B1562" s="1" t="s">
        <v>2624</v>
      </c>
      <c r="C1562" s="1" t="s">
        <v>1</v>
      </c>
      <c r="D1562" s="1">
        <v>0.06</v>
      </c>
      <c r="E1562" s="1">
        <v>25.98</v>
      </c>
      <c r="F1562" s="1">
        <v>14.36</v>
      </c>
      <c r="G1562" s="1" t="s">
        <v>2</v>
      </c>
      <c r="H1562" s="1" t="s">
        <v>70</v>
      </c>
      <c r="I1562" s="1" t="s">
        <v>4</v>
      </c>
      <c r="J1562" s="1" t="s">
        <v>85</v>
      </c>
      <c r="K1562" s="1" t="s">
        <v>33</v>
      </c>
      <c r="L1562" s="1" t="s">
        <v>760</v>
      </c>
      <c r="M1562" s="1">
        <v>0.6</v>
      </c>
      <c r="N1562" s="1" t="s">
        <v>8</v>
      </c>
      <c r="O1562" s="1" t="s">
        <v>28</v>
      </c>
      <c r="P1562" s="1" t="s">
        <v>163</v>
      </c>
      <c r="Q1562" s="1" t="s">
        <v>2625</v>
      </c>
      <c r="R1562" s="1">
        <v>79109</v>
      </c>
      <c r="S1562" s="2">
        <v>42148</v>
      </c>
      <c r="T1562" s="2">
        <v>42149</v>
      </c>
      <c r="U1562" s="1">
        <v>55.887999999999998</v>
      </c>
      <c r="V1562" s="1">
        <v>41</v>
      </c>
      <c r="W1562" s="1">
        <v>1033.56</v>
      </c>
      <c r="X1562" s="1">
        <v>89537</v>
      </c>
      <c r="Y1562" s="1">
        <f>Table1[[#This Row],[Unit Price]]-Table1[[#This Row],[Discount]]</f>
        <v>25.92</v>
      </c>
      <c r="Z1562" s="1" t="s">
        <v>3220</v>
      </c>
    </row>
    <row r="1563" spans="1:26" ht="14.25" x14ac:dyDescent="0.2">
      <c r="A1563" s="3">
        <v>1623</v>
      </c>
      <c r="B1563" s="3" t="s">
        <v>2626</v>
      </c>
      <c r="C1563" s="3" t="s">
        <v>13</v>
      </c>
      <c r="D1563" s="3">
        <v>0.06</v>
      </c>
      <c r="E1563" s="3">
        <v>15.01</v>
      </c>
      <c r="F1563" s="3">
        <v>8.4</v>
      </c>
      <c r="G1563" s="3" t="s">
        <v>14</v>
      </c>
      <c r="H1563" s="3" t="s">
        <v>3</v>
      </c>
      <c r="I1563" s="3" t="s">
        <v>24</v>
      </c>
      <c r="J1563" s="3" t="s">
        <v>48</v>
      </c>
      <c r="K1563" s="3" t="s">
        <v>49</v>
      </c>
      <c r="L1563" s="3" t="s">
        <v>2627</v>
      </c>
      <c r="M1563" s="3">
        <v>0.39</v>
      </c>
      <c r="N1563" s="3" t="s">
        <v>8</v>
      </c>
      <c r="O1563" s="3" t="s">
        <v>28</v>
      </c>
      <c r="P1563" s="3" t="s">
        <v>29</v>
      </c>
      <c r="Q1563" s="3" t="s">
        <v>2628</v>
      </c>
      <c r="R1563" s="3">
        <v>46375</v>
      </c>
      <c r="S1563" s="4">
        <v>42148</v>
      </c>
      <c r="T1563" s="4">
        <v>42150</v>
      </c>
      <c r="U1563" s="3">
        <v>1.6169</v>
      </c>
      <c r="V1563" s="3">
        <v>22</v>
      </c>
      <c r="W1563" s="3">
        <v>333.04</v>
      </c>
      <c r="X1563" s="3">
        <v>87611</v>
      </c>
      <c r="Y1563" s="3">
        <f>Table1[[#This Row],[Unit Price]]-Table1[[#This Row],[Discount]]</f>
        <v>14.95</v>
      </c>
      <c r="Z1563" s="3" t="s">
        <v>3220</v>
      </c>
    </row>
    <row r="1564" spans="1:26" ht="14.25" x14ac:dyDescent="0.2">
      <c r="A1564" s="1">
        <v>1623</v>
      </c>
      <c r="B1564" s="1" t="s">
        <v>2626</v>
      </c>
      <c r="C1564" s="1" t="s">
        <v>13</v>
      </c>
      <c r="D1564" s="1">
        <v>0.09</v>
      </c>
      <c r="E1564" s="1">
        <v>40.479999999999997</v>
      </c>
      <c r="F1564" s="1">
        <v>19.989999999999998</v>
      </c>
      <c r="G1564" s="1" t="s">
        <v>14</v>
      </c>
      <c r="H1564" s="1" t="s">
        <v>3</v>
      </c>
      <c r="I1564" s="1" t="s">
        <v>16</v>
      </c>
      <c r="J1564" s="1" t="s">
        <v>17</v>
      </c>
      <c r="K1564" s="1" t="s">
        <v>49</v>
      </c>
      <c r="L1564" s="1" t="s">
        <v>2030</v>
      </c>
      <c r="M1564" s="1">
        <v>0.77</v>
      </c>
      <c r="N1564" s="1" t="s">
        <v>8</v>
      </c>
      <c r="O1564" s="1" t="s">
        <v>28</v>
      </c>
      <c r="P1564" s="1" t="s">
        <v>29</v>
      </c>
      <c r="Q1564" s="1" t="s">
        <v>2628</v>
      </c>
      <c r="R1564" s="1">
        <v>46375</v>
      </c>
      <c r="S1564" s="2">
        <v>42148</v>
      </c>
      <c r="T1564" s="2">
        <v>42150</v>
      </c>
      <c r="U1564" s="1">
        <v>65.394000000000005</v>
      </c>
      <c r="V1564" s="1">
        <v>12</v>
      </c>
      <c r="W1564" s="1">
        <v>472.44</v>
      </c>
      <c r="X1564" s="1">
        <v>87611</v>
      </c>
      <c r="Y1564" s="1">
        <f>Table1[[#This Row],[Unit Price]]-Table1[[#This Row],[Discount]]</f>
        <v>40.389999999999993</v>
      </c>
      <c r="Z1564" s="1" t="s">
        <v>3220</v>
      </c>
    </row>
    <row r="1565" spans="1:26" ht="14.25" x14ac:dyDescent="0.2">
      <c r="A1565" s="3">
        <v>1623</v>
      </c>
      <c r="B1565" s="3" t="s">
        <v>2626</v>
      </c>
      <c r="C1565" s="3" t="s">
        <v>13</v>
      </c>
      <c r="D1565" s="3">
        <v>0.05</v>
      </c>
      <c r="E1565" s="3">
        <v>12.28</v>
      </c>
      <c r="F1565" s="3">
        <v>6.13</v>
      </c>
      <c r="G1565" s="3" t="s">
        <v>14</v>
      </c>
      <c r="H1565" s="3" t="s">
        <v>3</v>
      </c>
      <c r="I1565" s="3" t="s">
        <v>24</v>
      </c>
      <c r="J1565" s="3" t="s">
        <v>54</v>
      </c>
      <c r="K1565" s="3" t="s">
        <v>49</v>
      </c>
      <c r="L1565" s="3" t="s">
        <v>2362</v>
      </c>
      <c r="M1565" s="3">
        <v>0.56999999999999995</v>
      </c>
      <c r="N1565" s="3" t="s">
        <v>8</v>
      </c>
      <c r="O1565" s="3" t="s">
        <v>28</v>
      </c>
      <c r="P1565" s="3" t="s">
        <v>29</v>
      </c>
      <c r="Q1565" s="3" t="s">
        <v>2628</v>
      </c>
      <c r="R1565" s="3">
        <v>46375</v>
      </c>
      <c r="S1565" s="4">
        <v>42148</v>
      </c>
      <c r="T1565" s="4">
        <v>42149</v>
      </c>
      <c r="U1565" s="3">
        <v>1.3360000000000001</v>
      </c>
      <c r="V1565" s="3">
        <v>1</v>
      </c>
      <c r="W1565" s="3">
        <v>18.73</v>
      </c>
      <c r="X1565" s="3">
        <v>87611</v>
      </c>
      <c r="Y1565" s="3">
        <f>Table1[[#This Row],[Unit Price]]-Table1[[#This Row],[Discount]]</f>
        <v>12.229999999999999</v>
      </c>
      <c r="Z1565" s="3" t="s">
        <v>3220</v>
      </c>
    </row>
    <row r="1566" spans="1:26" ht="14.25" x14ac:dyDescent="0.2">
      <c r="A1566" s="1">
        <v>3096</v>
      </c>
      <c r="B1566" s="1" t="s">
        <v>2629</v>
      </c>
      <c r="C1566" s="1" t="s">
        <v>13</v>
      </c>
      <c r="D1566" s="1">
        <v>0.08</v>
      </c>
      <c r="E1566" s="1">
        <v>40.98</v>
      </c>
      <c r="F1566" s="1">
        <v>7.2</v>
      </c>
      <c r="G1566" s="1" t="s">
        <v>63</v>
      </c>
      <c r="H1566" s="1" t="s">
        <v>15</v>
      </c>
      <c r="I1566" s="1" t="s">
        <v>24</v>
      </c>
      <c r="J1566" s="1" t="s">
        <v>71</v>
      </c>
      <c r="K1566" s="1" t="s">
        <v>49</v>
      </c>
      <c r="L1566" s="1" t="s">
        <v>2630</v>
      </c>
      <c r="M1566" s="1">
        <v>0.6</v>
      </c>
      <c r="N1566" s="1" t="s">
        <v>8</v>
      </c>
      <c r="O1566" s="1" t="s">
        <v>87</v>
      </c>
      <c r="P1566" s="1" t="s">
        <v>293</v>
      </c>
      <c r="Q1566" s="1" t="s">
        <v>2416</v>
      </c>
      <c r="R1566" s="1">
        <v>43026</v>
      </c>
      <c r="S1566" s="2">
        <v>42148</v>
      </c>
      <c r="T1566" s="2">
        <v>42149</v>
      </c>
      <c r="U1566" s="1">
        <v>-16.64</v>
      </c>
      <c r="V1566" s="1">
        <v>3</v>
      </c>
      <c r="W1566" s="1">
        <v>119.86</v>
      </c>
      <c r="X1566" s="1">
        <v>86221</v>
      </c>
      <c r="Y1566" s="1">
        <f>Table1[[#This Row],[Unit Price]]-Table1[[#This Row],[Discount]]</f>
        <v>40.9</v>
      </c>
      <c r="Z1566" s="1" t="s">
        <v>3222</v>
      </c>
    </row>
    <row r="1567" spans="1:26" ht="14.25" x14ac:dyDescent="0.2">
      <c r="A1567" s="3">
        <v>3096</v>
      </c>
      <c r="B1567" s="3" t="s">
        <v>2629</v>
      </c>
      <c r="C1567" s="3" t="s">
        <v>13</v>
      </c>
      <c r="D1567" s="3">
        <v>0.08</v>
      </c>
      <c r="E1567" s="3">
        <v>8.1199999999999992</v>
      </c>
      <c r="F1567" s="3">
        <v>2.83</v>
      </c>
      <c r="G1567" s="3" t="s">
        <v>63</v>
      </c>
      <c r="H1567" s="3" t="s">
        <v>15</v>
      </c>
      <c r="I1567" s="3" t="s">
        <v>16</v>
      </c>
      <c r="J1567" s="3" t="s">
        <v>17</v>
      </c>
      <c r="K1567" s="3" t="s">
        <v>18</v>
      </c>
      <c r="L1567" s="3" t="s">
        <v>1674</v>
      </c>
      <c r="M1567" s="3">
        <v>0.77</v>
      </c>
      <c r="N1567" s="3" t="s">
        <v>8</v>
      </c>
      <c r="O1567" s="3" t="s">
        <v>87</v>
      </c>
      <c r="P1567" s="3" t="s">
        <v>293</v>
      </c>
      <c r="Q1567" s="3" t="s">
        <v>2416</v>
      </c>
      <c r="R1567" s="3">
        <v>43026</v>
      </c>
      <c r="S1567" s="4">
        <v>42148</v>
      </c>
      <c r="T1567" s="4">
        <v>42149</v>
      </c>
      <c r="U1567" s="3">
        <v>-59.73</v>
      </c>
      <c r="V1567" s="3">
        <v>12</v>
      </c>
      <c r="W1567" s="3">
        <v>98.77</v>
      </c>
      <c r="X1567" s="3">
        <v>86221</v>
      </c>
      <c r="Y1567" s="3">
        <f>Table1[[#This Row],[Unit Price]]-Table1[[#This Row],[Discount]]</f>
        <v>8.0399999999999991</v>
      </c>
      <c r="Z1567" s="3" t="s">
        <v>3222</v>
      </c>
    </row>
    <row r="1568" spans="1:26" ht="14.25" x14ac:dyDescent="0.2">
      <c r="A1568" s="1">
        <v>3096</v>
      </c>
      <c r="B1568" s="1" t="s">
        <v>2629</v>
      </c>
      <c r="C1568" s="1" t="s">
        <v>13</v>
      </c>
      <c r="D1568" s="1">
        <v>0.02</v>
      </c>
      <c r="E1568" s="1">
        <v>262.11</v>
      </c>
      <c r="F1568" s="1">
        <v>62.74</v>
      </c>
      <c r="G1568" s="1" t="s">
        <v>2</v>
      </c>
      <c r="H1568" s="1" t="s">
        <v>15</v>
      </c>
      <c r="I1568" s="1" t="s">
        <v>4</v>
      </c>
      <c r="J1568" s="1" t="s">
        <v>5</v>
      </c>
      <c r="K1568" s="1" t="s">
        <v>6</v>
      </c>
      <c r="L1568" s="1" t="s">
        <v>2631</v>
      </c>
      <c r="M1568" s="1">
        <v>0.75</v>
      </c>
      <c r="N1568" s="1" t="s">
        <v>8</v>
      </c>
      <c r="O1568" s="1" t="s">
        <v>87</v>
      </c>
      <c r="P1568" s="1" t="s">
        <v>293</v>
      </c>
      <c r="Q1568" s="1" t="s">
        <v>2416</v>
      </c>
      <c r="R1568" s="1">
        <v>43026</v>
      </c>
      <c r="S1568" s="2">
        <v>42148</v>
      </c>
      <c r="T1568" s="2">
        <v>42149</v>
      </c>
      <c r="U1568" s="1">
        <v>-633.441237</v>
      </c>
      <c r="V1568" s="1">
        <v>9</v>
      </c>
      <c r="W1568" s="1">
        <v>2495.35</v>
      </c>
      <c r="X1568" s="1">
        <v>86221</v>
      </c>
      <c r="Y1568" s="1">
        <f>Table1[[#This Row],[Unit Price]]-Table1[[#This Row],[Discount]]</f>
        <v>262.09000000000003</v>
      </c>
      <c r="Z1568" s="1" t="s">
        <v>3222</v>
      </c>
    </row>
    <row r="1569" spans="1:26" ht="14.25" x14ac:dyDescent="0.2">
      <c r="A1569" s="3">
        <v>3366</v>
      </c>
      <c r="B1569" s="3" t="s">
        <v>2632</v>
      </c>
      <c r="C1569" s="3" t="s">
        <v>23</v>
      </c>
      <c r="D1569" s="3">
        <v>0.1</v>
      </c>
      <c r="E1569" s="3">
        <v>80.97</v>
      </c>
      <c r="F1569" s="3">
        <v>33.6</v>
      </c>
      <c r="G1569" s="3" t="s">
        <v>2</v>
      </c>
      <c r="H1569" s="3" t="s">
        <v>47</v>
      </c>
      <c r="I1569" s="3" t="s">
        <v>16</v>
      </c>
      <c r="J1569" s="3" t="s">
        <v>32</v>
      </c>
      <c r="K1569" s="3" t="s">
        <v>33</v>
      </c>
      <c r="L1569" s="3" t="s">
        <v>885</v>
      </c>
      <c r="M1569" s="3">
        <v>0.37</v>
      </c>
      <c r="N1569" s="3" t="s">
        <v>8</v>
      </c>
      <c r="O1569" s="3" t="s">
        <v>87</v>
      </c>
      <c r="P1569" s="3" t="s">
        <v>293</v>
      </c>
      <c r="Q1569" s="3" t="s">
        <v>557</v>
      </c>
      <c r="R1569" s="3">
        <v>45373</v>
      </c>
      <c r="S1569" s="4">
        <v>42148</v>
      </c>
      <c r="T1569" s="4">
        <v>42153</v>
      </c>
      <c r="U1569" s="3">
        <v>66.22</v>
      </c>
      <c r="V1569" s="3">
        <v>11</v>
      </c>
      <c r="W1569" s="3">
        <v>837.57</v>
      </c>
      <c r="X1569" s="3">
        <v>90501</v>
      </c>
      <c r="Y1569" s="3">
        <f>Table1[[#This Row],[Unit Price]]-Table1[[#This Row],[Discount]]</f>
        <v>80.87</v>
      </c>
      <c r="Z1569" s="3" t="s">
        <v>3222</v>
      </c>
    </row>
    <row r="1570" spans="1:26" ht="14.25" x14ac:dyDescent="0.2">
      <c r="A1570" s="1">
        <v>3366</v>
      </c>
      <c r="B1570" s="1" t="s">
        <v>2632</v>
      </c>
      <c r="C1570" s="1" t="s">
        <v>23</v>
      </c>
      <c r="D1570" s="1">
        <v>0.02</v>
      </c>
      <c r="E1570" s="1">
        <v>6.48</v>
      </c>
      <c r="F1570" s="1">
        <v>5.1100000000000003</v>
      </c>
      <c r="G1570" s="1" t="s">
        <v>14</v>
      </c>
      <c r="H1570" s="1" t="s">
        <v>47</v>
      </c>
      <c r="I1570" s="1" t="s">
        <v>24</v>
      </c>
      <c r="J1570" s="1" t="s">
        <v>64</v>
      </c>
      <c r="K1570" s="1" t="s">
        <v>49</v>
      </c>
      <c r="L1570" s="1" t="s">
        <v>2568</v>
      </c>
      <c r="M1570" s="1">
        <v>0.37</v>
      </c>
      <c r="N1570" s="1" t="s">
        <v>8</v>
      </c>
      <c r="O1570" s="1" t="s">
        <v>87</v>
      </c>
      <c r="P1570" s="1" t="s">
        <v>293</v>
      </c>
      <c r="Q1570" s="1" t="s">
        <v>557</v>
      </c>
      <c r="R1570" s="1">
        <v>45373</v>
      </c>
      <c r="S1570" s="2">
        <v>42148</v>
      </c>
      <c r="T1570" s="2">
        <v>42152</v>
      </c>
      <c r="U1570" s="1">
        <v>-23.53</v>
      </c>
      <c r="V1570" s="1">
        <v>8</v>
      </c>
      <c r="W1570" s="1">
        <v>56.22</v>
      </c>
      <c r="X1570" s="1">
        <v>90501</v>
      </c>
      <c r="Y1570" s="1">
        <f>Table1[[#This Row],[Unit Price]]-Table1[[#This Row],[Discount]]</f>
        <v>6.4600000000000009</v>
      </c>
      <c r="Z1570" s="1" t="s">
        <v>3222</v>
      </c>
    </row>
    <row r="1571" spans="1:26" ht="14.25" x14ac:dyDescent="0.2">
      <c r="A1571" s="3">
        <v>1450</v>
      </c>
      <c r="B1571" s="3" t="s">
        <v>2633</v>
      </c>
      <c r="C1571" s="3" t="s">
        <v>92</v>
      </c>
      <c r="D1571" s="3">
        <v>0.1</v>
      </c>
      <c r="E1571" s="3">
        <v>218.08</v>
      </c>
      <c r="F1571" s="3">
        <v>18.059999999999999</v>
      </c>
      <c r="G1571" s="3" t="s">
        <v>63</v>
      </c>
      <c r="H1571" s="3" t="s">
        <v>15</v>
      </c>
      <c r="I1571" s="3" t="s">
        <v>4</v>
      </c>
      <c r="J1571" s="3" t="s">
        <v>85</v>
      </c>
      <c r="K1571" s="3" t="s">
        <v>40</v>
      </c>
      <c r="L1571" s="3" t="s">
        <v>2592</v>
      </c>
      <c r="M1571" s="3">
        <v>0.56999999999999995</v>
      </c>
      <c r="N1571" s="3" t="s">
        <v>8</v>
      </c>
      <c r="O1571" s="3" t="s">
        <v>35</v>
      </c>
      <c r="P1571" s="3" t="s">
        <v>66</v>
      </c>
      <c r="Q1571" s="3" t="s">
        <v>2634</v>
      </c>
      <c r="R1571" s="3">
        <v>96150</v>
      </c>
      <c r="S1571" s="4">
        <v>42148</v>
      </c>
      <c r="T1571" s="4">
        <v>42149</v>
      </c>
      <c r="U1571" s="3">
        <v>1318.83</v>
      </c>
      <c r="V1571" s="3">
        <v>12</v>
      </c>
      <c r="W1571" s="3">
        <v>2366.5100000000002</v>
      </c>
      <c r="X1571" s="3">
        <v>86735</v>
      </c>
      <c r="Y1571" s="3">
        <f>Table1[[#This Row],[Unit Price]]-Table1[[#This Row],[Discount]]</f>
        <v>217.98000000000002</v>
      </c>
      <c r="Z1571" s="3" t="s">
        <v>3221</v>
      </c>
    </row>
    <row r="1572" spans="1:26" ht="14.25" x14ac:dyDescent="0.2">
      <c r="A1572" s="1">
        <v>2422</v>
      </c>
      <c r="B1572" s="1" t="s">
        <v>701</v>
      </c>
      <c r="C1572" s="1" t="s">
        <v>46</v>
      </c>
      <c r="D1572" s="1">
        <v>0.05</v>
      </c>
      <c r="E1572" s="1">
        <v>150.97999999999999</v>
      </c>
      <c r="F1572" s="1">
        <v>43.71</v>
      </c>
      <c r="G1572" s="1" t="s">
        <v>2</v>
      </c>
      <c r="H1572" s="1" t="s">
        <v>47</v>
      </c>
      <c r="I1572" s="1" t="s">
        <v>4</v>
      </c>
      <c r="J1572" s="1" t="s">
        <v>85</v>
      </c>
      <c r="K1572" s="1" t="s">
        <v>33</v>
      </c>
      <c r="L1572" s="1" t="s">
        <v>2635</v>
      </c>
      <c r="M1572" s="1">
        <v>0.55000000000000004</v>
      </c>
      <c r="N1572" s="1" t="s">
        <v>8</v>
      </c>
      <c r="O1572" s="1" t="s">
        <v>28</v>
      </c>
      <c r="P1572" s="1" t="s">
        <v>163</v>
      </c>
      <c r="Q1572" s="1" t="s">
        <v>703</v>
      </c>
      <c r="R1572" s="1">
        <v>77340</v>
      </c>
      <c r="S1572" s="2">
        <v>42148</v>
      </c>
      <c r="T1572" s="2">
        <v>42149</v>
      </c>
      <c r="U1572" s="1">
        <v>650.29999999999995</v>
      </c>
      <c r="V1572" s="1">
        <v>12</v>
      </c>
      <c r="W1572" s="1">
        <v>1857.08</v>
      </c>
      <c r="X1572" s="1">
        <v>89053</v>
      </c>
      <c r="Y1572" s="1">
        <f>Table1[[#This Row],[Unit Price]]-Table1[[#This Row],[Discount]]</f>
        <v>150.92999999999998</v>
      </c>
      <c r="Z1572" s="1" t="s">
        <v>3220</v>
      </c>
    </row>
    <row r="1573" spans="1:26" ht="14.25" x14ac:dyDescent="0.2">
      <c r="A1573" s="3">
        <v>3063</v>
      </c>
      <c r="B1573" s="3" t="s">
        <v>1367</v>
      </c>
      <c r="C1573" s="3" t="s">
        <v>46</v>
      </c>
      <c r="D1573" s="3">
        <v>0.03</v>
      </c>
      <c r="E1573" s="3">
        <v>20.99</v>
      </c>
      <c r="F1573" s="3">
        <v>0.99</v>
      </c>
      <c r="G1573" s="3" t="s">
        <v>14</v>
      </c>
      <c r="H1573" s="3" t="s">
        <v>15</v>
      </c>
      <c r="I1573" s="3" t="s">
        <v>16</v>
      </c>
      <c r="J1573" s="3" t="s">
        <v>111</v>
      </c>
      <c r="K1573" s="3" t="s">
        <v>26</v>
      </c>
      <c r="L1573" s="3" t="s">
        <v>2307</v>
      </c>
      <c r="M1573" s="3">
        <v>0.56999999999999995</v>
      </c>
      <c r="N1573" s="3" t="s">
        <v>8</v>
      </c>
      <c r="O1573" s="3" t="s">
        <v>35</v>
      </c>
      <c r="P1573" s="3" t="s">
        <v>42</v>
      </c>
      <c r="Q1573" s="3" t="s">
        <v>1368</v>
      </c>
      <c r="R1573" s="3">
        <v>98034</v>
      </c>
      <c r="S1573" s="4">
        <v>42148</v>
      </c>
      <c r="T1573" s="4">
        <v>42150</v>
      </c>
      <c r="U1573" s="3">
        <v>4.1821999999999999</v>
      </c>
      <c r="V1573" s="3">
        <v>9</v>
      </c>
      <c r="W1573" s="3">
        <v>158.87</v>
      </c>
      <c r="X1573" s="3">
        <v>88449</v>
      </c>
      <c r="Y1573" s="3">
        <f>Table1[[#This Row],[Unit Price]]-Table1[[#This Row],[Discount]]</f>
        <v>20.959999999999997</v>
      </c>
      <c r="Z1573" s="3" t="s">
        <v>3221</v>
      </c>
    </row>
    <row r="1574" spans="1:26" ht="14.25" x14ac:dyDescent="0.2">
      <c r="A1574" s="1">
        <v>444</v>
      </c>
      <c r="B1574" s="1" t="s">
        <v>2636</v>
      </c>
      <c r="C1574" s="1" t="s">
        <v>1</v>
      </c>
      <c r="D1574" s="1">
        <v>0</v>
      </c>
      <c r="E1574" s="1">
        <v>7.59</v>
      </c>
      <c r="F1574" s="1">
        <v>4</v>
      </c>
      <c r="G1574" s="1" t="s">
        <v>14</v>
      </c>
      <c r="H1574" s="1" t="s">
        <v>3</v>
      </c>
      <c r="I1574" s="1" t="s">
        <v>4</v>
      </c>
      <c r="J1574" s="1" t="s">
        <v>102</v>
      </c>
      <c r="K1574" s="1" t="s">
        <v>26</v>
      </c>
      <c r="L1574" s="1" t="s">
        <v>1663</v>
      </c>
      <c r="M1574" s="1">
        <v>0.42</v>
      </c>
      <c r="N1574" s="1" t="s">
        <v>8</v>
      </c>
      <c r="O1574" s="1" t="s">
        <v>28</v>
      </c>
      <c r="P1574" s="1" t="s">
        <v>79</v>
      </c>
      <c r="Q1574" s="1" t="s">
        <v>2483</v>
      </c>
      <c r="R1574" s="1">
        <v>61801</v>
      </c>
      <c r="S1574" s="2">
        <v>42149</v>
      </c>
      <c r="T1574" s="2">
        <v>42152</v>
      </c>
      <c r="U1574" s="1">
        <v>86.438000000000002</v>
      </c>
      <c r="V1574" s="1">
        <v>43</v>
      </c>
      <c r="W1574" s="1">
        <v>355.92</v>
      </c>
      <c r="X1574" s="1">
        <v>88085</v>
      </c>
      <c r="Y1574" s="1">
        <f>Table1[[#This Row],[Unit Price]]-Table1[[#This Row],[Discount]]</f>
        <v>7.59</v>
      </c>
      <c r="Z1574" s="1" t="s">
        <v>3220</v>
      </c>
    </row>
    <row r="1575" spans="1:26" ht="14.25" x14ac:dyDescent="0.2">
      <c r="A1575" s="3">
        <v>526</v>
      </c>
      <c r="B1575" s="3" t="s">
        <v>588</v>
      </c>
      <c r="C1575" s="3" t="s">
        <v>13</v>
      </c>
      <c r="D1575" s="3">
        <v>0.09</v>
      </c>
      <c r="E1575" s="3">
        <v>17.98</v>
      </c>
      <c r="F1575" s="3">
        <v>8.51</v>
      </c>
      <c r="G1575" s="3" t="s">
        <v>14</v>
      </c>
      <c r="H1575" s="3" t="s">
        <v>47</v>
      </c>
      <c r="I1575" s="3" t="s">
        <v>16</v>
      </c>
      <c r="J1575" s="3" t="s">
        <v>32</v>
      </c>
      <c r="K1575" s="3" t="s">
        <v>120</v>
      </c>
      <c r="L1575" s="3" t="s">
        <v>1856</v>
      </c>
      <c r="M1575" s="3">
        <v>0.4</v>
      </c>
      <c r="N1575" s="3" t="s">
        <v>8</v>
      </c>
      <c r="O1575" s="3" t="s">
        <v>35</v>
      </c>
      <c r="P1575" s="3" t="s">
        <v>564</v>
      </c>
      <c r="Q1575" s="3" t="s">
        <v>590</v>
      </c>
      <c r="R1575" s="3">
        <v>85204</v>
      </c>
      <c r="S1575" s="4">
        <v>42149</v>
      </c>
      <c r="T1575" s="4">
        <v>42151</v>
      </c>
      <c r="U1575" s="3">
        <v>-6.6120000000000001</v>
      </c>
      <c r="V1575" s="3">
        <v>12</v>
      </c>
      <c r="W1575" s="3">
        <v>211.13</v>
      </c>
      <c r="X1575" s="3">
        <v>90026</v>
      </c>
      <c r="Y1575" s="3">
        <f>Table1[[#This Row],[Unit Price]]-Table1[[#This Row],[Discount]]</f>
        <v>17.89</v>
      </c>
      <c r="Z1575" s="3" t="s">
        <v>3221</v>
      </c>
    </row>
    <row r="1576" spans="1:26" ht="14.25" x14ac:dyDescent="0.2">
      <c r="A1576" s="1">
        <v>1008</v>
      </c>
      <c r="B1576" s="1" t="s">
        <v>2637</v>
      </c>
      <c r="C1576" s="1" t="s">
        <v>13</v>
      </c>
      <c r="D1576" s="1">
        <v>0.01</v>
      </c>
      <c r="E1576" s="1">
        <v>3.15</v>
      </c>
      <c r="F1576" s="1">
        <v>0.49</v>
      </c>
      <c r="G1576" s="1" t="s">
        <v>14</v>
      </c>
      <c r="H1576" s="1" t="s">
        <v>47</v>
      </c>
      <c r="I1576" s="1" t="s">
        <v>24</v>
      </c>
      <c r="J1576" s="1" t="s">
        <v>128</v>
      </c>
      <c r="K1576" s="1" t="s">
        <v>49</v>
      </c>
      <c r="L1576" s="1" t="s">
        <v>2638</v>
      </c>
      <c r="M1576" s="1">
        <v>0.37</v>
      </c>
      <c r="N1576" s="1" t="s">
        <v>8</v>
      </c>
      <c r="O1576" s="1" t="s">
        <v>87</v>
      </c>
      <c r="P1576" s="1" t="s">
        <v>307</v>
      </c>
      <c r="Q1576" s="1" t="s">
        <v>2639</v>
      </c>
      <c r="R1576" s="1">
        <v>4038</v>
      </c>
      <c r="S1576" s="2">
        <v>42149</v>
      </c>
      <c r="T1576" s="2">
        <v>42151</v>
      </c>
      <c r="U1576" s="1">
        <v>17.505299999999998</v>
      </c>
      <c r="V1576" s="1">
        <v>8</v>
      </c>
      <c r="W1576" s="1">
        <v>25.37</v>
      </c>
      <c r="X1576" s="1">
        <v>88371</v>
      </c>
      <c r="Y1576" s="1">
        <f>Table1[[#This Row],[Unit Price]]-Table1[[#This Row],[Discount]]</f>
        <v>3.14</v>
      </c>
      <c r="Z1576" s="1" t="s">
        <v>3222</v>
      </c>
    </row>
    <row r="1577" spans="1:26" ht="14.25" x14ac:dyDescent="0.2">
      <c r="A1577" s="3">
        <v>744</v>
      </c>
      <c r="B1577" s="3" t="s">
        <v>562</v>
      </c>
      <c r="C1577" s="3" t="s">
        <v>23</v>
      </c>
      <c r="D1577" s="3">
        <v>0.09</v>
      </c>
      <c r="E1577" s="3">
        <v>125.99</v>
      </c>
      <c r="F1577" s="3">
        <v>8.99</v>
      </c>
      <c r="G1577" s="3" t="s">
        <v>14</v>
      </c>
      <c r="H1577" s="3" t="s">
        <v>15</v>
      </c>
      <c r="I1577" s="3" t="s">
        <v>16</v>
      </c>
      <c r="J1577" s="3" t="s">
        <v>111</v>
      </c>
      <c r="K1577" s="3" t="s">
        <v>49</v>
      </c>
      <c r="L1577" s="3" t="s">
        <v>1630</v>
      </c>
      <c r="M1577" s="3">
        <v>0.55000000000000004</v>
      </c>
      <c r="N1577" s="3" t="s">
        <v>8</v>
      </c>
      <c r="O1577" s="3" t="s">
        <v>35</v>
      </c>
      <c r="P1577" s="3" t="s">
        <v>564</v>
      </c>
      <c r="Q1577" s="3" t="s">
        <v>565</v>
      </c>
      <c r="R1577" s="3">
        <v>85737</v>
      </c>
      <c r="S1577" s="4">
        <v>42149</v>
      </c>
      <c r="T1577" s="4">
        <v>42157</v>
      </c>
      <c r="U1577" s="3">
        <v>916.68060000000003</v>
      </c>
      <c r="V1577" s="3">
        <v>20</v>
      </c>
      <c r="W1577" s="3">
        <v>2104.9899999999998</v>
      </c>
      <c r="X1577" s="3">
        <v>87727</v>
      </c>
      <c r="Y1577" s="3">
        <f>Table1[[#This Row],[Unit Price]]-Table1[[#This Row],[Discount]]</f>
        <v>125.89999999999999</v>
      </c>
      <c r="Z1577" s="3" t="s">
        <v>3221</v>
      </c>
    </row>
    <row r="1578" spans="1:26" ht="14.25" x14ac:dyDescent="0.2">
      <c r="A1578" s="1">
        <v>3287</v>
      </c>
      <c r="B1578" s="1" t="s">
        <v>2640</v>
      </c>
      <c r="C1578" s="1" t="s">
        <v>23</v>
      </c>
      <c r="D1578" s="1">
        <v>0.08</v>
      </c>
      <c r="E1578" s="1">
        <v>30.56</v>
      </c>
      <c r="F1578" s="1">
        <v>2.99</v>
      </c>
      <c r="G1578" s="1" t="s">
        <v>14</v>
      </c>
      <c r="H1578" s="1" t="s">
        <v>3</v>
      </c>
      <c r="I1578" s="1" t="s">
        <v>24</v>
      </c>
      <c r="J1578" s="1" t="s">
        <v>48</v>
      </c>
      <c r="K1578" s="1" t="s">
        <v>49</v>
      </c>
      <c r="L1578" s="1" t="s">
        <v>1029</v>
      </c>
      <c r="M1578" s="1">
        <v>0.35</v>
      </c>
      <c r="N1578" s="1" t="s">
        <v>8</v>
      </c>
      <c r="O1578" s="1" t="s">
        <v>35</v>
      </c>
      <c r="P1578" s="1" t="s">
        <v>66</v>
      </c>
      <c r="Q1578" s="1" t="s">
        <v>2641</v>
      </c>
      <c r="R1578" s="1">
        <v>95746</v>
      </c>
      <c r="S1578" s="2">
        <v>42149</v>
      </c>
      <c r="T1578" s="2">
        <v>42151</v>
      </c>
      <c r="U1578" s="1">
        <v>352.87979999999999</v>
      </c>
      <c r="V1578" s="1">
        <v>17</v>
      </c>
      <c r="W1578" s="1">
        <v>511.42</v>
      </c>
      <c r="X1578" s="1">
        <v>89897</v>
      </c>
      <c r="Y1578" s="1">
        <f>Table1[[#This Row],[Unit Price]]-Table1[[#This Row],[Discount]]</f>
        <v>30.48</v>
      </c>
      <c r="Z1578" s="1" t="s">
        <v>3221</v>
      </c>
    </row>
    <row r="1579" spans="1:26" ht="14.25" x14ac:dyDescent="0.2">
      <c r="A1579" s="3">
        <v>827</v>
      </c>
      <c r="B1579" s="3" t="s">
        <v>2642</v>
      </c>
      <c r="C1579" s="3" t="s">
        <v>92</v>
      </c>
      <c r="D1579" s="3">
        <v>0.01</v>
      </c>
      <c r="E1579" s="3">
        <v>6.98</v>
      </c>
      <c r="F1579" s="3">
        <v>1.6</v>
      </c>
      <c r="G1579" s="3" t="s">
        <v>14</v>
      </c>
      <c r="H1579" s="3" t="s">
        <v>47</v>
      </c>
      <c r="I1579" s="3" t="s">
        <v>24</v>
      </c>
      <c r="J1579" s="3" t="s">
        <v>64</v>
      </c>
      <c r="K1579" s="3" t="s">
        <v>26</v>
      </c>
      <c r="L1579" s="3" t="s">
        <v>698</v>
      </c>
      <c r="M1579" s="3">
        <v>0.38</v>
      </c>
      <c r="N1579" s="3" t="s">
        <v>8</v>
      </c>
      <c r="O1579" s="3" t="s">
        <v>28</v>
      </c>
      <c r="P1579" s="3" t="s">
        <v>163</v>
      </c>
      <c r="Q1579" s="3" t="s">
        <v>2625</v>
      </c>
      <c r="R1579" s="3">
        <v>79109</v>
      </c>
      <c r="S1579" s="4">
        <v>42149</v>
      </c>
      <c r="T1579" s="4">
        <v>42150</v>
      </c>
      <c r="U1579" s="3">
        <v>0.34599999999999997</v>
      </c>
      <c r="V1579" s="3">
        <v>3</v>
      </c>
      <c r="W1579" s="3">
        <v>21.93</v>
      </c>
      <c r="X1579" s="3">
        <v>89259</v>
      </c>
      <c r="Y1579" s="3">
        <f>Table1[[#This Row],[Unit Price]]-Table1[[#This Row],[Discount]]</f>
        <v>6.9700000000000006</v>
      </c>
      <c r="Z1579" s="3" t="s">
        <v>3220</v>
      </c>
    </row>
    <row r="1580" spans="1:26" ht="14.25" x14ac:dyDescent="0.2">
      <c r="A1580" s="1">
        <v>1237</v>
      </c>
      <c r="B1580" s="1" t="s">
        <v>1892</v>
      </c>
      <c r="C1580" s="1" t="s">
        <v>92</v>
      </c>
      <c r="D1580" s="1">
        <v>0.05</v>
      </c>
      <c r="E1580" s="1">
        <v>300.98</v>
      </c>
      <c r="F1580" s="1">
        <v>13.99</v>
      </c>
      <c r="G1580" s="1" t="s">
        <v>14</v>
      </c>
      <c r="H1580" s="1" t="s">
        <v>70</v>
      </c>
      <c r="I1580" s="1" t="s">
        <v>16</v>
      </c>
      <c r="J1580" s="1" t="s">
        <v>32</v>
      </c>
      <c r="K1580" s="1" t="s">
        <v>120</v>
      </c>
      <c r="L1580" s="1" t="s">
        <v>2643</v>
      </c>
      <c r="M1580" s="1">
        <v>0.39</v>
      </c>
      <c r="N1580" s="1" t="s">
        <v>8</v>
      </c>
      <c r="O1580" s="1" t="s">
        <v>28</v>
      </c>
      <c r="P1580" s="1" t="s">
        <v>163</v>
      </c>
      <c r="Q1580" s="1" t="s">
        <v>1894</v>
      </c>
      <c r="R1580" s="1">
        <v>75007</v>
      </c>
      <c r="S1580" s="2">
        <v>42149</v>
      </c>
      <c r="T1580" s="2">
        <v>42150</v>
      </c>
      <c r="U1580" s="1">
        <v>3985.3089</v>
      </c>
      <c r="V1580" s="1">
        <v>20</v>
      </c>
      <c r="W1580" s="1">
        <v>5775.81</v>
      </c>
      <c r="X1580" s="1">
        <v>86077</v>
      </c>
      <c r="Y1580" s="1">
        <f>Table1[[#This Row],[Unit Price]]-Table1[[#This Row],[Discount]]</f>
        <v>300.93</v>
      </c>
      <c r="Z1580" s="1" t="s">
        <v>3220</v>
      </c>
    </row>
    <row r="1581" spans="1:26" ht="14.25" x14ac:dyDescent="0.2">
      <c r="A1581" s="3">
        <v>1237</v>
      </c>
      <c r="B1581" s="3" t="s">
        <v>1892</v>
      </c>
      <c r="C1581" s="3" t="s">
        <v>92</v>
      </c>
      <c r="D1581" s="3">
        <v>0.04</v>
      </c>
      <c r="E1581" s="3">
        <v>205.99</v>
      </c>
      <c r="F1581" s="3">
        <v>5</v>
      </c>
      <c r="G1581" s="3" t="s">
        <v>63</v>
      </c>
      <c r="H1581" s="3" t="s">
        <v>70</v>
      </c>
      <c r="I1581" s="3" t="s">
        <v>16</v>
      </c>
      <c r="J1581" s="3" t="s">
        <v>111</v>
      </c>
      <c r="K1581" s="3" t="s">
        <v>49</v>
      </c>
      <c r="L1581" s="3" t="s">
        <v>2644</v>
      </c>
      <c r="M1581" s="3">
        <v>0.59</v>
      </c>
      <c r="N1581" s="3" t="s">
        <v>8</v>
      </c>
      <c r="O1581" s="3" t="s">
        <v>28</v>
      </c>
      <c r="P1581" s="3" t="s">
        <v>163</v>
      </c>
      <c r="Q1581" s="3" t="s">
        <v>1894</v>
      </c>
      <c r="R1581" s="3">
        <v>75007</v>
      </c>
      <c r="S1581" s="4">
        <v>42149</v>
      </c>
      <c r="T1581" s="4">
        <v>42150</v>
      </c>
      <c r="U1581" s="3">
        <v>13.956799999999999</v>
      </c>
      <c r="V1581" s="3">
        <v>11</v>
      </c>
      <c r="W1581" s="3">
        <v>1878.24</v>
      </c>
      <c r="X1581" s="3">
        <v>86077</v>
      </c>
      <c r="Y1581" s="3">
        <f>Table1[[#This Row],[Unit Price]]-Table1[[#This Row],[Discount]]</f>
        <v>205.95000000000002</v>
      </c>
      <c r="Z1581" s="3" t="s">
        <v>3220</v>
      </c>
    </row>
    <row r="1582" spans="1:26" ht="14.25" x14ac:dyDescent="0.2">
      <c r="A1582" s="1">
        <v>1472</v>
      </c>
      <c r="B1582" s="1" t="s">
        <v>2645</v>
      </c>
      <c r="C1582" s="1" t="s">
        <v>92</v>
      </c>
      <c r="D1582" s="1">
        <v>0.05</v>
      </c>
      <c r="E1582" s="1">
        <v>20.27</v>
      </c>
      <c r="F1582" s="1">
        <v>3.99</v>
      </c>
      <c r="G1582" s="1" t="s">
        <v>14</v>
      </c>
      <c r="H1582" s="1" t="s">
        <v>47</v>
      </c>
      <c r="I1582" s="1" t="s">
        <v>24</v>
      </c>
      <c r="J1582" s="1" t="s">
        <v>71</v>
      </c>
      <c r="K1582" s="1" t="s">
        <v>49</v>
      </c>
      <c r="L1582" s="1" t="s">
        <v>1776</v>
      </c>
      <c r="M1582" s="1">
        <v>0.56999999999999995</v>
      </c>
      <c r="N1582" s="1" t="s">
        <v>8</v>
      </c>
      <c r="O1582" s="1" t="s">
        <v>87</v>
      </c>
      <c r="P1582" s="1" t="s">
        <v>293</v>
      </c>
      <c r="Q1582" s="1" t="s">
        <v>2646</v>
      </c>
      <c r="R1582" s="1">
        <v>44145</v>
      </c>
      <c r="S1582" s="2">
        <v>42149</v>
      </c>
      <c r="T1582" s="2">
        <v>42150</v>
      </c>
      <c r="U1582" s="1">
        <v>309.25400000000002</v>
      </c>
      <c r="V1582" s="1">
        <v>30</v>
      </c>
      <c r="W1582" s="1">
        <v>621.55999999999995</v>
      </c>
      <c r="X1582" s="1">
        <v>87079</v>
      </c>
      <c r="Y1582" s="1">
        <f>Table1[[#This Row],[Unit Price]]-Table1[[#This Row],[Discount]]</f>
        <v>20.22</v>
      </c>
      <c r="Z1582" s="1" t="s">
        <v>3222</v>
      </c>
    </row>
    <row r="1583" spans="1:26" ht="14.25" x14ac:dyDescent="0.2">
      <c r="A1583" s="3">
        <v>2339</v>
      </c>
      <c r="B1583" s="3" t="s">
        <v>2647</v>
      </c>
      <c r="C1583" s="3" t="s">
        <v>92</v>
      </c>
      <c r="D1583" s="3">
        <v>0.05</v>
      </c>
      <c r="E1583" s="3">
        <v>11.58</v>
      </c>
      <c r="F1583" s="3">
        <v>6.97</v>
      </c>
      <c r="G1583" s="3" t="s">
        <v>14</v>
      </c>
      <c r="H1583" s="3" t="s">
        <v>47</v>
      </c>
      <c r="I1583" s="3" t="s">
        <v>24</v>
      </c>
      <c r="J1583" s="3" t="s">
        <v>321</v>
      </c>
      <c r="K1583" s="3" t="s">
        <v>49</v>
      </c>
      <c r="L1583" s="3" t="s">
        <v>600</v>
      </c>
      <c r="M1583" s="3">
        <v>0.35</v>
      </c>
      <c r="N1583" s="3" t="s">
        <v>8</v>
      </c>
      <c r="O1583" s="3" t="s">
        <v>28</v>
      </c>
      <c r="P1583" s="3" t="s">
        <v>163</v>
      </c>
      <c r="Q1583" s="3" t="s">
        <v>2648</v>
      </c>
      <c r="R1583" s="3">
        <v>77015</v>
      </c>
      <c r="S1583" s="4">
        <v>42149</v>
      </c>
      <c r="T1583" s="4">
        <v>42152</v>
      </c>
      <c r="U1583" s="3">
        <v>2.806</v>
      </c>
      <c r="V1583" s="3">
        <v>6</v>
      </c>
      <c r="W1583" s="3">
        <v>73.959999999999994</v>
      </c>
      <c r="X1583" s="3">
        <v>91482</v>
      </c>
      <c r="Y1583" s="3">
        <f>Table1[[#This Row],[Unit Price]]-Table1[[#This Row],[Discount]]</f>
        <v>11.53</v>
      </c>
      <c r="Z1583" s="3" t="s">
        <v>3220</v>
      </c>
    </row>
    <row r="1584" spans="1:26" ht="14.25" x14ac:dyDescent="0.2">
      <c r="A1584" s="1">
        <v>2652</v>
      </c>
      <c r="B1584" s="1" t="s">
        <v>2649</v>
      </c>
      <c r="C1584" s="1" t="s">
        <v>92</v>
      </c>
      <c r="D1584" s="1">
        <v>0.06</v>
      </c>
      <c r="E1584" s="1">
        <v>47.9</v>
      </c>
      <c r="F1584" s="1">
        <v>5.86</v>
      </c>
      <c r="G1584" s="1" t="s">
        <v>14</v>
      </c>
      <c r="H1584" s="1" t="s">
        <v>15</v>
      </c>
      <c r="I1584" s="1" t="s">
        <v>24</v>
      </c>
      <c r="J1584" s="1" t="s">
        <v>64</v>
      </c>
      <c r="K1584" s="1" t="s">
        <v>49</v>
      </c>
      <c r="L1584" s="1" t="s">
        <v>1285</v>
      </c>
      <c r="M1584" s="1">
        <v>0.37</v>
      </c>
      <c r="N1584" s="1" t="s">
        <v>8</v>
      </c>
      <c r="O1584" s="1" t="s">
        <v>35</v>
      </c>
      <c r="P1584" s="1" t="s">
        <v>66</v>
      </c>
      <c r="Q1584" s="1" t="s">
        <v>1670</v>
      </c>
      <c r="R1584" s="1">
        <v>93309</v>
      </c>
      <c r="S1584" s="2">
        <v>42149</v>
      </c>
      <c r="T1584" s="2">
        <v>42151</v>
      </c>
      <c r="U1584" s="1">
        <v>21.78</v>
      </c>
      <c r="V1584" s="1">
        <v>2</v>
      </c>
      <c r="W1584" s="1">
        <v>94.2</v>
      </c>
      <c r="X1584" s="1">
        <v>89361</v>
      </c>
      <c r="Y1584" s="1">
        <f>Table1[[#This Row],[Unit Price]]-Table1[[#This Row],[Discount]]</f>
        <v>47.839999999999996</v>
      </c>
      <c r="Z1584" s="1" t="s">
        <v>3221</v>
      </c>
    </row>
    <row r="1585" spans="1:26" ht="14.25" x14ac:dyDescent="0.2">
      <c r="A1585" s="3">
        <v>129</v>
      </c>
      <c r="B1585" s="3" t="s">
        <v>807</v>
      </c>
      <c r="C1585" s="3" t="s">
        <v>46</v>
      </c>
      <c r="D1585" s="3">
        <v>7.0000000000000007E-2</v>
      </c>
      <c r="E1585" s="3">
        <v>15.74</v>
      </c>
      <c r="F1585" s="3">
        <v>1.39</v>
      </c>
      <c r="G1585" s="3" t="s">
        <v>14</v>
      </c>
      <c r="H1585" s="3" t="s">
        <v>3</v>
      </c>
      <c r="I1585" s="3" t="s">
        <v>24</v>
      </c>
      <c r="J1585" s="3" t="s">
        <v>321</v>
      </c>
      <c r="K1585" s="3" t="s">
        <v>49</v>
      </c>
      <c r="L1585" s="3" t="s">
        <v>2650</v>
      </c>
      <c r="M1585" s="3">
        <v>0.4</v>
      </c>
      <c r="N1585" s="3" t="s">
        <v>8</v>
      </c>
      <c r="O1585" s="3" t="s">
        <v>28</v>
      </c>
      <c r="P1585" s="3" t="s">
        <v>79</v>
      </c>
      <c r="Q1585" s="3" t="s">
        <v>808</v>
      </c>
      <c r="R1585" s="3">
        <v>62002</v>
      </c>
      <c r="S1585" s="4">
        <v>42149</v>
      </c>
      <c r="T1585" s="4">
        <v>42150</v>
      </c>
      <c r="U1585" s="3">
        <v>149.8887</v>
      </c>
      <c r="V1585" s="3">
        <v>14</v>
      </c>
      <c r="W1585" s="3">
        <v>217.23</v>
      </c>
      <c r="X1585" s="3">
        <v>86694</v>
      </c>
      <c r="Y1585" s="3">
        <f>Table1[[#This Row],[Unit Price]]-Table1[[#This Row],[Discount]]</f>
        <v>15.67</v>
      </c>
      <c r="Z1585" s="3" t="s">
        <v>3220</v>
      </c>
    </row>
    <row r="1586" spans="1:26" ht="14.25" x14ac:dyDescent="0.2">
      <c r="A1586" s="1">
        <v>1054</v>
      </c>
      <c r="B1586" s="1" t="s">
        <v>2651</v>
      </c>
      <c r="C1586" s="1" t="s">
        <v>46</v>
      </c>
      <c r="D1586" s="1">
        <v>0.03</v>
      </c>
      <c r="E1586" s="1">
        <v>5.44</v>
      </c>
      <c r="F1586" s="1">
        <v>7.46</v>
      </c>
      <c r="G1586" s="1" t="s">
        <v>63</v>
      </c>
      <c r="H1586" s="1" t="s">
        <v>70</v>
      </c>
      <c r="I1586" s="1" t="s">
        <v>24</v>
      </c>
      <c r="J1586" s="1" t="s">
        <v>48</v>
      </c>
      <c r="K1586" s="1" t="s">
        <v>49</v>
      </c>
      <c r="L1586" s="1" t="s">
        <v>1218</v>
      </c>
      <c r="M1586" s="1">
        <v>0.36</v>
      </c>
      <c r="N1586" s="1" t="s">
        <v>8</v>
      </c>
      <c r="O1586" s="1" t="s">
        <v>35</v>
      </c>
      <c r="P1586" s="1" t="s">
        <v>564</v>
      </c>
      <c r="Q1586" s="1" t="s">
        <v>2652</v>
      </c>
      <c r="R1586" s="1">
        <v>85374</v>
      </c>
      <c r="S1586" s="2">
        <v>42149</v>
      </c>
      <c r="T1586" s="2">
        <v>42151</v>
      </c>
      <c r="U1586" s="1">
        <v>-51.704000000000001</v>
      </c>
      <c r="V1586" s="1">
        <v>4</v>
      </c>
      <c r="W1586" s="1">
        <v>26.31</v>
      </c>
      <c r="X1586" s="1">
        <v>90069</v>
      </c>
      <c r="Y1586" s="1">
        <f>Table1[[#This Row],[Unit Price]]-Table1[[#This Row],[Discount]]</f>
        <v>5.41</v>
      </c>
      <c r="Z1586" s="1" t="s">
        <v>3221</v>
      </c>
    </row>
    <row r="1587" spans="1:26" ht="14.25" x14ac:dyDescent="0.2">
      <c r="A1587" s="3">
        <v>1054</v>
      </c>
      <c r="B1587" s="3" t="s">
        <v>2651</v>
      </c>
      <c r="C1587" s="3" t="s">
        <v>46</v>
      </c>
      <c r="D1587" s="3">
        <v>0.08</v>
      </c>
      <c r="E1587" s="3">
        <v>26.38</v>
      </c>
      <c r="F1587" s="3">
        <v>5.58</v>
      </c>
      <c r="G1587" s="3" t="s">
        <v>14</v>
      </c>
      <c r="H1587" s="3" t="s">
        <v>70</v>
      </c>
      <c r="I1587" s="3" t="s">
        <v>24</v>
      </c>
      <c r="J1587" s="3" t="s">
        <v>64</v>
      </c>
      <c r="K1587" s="3" t="s">
        <v>49</v>
      </c>
      <c r="L1587" s="3" t="s">
        <v>2653</v>
      </c>
      <c r="M1587" s="3">
        <v>0.39</v>
      </c>
      <c r="N1587" s="3" t="s">
        <v>8</v>
      </c>
      <c r="O1587" s="3" t="s">
        <v>35</v>
      </c>
      <c r="P1587" s="3" t="s">
        <v>564</v>
      </c>
      <c r="Q1587" s="3" t="s">
        <v>2652</v>
      </c>
      <c r="R1587" s="3">
        <v>85374</v>
      </c>
      <c r="S1587" s="4">
        <v>42149</v>
      </c>
      <c r="T1587" s="4">
        <v>42150</v>
      </c>
      <c r="U1587" s="3">
        <v>144.7482</v>
      </c>
      <c r="V1587" s="3">
        <v>8</v>
      </c>
      <c r="W1587" s="3">
        <v>209.78</v>
      </c>
      <c r="X1587" s="3">
        <v>90069</v>
      </c>
      <c r="Y1587" s="3">
        <f>Table1[[#This Row],[Unit Price]]-Table1[[#This Row],[Discount]]</f>
        <v>26.3</v>
      </c>
      <c r="Z1587" s="3" t="s">
        <v>3221</v>
      </c>
    </row>
    <row r="1588" spans="1:26" ht="14.25" x14ac:dyDescent="0.2">
      <c r="A1588" s="1">
        <v>1054</v>
      </c>
      <c r="B1588" s="1" t="s">
        <v>2651</v>
      </c>
      <c r="C1588" s="1" t="s">
        <v>46</v>
      </c>
      <c r="D1588" s="1">
        <v>0.06</v>
      </c>
      <c r="E1588" s="1">
        <v>20.99</v>
      </c>
      <c r="F1588" s="1">
        <v>2.5</v>
      </c>
      <c r="G1588" s="1" t="s">
        <v>14</v>
      </c>
      <c r="H1588" s="1" t="s">
        <v>70</v>
      </c>
      <c r="I1588" s="1" t="s">
        <v>16</v>
      </c>
      <c r="J1588" s="1" t="s">
        <v>111</v>
      </c>
      <c r="K1588" s="1" t="s">
        <v>26</v>
      </c>
      <c r="L1588" s="1" t="s">
        <v>1177</v>
      </c>
      <c r="M1588" s="1">
        <v>0.81</v>
      </c>
      <c r="N1588" s="1" t="s">
        <v>8</v>
      </c>
      <c r="O1588" s="1" t="s">
        <v>35</v>
      </c>
      <c r="P1588" s="1" t="s">
        <v>564</v>
      </c>
      <c r="Q1588" s="1" t="s">
        <v>2652</v>
      </c>
      <c r="R1588" s="1">
        <v>85374</v>
      </c>
      <c r="S1588" s="2">
        <v>42149</v>
      </c>
      <c r="T1588" s="2">
        <v>42151</v>
      </c>
      <c r="U1588" s="1">
        <v>-112.18899999999999</v>
      </c>
      <c r="V1588" s="1">
        <v>1</v>
      </c>
      <c r="W1588" s="1">
        <v>17.829999999999998</v>
      </c>
      <c r="X1588" s="1">
        <v>90069</v>
      </c>
      <c r="Y1588" s="1">
        <f>Table1[[#This Row],[Unit Price]]-Table1[[#This Row],[Discount]]</f>
        <v>20.93</v>
      </c>
      <c r="Z1588" s="1" t="s">
        <v>3221</v>
      </c>
    </row>
    <row r="1589" spans="1:26" ht="14.25" x14ac:dyDescent="0.2">
      <c r="A1589" s="3">
        <v>2391</v>
      </c>
      <c r="B1589" s="3" t="s">
        <v>2654</v>
      </c>
      <c r="C1589" s="3" t="s">
        <v>46</v>
      </c>
      <c r="D1589" s="3">
        <v>0.06</v>
      </c>
      <c r="E1589" s="3">
        <v>4.7699999999999996</v>
      </c>
      <c r="F1589" s="3">
        <v>2.39</v>
      </c>
      <c r="G1589" s="3" t="s">
        <v>14</v>
      </c>
      <c r="H1589" s="3" t="s">
        <v>70</v>
      </c>
      <c r="I1589" s="3" t="s">
        <v>16</v>
      </c>
      <c r="J1589" s="3" t="s">
        <v>17</v>
      </c>
      <c r="K1589" s="3" t="s">
        <v>18</v>
      </c>
      <c r="L1589" s="3" t="s">
        <v>2655</v>
      </c>
      <c r="M1589" s="3">
        <v>0.72</v>
      </c>
      <c r="N1589" s="3" t="s">
        <v>8</v>
      </c>
      <c r="O1589" s="3" t="s">
        <v>87</v>
      </c>
      <c r="P1589" s="3" t="s">
        <v>88</v>
      </c>
      <c r="Q1589" s="3" t="s">
        <v>2656</v>
      </c>
      <c r="R1589" s="3">
        <v>11572</v>
      </c>
      <c r="S1589" s="4">
        <v>42149</v>
      </c>
      <c r="T1589" s="4">
        <v>42150</v>
      </c>
      <c r="U1589" s="3">
        <v>-45.64</v>
      </c>
      <c r="V1589" s="3">
        <v>9</v>
      </c>
      <c r="W1589" s="3">
        <v>42.46</v>
      </c>
      <c r="X1589" s="3">
        <v>91122</v>
      </c>
      <c r="Y1589" s="3">
        <f>Table1[[#This Row],[Unit Price]]-Table1[[#This Row],[Discount]]</f>
        <v>4.71</v>
      </c>
      <c r="Z1589" s="3" t="s">
        <v>3222</v>
      </c>
    </row>
    <row r="1590" spans="1:26" ht="14.25" x14ac:dyDescent="0.2">
      <c r="A1590" s="1">
        <v>2391</v>
      </c>
      <c r="B1590" s="1" t="s">
        <v>2654</v>
      </c>
      <c r="C1590" s="1" t="s">
        <v>46</v>
      </c>
      <c r="D1590" s="1">
        <v>0.1</v>
      </c>
      <c r="E1590" s="1">
        <v>27.18</v>
      </c>
      <c r="F1590" s="1">
        <v>8.23</v>
      </c>
      <c r="G1590" s="1" t="s">
        <v>14</v>
      </c>
      <c r="H1590" s="1" t="s">
        <v>70</v>
      </c>
      <c r="I1590" s="1" t="s">
        <v>24</v>
      </c>
      <c r="J1590" s="1" t="s">
        <v>321</v>
      </c>
      <c r="K1590" s="1" t="s">
        <v>49</v>
      </c>
      <c r="L1590" s="1" t="s">
        <v>2657</v>
      </c>
      <c r="M1590" s="1">
        <v>0.38</v>
      </c>
      <c r="N1590" s="1" t="s">
        <v>8</v>
      </c>
      <c r="O1590" s="1" t="s">
        <v>87</v>
      </c>
      <c r="P1590" s="1" t="s">
        <v>88</v>
      </c>
      <c r="Q1590" s="1" t="s">
        <v>2656</v>
      </c>
      <c r="R1590" s="1">
        <v>11572</v>
      </c>
      <c r="S1590" s="2">
        <v>42149</v>
      </c>
      <c r="T1590" s="2">
        <v>42151</v>
      </c>
      <c r="U1590" s="1">
        <v>204.49</v>
      </c>
      <c r="V1590" s="1">
        <v>12</v>
      </c>
      <c r="W1590" s="1">
        <v>314.06</v>
      </c>
      <c r="X1590" s="1">
        <v>91122</v>
      </c>
      <c r="Y1590" s="1">
        <f>Table1[[#This Row],[Unit Price]]-Table1[[#This Row],[Discount]]</f>
        <v>27.08</v>
      </c>
      <c r="Z1590" s="1" t="s">
        <v>3222</v>
      </c>
    </row>
    <row r="1591" spans="1:26" ht="14.25" x14ac:dyDescent="0.2">
      <c r="A1591" s="3">
        <v>2868</v>
      </c>
      <c r="B1591" s="3" t="s">
        <v>298</v>
      </c>
      <c r="C1591" s="3" t="s">
        <v>46</v>
      </c>
      <c r="D1591" s="3">
        <v>0.08</v>
      </c>
      <c r="E1591" s="3">
        <v>15.99</v>
      </c>
      <c r="F1591" s="3">
        <v>13.18</v>
      </c>
      <c r="G1591" s="3" t="s">
        <v>63</v>
      </c>
      <c r="H1591" s="3" t="s">
        <v>70</v>
      </c>
      <c r="I1591" s="3" t="s">
        <v>24</v>
      </c>
      <c r="J1591" s="3" t="s">
        <v>48</v>
      </c>
      <c r="K1591" s="3" t="s">
        <v>49</v>
      </c>
      <c r="L1591" s="3" t="s">
        <v>271</v>
      </c>
      <c r="M1591" s="3">
        <v>0.37</v>
      </c>
      <c r="N1591" s="3" t="s">
        <v>8</v>
      </c>
      <c r="O1591" s="3" t="s">
        <v>35</v>
      </c>
      <c r="P1591" s="3" t="s">
        <v>42</v>
      </c>
      <c r="Q1591" s="3" t="s">
        <v>300</v>
      </c>
      <c r="R1591" s="3">
        <v>98026</v>
      </c>
      <c r="S1591" s="4">
        <v>42149</v>
      </c>
      <c r="T1591" s="4">
        <v>42151</v>
      </c>
      <c r="U1591" s="3">
        <v>-66.584999999999994</v>
      </c>
      <c r="V1591" s="3">
        <v>4</v>
      </c>
      <c r="W1591" s="3">
        <v>66.02</v>
      </c>
      <c r="X1591" s="3">
        <v>85828</v>
      </c>
      <c r="Y1591" s="3">
        <f>Table1[[#This Row],[Unit Price]]-Table1[[#This Row],[Discount]]</f>
        <v>15.91</v>
      </c>
      <c r="Z1591" s="3" t="s">
        <v>3221</v>
      </c>
    </row>
    <row r="1592" spans="1:26" ht="14.25" x14ac:dyDescent="0.2">
      <c r="A1592" s="1">
        <v>2266</v>
      </c>
      <c r="B1592" s="1" t="s">
        <v>2658</v>
      </c>
      <c r="C1592" s="1" t="s">
        <v>1</v>
      </c>
      <c r="D1592" s="1">
        <v>0.02</v>
      </c>
      <c r="E1592" s="1">
        <v>11.33</v>
      </c>
      <c r="F1592" s="1">
        <v>6.12</v>
      </c>
      <c r="G1592" s="1" t="s">
        <v>14</v>
      </c>
      <c r="H1592" s="1" t="s">
        <v>70</v>
      </c>
      <c r="I1592" s="1" t="s">
        <v>24</v>
      </c>
      <c r="J1592" s="1" t="s">
        <v>71</v>
      </c>
      <c r="K1592" s="1" t="s">
        <v>120</v>
      </c>
      <c r="L1592" s="1" t="s">
        <v>1929</v>
      </c>
      <c r="M1592" s="1">
        <v>0.42</v>
      </c>
      <c r="N1592" s="1" t="s">
        <v>8</v>
      </c>
      <c r="O1592" s="1" t="s">
        <v>28</v>
      </c>
      <c r="P1592" s="1" t="s">
        <v>56</v>
      </c>
      <c r="Q1592" s="1" t="s">
        <v>2659</v>
      </c>
      <c r="R1592" s="1">
        <v>63122</v>
      </c>
      <c r="S1592" s="2">
        <v>42150</v>
      </c>
      <c r="T1592" s="2">
        <v>42152</v>
      </c>
      <c r="U1592" s="1">
        <v>-14.52</v>
      </c>
      <c r="V1592" s="1">
        <v>3</v>
      </c>
      <c r="W1592" s="1">
        <v>35.35</v>
      </c>
      <c r="X1592" s="1">
        <v>86610</v>
      </c>
      <c r="Y1592" s="1">
        <f>Table1[[#This Row],[Unit Price]]-Table1[[#This Row],[Discount]]</f>
        <v>11.31</v>
      </c>
      <c r="Z1592" s="1" t="s">
        <v>3220</v>
      </c>
    </row>
    <row r="1593" spans="1:26" ht="14.25" x14ac:dyDescent="0.2">
      <c r="A1593" s="3">
        <v>2266</v>
      </c>
      <c r="B1593" s="3" t="s">
        <v>2658</v>
      </c>
      <c r="C1593" s="3" t="s">
        <v>1</v>
      </c>
      <c r="D1593" s="3">
        <v>0.01</v>
      </c>
      <c r="E1593" s="3">
        <v>15.67</v>
      </c>
      <c r="F1593" s="3">
        <v>1.39</v>
      </c>
      <c r="G1593" s="3" t="s">
        <v>14</v>
      </c>
      <c r="H1593" s="3" t="s">
        <v>70</v>
      </c>
      <c r="I1593" s="3" t="s">
        <v>24</v>
      </c>
      <c r="J1593" s="3" t="s">
        <v>321</v>
      </c>
      <c r="K1593" s="3" t="s">
        <v>49</v>
      </c>
      <c r="L1593" s="3" t="s">
        <v>2460</v>
      </c>
      <c r="M1593" s="3">
        <v>0.38</v>
      </c>
      <c r="N1593" s="3" t="s">
        <v>8</v>
      </c>
      <c r="O1593" s="3" t="s">
        <v>28</v>
      </c>
      <c r="P1593" s="3" t="s">
        <v>56</v>
      </c>
      <c r="Q1593" s="3" t="s">
        <v>2659</v>
      </c>
      <c r="R1593" s="3">
        <v>63122</v>
      </c>
      <c r="S1593" s="4">
        <v>42150</v>
      </c>
      <c r="T1593" s="4">
        <v>42151</v>
      </c>
      <c r="U1593" s="3">
        <v>171.26490000000001</v>
      </c>
      <c r="V1593" s="3">
        <v>16</v>
      </c>
      <c r="W1593" s="3">
        <v>248.21</v>
      </c>
      <c r="X1593" s="3">
        <v>86610</v>
      </c>
      <c r="Y1593" s="3">
        <f>Table1[[#This Row],[Unit Price]]-Table1[[#This Row],[Discount]]</f>
        <v>15.66</v>
      </c>
      <c r="Z1593" s="3" t="s">
        <v>3220</v>
      </c>
    </row>
    <row r="1594" spans="1:26" ht="14.25" x14ac:dyDescent="0.2">
      <c r="A1594" s="1">
        <v>2928</v>
      </c>
      <c r="B1594" s="1" t="s">
        <v>2660</v>
      </c>
      <c r="C1594" s="1" t="s">
        <v>1</v>
      </c>
      <c r="D1594" s="1">
        <v>0.02</v>
      </c>
      <c r="E1594" s="1">
        <v>5.58</v>
      </c>
      <c r="F1594" s="1">
        <v>2.99</v>
      </c>
      <c r="G1594" s="1" t="s">
        <v>14</v>
      </c>
      <c r="H1594" s="1" t="s">
        <v>15</v>
      </c>
      <c r="I1594" s="1" t="s">
        <v>24</v>
      </c>
      <c r="J1594" s="1" t="s">
        <v>48</v>
      </c>
      <c r="K1594" s="1" t="s">
        <v>49</v>
      </c>
      <c r="L1594" s="1" t="s">
        <v>2661</v>
      </c>
      <c r="M1594" s="1">
        <v>0.37</v>
      </c>
      <c r="N1594" s="1" t="s">
        <v>8</v>
      </c>
      <c r="O1594" s="1" t="s">
        <v>9</v>
      </c>
      <c r="P1594" s="1" t="s">
        <v>247</v>
      </c>
      <c r="Q1594" s="1" t="s">
        <v>2662</v>
      </c>
      <c r="R1594" s="1">
        <v>29418</v>
      </c>
      <c r="S1594" s="2">
        <v>42150</v>
      </c>
      <c r="T1594" s="2">
        <v>42152</v>
      </c>
      <c r="U1594" s="1">
        <v>689.32799999999997</v>
      </c>
      <c r="V1594" s="1">
        <v>42</v>
      </c>
      <c r="W1594" s="1">
        <v>236.83</v>
      </c>
      <c r="X1594" s="1">
        <v>90218</v>
      </c>
      <c r="Y1594" s="1">
        <f>Table1[[#This Row],[Unit Price]]-Table1[[#This Row],[Discount]]</f>
        <v>5.5600000000000005</v>
      </c>
      <c r="Z1594" s="1" t="s">
        <v>3219</v>
      </c>
    </row>
    <row r="1595" spans="1:26" ht="14.25" x14ac:dyDescent="0.2">
      <c r="A1595" s="3">
        <v>2928</v>
      </c>
      <c r="B1595" s="3" t="s">
        <v>2660</v>
      </c>
      <c r="C1595" s="3" t="s">
        <v>1</v>
      </c>
      <c r="D1595" s="3">
        <v>0.02</v>
      </c>
      <c r="E1595" s="3">
        <v>54.1</v>
      </c>
      <c r="F1595" s="3">
        <v>19.989999999999998</v>
      </c>
      <c r="G1595" s="3" t="s">
        <v>14</v>
      </c>
      <c r="H1595" s="3" t="s">
        <v>15</v>
      </c>
      <c r="I1595" s="3" t="s">
        <v>24</v>
      </c>
      <c r="J1595" s="3" t="s">
        <v>54</v>
      </c>
      <c r="K1595" s="3" t="s">
        <v>49</v>
      </c>
      <c r="L1595" s="3" t="s">
        <v>1240</v>
      </c>
      <c r="M1595" s="3">
        <v>0.59</v>
      </c>
      <c r="N1595" s="3" t="s">
        <v>8</v>
      </c>
      <c r="O1595" s="3" t="s">
        <v>9</v>
      </c>
      <c r="P1595" s="3" t="s">
        <v>247</v>
      </c>
      <c r="Q1595" s="3" t="s">
        <v>2662</v>
      </c>
      <c r="R1595" s="3">
        <v>29418</v>
      </c>
      <c r="S1595" s="4">
        <v>42150</v>
      </c>
      <c r="T1595" s="4">
        <v>42151</v>
      </c>
      <c r="U1595" s="3">
        <v>-33.585999999999999</v>
      </c>
      <c r="V1595" s="3">
        <v>36</v>
      </c>
      <c r="W1595" s="3">
        <v>1944.87</v>
      </c>
      <c r="X1595" s="3">
        <v>90218</v>
      </c>
      <c r="Y1595" s="3">
        <f>Table1[[#This Row],[Unit Price]]-Table1[[#This Row],[Discount]]</f>
        <v>54.08</v>
      </c>
      <c r="Z1595" s="3" t="s">
        <v>3219</v>
      </c>
    </row>
    <row r="1596" spans="1:26" ht="14.25" x14ac:dyDescent="0.2">
      <c r="A1596" s="1">
        <v>2941</v>
      </c>
      <c r="B1596" s="1" t="s">
        <v>2663</v>
      </c>
      <c r="C1596" s="1" t="s">
        <v>1</v>
      </c>
      <c r="D1596" s="1">
        <v>0.05</v>
      </c>
      <c r="E1596" s="1">
        <v>2.62</v>
      </c>
      <c r="F1596" s="1">
        <v>0.8</v>
      </c>
      <c r="G1596" s="1" t="s">
        <v>14</v>
      </c>
      <c r="H1596" s="1" t="s">
        <v>3</v>
      </c>
      <c r="I1596" s="1" t="s">
        <v>24</v>
      </c>
      <c r="J1596" s="1" t="s">
        <v>152</v>
      </c>
      <c r="K1596" s="1" t="s">
        <v>26</v>
      </c>
      <c r="L1596" s="1" t="s">
        <v>2100</v>
      </c>
      <c r="M1596" s="1">
        <v>0.39</v>
      </c>
      <c r="N1596" s="1" t="s">
        <v>8</v>
      </c>
      <c r="O1596" s="1" t="s">
        <v>87</v>
      </c>
      <c r="P1596" s="1" t="s">
        <v>373</v>
      </c>
      <c r="Q1596" s="1" t="s">
        <v>1617</v>
      </c>
      <c r="R1596" s="1">
        <v>7960</v>
      </c>
      <c r="S1596" s="2">
        <v>42150</v>
      </c>
      <c r="T1596" s="2">
        <v>42151</v>
      </c>
      <c r="U1596" s="1">
        <v>12.71</v>
      </c>
      <c r="V1596" s="1">
        <v>8</v>
      </c>
      <c r="W1596" s="1">
        <v>21.41</v>
      </c>
      <c r="X1596" s="1">
        <v>87618</v>
      </c>
      <c r="Y1596" s="1">
        <f>Table1[[#This Row],[Unit Price]]-Table1[[#This Row],[Discount]]</f>
        <v>2.5700000000000003</v>
      </c>
      <c r="Z1596" s="1" t="s">
        <v>3222</v>
      </c>
    </row>
    <row r="1597" spans="1:26" ht="14.25" x14ac:dyDescent="0.2">
      <c r="A1597" s="3">
        <v>241</v>
      </c>
      <c r="B1597" s="3" t="s">
        <v>2216</v>
      </c>
      <c r="C1597" s="3" t="s">
        <v>23</v>
      </c>
      <c r="D1597" s="3">
        <v>0.01</v>
      </c>
      <c r="E1597" s="3">
        <v>5.94</v>
      </c>
      <c r="F1597" s="3">
        <v>9.92</v>
      </c>
      <c r="G1597" s="3" t="s">
        <v>14</v>
      </c>
      <c r="H1597" s="3" t="s">
        <v>3</v>
      </c>
      <c r="I1597" s="3" t="s">
        <v>24</v>
      </c>
      <c r="J1597" s="3" t="s">
        <v>48</v>
      </c>
      <c r="K1597" s="3" t="s">
        <v>49</v>
      </c>
      <c r="L1597" s="3" t="s">
        <v>2567</v>
      </c>
      <c r="M1597" s="3">
        <v>0.38</v>
      </c>
      <c r="N1597" s="3" t="s">
        <v>8</v>
      </c>
      <c r="O1597" s="3" t="s">
        <v>35</v>
      </c>
      <c r="P1597" s="3" t="s">
        <v>36</v>
      </c>
      <c r="Q1597" s="3" t="s">
        <v>2217</v>
      </c>
      <c r="R1597" s="3">
        <v>81503</v>
      </c>
      <c r="S1597" s="4">
        <v>42150</v>
      </c>
      <c r="T1597" s="4">
        <v>42157</v>
      </c>
      <c r="U1597" s="3">
        <v>-256.51900000000001</v>
      </c>
      <c r="V1597" s="3">
        <v>13</v>
      </c>
      <c r="W1597" s="3">
        <v>79.930000000000007</v>
      </c>
      <c r="X1597" s="3">
        <v>90480</v>
      </c>
      <c r="Y1597" s="3">
        <f>Table1[[#This Row],[Unit Price]]-Table1[[#This Row],[Discount]]</f>
        <v>5.9300000000000006</v>
      </c>
      <c r="Z1597" s="3" t="s">
        <v>3221</v>
      </c>
    </row>
    <row r="1598" spans="1:26" ht="14.25" x14ac:dyDescent="0.2">
      <c r="A1598" s="1">
        <v>241</v>
      </c>
      <c r="B1598" s="1" t="s">
        <v>2216</v>
      </c>
      <c r="C1598" s="1" t="s">
        <v>23</v>
      </c>
      <c r="D1598" s="1">
        <v>0.02</v>
      </c>
      <c r="E1598" s="1">
        <v>125.99</v>
      </c>
      <c r="F1598" s="1">
        <v>3</v>
      </c>
      <c r="G1598" s="1" t="s">
        <v>14</v>
      </c>
      <c r="H1598" s="1" t="s">
        <v>3</v>
      </c>
      <c r="I1598" s="1" t="s">
        <v>16</v>
      </c>
      <c r="J1598" s="1" t="s">
        <v>111</v>
      </c>
      <c r="K1598" s="1" t="s">
        <v>49</v>
      </c>
      <c r="L1598" s="1" t="s">
        <v>2664</v>
      </c>
      <c r="M1598" s="1">
        <v>0.59</v>
      </c>
      <c r="N1598" s="1" t="s">
        <v>8</v>
      </c>
      <c r="O1598" s="1" t="s">
        <v>35</v>
      </c>
      <c r="P1598" s="1" t="s">
        <v>36</v>
      </c>
      <c r="Q1598" s="1" t="s">
        <v>2217</v>
      </c>
      <c r="R1598" s="1">
        <v>81503</v>
      </c>
      <c r="S1598" s="2">
        <v>42150</v>
      </c>
      <c r="T1598" s="2">
        <v>42150</v>
      </c>
      <c r="U1598" s="1">
        <v>398.358</v>
      </c>
      <c r="V1598" s="1">
        <v>8</v>
      </c>
      <c r="W1598" s="1">
        <v>873.18</v>
      </c>
      <c r="X1598" s="1">
        <v>90480</v>
      </c>
      <c r="Y1598" s="1">
        <f>Table1[[#This Row],[Unit Price]]-Table1[[#This Row],[Discount]]</f>
        <v>125.97</v>
      </c>
      <c r="Z1598" s="1" t="s">
        <v>3221</v>
      </c>
    </row>
    <row r="1599" spans="1:26" ht="14.25" x14ac:dyDescent="0.2">
      <c r="A1599" s="3">
        <v>451</v>
      </c>
      <c r="B1599" s="3" t="s">
        <v>195</v>
      </c>
      <c r="C1599" s="3" t="s">
        <v>1</v>
      </c>
      <c r="D1599" s="3">
        <v>0.04</v>
      </c>
      <c r="E1599" s="3">
        <v>37.700000000000003</v>
      </c>
      <c r="F1599" s="3">
        <v>2.99</v>
      </c>
      <c r="G1599" s="3" t="s">
        <v>14</v>
      </c>
      <c r="H1599" s="3" t="s">
        <v>47</v>
      </c>
      <c r="I1599" s="3" t="s">
        <v>24</v>
      </c>
      <c r="J1599" s="3" t="s">
        <v>48</v>
      </c>
      <c r="K1599" s="3" t="s">
        <v>49</v>
      </c>
      <c r="L1599" s="3" t="s">
        <v>2492</v>
      </c>
      <c r="M1599" s="3">
        <v>0.35</v>
      </c>
      <c r="N1599" s="3" t="s">
        <v>8</v>
      </c>
      <c r="O1599" s="3" t="s">
        <v>35</v>
      </c>
      <c r="P1599" s="3" t="s">
        <v>66</v>
      </c>
      <c r="Q1599" s="3" t="s">
        <v>197</v>
      </c>
      <c r="R1599" s="3">
        <v>94024</v>
      </c>
      <c r="S1599" s="4">
        <v>42151</v>
      </c>
      <c r="T1599" s="4">
        <v>42152</v>
      </c>
      <c r="U1599" s="3">
        <v>299.6739</v>
      </c>
      <c r="V1599" s="3">
        <v>12</v>
      </c>
      <c r="W1599" s="3">
        <v>434.31</v>
      </c>
      <c r="X1599" s="3">
        <v>86012</v>
      </c>
      <c r="Y1599" s="3">
        <f>Table1[[#This Row],[Unit Price]]-Table1[[#This Row],[Discount]]</f>
        <v>37.660000000000004</v>
      </c>
      <c r="Z1599" s="3" t="s">
        <v>3221</v>
      </c>
    </row>
    <row r="1600" spans="1:26" ht="14.25" x14ac:dyDescent="0.2">
      <c r="A1600" s="1">
        <v>452</v>
      </c>
      <c r="B1600" s="1" t="s">
        <v>2665</v>
      </c>
      <c r="C1600" s="1" t="s">
        <v>1</v>
      </c>
      <c r="D1600" s="1">
        <v>0.01</v>
      </c>
      <c r="E1600" s="1">
        <v>55.99</v>
      </c>
      <c r="F1600" s="1">
        <v>5</v>
      </c>
      <c r="G1600" s="1" t="s">
        <v>14</v>
      </c>
      <c r="H1600" s="1" t="s">
        <v>47</v>
      </c>
      <c r="I1600" s="1" t="s">
        <v>16</v>
      </c>
      <c r="J1600" s="1" t="s">
        <v>111</v>
      </c>
      <c r="K1600" s="1" t="s">
        <v>18</v>
      </c>
      <c r="L1600" s="1" t="s">
        <v>1914</v>
      </c>
      <c r="M1600" s="1">
        <v>0.83</v>
      </c>
      <c r="N1600" s="1" t="s">
        <v>8</v>
      </c>
      <c r="O1600" s="1" t="s">
        <v>35</v>
      </c>
      <c r="P1600" s="1" t="s">
        <v>66</v>
      </c>
      <c r="Q1600" s="1" t="s">
        <v>2666</v>
      </c>
      <c r="R1600" s="1">
        <v>93635</v>
      </c>
      <c r="S1600" s="2">
        <v>42151</v>
      </c>
      <c r="T1600" s="2">
        <v>42152</v>
      </c>
      <c r="U1600" s="1">
        <v>-235.89500000000001</v>
      </c>
      <c r="V1600" s="1">
        <v>1</v>
      </c>
      <c r="W1600" s="1">
        <v>51.83</v>
      </c>
      <c r="X1600" s="1">
        <v>86012</v>
      </c>
      <c r="Y1600" s="1">
        <f>Table1[[#This Row],[Unit Price]]-Table1[[#This Row],[Discount]]</f>
        <v>55.980000000000004</v>
      </c>
      <c r="Z1600" s="1" t="s">
        <v>3221</v>
      </c>
    </row>
    <row r="1601" spans="1:26" ht="14.25" x14ac:dyDescent="0.2">
      <c r="A1601" s="3">
        <v>865</v>
      </c>
      <c r="B1601" s="3" t="s">
        <v>1362</v>
      </c>
      <c r="C1601" s="3" t="s">
        <v>1</v>
      </c>
      <c r="D1601" s="3">
        <v>0.03</v>
      </c>
      <c r="E1601" s="3">
        <v>14.2</v>
      </c>
      <c r="F1601" s="3">
        <v>5.3</v>
      </c>
      <c r="G1601" s="3" t="s">
        <v>14</v>
      </c>
      <c r="H1601" s="3" t="s">
        <v>70</v>
      </c>
      <c r="I1601" s="3" t="s">
        <v>4</v>
      </c>
      <c r="J1601" s="3" t="s">
        <v>102</v>
      </c>
      <c r="K1601" s="3" t="s">
        <v>26</v>
      </c>
      <c r="L1601" s="3" t="s">
        <v>264</v>
      </c>
      <c r="M1601" s="3">
        <v>0.46</v>
      </c>
      <c r="N1601" s="3" t="s">
        <v>8</v>
      </c>
      <c r="O1601" s="3" t="s">
        <v>28</v>
      </c>
      <c r="P1601" s="3" t="s">
        <v>29</v>
      </c>
      <c r="Q1601" s="3" t="s">
        <v>1018</v>
      </c>
      <c r="R1601" s="3">
        <v>46312</v>
      </c>
      <c r="S1601" s="4">
        <v>42151</v>
      </c>
      <c r="T1601" s="4">
        <v>42152</v>
      </c>
      <c r="U1601" s="3">
        <v>122.21</v>
      </c>
      <c r="V1601" s="3">
        <v>18</v>
      </c>
      <c r="W1601" s="3">
        <v>267.2</v>
      </c>
      <c r="X1601" s="3">
        <v>90674</v>
      </c>
      <c r="Y1601" s="3">
        <f>Table1[[#This Row],[Unit Price]]-Table1[[#This Row],[Discount]]</f>
        <v>14.17</v>
      </c>
      <c r="Z1601" s="3" t="s">
        <v>3220</v>
      </c>
    </row>
    <row r="1602" spans="1:26" ht="14.25" x14ac:dyDescent="0.2">
      <c r="A1602" s="1">
        <v>370</v>
      </c>
      <c r="B1602" s="1" t="s">
        <v>2667</v>
      </c>
      <c r="C1602" s="1" t="s">
        <v>46</v>
      </c>
      <c r="D1602" s="1">
        <v>0.02</v>
      </c>
      <c r="E1602" s="1">
        <v>20.99</v>
      </c>
      <c r="F1602" s="1">
        <v>4.8099999999999996</v>
      </c>
      <c r="G1602" s="1" t="s">
        <v>14</v>
      </c>
      <c r="H1602" s="1" t="s">
        <v>70</v>
      </c>
      <c r="I1602" s="1" t="s">
        <v>16</v>
      </c>
      <c r="J1602" s="1" t="s">
        <v>111</v>
      </c>
      <c r="K1602" s="1" t="s">
        <v>120</v>
      </c>
      <c r="L1602" s="1" t="s">
        <v>1407</v>
      </c>
      <c r="M1602" s="1">
        <v>0.57999999999999996</v>
      </c>
      <c r="N1602" s="1" t="s">
        <v>8</v>
      </c>
      <c r="O1602" s="1" t="s">
        <v>87</v>
      </c>
      <c r="P1602" s="1" t="s">
        <v>307</v>
      </c>
      <c r="Q1602" s="1" t="s">
        <v>1634</v>
      </c>
      <c r="R1602" s="1">
        <v>4240</v>
      </c>
      <c r="S1602" s="2">
        <v>42151</v>
      </c>
      <c r="T1602" s="2">
        <v>42153</v>
      </c>
      <c r="U1602" s="1">
        <v>49.787999999999997</v>
      </c>
      <c r="V1602" s="1">
        <v>15</v>
      </c>
      <c r="W1602" s="1">
        <v>266.39</v>
      </c>
      <c r="X1602" s="1">
        <v>90291</v>
      </c>
      <c r="Y1602" s="1">
        <f>Table1[[#This Row],[Unit Price]]-Table1[[#This Row],[Discount]]</f>
        <v>20.97</v>
      </c>
      <c r="Z1602" s="1" t="s">
        <v>3222</v>
      </c>
    </row>
    <row r="1603" spans="1:26" ht="14.25" x14ac:dyDescent="0.2">
      <c r="A1603" s="3">
        <v>371</v>
      </c>
      <c r="B1603" s="3" t="s">
        <v>2668</v>
      </c>
      <c r="C1603" s="3" t="s">
        <v>46</v>
      </c>
      <c r="D1603" s="3">
        <v>0.05</v>
      </c>
      <c r="E1603" s="3">
        <v>5.4</v>
      </c>
      <c r="F1603" s="3">
        <v>7.78</v>
      </c>
      <c r="G1603" s="3" t="s">
        <v>63</v>
      </c>
      <c r="H1603" s="3" t="s">
        <v>70</v>
      </c>
      <c r="I1603" s="3" t="s">
        <v>24</v>
      </c>
      <c r="J1603" s="3" t="s">
        <v>48</v>
      </c>
      <c r="K1603" s="3" t="s">
        <v>49</v>
      </c>
      <c r="L1603" s="3" t="s">
        <v>1460</v>
      </c>
      <c r="M1603" s="3">
        <v>0.37</v>
      </c>
      <c r="N1603" s="3" t="s">
        <v>8</v>
      </c>
      <c r="O1603" s="3" t="s">
        <v>87</v>
      </c>
      <c r="P1603" s="3" t="s">
        <v>379</v>
      </c>
      <c r="Q1603" s="3" t="s">
        <v>2669</v>
      </c>
      <c r="R1603" s="3">
        <v>2149</v>
      </c>
      <c r="S1603" s="4">
        <v>42151</v>
      </c>
      <c r="T1603" s="4">
        <v>42153</v>
      </c>
      <c r="U1603" s="3">
        <v>-132.62950000000001</v>
      </c>
      <c r="V1603" s="3">
        <v>9</v>
      </c>
      <c r="W1603" s="3">
        <v>51.82</v>
      </c>
      <c r="X1603" s="3">
        <v>90291</v>
      </c>
      <c r="Y1603" s="3">
        <f>Table1[[#This Row],[Unit Price]]-Table1[[#This Row],[Discount]]</f>
        <v>5.3500000000000005</v>
      </c>
      <c r="Z1603" s="3" t="s">
        <v>3222</v>
      </c>
    </row>
    <row r="1604" spans="1:26" ht="14.25" x14ac:dyDescent="0.2">
      <c r="A1604" s="1">
        <v>250</v>
      </c>
      <c r="B1604" s="1" t="s">
        <v>2670</v>
      </c>
      <c r="C1604" s="1" t="s">
        <v>1</v>
      </c>
      <c r="D1604" s="1">
        <v>0.02</v>
      </c>
      <c r="E1604" s="1">
        <v>2.58</v>
      </c>
      <c r="F1604" s="1">
        <v>1.3</v>
      </c>
      <c r="G1604" s="1" t="s">
        <v>63</v>
      </c>
      <c r="H1604" s="1" t="s">
        <v>70</v>
      </c>
      <c r="I1604" s="1" t="s">
        <v>24</v>
      </c>
      <c r="J1604" s="1" t="s">
        <v>25</v>
      </c>
      <c r="K1604" s="1" t="s">
        <v>26</v>
      </c>
      <c r="L1604" s="1" t="s">
        <v>2671</v>
      </c>
      <c r="M1604" s="1">
        <v>0.59</v>
      </c>
      <c r="N1604" s="1" t="s">
        <v>8</v>
      </c>
      <c r="O1604" s="1" t="s">
        <v>28</v>
      </c>
      <c r="P1604" s="1" t="s">
        <v>60</v>
      </c>
      <c r="Q1604" s="1" t="s">
        <v>2672</v>
      </c>
      <c r="R1604" s="1">
        <v>55423</v>
      </c>
      <c r="S1604" s="2">
        <v>42152</v>
      </c>
      <c r="T1604" s="2">
        <v>42153</v>
      </c>
      <c r="U1604" s="1">
        <v>1.1080000000000001</v>
      </c>
      <c r="V1604" s="1">
        <v>39</v>
      </c>
      <c r="W1604" s="1">
        <v>109.74</v>
      </c>
      <c r="X1604" s="1">
        <v>87214</v>
      </c>
      <c r="Y1604" s="1">
        <f>Table1[[#This Row],[Unit Price]]-Table1[[#This Row],[Discount]]</f>
        <v>2.56</v>
      </c>
      <c r="Z1604" s="1" t="s">
        <v>3220</v>
      </c>
    </row>
    <row r="1605" spans="1:26" ht="14.25" x14ac:dyDescent="0.2">
      <c r="A1605" s="3">
        <v>250</v>
      </c>
      <c r="B1605" s="3" t="s">
        <v>2670</v>
      </c>
      <c r="C1605" s="3" t="s">
        <v>1</v>
      </c>
      <c r="D1605" s="3">
        <v>0.02</v>
      </c>
      <c r="E1605" s="3">
        <v>65.989999999999995</v>
      </c>
      <c r="F1605" s="3">
        <v>3.9</v>
      </c>
      <c r="G1605" s="3" t="s">
        <v>14</v>
      </c>
      <c r="H1605" s="3" t="s">
        <v>70</v>
      </c>
      <c r="I1605" s="3" t="s">
        <v>16</v>
      </c>
      <c r="J1605" s="3" t="s">
        <v>111</v>
      </c>
      <c r="K1605" s="3" t="s">
        <v>49</v>
      </c>
      <c r="L1605" s="3" t="s">
        <v>2673</v>
      </c>
      <c r="M1605" s="3">
        <v>0.55000000000000004</v>
      </c>
      <c r="N1605" s="3" t="s">
        <v>8</v>
      </c>
      <c r="O1605" s="3" t="s">
        <v>28</v>
      </c>
      <c r="P1605" s="3" t="s">
        <v>60</v>
      </c>
      <c r="Q1605" s="3" t="s">
        <v>2672</v>
      </c>
      <c r="R1605" s="3">
        <v>55423</v>
      </c>
      <c r="S1605" s="4">
        <v>42152</v>
      </c>
      <c r="T1605" s="4">
        <v>42153</v>
      </c>
      <c r="U1605" s="3">
        <v>1061.3789999999999</v>
      </c>
      <c r="V1605" s="3">
        <v>27</v>
      </c>
      <c r="W1605" s="3">
        <v>1543.55</v>
      </c>
      <c r="X1605" s="3">
        <v>87214</v>
      </c>
      <c r="Y1605" s="3">
        <f>Table1[[#This Row],[Unit Price]]-Table1[[#This Row],[Discount]]</f>
        <v>65.97</v>
      </c>
      <c r="Z1605" s="3" t="s">
        <v>3220</v>
      </c>
    </row>
    <row r="1606" spans="1:26" ht="14.25" x14ac:dyDescent="0.2">
      <c r="A1606" s="1">
        <v>3011</v>
      </c>
      <c r="B1606" s="1" t="s">
        <v>2290</v>
      </c>
      <c r="C1606" s="1" t="s">
        <v>1</v>
      </c>
      <c r="D1606" s="1">
        <v>0.03</v>
      </c>
      <c r="E1606" s="1">
        <v>5.98</v>
      </c>
      <c r="F1606" s="1">
        <v>5.35</v>
      </c>
      <c r="G1606" s="1" t="s">
        <v>14</v>
      </c>
      <c r="H1606" s="1" t="s">
        <v>70</v>
      </c>
      <c r="I1606" s="1" t="s">
        <v>24</v>
      </c>
      <c r="J1606" s="1" t="s">
        <v>64</v>
      </c>
      <c r="K1606" s="1" t="s">
        <v>49</v>
      </c>
      <c r="L1606" s="1" t="s">
        <v>785</v>
      </c>
      <c r="M1606" s="1">
        <v>0.4</v>
      </c>
      <c r="N1606" s="1" t="s">
        <v>8</v>
      </c>
      <c r="O1606" s="1" t="s">
        <v>87</v>
      </c>
      <c r="P1606" s="1" t="s">
        <v>379</v>
      </c>
      <c r="Q1606" s="1" t="s">
        <v>764</v>
      </c>
      <c r="R1606" s="1">
        <v>2113</v>
      </c>
      <c r="S1606" s="2">
        <v>42152</v>
      </c>
      <c r="T1606" s="2">
        <v>42153</v>
      </c>
      <c r="U1606" s="1">
        <v>-23.5</v>
      </c>
      <c r="V1606" s="1">
        <v>16</v>
      </c>
      <c r="W1606" s="1">
        <v>107.08</v>
      </c>
      <c r="X1606" s="1">
        <v>56486</v>
      </c>
      <c r="Y1606" s="1">
        <f>Table1[[#This Row],[Unit Price]]-Table1[[#This Row],[Discount]]</f>
        <v>5.95</v>
      </c>
      <c r="Z1606" s="1" t="s">
        <v>3222</v>
      </c>
    </row>
    <row r="1607" spans="1:26" ht="14.25" x14ac:dyDescent="0.2">
      <c r="A1607" s="3">
        <v>3154</v>
      </c>
      <c r="B1607" s="3" t="s">
        <v>757</v>
      </c>
      <c r="C1607" s="3" t="s">
        <v>1</v>
      </c>
      <c r="D1607" s="3">
        <v>0.03</v>
      </c>
      <c r="E1607" s="3">
        <v>17.7</v>
      </c>
      <c r="F1607" s="3">
        <v>9.4700000000000006</v>
      </c>
      <c r="G1607" s="3" t="s">
        <v>14</v>
      </c>
      <c r="H1607" s="3" t="s">
        <v>15</v>
      </c>
      <c r="I1607" s="3" t="s">
        <v>24</v>
      </c>
      <c r="J1607" s="3" t="s">
        <v>54</v>
      </c>
      <c r="K1607" s="3" t="s">
        <v>49</v>
      </c>
      <c r="L1607" s="3" t="s">
        <v>1027</v>
      </c>
      <c r="M1607" s="3">
        <v>0.59</v>
      </c>
      <c r="N1607" s="3" t="s">
        <v>8</v>
      </c>
      <c r="O1607" s="3" t="s">
        <v>9</v>
      </c>
      <c r="P1607" s="3" t="s">
        <v>99</v>
      </c>
      <c r="Q1607" s="3" t="s">
        <v>759</v>
      </c>
      <c r="R1607" s="3">
        <v>33710</v>
      </c>
      <c r="S1607" s="4">
        <v>42152</v>
      </c>
      <c r="T1607" s="4">
        <v>42154</v>
      </c>
      <c r="U1607" s="3">
        <v>28.182600000000001</v>
      </c>
      <c r="V1607" s="3">
        <v>11</v>
      </c>
      <c r="W1607" s="3">
        <v>201.77</v>
      </c>
      <c r="X1607" s="3">
        <v>86900</v>
      </c>
      <c r="Y1607" s="3">
        <f>Table1[[#This Row],[Unit Price]]-Table1[[#This Row],[Discount]]</f>
        <v>17.669999999999998</v>
      </c>
      <c r="Z1607" s="3" t="s">
        <v>3219</v>
      </c>
    </row>
    <row r="1608" spans="1:26" ht="14.25" x14ac:dyDescent="0.2">
      <c r="A1608" s="1">
        <v>1627</v>
      </c>
      <c r="B1608" s="1" t="s">
        <v>2674</v>
      </c>
      <c r="C1608" s="1" t="s">
        <v>13</v>
      </c>
      <c r="D1608" s="1">
        <v>0.06</v>
      </c>
      <c r="E1608" s="1">
        <v>43.57</v>
      </c>
      <c r="F1608" s="1">
        <v>16.36</v>
      </c>
      <c r="G1608" s="1" t="s">
        <v>14</v>
      </c>
      <c r="H1608" s="1" t="s">
        <v>70</v>
      </c>
      <c r="I1608" s="1" t="s">
        <v>24</v>
      </c>
      <c r="J1608" s="1" t="s">
        <v>54</v>
      </c>
      <c r="K1608" s="1" t="s">
        <v>49</v>
      </c>
      <c r="L1608" s="1" t="s">
        <v>2675</v>
      </c>
      <c r="M1608" s="1">
        <v>0.55000000000000004</v>
      </c>
      <c r="N1608" s="1" t="s">
        <v>8</v>
      </c>
      <c r="O1608" s="1" t="s">
        <v>9</v>
      </c>
      <c r="P1608" s="1" t="s">
        <v>376</v>
      </c>
      <c r="Q1608" s="1" t="s">
        <v>2676</v>
      </c>
      <c r="R1608" s="1">
        <v>37743</v>
      </c>
      <c r="S1608" s="2">
        <v>42152</v>
      </c>
      <c r="T1608" s="2">
        <v>42154</v>
      </c>
      <c r="U1608" s="1">
        <v>-38.808</v>
      </c>
      <c r="V1608" s="1">
        <v>17</v>
      </c>
      <c r="W1608" s="1">
        <v>710.16</v>
      </c>
      <c r="X1608" s="1">
        <v>90602</v>
      </c>
      <c r="Y1608" s="1">
        <f>Table1[[#This Row],[Unit Price]]-Table1[[#This Row],[Discount]]</f>
        <v>43.51</v>
      </c>
      <c r="Z1608" s="1" t="s">
        <v>3219</v>
      </c>
    </row>
    <row r="1609" spans="1:26" ht="14.25" x14ac:dyDescent="0.2">
      <c r="A1609" s="3">
        <v>2765</v>
      </c>
      <c r="B1609" s="3" t="s">
        <v>2677</v>
      </c>
      <c r="C1609" s="3" t="s">
        <v>23</v>
      </c>
      <c r="D1609" s="3">
        <v>0.03</v>
      </c>
      <c r="E1609" s="3">
        <v>5.85</v>
      </c>
      <c r="F1609" s="3">
        <v>2.27</v>
      </c>
      <c r="G1609" s="3" t="s">
        <v>14</v>
      </c>
      <c r="H1609" s="3" t="s">
        <v>70</v>
      </c>
      <c r="I1609" s="3" t="s">
        <v>24</v>
      </c>
      <c r="J1609" s="3" t="s">
        <v>25</v>
      </c>
      <c r="K1609" s="3" t="s">
        <v>26</v>
      </c>
      <c r="L1609" s="3" t="s">
        <v>2678</v>
      </c>
      <c r="M1609" s="3">
        <v>0.56000000000000005</v>
      </c>
      <c r="N1609" s="3" t="s">
        <v>8</v>
      </c>
      <c r="O1609" s="3" t="s">
        <v>87</v>
      </c>
      <c r="P1609" s="3" t="s">
        <v>373</v>
      </c>
      <c r="Q1609" s="3" t="s">
        <v>2679</v>
      </c>
      <c r="R1609" s="3">
        <v>8021</v>
      </c>
      <c r="S1609" s="4">
        <v>42152</v>
      </c>
      <c r="T1609" s="4">
        <v>42154</v>
      </c>
      <c r="U1609" s="3">
        <v>-5.08</v>
      </c>
      <c r="V1609" s="3">
        <v>7</v>
      </c>
      <c r="W1609" s="3">
        <v>41.4</v>
      </c>
      <c r="X1609" s="3">
        <v>90725</v>
      </c>
      <c r="Y1609" s="3">
        <f>Table1[[#This Row],[Unit Price]]-Table1[[#This Row],[Discount]]</f>
        <v>5.8199999999999994</v>
      </c>
      <c r="Z1609" s="3" t="s">
        <v>3222</v>
      </c>
    </row>
    <row r="1610" spans="1:26" ht="14.25" x14ac:dyDescent="0.2">
      <c r="A1610" s="1">
        <v>15</v>
      </c>
      <c r="B1610" s="1" t="s">
        <v>2047</v>
      </c>
      <c r="C1610" s="1" t="s">
        <v>92</v>
      </c>
      <c r="D1610" s="1">
        <v>0.01</v>
      </c>
      <c r="E1610" s="1">
        <v>35.94</v>
      </c>
      <c r="F1610" s="1">
        <v>6.66</v>
      </c>
      <c r="G1610" s="1" t="s">
        <v>14</v>
      </c>
      <c r="H1610" s="1" t="s">
        <v>3</v>
      </c>
      <c r="I1610" s="1" t="s">
        <v>24</v>
      </c>
      <c r="J1610" s="1" t="s">
        <v>321</v>
      </c>
      <c r="K1610" s="1" t="s">
        <v>49</v>
      </c>
      <c r="L1610" s="1" t="s">
        <v>2098</v>
      </c>
      <c r="M1610" s="1">
        <v>0.4</v>
      </c>
      <c r="N1610" s="1" t="s">
        <v>8</v>
      </c>
      <c r="O1610" s="1" t="s">
        <v>87</v>
      </c>
      <c r="P1610" s="1" t="s">
        <v>88</v>
      </c>
      <c r="Q1610" s="1" t="s">
        <v>2049</v>
      </c>
      <c r="R1610" s="1">
        <v>11787</v>
      </c>
      <c r="S1610" s="2">
        <v>42152</v>
      </c>
      <c r="T1610" s="2">
        <v>42152</v>
      </c>
      <c r="U1610" s="1">
        <v>261.87569999999999</v>
      </c>
      <c r="V1610" s="1">
        <v>10</v>
      </c>
      <c r="W1610" s="1">
        <v>379.53</v>
      </c>
      <c r="X1610" s="1">
        <v>86839</v>
      </c>
      <c r="Y1610" s="1">
        <f>Table1[[#This Row],[Unit Price]]-Table1[[#This Row],[Discount]]</f>
        <v>35.93</v>
      </c>
      <c r="Z1610" s="1" t="s">
        <v>3222</v>
      </c>
    </row>
    <row r="1611" spans="1:26" ht="14.25" x14ac:dyDescent="0.2">
      <c r="A1611" s="3">
        <v>2709</v>
      </c>
      <c r="B1611" s="3" t="s">
        <v>2680</v>
      </c>
      <c r="C1611" s="3" t="s">
        <v>92</v>
      </c>
      <c r="D1611" s="3">
        <v>7.0000000000000007E-2</v>
      </c>
      <c r="E1611" s="3">
        <v>60.97</v>
      </c>
      <c r="F1611" s="3">
        <v>4.5</v>
      </c>
      <c r="G1611" s="3" t="s">
        <v>14</v>
      </c>
      <c r="H1611" s="3" t="s">
        <v>15</v>
      </c>
      <c r="I1611" s="3" t="s">
        <v>24</v>
      </c>
      <c r="J1611" s="3" t="s">
        <v>71</v>
      </c>
      <c r="K1611" s="3" t="s">
        <v>49</v>
      </c>
      <c r="L1611" s="3" t="s">
        <v>72</v>
      </c>
      <c r="M1611" s="3">
        <v>0.56000000000000005</v>
      </c>
      <c r="N1611" s="3" t="s">
        <v>8</v>
      </c>
      <c r="O1611" s="3" t="s">
        <v>87</v>
      </c>
      <c r="P1611" s="3" t="s">
        <v>394</v>
      </c>
      <c r="Q1611" s="3" t="s">
        <v>2681</v>
      </c>
      <c r="R1611" s="3">
        <v>21042</v>
      </c>
      <c r="S1611" s="4">
        <v>42152</v>
      </c>
      <c r="T1611" s="4">
        <v>42154</v>
      </c>
      <c r="U1611" s="3">
        <v>-41.77</v>
      </c>
      <c r="V1611" s="3">
        <v>1</v>
      </c>
      <c r="W1611" s="3">
        <v>57.84</v>
      </c>
      <c r="X1611" s="3">
        <v>89240</v>
      </c>
      <c r="Y1611" s="3">
        <f>Table1[[#This Row],[Unit Price]]-Table1[[#This Row],[Discount]]</f>
        <v>60.9</v>
      </c>
      <c r="Z1611" s="3" t="s">
        <v>3222</v>
      </c>
    </row>
    <row r="1612" spans="1:26" ht="14.25" x14ac:dyDescent="0.2">
      <c r="A1612" s="1">
        <v>2709</v>
      </c>
      <c r="B1612" s="1" t="s">
        <v>2680</v>
      </c>
      <c r="C1612" s="1" t="s">
        <v>92</v>
      </c>
      <c r="D1612" s="1">
        <v>0</v>
      </c>
      <c r="E1612" s="1">
        <v>90.98</v>
      </c>
      <c r="F1612" s="1">
        <v>56.2</v>
      </c>
      <c r="G1612" s="1" t="s">
        <v>14</v>
      </c>
      <c r="H1612" s="1" t="s">
        <v>15</v>
      </c>
      <c r="I1612" s="1" t="s">
        <v>4</v>
      </c>
      <c r="J1612" s="1" t="s">
        <v>102</v>
      </c>
      <c r="K1612" s="1" t="s">
        <v>120</v>
      </c>
      <c r="L1612" s="1" t="s">
        <v>783</v>
      </c>
      <c r="M1612" s="1">
        <v>0.74</v>
      </c>
      <c r="N1612" s="1" t="s">
        <v>8</v>
      </c>
      <c r="O1612" s="1" t="s">
        <v>87</v>
      </c>
      <c r="P1612" s="1" t="s">
        <v>394</v>
      </c>
      <c r="Q1612" s="1" t="s">
        <v>2681</v>
      </c>
      <c r="R1612" s="1">
        <v>21042</v>
      </c>
      <c r="S1612" s="2">
        <v>42152</v>
      </c>
      <c r="T1612" s="2">
        <v>42154</v>
      </c>
      <c r="U1612" s="1">
        <v>-1014.11</v>
      </c>
      <c r="V1612" s="1">
        <v>15</v>
      </c>
      <c r="W1612" s="1">
        <v>1425.71</v>
      </c>
      <c r="X1612" s="1">
        <v>89240</v>
      </c>
      <c r="Y1612" s="1">
        <f>Table1[[#This Row],[Unit Price]]-Table1[[#This Row],[Discount]]</f>
        <v>90.98</v>
      </c>
      <c r="Z1612" s="1" t="s">
        <v>3222</v>
      </c>
    </row>
    <row r="1613" spans="1:26" ht="14.25" x14ac:dyDescent="0.2">
      <c r="A1613" s="3">
        <v>3206</v>
      </c>
      <c r="B1613" s="3" t="s">
        <v>1902</v>
      </c>
      <c r="C1613" s="3" t="s">
        <v>46</v>
      </c>
      <c r="D1613" s="3">
        <v>0.05</v>
      </c>
      <c r="E1613" s="3">
        <v>35.44</v>
      </c>
      <c r="F1613" s="3">
        <v>5.09</v>
      </c>
      <c r="G1613" s="3" t="s">
        <v>14</v>
      </c>
      <c r="H1613" s="3" t="s">
        <v>15</v>
      </c>
      <c r="I1613" s="3" t="s">
        <v>24</v>
      </c>
      <c r="J1613" s="3" t="s">
        <v>64</v>
      </c>
      <c r="K1613" s="3" t="s">
        <v>49</v>
      </c>
      <c r="L1613" s="3" t="s">
        <v>2054</v>
      </c>
      <c r="M1613" s="3">
        <v>0.38</v>
      </c>
      <c r="N1613" s="3" t="s">
        <v>8</v>
      </c>
      <c r="O1613" s="3" t="s">
        <v>35</v>
      </c>
      <c r="P1613" s="3" t="s">
        <v>466</v>
      </c>
      <c r="Q1613" s="3" t="s">
        <v>1904</v>
      </c>
      <c r="R1613" s="3">
        <v>83301</v>
      </c>
      <c r="S1613" s="4">
        <v>42152</v>
      </c>
      <c r="T1613" s="4">
        <v>42153</v>
      </c>
      <c r="U1613" s="3">
        <v>553.33169999999996</v>
      </c>
      <c r="V1613" s="3">
        <v>23</v>
      </c>
      <c r="W1613" s="3">
        <v>801.93</v>
      </c>
      <c r="X1613" s="3">
        <v>87935</v>
      </c>
      <c r="Y1613" s="3">
        <f>Table1[[#This Row],[Unit Price]]-Table1[[#This Row],[Discount]]</f>
        <v>35.39</v>
      </c>
      <c r="Z1613" s="3" t="s">
        <v>3221</v>
      </c>
    </row>
    <row r="1614" spans="1:26" ht="14.25" x14ac:dyDescent="0.2">
      <c r="A1614" s="1">
        <v>663</v>
      </c>
      <c r="B1614" s="1" t="s">
        <v>2682</v>
      </c>
      <c r="C1614" s="1" t="s">
        <v>1</v>
      </c>
      <c r="D1614" s="1">
        <v>0.02</v>
      </c>
      <c r="E1614" s="1">
        <v>14.58</v>
      </c>
      <c r="F1614" s="1">
        <v>7.4</v>
      </c>
      <c r="G1614" s="1" t="s">
        <v>14</v>
      </c>
      <c r="H1614" s="1" t="s">
        <v>47</v>
      </c>
      <c r="I1614" s="1" t="s">
        <v>4</v>
      </c>
      <c r="J1614" s="1" t="s">
        <v>102</v>
      </c>
      <c r="K1614" s="1" t="s">
        <v>49</v>
      </c>
      <c r="L1614" s="1" t="s">
        <v>2683</v>
      </c>
      <c r="M1614" s="1">
        <v>0.48</v>
      </c>
      <c r="N1614" s="1" t="s">
        <v>8</v>
      </c>
      <c r="O1614" s="1" t="s">
        <v>87</v>
      </c>
      <c r="P1614" s="1" t="s">
        <v>293</v>
      </c>
      <c r="Q1614" s="1" t="s">
        <v>2230</v>
      </c>
      <c r="R1614" s="1">
        <v>43952</v>
      </c>
      <c r="S1614" s="2">
        <v>42153</v>
      </c>
      <c r="T1614" s="2">
        <v>42156</v>
      </c>
      <c r="U1614" s="1">
        <v>10.802</v>
      </c>
      <c r="V1614" s="1">
        <v>17</v>
      </c>
      <c r="W1614" s="1">
        <v>261.33999999999997</v>
      </c>
      <c r="X1614" s="1">
        <v>90922</v>
      </c>
      <c r="Y1614" s="1">
        <f>Table1[[#This Row],[Unit Price]]-Table1[[#This Row],[Discount]]</f>
        <v>14.56</v>
      </c>
      <c r="Z1614" s="1" t="s">
        <v>3222</v>
      </c>
    </row>
    <row r="1615" spans="1:26" ht="14.25" x14ac:dyDescent="0.2">
      <c r="A1615" s="3">
        <v>1026</v>
      </c>
      <c r="B1615" s="3" t="s">
        <v>1031</v>
      </c>
      <c r="C1615" s="3" t="s">
        <v>13</v>
      </c>
      <c r="D1615" s="3">
        <v>0.1</v>
      </c>
      <c r="E1615" s="3">
        <v>5.98</v>
      </c>
      <c r="F1615" s="3">
        <v>3.85</v>
      </c>
      <c r="G1615" s="3" t="s">
        <v>14</v>
      </c>
      <c r="H1615" s="3" t="s">
        <v>3</v>
      </c>
      <c r="I1615" s="3" t="s">
        <v>16</v>
      </c>
      <c r="J1615" s="3" t="s">
        <v>17</v>
      </c>
      <c r="K1615" s="3" t="s">
        <v>18</v>
      </c>
      <c r="L1615" s="3" t="s">
        <v>1074</v>
      </c>
      <c r="M1615" s="3">
        <v>0.68</v>
      </c>
      <c r="N1615" s="3" t="s">
        <v>8</v>
      </c>
      <c r="O1615" s="3" t="s">
        <v>87</v>
      </c>
      <c r="P1615" s="3" t="s">
        <v>88</v>
      </c>
      <c r="Q1615" s="3" t="s">
        <v>1033</v>
      </c>
      <c r="R1615" s="3">
        <v>11722</v>
      </c>
      <c r="S1615" s="4">
        <v>42153</v>
      </c>
      <c r="T1615" s="4">
        <v>42154</v>
      </c>
      <c r="U1615" s="3">
        <v>18.922000000000001</v>
      </c>
      <c r="V1615" s="3">
        <v>26</v>
      </c>
      <c r="W1615" s="3">
        <v>151.55000000000001</v>
      </c>
      <c r="X1615" s="3">
        <v>89008</v>
      </c>
      <c r="Y1615" s="3">
        <f>Table1[[#This Row],[Unit Price]]-Table1[[#This Row],[Discount]]</f>
        <v>5.8800000000000008</v>
      </c>
      <c r="Z1615" s="3" t="s">
        <v>3222</v>
      </c>
    </row>
    <row r="1616" spans="1:26" ht="14.25" x14ac:dyDescent="0.2">
      <c r="A1616" s="1">
        <v>1026</v>
      </c>
      <c r="B1616" s="1" t="s">
        <v>1031</v>
      </c>
      <c r="C1616" s="1" t="s">
        <v>13</v>
      </c>
      <c r="D1616" s="1">
        <v>7.0000000000000007E-2</v>
      </c>
      <c r="E1616" s="1">
        <v>2.61</v>
      </c>
      <c r="F1616" s="1">
        <v>0.5</v>
      </c>
      <c r="G1616" s="1" t="s">
        <v>14</v>
      </c>
      <c r="H1616" s="1" t="s">
        <v>3</v>
      </c>
      <c r="I1616" s="1" t="s">
        <v>24</v>
      </c>
      <c r="J1616" s="1" t="s">
        <v>128</v>
      </c>
      <c r="K1616" s="1" t="s">
        <v>49</v>
      </c>
      <c r="L1616" s="1" t="s">
        <v>1343</v>
      </c>
      <c r="M1616" s="1">
        <v>0.39</v>
      </c>
      <c r="N1616" s="1" t="s">
        <v>8</v>
      </c>
      <c r="O1616" s="1" t="s">
        <v>87</v>
      </c>
      <c r="P1616" s="1" t="s">
        <v>88</v>
      </c>
      <c r="Q1616" s="1" t="s">
        <v>1033</v>
      </c>
      <c r="R1616" s="1">
        <v>11722</v>
      </c>
      <c r="S1616" s="2">
        <v>42153</v>
      </c>
      <c r="T1616" s="2">
        <v>42156</v>
      </c>
      <c r="U1616" s="1">
        <v>39.350700000000003</v>
      </c>
      <c r="V1616" s="1">
        <v>22</v>
      </c>
      <c r="W1616" s="1">
        <v>57.03</v>
      </c>
      <c r="X1616" s="1">
        <v>89008</v>
      </c>
      <c r="Y1616" s="1">
        <f>Table1[[#This Row],[Unit Price]]-Table1[[#This Row],[Discount]]</f>
        <v>2.54</v>
      </c>
      <c r="Z1616" s="1" t="s">
        <v>3222</v>
      </c>
    </row>
    <row r="1617" spans="1:26" ht="14.25" x14ac:dyDescent="0.2">
      <c r="A1617" s="3">
        <v>1713</v>
      </c>
      <c r="B1617" s="3" t="s">
        <v>2684</v>
      </c>
      <c r="C1617" s="3" t="s">
        <v>13</v>
      </c>
      <c r="D1617" s="3">
        <v>0.01</v>
      </c>
      <c r="E1617" s="3">
        <v>23.99</v>
      </c>
      <c r="F1617" s="3">
        <v>6.3</v>
      </c>
      <c r="G1617" s="3" t="s">
        <v>14</v>
      </c>
      <c r="H1617" s="3" t="s">
        <v>70</v>
      </c>
      <c r="I1617" s="3" t="s">
        <v>16</v>
      </c>
      <c r="J1617" s="3" t="s">
        <v>32</v>
      </c>
      <c r="K1617" s="3" t="s">
        <v>120</v>
      </c>
      <c r="L1617" s="3" t="s">
        <v>2685</v>
      </c>
      <c r="M1617" s="3">
        <v>0.38</v>
      </c>
      <c r="N1617" s="3" t="s">
        <v>8</v>
      </c>
      <c r="O1617" s="3" t="s">
        <v>9</v>
      </c>
      <c r="P1617" s="3" t="s">
        <v>51</v>
      </c>
      <c r="Q1617" s="3" t="s">
        <v>1843</v>
      </c>
      <c r="R1617" s="3">
        <v>30265</v>
      </c>
      <c r="S1617" s="4">
        <v>42153</v>
      </c>
      <c r="T1617" s="4">
        <v>42155</v>
      </c>
      <c r="U1617" s="3">
        <v>-6.202</v>
      </c>
      <c r="V1617" s="3">
        <v>11</v>
      </c>
      <c r="W1617" s="3">
        <v>284.39</v>
      </c>
      <c r="X1617" s="3">
        <v>87748</v>
      </c>
      <c r="Y1617" s="3">
        <f>Table1[[#This Row],[Unit Price]]-Table1[[#This Row],[Discount]]</f>
        <v>23.979999999999997</v>
      </c>
      <c r="Z1617" s="3" t="s">
        <v>3219</v>
      </c>
    </row>
    <row r="1618" spans="1:26" ht="14.25" x14ac:dyDescent="0.2">
      <c r="A1618" s="1">
        <v>2670</v>
      </c>
      <c r="B1618" s="1" t="s">
        <v>2686</v>
      </c>
      <c r="C1618" s="1" t="s">
        <v>13</v>
      </c>
      <c r="D1618" s="1">
        <v>0.05</v>
      </c>
      <c r="E1618" s="1">
        <v>165.2</v>
      </c>
      <c r="F1618" s="1">
        <v>19.989999999999998</v>
      </c>
      <c r="G1618" s="1" t="s">
        <v>14</v>
      </c>
      <c r="H1618" s="1" t="s">
        <v>47</v>
      </c>
      <c r="I1618" s="1" t="s">
        <v>24</v>
      </c>
      <c r="J1618" s="1" t="s">
        <v>54</v>
      </c>
      <c r="K1618" s="1" t="s">
        <v>49</v>
      </c>
      <c r="L1618" s="1" t="s">
        <v>459</v>
      </c>
      <c r="M1618" s="1">
        <v>0.59</v>
      </c>
      <c r="N1618" s="1" t="s">
        <v>8</v>
      </c>
      <c r="O1618" s="1" t="s">
        <v>35</v>
      </c>
      <c r="P1618" s="1" t="s">
        <v>66</v>
      </c>
      <c r="Q1618" s="1" t="s">
        <v>76</v>
      </c>
      <c r="R1618" s="1">
        <v>90049</v>
      </c>
      <c r="S1618" s="2">
        <v>42153</v>
      </c>
      <c r="T1618" s="2">
        <v>42153</v>
      </c>
      <c r="U1618" s="1">
        <v>2008.71</v>
      </c>
      <c r="V1618" s="1">
        <v>167</v>
      </c>
      <c r="W1618" s="1">
        <v>27587.55</v>
      </c>
      <c r="X1618" s="1">
        <v>37924</v>
      </c>
      <c r="Y1618" s="1">
        <f>Table1[[#This Row],[Unit Price]]-Table1[[#This Row],[Discount]]</f>
        <v>165.14999999999998</v>
      </c>
      <c r="Z1618" s="1" t="s">
        <v>3221</v>
      </c>
    </row>
    <row r="1619" spans="1:26" ht="14.25" x14ac:dyDescent="0.2">
      <c r="A1619" s="3">
        <v>2670</v>
      </c>
      <c r="B1619" s="3" t="s">
        <v>2686</v>
      </c>
      <c r="C1619" s="3" t="s">
        <v>13</v>
      </c>
      <c r="D1619" s="3">
        <v>0.09</v>
      </c>
      <c r="E1619" s="3">
        <v>17.989999999999998</v>
      </c>
      <c r="F1619" s="3">
        <v>8.65</v>
      </c>
      <c r="G1619" s="3" t="s">
        <v>14</v>
      </c>
      <c r="H1619" s="3" t="s">
        <v>47</v>
      </c>
      <c r="I1619" s="3" t="s">
        <v>24</v>
      </c>
      <c r="J1619" s="3" t="s">
        <v>25</v>
      </c>
      <c r="K1619" s="3" t="s">
        <v>49</v>
      </c>
      <c r="L1619" s="3" t="s">
        <v>2687</v>
      </c>
      <c r="M1619" s="3">
        <v>0.56999999999999995</v>
      </c>
      <c r="N1619" s="3" t="s">
        <v>8</v>
      </c>
      <c r="O1619" s="3" t="s">
        <v>35</v>
      </c>
      <c r="P1619" s="3" t="s">
        <v>66</v>
      </c>
      <c r="Q1619" s="3" t="s">
        <v>76</v>
      </c>
      <c r="R1619" s="3">
        <v>90049</v>
      </c>
      <c r="S1619" s="4">
        <v>42153</v>
      </c>
      <c r="T1619" s="4">
        <v>42153</v>
      </c>
      <c r="U1619" s="3">
        <v>-80.53</v>
      </c>
      <c r="V1619" s="3">
        <v>71</v>
      </c>
      <c r="W1619" s="3">
        <v>1191.58</v>
      </c>
      <c r="X1619" s="3">
        <v>37924</v>
      </c>
      <c r="Y1619" s="3">
        <f>Table1[[#This Row],[Unit Price]]-Table1[[#This Row],[Discount]]</f>
        <v>17.899999999999999</v>
      </c>
      <c r="Z1619" s="3" t="s">
        <v>3221</v>
      </c>
    </row>
    <row r="1620" spans="1:26" ht="14.25" x14ac:dyDescent="0.2">
      <c r="A1620" s="1">
        <v>2671</v>
      </c>
      <c r="B1620" s="1" t="s">
        <v>2688</v>
      </c>
      <c r="C1620" s="1" t="s">
        <v>13</v>
      </c>
      <c r="D1620" s="1">
        <v>0.05</v>
      </c>
      <c r="E1620" s="1">
        <v>165.2</v>
      </c>
      <c r="F1620" s="1">
        <v>19.989999999999998</v>
      </c>
      <c r="G1620" s="1" t="s">
        <v>14</v>
      </c>
      <c r="H1620" s="1" t="s">
        <v>47</v>
      </c>
      <c r="I1620" s="1" t="s">
        <v>24</v>
      </c>
      <c r="J1620" s="1" t="s">
        <v>54</v>
      </c>
      <c r="K1620" s="1" t="s">
        <v>49</v>
      </c>
      <c r="L1620" s="1" t="s">
        <v>459</v>
      </c>
      <c r="M1620" s="1">
        <v>0.59</v>
      </c>
      <c r="N1620" s="1" t="s">
        <v>8</v>
      </c>
      <c r="O1620" s="1" t="s">
        <v>9</v>
      </c>
      <c r="P1620" s="1" t="s">
        <v>376</v>
      </c>
      <c r="Q1620" s="1" t="s">
        <v>1712</v>
      </c>
      <c r="R1620" s="1">
        <v>37027</v>
      </c>
      <c r="S1620" s="2">
        <v>42153</v>
      </c>
      <c r="T1620" s="2">
        <v>42153</v>
      </c>
      <c r="U1620" s="1">
        <v>-48.957999999999998</v>
      </c>
      <c r="V1620" s="1">
        <v>42</v>
      </c>
      <c r="W1620" s="1">
        <v>6938.19</v>
      </c>
      <c r="X1620" s="1">
        <v>90551</v>
      </c>
      <c r="Y1620" s="1">
        <f>Table1[[#This Row],[Unit Price]]-Table1[[#This Row],[Discount]]</f>
        <v>165.14999999999998</v>
      </c>
      <c r="Z1620" s="1" t="s">
        <v>3219</v>
      </c>
    </row>
    <row r="1621" spans="1:26" ht="14.25" x14ac:dyDescent="0.2">
      <c r="A1621" s="3">
        <v>759</v>
      </c>
      <c r="B1621" s="3" t="s">
        <v>2689</v>
      </c>
      <c r="C1621" s="3" t="s">
        <v>23</v>
      </c>
      <c r="D1621" s="3">
        <v>0</v>
      </c>
      <c r="E1621" s="3">
        <v>20.99</v>
      </c>
      <c r="F1621" s="3">
        <v>3.3</v>
      </c>
      <c r="G1621" s="3" t="s">
        <v>14</v>
      </c>
      <c r="H1621" s="3" t="s">
        <v>3</v>
      </c>
      <c r="I1621" s="3" t="s">
        <v>16</v>
      </c>
      <c r="J1621" s="3" t="s">
        <v>111</v>
      </c>
      <c r="K1621" s="3" t="s">
        <v>18</v>
      </c>
      <c r="L1621" s="3" t="s">
        <v>1559</v>
      </c>
      <c r="M1621" s="3">
        <v>0.81</v>
      </c>
      <c r="N1621" s="3" t="s">
        <v>8</v>
      </c>
      <c r="O1621" s="3" t="s">
        <v>28</v>
      </c>
      <c r="P1621" s="3" t="s">
        <v>79</v>
      </c>
      <c r="Q1621" s="3" t="s">
        <v>2690</v>
      </c>
      <c r="R1621" s="3">
        <v>62301</v>
      </c>
      <c r="S1621" s="4">
        <v>42153</v>
      </c>
      <c r="T1621" s="4">
        <v>42160</v>
      </c>
      <c r="U1621" s="3">
        <v>-92.960999999999999</v>
      </c>
      <c r="V1621" s="3">
        <v>5</v>
      </c>
      <c r="W1621" s="3">
        <v>92.96</v>
      </c>
      <c r="X1621" s="3">
        <v>86639</v>
      </c>
      <c r="Y1621" s="3">
        <f>Table1[[#This Row],[Unit Price]]-Table1[[#This Row],[Discount]]</f>
        <v>20.99</v>
      </c>
      <c r="Z1621" s="3" t="s">
        <v>3220</v>
      </c>
    </row>
    <row r="1622" spans="1:26" ht="14.25" x14ac:dyDescent="0.2">
      <c r="A1622" s="1">
        <v>649</v>
      </c>
      <c r="B1622" s="1" t="s">
        <v>2691</v>
      </c>
      <c r="C1622" s="1" t="s">
        <v>92</v>
      </c>
      <c r="D1622" s="1">
        <v>0.02</v>
      </c>
      <c r="E1622" s="1">
        <v>3.78</v>
      </c>
      <c r="F1622" s="1">
        <v>0.71</v>
      </c>
      <c r="G1622" s="1" t="s">
        <v>14</v>
      </c>
      <c r="H1622" s="1" t="s">
        <v>47</v>
      </c>
      <c r="I1622" s="1" t="s">
        <v>24</v>
      </c>
      <c r="J1622" s="1" t="s">
        <v>152</v>
      </c>
      <c r="K1622" s="1" t="s">
        <v>26</v>
      </c>
      <c r="L1622" s="1" t="s">
        <v>2692</v>
      </c>
      <c r="M1622" s="1">
        <v>0.39</v>
      </c>
      <c r="N1622" s="1" t="s">
        <v>8</v>
      </c>
      <c r="O1622" s="1" t="s">
        <v>28</v>
      </c>
      <c r="P1622" s="1" t="s">
        <v>79</v>
      </c>
      <c r="Q1622" s="1" t="s">
        <v>1375</v>
      </c>
      <c r="R1622" s="1">
        <v>60089</v>
      </c>
      <c r="S1622" s="2">
        <v>42153</v>
      </c>
      <c r="T1622" s="2">
        <v>42154</v>
      </c>
      <c r="U1622" s="1">
        <v>106.7499</v>
      </c>
      <c r="V1622" s="1">
        <v>40</v>
      </c>
      <c r="W1622" s="1">
        <v>154.71</v>
      </c>
      <c r="X1622" s="1">
        <v>91366</v>
      </c>
      <c r="Y1622" s="1">
        <f>Table1[[#This Row],[Unit Price]]-Table1[[#This Row],[Discount]]</f>
        <v>3.76</v>
      </c>
      <c r="Z1622" s="1" t="s">
        <v>3220</v>
      </c>
    </row>
    <row r="1623" spans="1:26" ht="14.25" x14ac:dyDescent="0.2">
      <c r="A1623" s="3">
        <v>2393</v>
      </c>
      <c r="B1623" s="3" t="s">
        <v>169</v>
      </c>
      <c r="C1623" s="3" t="s">
        <v>92</v>
      </c>
      <c r="D1623" s="3">
        <v>0.02</v>
      </c>
      <c r="E1623" s="3">
        <v>6.48</v>
      </c>
      <c r="F1623" s="3">
        <v>7.91</v>
      </c>
      <c r="G1623" s="3" t="s">
        <v>14</v>
      </c>
      <c r="H1623" s="3" t="s">
        <v>70</v>
      </c>
      <c r="I1623" s="3" t="s">
        <v>24</v>
      </c>
      <c r="J1623" s="3" t="s">
        <v>64</v>
      </c>
      <c r="K1623" s="3" t="s">
        <v>49</v>
      </c>
      <c r="L1623" s="3" t="s">
        <v>1596</v>
      </c>
      <c r="M1623" s="3">
        <v>0.37</v>
      </c>
      <c r="N1623" s="3" t="s">
        <v>8</v>
      </c>
      <c r="O1623" s="3" t="s">
        <v>9</v>
      </c>
      <c r="P1623" s="3" t="s">
        <v>51</v>
      </c>
      <c r="Q1623" s="3" t="s">
        <v>171</v>
      </c>
      <c r="R1623" s="3">
        <v>30076</v>
      </c>
      <c r="S1623" s="4">
        <v>42153</v>
      </c>
      <c r="T1623" s="4">
        <v>42155</v>
      </c>
      <c r="U1623" s="3">
        <v>-1191.5260000000001</v>
      </c>
      <c r="V1623" s="3">
        <v>2</v>
      </c>
      <c r="W1623" s="3">
        <v>16.5</v>
      </c>
      <c r="X1623" s="3">
        <v>86950</v>
      </c>
      <c r="Y1623" s="3">
        <f>Table1[[#This Row],[Unit Price]]-Table1[[#This Row],[Discount]]</f>
        <v>6.4600000000000009</v>
      </c>
      <c r="Z1623" s="3" t="s">
        <v>3219</v>
      </c>
    </row>
    <row r="1624" spans="1:26" ht="14.25" x14ac:dyDescent="0.2">
      <c r="A1624" s="1">
        <v>1060</v>
      </c>
      <c r="B1624" s="1" t="s">
        <v>1801</v>
      </c>
      <c r="C1624" s="1" t="s">
        <v>23</v>
      </c>
      <c r="D1624" s="1">
        <v>7.0000000000000007E-2</v>
      </c>
      <c r="E1624" s="1">
        <v>6.3</v>
      </c>
      <c r="F1624" s="1">
        <v>0.5</v>
      </c>
      <c r="G1624" s="1" t="s">
        <v>14</v>
      </c>
      <c r="H1624" s="1" t="s">
        <v>3</v>
      </c>
      <c r="I1624" s="1" t="s">
        <v>24</v>
      </c>
      <c r="J1624" s="1" t="s">
        <v>128</v>
      </c>
      <c r="K1624" s="1" t="s">
        <v>49</v>
      </c>
      <c r="L1624" s="1" t="s">
        <v>398</v>
      </c>
      <c r="M1624" s="1">
        <v>0.39</v>
      </c>
      <c r="N1624" s="1" t="s">
        <v>8</v>
      </c>
      <c r="O1624" s="1" t="s">
        <v>9</v>
      </c>
      <c r="P1624" s="1" t="s">
        <v>51</v>
      </c>
      <c r="Q1624" s="1" t="s">
        <v>337</v>
      </c>
      <c r="R1624" s="1">
        <v>30318</v>
      </c>
      <c r="S1624" s="2">
        <v>42154</v>
      </c>
      <c r="T1624" s="2">
        <v>42154</v>
      </c>
      <c r="U1624" s="1">
        <v>4.1673999999999998</v>
      </c>
      <c r="V1624" s="1">
        <v>20</v>
      </c>
      <c r="W1624" s="1">
        <v>121.87</v>
      </c>
      <c r="X1624" s="1">
        <v>57061</v>
      </c>
      <c r="Y1624" s="1">
        <f>Table1[[#This Row],[Unit Price]]-Table1[[#This Row],[Discount]]</f>
        <v>6.2299999999999995</v>
      </c>
      <c r="Z1624" s="1" t="s">
        <v>3219</v>
      </c>
    </row>
    <row r="1625" spans="1:26" ht="14.25" x14ac:dyDescent="0.2">
      <c r="A1625" s="3">
        <v>1062</v>
      </c>
      <c r="B1625" s="3" t="s">
        <v>1803</v>
      </c>
      <c r="C1625" s="3" t="s">
        <v>23</v>
      </c>
      <c r="D1625" s="3">
        <v>0.04</v>
      </c>
      <c r="E1625" s="3">
        <v>22.38</v>
      </c>
      <c r="F1625" s="3">
        <v>15.1</v>
      </c>
      <c r="G1625" s="3" t="s">
        <v>14</v>
      </c>
      <c r="H1625" s="3" t="s">
        <v>3</v>
      </c>
      <c r="I1625" s="3" t="s">
        <v>24</v>
      </c>
      <c r="J1625" s="3" t="s">
        <v>48</v>
      </c>
      <c r="K1625" s="3" t="s">
        <v>49</v>
      </c>
      <c r="L1625" s="3" t="s">
        <v>1061</v>
      </c>
      <c r="M1625" s="3">
        <v>0.38</v>
      </c>
      <c r="N1625" s="3" t="s">
        <v>8</v>
      </c>
      <c r="O1625" s="3" t="s">
        <v>87</v>
      </c>
      <c r="P1625" s="3" t="s">
        <v>88</v>
      </c>
      <c r="Q1625" s="3" t="s">
        <v>1804</v>
      </c>
      <c r="R1625" s="3">
        <v>11727</v>
      </c>
      <c r="S1625" s="4">
        <v>42154</v>
      </c>
      <c r="T1625" s="4">
        <v>42162</v>
      </c>
      <c r="U1625" s="3">
        <v>16.021799999999999</v>
      </c>
      <c r="V1625" s="3">
        <v>18</v>
      </c>
      <c r="W1625" s="3">
        <v>403.53</v>
      </c>
      <c r="X1625" s="3">
        <v>91355</v>
      </c>
      <c r="Y1625" s="3">
        <f>Table1[[#This Row],[Unit Price]]-Table1[[#This Row],[Discount]]</f>
        <v>22.34</v>
      </c>
      <c r="Z1625" s="3" t="s">
        <v>3222</v>
      </c>
    </row>
    <row r="1626" spans="1:26" ht="14.25" x14ac:dyDescent="0.2">
      <c r="A1626" s="1">
        <v>1062</v>
      </c>
      <c r="B1626" s="1" t="s">
        <v>1803</v>
      </c>
      <c r="C1626" s="1" t="s">
        <v>23</v>
      </c>
      <c r="D1626" s="1">
        <v>0.06</v>
      </c>
      <c r="E1626" s="1">
        <v>17.78</v>
      </c>
      <c r="F1626" s="1">
        <v>5.03</v>
      </c>
      <c r="G1626" s="1" t="s">
        <v>14</v>
      </c>
      <c r="H1626" s="1" t="s">
        <v>3</v>
      </c>
      <c r="I1626" s="1" t="s">
        <v>4</v>
      </c>
      <c r="J1626" s="1" t="s">
        <v>102</v>
      </c>
      <c r="K1626" s="1" t="s">
        <v>49</v>
      </c>
      <c r="L1626" s="1" t="s">
        <v>2693</v>
      </c>
      <c r="M1626" s="1">
        <v>0.54</v>
      </c>
      <c r="N1626" s="1" t="s">
        <v>8</v>
      </c>
      <c r="O1626" s="1" t="s">
        <v>87</v>
      </c>
      <c r="P1626" s="1" t="s">
        <v>88</v>
      </c>
      <c r="Q1626" s="1" t="s">
        <v>1804</v>
      </c>
      <c r="R1626" s="1">
        <v>11727</v>
      </c>
      <c r="S1626" s="2">
        <v>42154</v>
      </c>
      <c r="T1626" s="2">
        <v>42157</v>
      </c>
      <c r="U1626" s="1">
        <v>38.067300000000003</v>
      </c>
      <c r="V1626" s="1">
        <v>3</v>
      </c>
      <c r="W1626" s="1">
        <v>55.17</v>
      </c>
      <c r="X1626" s="1">
        <v>91355</v>
      </c>
      <c r="Y1626" s="1">
        <f>Table1[[#This Row],[Unit Price]]-Table1[[#This Row],[Discount]]</f>
        <v>17.720000000000002</v>
      </c>
      <c r="Z1626" s="1" t="s">
        <v>3222</v>
      </c>
    </row>
    <row r="1627" spans="1:26" ht="14.25" x14ac:dyDescent="0.2">
      <c r="A1627" s="3">
        <v>1934</v>
      </c>
      <c r="B1627" s="3" t="s">
        <v>2694</v>
      </c>
      <c r="C1627" s="3" t="s">
        <v>23</v>
      </c>
      <c r="D1627" s="3">
        <v>0.04</v>
      </c>
      <c r="E1627" s="3">
        <v>180.98</v>
      </c>
      <c r="F1627" s="3">
        <v>30</v>
      </c>
      <c r="G1627" s="3" t="s">
        <v>2</v>
      </c>
      <c r="H1627" s="3" t="s">
        <v>47</v>
      </c>
      <c r="I1627" s="3" t="s">
        <v>4</v>
      </c>
      <c r="J1627" s="3" t="s">
        <v>85</v>
      </c>
      <c r="K1627" s="3" t="s">
        <v>33</v>
      </c>
      <c r="L1627" s="3" t="s">
        <v>921</v>
      </c>
      <c r="M1627" s="3">
        <v>0.69</v>
      </c>
      <c r="N1627" s="3" t="s">
        <v>8</v>
      </c>
      <c r="O1627" s="3" t="s">
        <v>28</v>
      </c>
      <c r="P1627" s="3" t="s">
        <v>163</v>
      </c>
      <c r="Q1627" s="3" t="s">
        <v>1380</v>
      </c>
      <c r="R1627" s="3">
        <v>78626</v>
      </c>
      <c r="S1627" s="4">
        <v>42154</v>
      </c>
      <c r="T1627" s="4">
        <v>42154</v>
      </c>
      <c r="U1627" s="3">
        <v>52.988</v>
      </c>
      <c r="V1627" s="3">
        <v>3</v>
      </c>
      <c r="W1627" s="3">
        <v>561.65</v>
      </c>
      <c r="X1627" s="3">
        <v>86688</v>
      </c>
      <c r="Y1627" s="3">
        <f>Table1[[#This Row],[Unit Price]]-Table1[[#This Row],[Discount]]</f>
        <v>180.94</v>
      </c>
      <c r="Z1627" s="3" t="s">
        <v>3220</v>
      </c>
    </row>
    <row r="1628" spans="1:26" ht="14.25" x14ac:dyDescent="0.2">
      <c r="A1628" s="1">
        <v>1935</v>
      </c>
      <c r="B1628" s="1" t="s">
        <v>2050</v>
      </c>
      <c r="C1628" s="1" t="s">
        <v>23</v>
      </c>
      <c r="D1628" s="1">
        <v>0.06</v>
      </c>
      <c r="E1628" s="1">
        <v>3.25</v>
      </c>
      <c r="F1628" s="1">
        <v>49</v>
      </c>
      <c r="G1628" s="1" t="s">
        <v>14</v>
      </c>
      <c r="H1628" s="1" t="s">
        <v>47</v>
      </c>
      <c r="I1628" s="1" t="s">
        <v>24</v>
      </c>
      <c r="J1628" s="1" t="s">
        <v>71</v>
      </c>
      <c r="K1628" s="1" t="s">
        <v>40</v>
      </c>
      <c r="L1628" s="1" t="s">
        <v>2695</v>
      </c>
      <c r="M1628" s="1">
        <v>0.56000000000000005</v>
      </c>
      <c r="N1628" s="1" t="s">
        <v>8</v>
      </c>
      <c r="O1628" s="1" t="s">
        <v>28</v>
      </c>
      <c r="P1628" s="1" t="s">
        <v>163</v>
      </c>
      <c r="Q1628" s="1" t="s">
        <v>2051</v>
      </c>
      <c r="R1628" s="1">
        <v>75051</v>
      </c>
      <c r="S1628" s="2">
        <v>42154</v>
      </c>
      <c r="T1628" s="2">
        <v>42160</v>
      </c>
      <c r="U1628" s="1">
        <v>10.507999999999999</v>
      </c>
      <c r="V1628" s="1">
        <v>2</v>
      </c>
      <c r="W1628" s="1">
        <v>55.6</v>
      </c>
      <c r="X1628" s="1">
        <v>86688</v>
      </c>
      <c r="Y1628" s="1">
        <f>Table1[[#This Row],[Unit Price]]-Table1[[#This Row],[Discount]]</f>
        <v>3.19</v>
      </c>
      <c r="Z1628" s="1" t="s">
        <v>3220</v>
      </c>
    </row>
    <row r="1629" spans="1:26" ht="14.25" x14ac:dyDescent="0.2">
      <c r="A1629" s="3">
        <v>1935</v>
      </c>
      <c r="B1629" s="3" t="s">
        <v>2050</v>
      </c>
      <c r="C1629" s="3" t="s">
        <v>23</v>
      </c>
      <c r="D1629" s="3">
        <v>0.01</v>
      </c>
      <c r="E1629" s="3">
        <v>110.98</v>
      </c>
      <c r="F1629" s="3">
        <v>13.99</v>
      </c>
      <c r="G1629" s="3" t="s">
        <v>14</v>
      </c>
      <c r="H1629" s="3" t="s">
        <v>47</v>
      </c>
      <c r="I1629" s="3" t="s">
        <v>4</v>
      </c>
      <c r="J1629" s="3" t="s">
        <v>102</v>
      </c>
      <c r="K1629" s="3" t="s">
        <v>120</v>
      </c>
      <c r="L1629" s="3" t="s">
        <v>521</v>
      </c>
      <c r="M1629" s="3">
        <v>0.69</v>
      </c>
      <c r="N1629" s="3" t="s">
        <v>8</v>
      </c>
      <c r="O1629" s="3" t="s">
        <v>28</v>
      </c>
      <c r="P1629" s="3" t="s">
        <v>163</v>
      </c>
      <c r="Q1629" s="3" t="s">
        <v>2051</v>
      </c>
      <c r="R1629" s="3">
        <v>75051</v>
      </c>
      <c r="S1629" s="4">
        <v>42154</v>
      </c>
      <c r="T1629" s="4">
        <v>42159</v>
      </c>
      <c r="U1629" s="3">
        <v>1448.7309</v>
      </c>
      <c r="V1629" s="3">
        <v>19</v>
      </c>
      <c r="W1629" s="3">
        <v>2099.61</v>
      </c>
      <c r="X1629" s="3">
        <v>86688</v>
      </c>
      <c r="Y1629" s="3">
        <f>Table1[[#This Row],[Unit Price]]-Table1[[#This Row],[Discount]]</f>
        <v>110.97</v>
      </c>
      <c r="Z1629" s="3" t="s">
        <v>3220</v>
      </c>
    </row>
    <row r="1630" spans="1:26" ht="14.25" x14ac:dyDescent="0.2">
      <c r="A1630" s="1">
        <v>1935</v>
      </c>
      <c r="B1630" s="1" t="s">
        <v>2050</v>
      </c>
      <c r="C1630" s="1" t="s">
        <v>23</v>
      </c>
      <c r="D1630" s="1">
        <v>0.05</v>
      </c>
      <c r="E1630" s="1">
        <v>3.95</v>
      </c>
      <c r="F1630" s="1">
        <v>2</v>
      </c>
      <c r="G1630" s="1" t="s">
        <v>63</v>
      </c>
      <c r="H1630" s="1" t="s">
        <v>47</v>
      </c>
      <c r="I1630" s="1" t="s">
        <v>24</v>
      </c>
      <c r="J1630" s="1" t="s">
        <v>152</v>
      </c>
      <c r="K1630" s="1" t="s">
        <v>26</v>
      </c>
      <c r="L1630" s="1" t="s">
        <v>1805</v>
      </c>
      <c r="M1630" s="1">
        <v>0.53</v>
      </c>
      <c r="N1630" s="1" t="s">
        <v>8</v>
      </c>
      <c r="O1630" s="1" t="s">
        <v>28</v>
      </c>
      <c r="P1630" s="1" t="s">
        <v>163</v>
      </c>
      <c r="Q1630" s="1" t="s">
        <v>2051</v>
      </c>
      <c r="R1630" s="1">
        <v>75051</v>
      </c>
      <c r="S1630" s="2">
        <v>42154</v>
      </c>
      <c r="T1630" s="2">
        <v>42162</v>
      </c>
      <c r="U1630" s="1">
        <v>1.004</v>
      </c>
      <c r="V1630" s="1">
        <v>23</v>
      </c>
      <c r="W1630" s="1">
        <v>96.6</v>
      </c>
      <c r="X1630" s="1">
        <v>86688</v>
      </c>
      <c r="Y1630" s="1">
        <f>Table1[[#This Row],[Unit Price]]-Table1[[#This Row],[Discount]]</f>
        <v>3.9000000000000004</v>
      </c>
      <c r="Z1630" s="1" t="s">
        <v>3220</v>
      </c>
    </row>
    <row r="1631" spans="1:26" ht="14.25" x14ac:dyDescent="0.2">
      <c r="A1631" s="3">
        <v>2980</v>
      </c>
      <c r="B1631" s="3" t="s">
        <v>797</v>
      </c>
      <c r="C1631" s="3" t="s">
        <v>23</v>
      </c>
      <c r="D1631" s="3">
        <v>0.04</v>
      </c>
      <c r="E1631" s="3">
        <v>2.88</v>
      </c>
      <c r="F1631" s="3">
        <v>1.01</v>
      </c>
      <c r="G1631" s="3" t="s">
        <v>14</v>
      </c>
      <c r="H1631" s="3" t="s">
        <v>70</v>
      </c>
      <c r="I1631" s="3" t="s">
        <v>24</v>
      </c>
      <c r="J1631" s="3" t="s">
        <v>25</v>
      </c>
      <c r="K1631" s="3" t="s">
        <v>26</v>
      </c>
      <c r="L1631" s="3" t="s">
        <v>967</v>
      </c>
      <c r="M1631" s="3">
        <v>0.55000000000000004</v>
      </c>
      <c r="N1631" s="3" t="s">
        <v>8</v>
      </c>
      <c r="O1631" s="3" t="s">
        <v>87</v>
      </c>
      <c r="P1631" s="3" t="s">
        <v>293</v>
      </c>
      <c r="Q1631" s="3" t="s">
        <v>799</v>
      </c>
      <c r="R1631" s="3">
        <v>44870</v>
      </c>
      <c r="S1631" s="4">
        <v>42154</v>
      </c>
      <c r="T1631" s="4">
        <v>42159</v>
      </c>
      <c r="U1631" s="3">
        <v>15.246</v>
      </c>
      <c r="V1631" s="3">
        <v>39</v>
      </c>
      <c r="W1631" s="3">
        <v>111.92</v>
      </c>
      <c r="X1631" s="3">
        <v>86548</v>
      </c>
      <c r="Y1631" s="3">
        <f>Table1[[#This Row],[Unit Price]]-Table1[[#This Row],[Discount]]</f>
        <v>2.84</v>
      </c>
      <c r="Z1631" s="3" t="s">
        <v>3222</v>
      </c>
    </row>
    <row r="1632" spans="1:26" ht="14.25" x14ac:dyDescent="0.2">
      <c r="A1632" s="1">
        <v>3124</v>
      </c>
      <c r="B1632" s="1" t="s">
        <v>2696</v>
      </c>
      <c r="C1632" s="1" t="s">
        <v>46</v>
      </c>
      <c r="D1632" s="1">
        <v>0.05</v>
      </c>
      <c r="E1632" s="1">
        <v>120.98</v>
      </c>
      <c r="F1632" s="1">
        <v>9.07</v>
      </c>
      <c r="G1632" s="1" t="s">
        <v>14</v>
      </c>
      <c r="H1632" s="1" t="s">
        <v>47</v>
      </c>
      <c r="I1632" s="1" t="s">
        <v>24</v>
      </c>
      <c r="J1632" s="1" t="s">
        <v>48</v>
      </c>
      <c r="K1632" s="1" t="s">
        <v>49</v>
      </c>
      <c r="L1632" s="1" t="s">
        <v>1399</v>
      </c>
      <c r="M1632" s="1">
        <v>0.35</v>
      </c>
      <c r="N1632" s="1" t="s">
        <v>8</v>
      </c>
      <c r="O1632" s="1" t="s">
        <v>28</v>
      </c>
      <c r="P1632" s="1" t="s">
        <v>79</v>
      </c>
      <c r="Q1632" s="1" t="s">
        <v>2697</v>
      </c>
      <c r="R1632" s="1">
        <v>61265</v>
      </c>
      <c r="S1632" s="2">
        <v>42154</v>
      </c>
      <c r="T1632" s="2">
        <v>42155</v>
      </c>
      <c r="U1632" s="1">
        <v>881.04719999999998</v>
      </c>
      <c r="V1632" s="1">
        <v>11</v>
      </c>
      <c r="W1632" s="1">
        <v>1276.8800000000001</v>
      </c>
      <c r="X1632" s="1">
        <v>87286</v>
      </c>
      <c r="Y1632" s="1">
        <f>Table1[[#This Row],[Unit Price]]-Table1[[#This Row],[Discount]]</f>
        <v>120.93</v>
      </c>
      <c r="Z1632" s="1" t="s">
        <v>3220</v>
      </c>
    </row>
    <row r="1633" spans="1:26" ht="14.25" x14ac:dyDescent="0.2">
      <c r="A1633" s="3">
        <v>1802</v>
      </c>
      <c r="B1633" s="3" t="s">
        <v>2698</v>
      </c>
      <c r="C1633" s="3" t="s">
        <v>1</v>
      </c>
      <c r="D1633" s="3">
        <v>0.04</v>
      </c>
      <c r="E1633" s="3">
        <v>3.68</v>
      </c>
      <c r="F1633" s="3">
        <v>1.32</v>
      </c>
      <c r="G1633" s="3" t="s">
        <v>14</v>
      </c>
      <c r="H1633" s="3" t="s">
        <v>70</v>
      </c>
      <c r="I1633" s="3" t="s">
        <v>24</v>
      </c>
      <c r="J1633" s="3" t="s">
        <v>544</v>
      </c>
      <c r="K1633" s="3" t="s">
        <v>26</v>
      </c>
      <c r="L1633" s="3" t="s">
        <v>2502</v>
      </c>
      <c r="M1633" s="3">
        <v>0.83</v>
      </c>
      <c r="N1633" s="3" t="s">
        <v>8</v>
      </c>
      <c r="O1633" s="3" t="s">
        <v>9</v>
      </c>
      <c r="P1633" s="3" t="s">
        <v>99</v>
      </c>
      <c r="Q1633" s="3" t="s">
        <v>689</v>
      </c>
      <c r="R1633" s="3">
        <v>34698</v>
      </c>
      <c r="S1633" s="4">
        <v>42156</v>
      </c>
      <c r="T1633" s="4">
        <v>42157</v>
      </c>
      <c r="U1633" s="3">
        <v>300.92579999999998</v>
      </c>
      <c r="V1633" s="3">
        <v>11</v>
      </c>
      <c r="W1633" s="3">
        <v>41.29</v>
      </c>
      <c r="X1633" s="3">
        <v>91543</v>
      </c>
      <c r="Y1633" s="3">
        <f>Table1[[#This Row],[Unit Price]]-Table1[[#This Row],[Discount]]</f>
        <v>3.64</v>
      </c>
      <c r="Z1633" s="3" t="s">
        <v>3219</v>
      </c>
    </row>
    <row r="1634" spans="1:26" ht="14.25" x14ac:dyDescent="0.2">
      <c r="A1634" s="1">
        <v>2817</v>
      </c>
      <c r="B1634" s="1" t="s">
        <v>2699</v>
      </c>
      <c r="C1634" s="1" t="s">
        <v>13</v>
      </c>
      <c r="D1634" s="1">
        <v>0.05</v>
      </c>
      <c r="E1634" s="1">
        <v>4.71</v>
      </c>
      <c r="F1634" s="1">
        <v>0.7</v>
      </c>
      <c r="G1634" s="1" t="s">
        <v>63</v>
      </c>
      <c r="H1634" s="1" t="s">
        <v>70</v>
      </c>
      <c r="I1634" s="1" t="s">
        <v>24</v>
      </c>
      <c r="J1634" s="1" t="s">
        <v>152</v>
      </c>
      <c r="K1634" s="1" t="s">
        <v>26</v>
      </c>
      <c r="L1634" s="1" t="s">
        <v>2700</v>
      </c>
      <c r="M1634" s="1">
        <v>0.8</v>
      </c>
      <c r="N1634" s="1" t="s">
        <v>8</v>
      </c>
      <c r="O1634" s="1" t="s">
        <v>87</v>
      </c>
      <c r="P1634" s="1" t="s">
        <v>293</v>
      </c>
      <c r="Q1634" s="1" t="s">
        <v>2701</v>
      </c>
      <c r="R1634" s="1">
        <v>43055</v>
      </c>
      <c r="S1634" s="2">
        <v>42156</v>
      </c>
      <c r="T1634" s="2">
        <v>42157</v>
      </c>
      <c r="U1634" s="1">
        <v>-2.3759999999999999</v>
      </c>
      <c r="V1634" s="1">
        <v>2</v>
      </c>
      <c r="W1634" s="1">
        <v>12.16</v>
      </c>
      <c r="X1634" s="1">
        <v>89743</v>
      </c>
      <c r="Y1634" s="1">
        <f>Table1[[#This Row],[Unit Price]]-Table1[[#This Row],[Discount]]</f>
        <v>4.66</v>
      </c>
      <c r="Z1634" s="1" t="s">
        <v>3222</v>
      </c>
    </row>
    <row r="1635" spans="1:26" ht="14.25" x14ac:dyDescent="0.2">
      <c r="A1635" s="3">
        <v>2817</v>
      </c>
      <c r="B1635" s="3" t="s">
        <v>2699</v>
      </c>
      <c r="C1635" s="3" t="s">
        <v>13</v>
      </c>
      <c r="D1635" s="3">
        <v>0.04</v>
      </c>
      <c r="E1635" s="3">
        <v>55.99</v>
      </c>
      <c r="F1635" s="3">
        <v>1.25</v>
      </c>
      <c r="G1635" s="3" t="s">
        <v>63</v>
      </c>
      <c r="H1635" s="3" t="s">
        <v>70</v>
      </c>
      <c r="I1635" s="3" t="s">
        <v>16</v>
      </c>
      <c r="J1635" s="3" t="s">
        <v>111</v>
      </c>
      <c r="K1635" s="3" t="s">
        <v>18</v>
      </c>
      <c r="L1635" s="3" t="s">
        <v>2702</v>
      </c>
      <c r="M1635" s="3">
        <v>0.35</v>
      </c>
      <c r="N1635" s="3" t="s">
        <v>8</v>
      </c>
      <c r="O1635" s="3" t="s">
        <v>87</v>
      </c>
      <c r="P1635" s="3" t="s">
        <v>293</v>
      </c>
      <c r="Q1635" s="3" t="s">
        <v>2701</v>
      </c>
      <c r="R1635" s="3">
        <v>43055</v>
      </c>
      <c r="S1635" s="4">
        <v>42156</v>
      </c>
      <c r="T1635" s="4">
        <v>42157</v>
      </c>
      <c r="U1635" s="3">
        <v>-18.3216</v>
      </c>
      <c r="V1635" s="3">
        <v>3</v>
      </c>
      <c r="W1635" s="3">
        <v>147.56</v>
      </c>
      <c r="X1635" s="3">
        <v>89743</v>
      </c>
      <c r="Y1635" s="3">
        <f>Table1[[#This Row],[Unit Price]]-Table1[[#This Row],[Discount]]</f>
        <v>55.95</v>
      </c>
      <c r="Z1635" s="3" t="s">
        <v>3222</v>
      </c>
    </row>
    <row r="1636" spans="1:26" ht="14.25" x14ac:dyDescent="0.2">
      <c r="A1636" s="1">
        <v>3069</v>
      </c>
      <c r="B1636" s="1" t="s">
        <v>1144</v>
      </c>
      <c r="C1636" s="1" t="s">
        <v>13</v>
      </c>
      <c r="D1636" s="1">
        <v>0.03</v>
      </c>
      <c r="E1636" s="1">
        <v>120.98</v>
      </c>
      <c r="F1636" s="1">
        <v>30</v>
      </c>
      <c r="G1636" s="1" t="s">
        <v>2</v>
      </c>
      <c r="H1636" s="1" t="s">
        <v>15</v>
      </c>
      <c r="I1636" s="1" t="s">
        <v>4</v>
      </c>
      <c r="J1636" s="1" t="s">
        <v>85</v>
      </c>
      <c r="K1636" s="1" t="s">
        <v>33</v>
      </c>
      <c r="L1636" s="1" t="s">
        <v>1101</v>
      </c>
      <c r="M1636" s="1">
        <v>0.64</v>
      </c>
      <c r="N1636" s="1" t="s">
        <v>8</v>
      </c>
      <c r="O1636" s="1" t="s">
        <v>28</v>
      </c>
      <c r="P1636" s="1" t="s">
        <v>60</v>
      </c>
      <c r="Q1636" s="1" t="s">
        <v>1146</v>
      </c>
      <c r="R1636" s="1">
        <v>55128</v>
      </c>
      <c r="S1636" s="2">
        <v>42156</v>
      </c>
      <c r="T1636" s="2">
        <v>42158</v>
      </c>
      <c r="U1636" s="1">
        <v>638.02800000000002</v>
      </c>
      <c r="V1636" s="1">
        <v>15</v>
      </c>
      <c r="W1636" s="1">
        <v>1894.45</v>
      </c>
      <c r="X1636" s="1">
        <v>88191</v>
      </c>
      <c r="Y1636" s="1">
        <f>Table1[[#This Row],[Unit Price]]-Table1[[#This Row],[Discount]]</f>
        <v>120.95</v>
      </c>
      <c r="Z1636" s="1" t="s">
        <v>3220</v>
      </c>
    </row>
    <row r="1637" spans="1:26" ht="14.25" x14ac:dyDescent="0.2">
      <c r="A1637" s="3">
        <v>3069</v>
      </c>
      <c r="B1637" s="3" t="s">
        <v>1144</v>
      </c>
      <c r="C1637" s="3" t="s">
        <v>13</v>
      </c>
      <c r="D1637" s="3">
        <v>0.01</v>
      </c>
      <c r="E1637" s="3">
        <v>15.68</v>
      </c>
      <c r="F1637" s="3">
        <v>3.73</v>
      </c>
      <c r="G1637" s="3" t="s">
        <v>14</v>
      </c>
      <c r="H1637" s="3" t="s">
        <v>15</v>
      </c>
      <c r="I1637" s="3" t="s">
        <v>4</v>
      </c>
      <c r="J1637" s="3" t="s">
        <v>102</v>
      </c>
      <c r="K1637" s="3" t="s">
        <v>18</v>
      </c>
      <c r="L1637" s="3" t="s">
        <v>2703</v>
      </c>
      <c r="M1637" s="3">
        <v>0.46</v>
      </c>
      <c r="N1637" s="3" t="s">
        <v>8</v>
      </c>
      <c r="O1637" s="3" t="s">
        <v>28</v>
      </c>
      <c r="P1637" s="3" t="s">
        <v>60</v>
      </c>
      <c r="Q1637" s="3" t="s">
        <v>1146</v>
      </c>
      <c r="R1637" s="3">
        <v>55128</v>
      </c>
      <c r="S1637" s="4">
        <v>42156</v>
      </c>
      <c r="T1637" s="4">
        <v>42158</v>
      </c>
      <c r="U1637" s="3">
        <v>138.49680000000001</v>
      </c>
      <c r="V1637" s="3">
        <v>12</v>
      </c>
      <c r="W1637" s="3">
        <v>200.72</v>
      </c>
      <c r="X1637" s="3">
        <v>88191</v>
      </c>
      <c r="Y1637" s="3">
        <f>Table1[[#This Row],[Unit Price]]-Table1[[#This Row],[Discount]]</f>
        <v>15.67</v>
      </c>
      <c r="Z1637" s="3" t="s">
        <v>3220</v>
      </c>
    </row>
    <row r="1638" spans="1:26" ht="14.25" x14ac:dyDescent="0.2">
      <c r="A1638" s="1">
        <v>3141</v>
      </c>
      <c r="B1638" s="1" t="s">
        <v>2704</v>
      </c>
      <c r="C1638" s="1" t="s">
        <v>23</v>
      </c>
      <c r="D1638" s="1">
        <v>0.09</v>
      </c>
      <c r="E1638" s="1">
        <v>6.84</v>
      </c>
      <c r="F1638" s="1">
        <v>8.3699999999999992</v>
      </c>
      <c r="G1638" s="1" t="s">
        <v>14</v>
      </c>
      <c r="H1638" s="1" t="s">
        <v>15</v>
      </c>
      <c r="I1638" s="1" t="s">
        <v>24</v>
      </c>
      <c r="J1638" s="1" t="s">
        <v>544</v>
      </c>
      <c r="K1638" s="1" t="s">
        <v>18</v>
      </c>
      <c r="L1638" s="1" t="s">
        <v>712</v>
      </c>
      <c r="M1638" s="1">
        <v>0.57999999999999996</v>
      </c>
      <c r="N1638" s="1" t="s">
        <v>8</v>
      </c>
      <c r="O1638" s="1" t="s">
        <v>28</v>
      </c>
      <c r="P1638" s="1" t="s">
        <v>163</v>
      </c>
      <c r="Q1638" s="1" t="s">
        <v>342</v>
      </c>
      <c r="R1638" s="1">
        <v>77506</v>
      </c>
      <c r="S1638" s="2">
        <v>42156</v>
      </c>
      <c r="T1638" s="2">
        <v>42163</v>
      </c>
      <c r="U1638" s="1">
        <v>-88.584999999999994</v>
      </c>
      <c r="V1638" s="1">
        <v>13</v>
      </c>
      <c r="W1638" s="1">
        <v>87.1</v>
      </c>
      <c r="X1638" s="1">
        <v>86369</v>
      </c>
      <c r="Y1638" s="1">
        <f>Table1[[#This Row],[Unit Price]]-Table1[[#This Row],[Discount]]</f>
        <v>6.75</v>
      </c>
      <c r="Z1638" s="1" t="s">
        <v>3220</v>
      </c>
    </row>
    <row r="1639" spans="1:26" ht="14.25" x14ac:dyDescent="0.2">
      <c r="A1639" s="3">
        <v>3141</v>
      </c>
      <c r="B1639" s="3" t="s">
        <v>2704</v>
      </c>
      <c r="C1639" s="3" t="s">
        <v>23</v>
      </c>
      <c r="D1639" s="3">
        <v>7.0000000000000007E-2</v>
      </c>
      <c r="E1639" s="3">
        <v>48.91</v>
      </c>
      <c r="F1639" s="3">
        <v>35</v>
      </c>
      <c r="G1639" s="3" t="s">
        <v>63</v>
      </c>
      <c r="H1639" s="3" t="s">
        <v>15</v>
      </c>
      <c r="I1639" s="3" t="s">
        <v>24</v>
      </c>
      <c r="J1639" s="3" t="s">
        <v>54</v>
      </c>
      <c r="K1639" s="3" t="s">
        <v>40</v>
      </c>
      <c r="L1639" s="3" t="s">
        <v>1797</v>
      </c>
      <c r="M1639" s="3">
        <v>0.83</v>
      </c>
      <c r="N1639" s="3" t="s">
        <v>8</v>
      </c>
      <c r="O1639" s="3" t="s">
        <v>28</v>
      </c>
      <c r="P1639" s="3" t="s">
        <v>163</v>
      </c>
      <c r="Q1639" s="3" t="s">
        <v>342</v>
      </c>
      <c r="R1639" s="3">
        <v>77506</v>
      </c>
      <c r="S1639" s="4">
        <v>42156</v>
      </c>
      <c r="T1639" s="4">
        <v>42158</v>
      </c>
      <c r="U1639" s="3">
        <v>-485.68</v>
      </c>
      <c r="V1639" s="3">
        <v>15</v>
      </c>
      <c r="W1639" s="3">
        <v>736.86</v>
      </c>
      <c r="X1639" s="3">
        <v>86369</v>
      </c>
      <c r="Y1639" s="3">
        <f>Table1[[#This Row],[Unit Price]]-Table1[[#This Row],[Discount]]</f>
        <v>48.839999999999996</v>
      </c>
      <c r="Z1639" s="3" t="s">
        <v>3220</v>
      </c>
    </row>
    <row r="1640" spans="1:26" ht="14.25" x14ac:dyDescent="0.2">
      <c r="A1640" s="1">
        <v>2737</v>
      </c>
      <c r="B1640" s="1" t="s">
        <v>2246</v>
      </c>
      <c r="C1640" s="1" t="s">
        <v>92</v>
      </c>
      <c r="D1640" s="1">
        <v>0.03</v>
      </c>
      <c r="E1640" s="1">
        <v>15.31</v>
      </c>
      <c r="F1640" s="1">
        <v>8.7799999999999994</v>
      </c>
      <c r="G1640" s="1" t="s">
        <v>14</v>
      </c>
      <c r="H1640" s="1" t="s">
        <v>3</v>
      </c>
      <c r="I1640" s="1" t="s">
        <v>24</v>
      </c>
      <c r="J1640" s="1" t="s">
        <v>54</v>
      </c>
      <c r="K1640" s="1" t="s">
        <v>49</v>
      </c>
      <c r="L1640" s="1" t="s">
        <v>2410</v>
      </c>
      <c r="M1640" s="1">
        <v>0.56999999999999995</v>
      </c>
      <c r="N1640" s="1" t="s">
        <v>8</v>
      </c>
      <c r="O1640" s="1" t="s">
        <v>87</v>
      </c>
      <c r="P1640" s="1" t="s">
        <v>609</v>
      </c>
      <c r="Q1640" s="1" t="s">
        <v>1922</v>
      </c>
      <c r="R1640" s="1">
        <v>5701</v>
      </c>
      <c r="S1640" s="2">
        <v>42156</v>
      </c>
      <c r="T1640" s="2">
        <v>42157</v>
      </c>
      <c r="U1640" s="1">
        <v>-57.56</v>
      </c>
      <c r="V1640" s="1">
        <v>12</v>
      </c>
      <c r="W1640" s="1">
        <v>194.08</v>
      </c>
      <c r="X1640" s="1">
        <v>89019</v>
      </c>
      <c r="Y1640" s="1">
        <f>Table1[[#This Row],[Unit Price]]-Table1[[#This Row],[Discount]]</f>
        <v>15.280000000000001</v>
      </c>
      <c r="Z1640" s="1" t="s">
        <v>3222</v>
      </c>
    </row>
    <row r="1641" spans="1:26" ht="14.25" x14ac:dyDescent="0.2">
      <c r="A1641" s="3">
        <v>2828</v>
      </c>
      <c r="B1641" s="3" t="s">
        <v>1235</v>
      </c>
      <c r="C1641" s="3" t="s">
        <v>92</v>
      </c>
      <c r="D1641" s="3">
        <v>7.0000000000000007E-2</v>
      </c>
      <c r="E1641" s="3">
        <v>39.479999999999997</v>
      </c>
      <c r="F1641" s="3">
        <v>1.99</v>
      </c>
      <c r="G1641" s="3" t="s">
        <v>14</v>
      </c>
      <c r="H1641" s="3" t="s">
        <v>70</v>
      </c>
      <c r="I1641" s="3" t="s">
        <v>16</v>
      </c>
      <c r="J1641" s="3" t="s">
        <v>17</v>
      </c>
      <c r="K1641" s="3" t="s">
        <v>18</v>
      </c>
      <c r="L1641" s="3" t="s">
        <v>1233</v>
      </c>
      <c r="M1641" s="3">
        <v>0.54</v>
      </c>
      <c r="N1641" s="3" t="s">
        <v>8</v>
      </c>
      <c r="O1641" s="3" t="s">
        <v>35</v>
      </c>
      <c r="P1641" s="3" t="s">
        <v>66</v>
      </c>
      <c r="Q1641" s="3" t="s">
        <v>1237</v>
      </c>
      <c r="R1641" s="3">
        <v>92243</v>
      </c>
      <c r="S1641" s="4">
        <v>42156</v>
      </c>
      <c r="T1641" s="4">
        <v>42157</v>
      </c>
      <c r="U1641" s="3">
        <v>322.25069999999999</v>
      </c>
      <c r="V1641" s="3">
        <v>12</v>
      </c>
      <c r="W1641" s="3">
        <v>467.03</v>
      </c>
      <c r="X1641" s="3">
        <v>87721</v>
      </c>
      <c r="Y1641" s="3">
        <f>Table1[[#This Row],[Unit Price]]-Table1[[#This Row],[Discount]]</f>
        <v>39.409999999999997</v>
      </c>
      <c r="Z1641" s="3" t="s">
        <v>3221</v>
      </c>
    </row>
    <row r="1642" spans="1:26" ht="14.25" x14ac:dyDescent="0.2">
      <c r="A1642" s="1">
        <v>797</v>
      </c>
      <c r="B1642" s="1" t="s">
        <v>1500</v>
      </c>
      <c r="C1642" s="1" t="s">
        <v>46</v>
      </c>
      <c r="D1642" s="1">
        <v>0.04</v>
      </c>
      <c r="E1642" s="1">
        <v>9.11</v>
      </c>
      <c r="F1642" s="1">
        <v>2.25</v>
      </c>
      <c r="G1642" s="1" t="s">
        <v>14</v>
      </c>
      <c r="H1642" s="1" t="s">
        <v>70</v>
      </c>
      <c r="I1642" s="1" t="s">
        <v>24</v>
      </c>
      <c r="J1642" s="1" t="s">
        <v>25</v>
      </c>
      <c r="K1642" s="1" t="s">
        <v>26</v>
      </c>
      <c r="L1642" s="1" t="s">
        <v>2705</v>
      </c>
      <c r="M1642" s="1">
        <v>0.52</v>
      </c>
      <c r="N1642" s="1" t="s">
        <v>8</v>
      </c>
      <c r="O1642" s="1" t="s">
        <v>35</v>
      </c>
      <c r="P1642" s="1" t="s">
        <v>122</v>
      </c>
      <c r="Q1642" s="1" t="s">
        <v>1502</v>
      </c>
      <c r="R1642" s="1">
        <v>84067</v>
      </c>
      <c r="S1642" s="2">
        <v>42156</v>
      </c>
      <c r="T1642" s="2">
        <v>42159</v>
      </c>
      <c r="U1642" s="1">
        <v>-3.496</v>
      </c>
      <c r="V1642" s="1">
        <v>2</v>
      </c>
      <c r="W1642" s="1">
        <v>18.59</v>
      </c>
      <c r="X1642" s="1">
        <v>86868</v>
      </c>
      <c r="Y1642" s="1">
        <f>Table1[[#This Row],[Unit Price]]-Table1[[#This Row],[Discount]]</f>
        <v>9.07</v>
      </c>
      <c r="Z1642" s="1" t="s">
        <v>3221</v>
      </c>
    </row>
    <row r="1643" spans="1:26" ht="14.25" x14ac:dyDescent="0.2">
      <c r="A1643" s="3">
        <v>797</v>
      </c>
      <c r="B1643" s="3" t="s">
        <v>1500</v>
      </c>
      <c r="C1643" s="3" t="s">
        <v>46</v>
      </c>
      <c r="D1643" s="3">
        <v>7.0000000000000007E-2</v>
      </c>
      <c r="E1643" s="3">
        <v>64.650000000000006</v>
      </c>
      <c r="F1643" s="3">
        <v>35</v>
      </c>
      <c r="G1643" s="3" t="s">
        <v>14</v>
      </c>
      <c r="H1643" s="3" t="s">
        <v>70</v>
      </c>
      <c r="I1643" s="3" t="s">
        <v>24</v>
      </c>
      <c r="J1643" s="3" t="s">
        <v>54</v>
      </c>
      <c r="K1643" s="3" t="s">
        <v>40</v>
      </c>
      <c r="L1643" s="3" t="s">
        <v>989</v>
      </c>
      <c r="M1643" s="3">
        <v>0.8</v>
      </c>
      <c r="N1643" s="3" t="s">
        <v>8</v>
      </c>
      <c r="O1643" s="3" t="s">
        <v>35</v>
      </c>
      <c r="P1643" s="3" t="s">
        <v>122</v>
      </c>
      <c r="Q1643" s="3" t="s">
        <v>1502</v>
      </c>
      <c r="R1643" s="3">
        <v>84067</v>
      </c>
      <c r="S1643" s="4">
        <v>42156</v>
      </c>
      <c r="T1643" s="4">
        <v>42158</v>
      </c>
      <c r="U1643" s="3">
        <v>-717.072</v>
      </c>
      <c r="V1643" s="3">
        <v>13</v>
      </c>
      <c r="W1643" s="3">
        <v>834.08</v>
      </c>
      <c r="X1643" s="3">
        <v>86868</v>
      </c>
      <c r="Y1643" s="3">
        <f>Table1[[#This Row],[Unit Price]]-Table1[[#This Row],[Discount]]</f>
        <v>64.580000000000013</v>
      </c>
      <c r="Z1643" s="3" t="s">
        <v>3221</v>
      </c>
    </row>
    <row r="1644" spans="1:26" ht="14.25" x14ac:dyDescent="0.2">
      <c r="A1644" s="1">
        <v>1556</v>
      </c>
      <c r="B1644" s="1" t="s">
        <v>2706</v>
      </c>
      <c r="C1644" s="1" t="s">
        <v>46</v>
      </c>
      <c r="D1644" s="1">
        <v>0.06</v>
      </c>
      <c r="E1644" s="1">
        <v>2.89</v>
      </c>
      <c r="F1644" s="1">
        <v>0.99</v>
      </c>
      <c r="G1644" s="1" t="s">
        <v>14</v>
      </c>
      <c r="H1644" s="1" t="s">
        <v>15</v>
      </c>
      <c r="I1644" s="1" t="s">
        <v>24</v>
      </c>
      <c r="J1644" s="1" t="s">
        <v>128</v>
      </c>
      <c r="K1644" s="1" t="s">
        <v>49</v>
      </c>
      <c r="L1644" s="1" t="s">
        <v>2707</v>
      </c>
      <c r="M1644" s="1">
        <v>0.38</v>
      </c>
      <c r="N1644" s="1" t="s">
        <v>8</v>
      </c>
      <c r="O1644" s="1" t="s">
        <v>9</v>
      </c>
      <c r="P1644" s="1" t="s">
        <v>218</v>
      </c>
      <c r="Q1644" s="1" t="s">
        <v>2708</v>
      </c>
      <c r="R1644" s="1">
        <v>22304</v>
      </c>
      <c r="S1644" s="2">
        <v>42156</v>
      </c>
      <c r="T1644" s="2">
        <v>42158</v>
      </c>
      <c r="U1644" s="1">
        <v>-2.0097</v>
      </c>
      <c r="V1644" s="1">
        <v>6</v>
      </c>
      <c r="W1644" s="1">
        <v>16.670000000000002</v>
      </c>
      <c r="X1644" s="1">
        <v>87425</v>
      </c>
      <c r="Y1644" s="1">
        <f>Table1[[#This Row],[Unit Price]]-Table1[[#This Row],[Discount]]</f>
        <v>2.83</v>
      </c>
      <c r="Z1644" s="1" t="s">
        <v>3219</v>
      </c>
    </row>
    <row r="1645" spans="1:26" ht="14.25" x14ac:dyDescent="0.2">
      <c r="A1645" s="3">
        <v>1556</v>
      </c>
      <c r="B1645" s="3" t="s">
        <v>2706</v>
      </c>
      <c r="C1645" s="3" t="s">
        <v>46</v>
      </c>
      <c r="D1645" s="3">
        <v>0.08</v>
      </c>
      <c r="E1645" s="3">
        <v>22.84</v>
      </c>
      <c r="F1645" s="3">
        <v>11.54</v>
      </c>
      <c r="G1645" s="3" t="s">
        <v>14</v>
      </c>
      <c r="H1645" s="3" t="s">
        <v>15</v>
      </c>
      <c r="I1645" s="3" t="s">
        <v>24</v>
      </c>
      <c r="J1645" s="3" t="s">
        <v>64</v>
      </c>
      <c r="K1645" s="3" t="s">
        <v>49</v>
      </c>
      <c r="L1645" s="3" t="s">
        <v>1817</v>
      </c>
      <c r="M1645" s="3">
        <v>0.39</v>
      </c>
      <c r="N1645" s="3" t="s">
        <v>8</v>
      </c>
      <c r="O1645" s="3" t="s">
        <v>9</v>
      </c>
      <c r="P1645" s="3" t="s">
        <v>218</v>
      </c>
      <c r="Q1645" s="3" t="s">
        <v>2708</v>
      </c>
      <c r="R1645" s="3">
        <v>22304</v>
      </c>
      <c r="S1645" s="4">
        <v>42156</v>
      </c>
      <c r="T1645" s="4">
        <v>42158</v>
      </c>
      <c r="U1645" s="3">
        <v>-477.37200000000001</v>
      </c>
      <c r="V1645" s="3">
        <v>9</v>
      </c>
      <c r="W1645" s="3">
        <v>195.16</v>
      </c>
      <c r="X1645" s="3">
        <v>87425</v>
      </c>
      <c r="Y1645" s="3">
        <f>Table1[[#This Row],[Unit Price]]-Table1[[#This Row],[Discount]]</f>
        <v>22.76</v>
      </c>
      <c r="Z1645" s="3" t="s">
        <v>3219</v>
      </c>
    </row>
    <row r="1646" spans="1:26" ht="14.25" x14ac:dyDescent="0.2">
      <c r="A1646" s="1">
        <v>1690</v>
      </c>
      <c r="B1646" s="1" t="s">
        <v>726</v>
      </c>
      <c r="C1646" s="1" t="s">
        <v>46</v>
      </c>
      <c r="D1646" s="1">
        <v>0.09</v>
      </c>
      <c r="E1646" s="1">
        <v>95.43</v>
      </c>
      <c r="F1646" s="1">
        <v>19.989999999999998</v>
      </c>
      <c r="G1646" s="1" t="s">
        <v>14</v>
      </c>
      <c r="H1646" s="1" t="s">
        <v>70</v>
      </c>
      <c r="I1646" s="1" t="s">
        <v>24</v>
      </c>
      <c r="J1646" s="1" t="s">
        <v>54</v>
      </c>
      <c r="K1646" s="1" t="s">
        <v>49</v>
      </c>
      <c r="L1646" s="1" t="s">
        <v>1413</v>
      </c>
      <c r="M1646" s="1">
        <v>0.79</v>
      </c>
      <c r="N1646" s="1" t="s">
        <v>8</v>
      </c>
      <c r="O1646" s="1" t="s">
        <v>87</v>
      </c>
      <c r="P1646" s="1" t="s">
        <v>296</v>
      </c>
      <c r="Q1646" s="1" t="s">
        <v>728</v>
      </c>
      <c r="R1646" s="1">
        <v>17112</v>
      </c>
      <c r="S1646" s="2">
        <v>42156</v>
      </c>
      <c r="T1646" s="2">
        <v>42157</v>
      </c>
      <c r="U1646" s="1">
        <v>-143.23500000000001</v>
      </c>
      <c r="V1646" s="1">
        <v>22</v>
      </c>
      <c r="W1646" s="1">
        <v>2053.6</v>
      </c>
      <c r="X1646" s="1">
        <v>91078</v>
      </c>
      <c r="Y1646" s="1">
        <f>Table1[[#This Row],[Unit Price]]-Table1[[#This Row],[Discount]]</f>
        <v>95.34</v>
      </c>
      <c r="Z1646" s="1" t="s">
        <v>3222</v>
      </c>
    </row>
    <row r="1647" spans="1:26" ht="14.25" x14ac:dyDescent="0.2">
      <c r="A1647" s="3">
        <v>2443</v>
      </c>
      <c r="B1647" s="3" t="s">
        <v>597</v>
      </c>
      <c r="C1647" s="3" t="s">
        <v>46</v>
      </c>
      <c r="D1647" s="3">
        <v>0.06</v>
      </c>
      <c r="E1647" s="3">
        <v>2.2799999999999998</v>
      </c>
      <c r="F1647" s="3">
        <v>5.2</v>
      </c>
      <c r="G1647" s="3" t="s">
        <v>14</v>
      </c>
      <c r="H1647" s="3" t="s">
        <v>70</v>
      </c>
      <c r="I1647" s="3" t="s">
        <v>24</v>
      </c>
      <c r="J1647" s="3" t="s">
        <v>25</v>
      </c>
      <c r="K1647" s="3" t="s">
        <v>26</v>
      </c>
      <c r="L1647" s="3" t="s">
        <v>2709</v>
      </c>
      <c r="M1647" s="3">
        <v>0.41</v>
      </c>
      <c r="N1647" s="3" t="s">
        <v>8</v>
      </c>
      <c r="O1647" s="3" t="s">
        <v>9</v>
      </c>
      <c r="P1647" s="3" t="s">
        <v>99</v>
      </c>
      <c r="Q1647" s="3" t="s">
        <v>104</v>
      </c>
      <c r="R1647" s="3">
        <v>33142</v>
      </c>
      <c r="S1647" s="4">
        <v>42156</v>
      </c>
      <c r="T1647" s="4">
        <v>42158</v>
      </c>
      <c r="U1647" s="3">
        <v>-2002.6314</v>
      </c>
      <c r="V1647" s="3">
        <v>13</v>
      </c>
      <c r="W1647" s="3">
        <v>30.47</v>
      </c>
      <c r="X1647" s="3">
        <v>89301</v>
      </c>
      <c r="Y1647" s="3">
        <f>Table1[[#This Row],[Unit Price]]-Table1[[#This Row],[Discount]]</f>
        <v>2.2199999999999998</v>
      </c>
      <c r="Z1647" s="3" t="s">
        <v>3219</v>
      </c>
    </row>
    <row r="1648" spans="1:26" ht="14.25" x14ac:dyDescent="0.2">
      <c r="A1648" s="1">
        <v>142</v>
      </c>
      <c r="B1648" s="1" t="s">
        <v>2710</v>
      </c>
      <c r="C1648" s="1" t="s">
        <v>1</v>
      </c>
      <c r="D1648" s="1">
        <v>0.03</v>
      </c>
      <c r="E1648" s="1">
        <v>22.84</v>
      </c>
      <c r="F1648" s="1">
        <v>11.54</v>
      </c>
      <c r="G1648" s="1" t="s">
        <v>14</v>
      </c>
      <c r="H1648" s="1" t="s">
        <v>3</v>
      </c>
      <c r="I1648" s="1" t="s">
        <v>24</v>
      </c>
      <c r="J1648" s="1" t="s">
        <v>64</v>
      </c>
      <c r="K1648" s="1" t="s">
        <v>49</v>
      </c>
      <c r="L1648" s="1" t="s">
        <v>1817</v>
      </c>
      <c r="M1648" s="1">
        <v>0.39</v>
      </c>
      <c r="N1648" s="1" t="s">
        <v>8</v>
      </c>
      <c r="O1648" s="1" t="s">
        <v>87</v>
      </c>
      <c r="P1648" s="1" t="s">
        <v>224</v>
      </c>
      <c r="Q1648" s="1" t="s">
        <v>2711</v>
      </c>
      <c r="R1648" s="1">
        <v>6401</v>
      </c>
      <c r="S1648" s="2">
        <v>42157</v>
      </c>
      <c r="T1648" s="2">
        <v>42158</v>
      </c>
      <c r="U1648" s="1">
        <v>91.956000000000003</v>
      </c>
      <c r="V1648" s="1">
        <v>13</v>
      </c>
      <c r="W1648" s="1">
        <v>312.58999999999997</v>
      </c>
      <c r="X1648" s="1">
        <v>91087</v>
      </c>
      <c r="Y1648" s="1">
        <f>Table1[[#This Row],[Unit Price]]-Table1[[#This Row],[Discount]]</f>
        <v>22.81</v>
      </c>
      <c r="Z1648" s="1" t="s">
        <v>3222</v>
      </c>
    </row>
    <row r="1649" spans="1:26" ht="14.25" x14ac:dyDescent="0.2">
      <c r="A1649" s="3">
        <v>144</v>
      </c>
      <c r="B1649" s="3" t="s">
        <v>2712</v>
      </c>
      <c r="C1649" s="3" t="s">
        <v>1</v>
      </c>
      <c r="D1649" s="3">
        <v>0.05</v>
      </c>
      <c r="E1649" s="3">
        <v>10.98</v>
      </c>
      <c r="F1649" s="3">
        <v>3.37</v>
      </c>
      <c r="G1649" s="3" t="s">
        <v>14</v>
      </c>
      <c r="H1649" s="3" t="s">
        <v>3</v>
      </c>
      <c r="I1649" s="3" t="s">
        <v>24</v>
      </c>
      <c r="J1649" s="3" t="s">
        <v>544</v>
      </c>
      <c r="K1649" s="3" t="s">
        <v>18</v>
      </c>
      <c r="L1649" s="3" t="s">
        <v>2105</v>
      </c>
      <c r="M1649" s="3">
        <v>0.56999999999999995</v>
      </c>
      <c r="N1649" s="3" t="s">
        <v>8</v>
      </c>
      <c r="O1649" s="3" t="s">
        <v>87</v>
      </c>
      <c r="P1649" s="3" t="s">
        <v>379</v>
      </c>
      <c r="Q1649" s="3" t="s">
        <v>2713</v>
      </c>
      <c r="R1649" s="3">
        <v>2664</v>
      </c>
      <c r="S1649" s="4">
        <v>42157</v>
      </c>
      <c r="T1649" s="4">
        <v>42158</v>
      </c>
      <c r="U1649" s="3">
        <v>-2.544</v>
      </c>
      <c r="V1649" s="3">
        <v>6</v>
      </c>
      <c r="W1649" s="3">
        <v>64.400000000000006</v>
      </c>
      <c r="X1649" s="3">
        <v>91087</v>
      </c>
      <c r="Y1649" s="3">
        <f>Table1[[#This Row],[Unit Price]]-Table1[[#This Row],[Discount]]</f>
        <v>10.93</v>
      </c>
      <c r="Z1649" s="3" t="s">
        <v>3222</v>
      </c>
    </row>
    <row r="1650" spans="1:26" ht="14.25" x14ac:dyDescent="0.2">
      <c r="A1650" s="1">
        <v>1461</v>
      </c>
      <c r="B1650" s="1" t="s">
        <v>2714</v>
      </c>
      <c r="C1650" s="1" t="s">
        <v>13</v>
      </c>
      <c r="D1650" s="1">
        <v>0.05</v>
      </c>
      <c r="E1650" s="1">
        <v>12.95</v>
      </c>
      <c r="F1650" s="1">
        <v>4.9800000000000004</v>
      </c>
      <c r="G1650" s="1" t="s">
        <v>14</v>
      </c>
      <c r="H1650" s="1" t="s">
        <v>15</v>
      </c>
      <c r="I1650" s="1" t="s">
        <v>24</v>
      </c>
      <c r="J1650" s="1" t="s">
        <v>48</v>
      </c>
      <c r="K1650" s="1" t="s">
        <v>49</v>
      </c>
      <c r="L1650" s="1" t="s">
        <v>2715</v>
      </c>
      <c r="M1650" s="1">
        <v>0.4</v>
      </c>
      <c r="N1650" s="1" t="s">
        <v>8</v>
      </c>
      <c r="O1650" s="1" t="s">
        <v>28</v>
      </c>
      <c r="P1650" s="1" t="s">
        <v>29</v>
      </c>
      <c r="Q1650" s="1" t="s">
        <v>2005</v>
      </c>
      <c r="R1650" s="1">
        <v>47905</v>
      </c>
      <c r="S1650" s="2">
        <v>42157</v>
      </c>
      <c r="T1650" s="2">
        <v>42159</v>
      </c>
      <c r="U1650" s="1">
        <v>134.16825</v>
      </c>
      <c r="V1650" s="1">
        <v>19</v>
      </c>
      <c r="W1650" s="1">
        <v>252.36</v>
      </c>
      <c r="X1650" s="1">
        <v>86397</v>
      </c>
      <c r="Y1650" s="1">
        <f>Table1[[#This Row],[Unit Price]]-Table1[[#This Row],[Discount]]</f>
        <v>12.899999999999999</v>
      </c>
      <c r="Z1650" s="1" t="s">
        <v>3220</v>
      </c>
    </row>
    <row r="1651" spans="1:26" ht="14.25" x14ac:dyDescent="0.2">
      <c r="A1651" s="3">
        <v>1997</v>
      </c>
      <c r="B1651" s="3" t="s">
        <v>750</v>
      </c>
      <c r="C1651" s="3" t="s">
        <v>23</v>
      </c>
      <c r="D1651" s="3">
        <v>0</v>
      </c>
      <c r="E1651" s="3">
        <v>24.92</v>
      </c>
      <c r="F1651" s="3">
        <v>12.98</v>
      </c>
      <c r="G1651" s="3" t="s">
        <v>14</v>
      </c>
      <c r="H1651" s="3" t="s">
        <v>15</v>
      </c>
      <c r="I1651" s="3" t="s">
        <v>24</v>
      </c>
      <c r="J1651" s="3" t="s">
        <v>48</v>
      </c>
      <c r="K1651" s="3" t="s">
        <v>49</v>
      </c>
      <c r="L1651" s="3" t="s">
        <v>1707</v>
      </c>
      <c r="M1651" s="3">
        <v>0.39</v>
      </c>
      <c r="N1651" s="3" t="s">
        <v>8</v>
      </c>
      <c r="O1651" s="3" t="s">
        <v>9</v>
      </c>
      <c r="P1651" s="3" t="s">
        <v>247</v>
      </c>
      <c r="Q1651" s="3" t="s">
        <v>248</v>
      </c>
      <c r="R1651" s="3">
        <v>29915</v>
      </c>
      <c r="S1651" s="4">
        <v>42157</v>
      </c>
      <c r="T1651" s="4">
        <v>42157</v>
      </c>
      <c r="U1651" s="3">
        <v>-23.155999999999999</v>
      </c>
      <c r="V1651" s="3">
        <v>1</v>
      </c>
      <c r="W1651" s="3">
        <v>32.659999999999997</v>
      </c>
      <c r="X1651" s="3">
        <v>90335</v>
      </c>
      <c r="Y1651" s="3">
        <f>Table1[[#This Row],[Unit Price]]-Table1[[#This Row],[Discount]]</f>
        <v>24.92</v>
      </c>
      <c r="Z1651" s="3" t="s">
        <v>3219</v>
      </c>
    </row>
    <row r="1652" spans="1:26" ht="14.25" x14ac:dyDescent="0.2">
      <c r="A1652" s="1">
        <v>2334</v>
      </c>
      <c r="B1652" s="1" t="s">
        <v>2014</v>
      </c>
      <c r="C1652" s="1" t="s">
        <v>23</v>
      </c>
      <c r="D1652" s="1">
        <v>0.06</v>
      </c>
      <c r="E1652" s="1">
        <v>3.74</v>
      </c>
      <c r="F1652" s="1">
        <v>0.94</v>
      </c>
      <c r="G1652" s="1" t="s">
        <v>14</v>
      </c>
      <c r="H1652" s="1" t="s">
        <v>47</v>
      </c>
      <c r="I1652" s="1" t="s">
        <v>24</v>
      </c>
      <c r="J1652" s="1" t="s">
        <v>152</v>
      </c>
      <c r="K1652" s="1" t="s">
        <v>26</v>
      </c>
      <c r="L1652" s="1" t="s">
        <v>2716</v>
      </c>
      <c r="M1652" s="1">
        <v>0.83</v>
      </c>
      <c r="N1652" s="1" t="s">
        <v>8</v>
      </c>
      <c r="O1652" s="1" t="s">
        <v>28</v>
      </c>
      <c r="P1652" s="1" t="s">
        <v>333</v>
      </c>
      <c r="Q1652" s="1" t="s">
        <v>2015</v>
      </c>
      <c r="R1652" s="1">
        <v>53220</v>
      </c>
      <c r="S1652" s="2">
        <v>42157</v>
      </c>
      <c r="T1652" s="2">
        <v>42164</v>
      </c>
      <c r="U1652" s="1">
        <v>-7.6849999999999996</v>
      </c>
      <c r="V1652" s="1">
        <v>12</v>
      </c>
      <c r="W1652" s="1">
        <v>44.75</v>
      </c>
      <c r="X1652" s="1">
        <v>89610</v>
      </c>
      <c r="Y1652" s="1">
        <f>Table1[[#This Row],[Unit Price]]-Table1[[#This Row],[Discount]]</f>
        <v>3.68</v>
      </c>
      <c r="Z1652" s="1" t="s">
        <v>3220</v>
      </c>
    </row>
    <row r="1653" spans="1:26" ht="14.25" x14ac:dyDescent="0.2">
      <c r="A1653" s="3">
        <v>210</v>
      </c>
      <c r="B1653" s="3" t="s">
        <v>555</v>
      </c>
      <c r="C1653" s="3" t="s">
        <v>92</v>
      </c>
      <c r="D1653" s="3">
        <v>0.09</v>
      </c>
      <c r="E1653" s="3">
        <v>5.4</v>
      </c>
      <c r="F1653" s="3">
        <v>7.78</v>
      </c>
      <c r="G1653" s="3" t="s">
        <v>63</v>
      </c>
      <c r="H1653" s="3" t="s">
        <v>47</v>
      </c>
      <c r="I1653" s="3" t="s">
        <v>24</v>
      </c>
      <c r="J1653" s="3" t="s">
        <v>48</v>
      </c>
      <c r="K1653" s="3" t="s">
        <v>49</v>
      </c>
      <c r="L1653" s="3" t="s">
        <v>1460</v>
      </c>
      <c r="M1653" s="3">
        <v>0.37</v>
      </c>
      <c r="N1653" s="3" t="s">
        <v>8</v>
      </c>
      <c r="O1653" s="3" t="s">
        <v>87</v>
      </c>
      <c r="P1653" s="3" t="s">
        <v>88</v>
      </c>
      <c r="Q1653" s="3" t="s">
        <v>557</v>
      </c>
      <c r="R1653" s="3">
        <v>12180</v>
      </c>
      <c r="S1653" s="4">
        <v>42157</v>
      </c>
      <c r="T1653" s="4">
        <v>42157</v>
      </c>
      <c r="U1653" s="3">
        <v>-21.487749999999998</v>
      </c>
      <c r="V1653" s="3">
        <v>4</v>
      </c>
      <c r="W1653" s="3">
        <v>27.3</v>
      </c>
      <c r="X1653" s="3">
        <v>85966</v>
      </c>
      <c r="Y1653" s="3">
        <f>Table1[[#This Row],[Unit Price]]-Table1[[#This Row],[Discount]]</f>
        <v>5.3100000000000005</v>
      </c>
      <c r="Z1653" s="3" t="s">
        <v>3222</v>
      </c>
    </row>
    <row r="1654" spans="1:26" ht="14.25" x14ac:dyDescent="0.2">
      <c r="A1654" s="1">
        <v>210</v>
      </c>
      <c r="B1654" s="1" t="s">
        <v>555</v>
      </c>
      <c r="C1654" s="1" t="s">
        <v>92</v>
      </c>
      <c r="D1654" s="1">
        <v>0.02</v>
      </c>
      <c r="E1654" s="1">
        <v>20.28</v>
      </c>
      <c r="F1654" s="1">
        <v>6.68</v>
      </c>
      <c r="G1654" s="1" t="s">
        <v>14</v>
      </c>
      <c r="H1654" s="1" t="s">
        <v>47</v>
      </c>
      <c r="I1654" s="1" t="s">
        <v>4</v>
      </c>
      <c r="J1654" s="1" t="s">
        <v>102</v>
      </c>
      <c r="K1654" s="1" t="s">
        <v>49</v>
      </c>
      <c r="L1654" s="1" t="s">
        <v>2717</v>
      </c>
      <c r="M1654" s="1">
        <v>0.53</v>
      </c>
      <c r="N1654" s="1" t="s">
        <v>8</v>
      </c>
      <c r="O1654" s="1" t="s">
        <v>87</v>
      </c>
      <c r="P1654" s="1" t="s">
        <v>88</v>
      </c>
      <c r="Q1654" s="1" t="s">
        <v>557</v>
      </c>
      <c r="R1654" s="1">
        <v>12180</v>
      </c>
      <c r="S1654" s="2">
        <v>42157</v>
      </c>
      <c r="T1654" s="2">
        <v>42157</v>
      </c>
      <c r="U1654" s="1">
        <v>44.677500000000002</v>
      </c>
      <c r="V1654" s="1">
        <v>3</v>
      </c>
      <c r="W1654" s="1">
        <v>64.75</v>
      </c>
      <c r="X1654" s="1">
        <v>85966</v>
      </c>
      <c r="Y1654" s="1">
        <f>Table1[[#This Row],[Unit Price]]-Table1[[#This Row],[Discount]]</f>
        <v>20.260000000000002</v>
      </c>
      <c r="Z1654" s="1" t="s">
        <v>3222</v>
      </c>
    </row>
    <row r="1655" spans="1:26" ht="14.25" x14ac:dyDescent="0.2">
      <c r="A1655" s="3">
        <v>210</v>
      </c>
      <c r="B1655" s="3" t="s">
        <v>555</v>
      </c>
      <c r="C1655" s="3" t="s">
        <v>92</v>
      </c>
      <c r="D1655" s="3">
        <v>0</v>
      </c>
      <c r="E1655" s="3">
        <v>11.55</v>
      </c>
      <c r="F1655" s="3">
        <v>2.36</v>
      </c>
      <c r="G1655" s="3" t="s">
        <v>14</v>
      </c>
      <c r="H1655" s="3" t="s">
        <v>47</v>
      </c>
      <c r="I1655" s="3" t="s">
        <v>24</v>
      </c>
      <c r="J1655" s="3" t="s">
        <v>25</v>
      </c>
      <c r="K1655" s="3" t="s">
        <v>26</v>
      </c>
      <c r="L1655" s="3" t="s">
        <v>356</v>
      </c>
      <c r="M1655" s="3">
        <v>0.55000000000000004</v>
      </c>
      <c r="N1655" s="3" t="s">
        <v>8</v>
      </c>
      <c r="O1655" s="3" t="s">
        <v>87</v>
      </c>
      <c r="P1655" s="3" t="s">
        <v>88</v>
      </c>
      <c r="Q1655" s="3" t="s">
        <v>557</v>
      </c>
      <c r="R1655" s="3">
        <v>12180</v>
      </c>
      <c r="S1655" s="4">
        <v>42157</v>
      </c>
      <c r="T1655" s="4">
        <v>42158</v>
      </c>
      <c r="U1655" s="3">
        <v>23.594999999999999</v>
      </c>
      <c r="V1655" s="3">
        <v>5</v>
      </c>
      <c r="W1655" s="3">
        <v>62.98</v>
      </c>
      <c r="X1655" s="3">
        <v>85966</v>
      </c>
      <c r="Y1655" s="3">
        <f>Table1[[#This Row],[Unit Price]]-Table1[[#This Row],[Discount]]</f>
        <v>11.55</v>
      </c>
      <c r="Z1655" s="3" t="s">
        <v>3222</v>
      </c>
    </row>
    <row r="1656" spans="1:26" ht="14.25" x14ac:dyDescent="0.2">
      <c r="A1656" s="1">
        <v>211</v>
      </c>
      <c r="B1656" s="1" t="s">
        <v>238</v>
      </c>
      <c r="C1656" s="1" t="s">
        <v>92</v>
      </c>
      <c r="D1656" s="1">
        <v>0.05</v>
      </c>
      <c r="E1656" s="1">
        <v>2.08</v>
      </c>
      <c r="F1656" s="1">
        <v>2.56</v>
      </c>
      <c r="G1656" s="1" t="s">
        <v>14</v>
      </c>
      <c r="H1656" s="1" t="s">
        <v>47</v>
      </c>
      <c r="I1656" s="1" t="s">
        <v>24</v>
      </c>
      <c r="J1656" s="1" t="s">
        <v>544</v>
      </c>
      <c r="K1656" s="1" t="s">
        <v>18</v>
      </c>
      <c r="L1656" s="1" t="s">
        <v>1143</v>
      </c>
      <c r="M1656" s="1">
        <v>0.55000000000000004</v>
      </c>
      <c r="N1656" s="1" t="s">
        <v>8</v>
      </c>
      <c r="O1656" s="1" t="s">
        <v>87</v>
      </c>
      <c r="P1656" s="1" t="s">
        <v>88</v>
      </c>
      <c r="Q1656" s="1" t="s">
        <v>239</v>
      </c>
      <c r="R1656" s="1">
        <v>13501</v>
      </c>
      <c r="S1656" s="2">
        <v>42157</v>
      </c>
      <c r="T1656" s="2">
        <v>42158</v>
      </c>
      <c r="U1656" s="1">
        <v>-36.25</v>
      </c>
      <c r="V1656" s="1">
        <v>20</v>
      </c>
      <c r="W1656" s="1">
        <v>42.29</v>
      </c>
      <c r="X1656" s="1">
        <v>85966</v>
      </c>
      <c r="Y1656" s="1">
        <f>Table1[[#This Row],[Unit Price]]-Table1[[#This Row],[Discount]]</f>
        <v>2.0300000000000002</v>
      </c>
      <c r="Z1656" s="1" t="s">
        <v>3222</v>
      </c>
    </row>
    <row r="1657" spans="1:26" ht="14.25" x14ac:dyDescent="0.2">
      <c r="A1657" s="3">
        <v>3374</v>
      </c>
      <c r="B1657" s="3" t="s">
        <v>2718</v>
      </c>
      <c r="C1657" s="3" t="s">
        <v>92</v>
      </c>
      <c r="D1657" s="3">
        <v>0.01</v>
      </c>
      <c r="E1657" s="3">
        <v>179.29</v>
      </c>
      <c r="F1657" s="3">
        <v>29.21</v>
      </c>
      <c r="G1657" s="3" t="s">
        <v>2</v>
      </c>
      <c r="H1657" s="3" t="s">
        <v>70</v>
      </c>
      <c r="I1657" s="3" t="s">
        <v>4</v>
      </c>
      <c r="J1657" s="3" t="s">
        <v>5</v>
      </c>
      <c r="K1657" s="3" t="s">
        <v>6</v>
      </c>
      <c r="L1657" s="3" t="s">
        <v>519</v>
      </c>
      <c r="M1657" s="3">
        <v>0.76</v>
      </c>
      <c r="N1657" s="3" t="s">
        <v>8</v>
      </c>
      <c r="O1657" s="3" t="s">
        <v>87</v>
      </c>
      <c r="P1657" s="3" t="s">
        <v>394</v>
      </c>
      <c r="Q1657" s="3" t="s">
        <v>2719</v>
      </c>
      <c r="R1657" s="3">
        <v>21113</v>
      </c>
      <c r="S1657" s="4">
        <v>42157</v>
      </c>
      <c r="T1657" s="4">
        <v>42159</v>
      </c>
      <c r="U1657" s="3">
        <v>66.362219999999994</v>
      </c>
      <c r="V1657" s="3">
        <v>8</v>
      </c>
      <c r="W1657" s="3">
        <v>1487.9</v>
      </c>
      <c r="X1657" s="3">
        <v>87473</v>
      </c>
      <c r="Y1657" s="3">
        <f>Table1[[#This Row],[Unit Price]]-Table1[[#This Row],[Discount]]</f>
        <v>179.28</v>
      </c>
      <c r="Z1657" s="3" t="s">
        <v>3222</v>
      </c>
    </row>
    <row r="1658" spans="1:26" ht="14.25" x14ac:dyDescent="0.2">
      <c r="A1658" s="1">
        <v>1170</v>
      </c>
      <c r="B1658" s="1" t="s">
        <v>2720</v>
      </c>
      <c r="C1658" s="1" t="s">
        <v>46</v>
      </c>
      <c r="D1658" s="1">
        <v>0.09</v>
      </c>
      <c r="E1658" s="1">
        <v>9.7799999999999994</v>
      </c>
      <c r="F1658" s="1">
        <v>1.39</v>
      </c>
      <c r="G1658" s="1" t="s">
        <v>14</v>
      </c>
      <c r="H1658" s="1" t="s">
        <v>15</v>
      </c>
      <c r="I1658" s="1" t="s">
        <v>24</v>
      </c>
      <c r="J1658" s="1" t="s">
        <v>321</v>
      </c>
      <c r="K1658" s="1" t="s">
        <v>49</v>
      </c>
      <c r="L1658" s="1" t="s">
        <v>1487</v>
      </c>
      <c r="M1658" s="1">
        <v>0.39</v>
      </c>
      <c r="N1658" s="1" t="s">
        <v>8</v>
      </c>
      <c r="O1658" s="1" t="s">
        <v>87</v>
      </c>
      <c r="P1658" s="1" t="s">
        <v>1584</v>
      </c>
      <c r="Q1658" s="1" t="s">
        <v>2701</v>
      </c>
      <c r="R1658" s="1">
        <v>19711</v>
      </c>
      <c r="S1658" s="2">
        <v>42157</v>
      </c>
      <c r="T1658" s="2">
        <v>42158</v>
      </c>
      <c r="U1658" s="1">
        <v>125.20740000000001</v>
      </c>
      <c r="V1658" s="1">
        <v>19</v>
      </c>
      <c r="W1658" s="1">
        <v>181.46</v>
      </c>
      <c r="X1658" s="1">
        <v>87520</v>
      </c>
      <c r="Y1658" s="1">
        <f>Table1[[#This Row],[Unit Price]]-Table1[[#This Row],[Discount]]</f>
        <v>9.69</v>
      </c>
      <c r="Z1658" s="1" t="s">
        <v>3222</v>
      </c>
    </row>
    <row r="1659" spans="1:26" ht="14.25" x14ac:dyDescent="0.2">
      <c r="A1659" s="3">
        <v>1170</v>
      </c>
      <c r="B1659" s="3" t="s">
        <v>2720</v>
      </c>
      <c r="C1659" s="3" t="s">
        <v>46</v>
      </c>
      <c r="D1659" s="3">
        <v>0</v>
      </c>
      <c r="E1659" s="3">
        <v>200.99</v>
      </c>
      <c r="F1659" s="3">
        <v>8.08</v>
      </c>
      <c r="G1659" s="3" t="s">
        <v>14</v>
      </c>
      <c r="H1659" s="3" t="s">
        <v>15</v>
      </c>
      <c r="I1659" s="3" t="s">
        <v>16</v>
      </c>
      <c r="J1659" s="3" t="s">
        <v>111</v>
      </c>
      <c r="K1659" s="3" t="s">
        <v>49</v>
      </c>
      <c r="L1659" s="3" t="s">
        <v>2721</v>
      </c>
      <c r="M1659" s="3">
        <v>0.59</v>
      </c>
      <c r="N1659" s="3" t="s">
        <v>8</v>
      </c>
      <c r="O1659" s="3" t="s">
        <v>87</v>
      </c>
      <c r="P1659" s="3" t="s">
        <v>1584</v>
      </c>
      <c r="Q1659" s="3" t="s">
        <v>2701</v>
      </c>
      <c r="R1659" s="3">
        <v>19711</v>
      </c>
      <c r="S1659" s="4">
        <v>42157</v>
      </c>
      <c r="T1659" s="4">
        <v>42159</v>
      </c>
      <c r="U1659" s="3">
        <v>281.53440000000001</v>
      </c>
      <c r="V1659" s="3">
        <v>6</v>
      </c>
      <c r="W1659" s="3">
        <v>1076.3</v>
      </c>
      <c r="X1659" s="3">
        <v>87520</v>
      </c>
      <c r="Y1659" s="3">
        <f>Table1[[#This Row],[Unit Price]]-Table1[[#This Row],[Discount]]</f>
        <v>200.99</v>
      </c>
      <c r="Z1659" s="3" t="s">
        <v>3222</v>
      </c>
    </row>
    <row r="1660" spans="1:26" ht="14.25" x14ac:dyDescent="0.2">
      <c r="A1660" s="1">
        <v>2487</v>
      </c>
      <c r="B1660" s="1" t="s">
        <v>2722</v>
      </c>
      <c r="C1660" s="1" t="s">
        <v>46</v>
      </c>
      <c r="D1660" s="1">
        <v>0.02</v>
      </c>
      <c r="E1660" s="1">
        <v>136.97999999999999</v>
      </c>
      <c r="F1660" s="1">
        <v>24.49</v>
      </c>
      <c r="G1660" s="1" t="s">
        <v>63</v>
      </c>
      <c r="H1660" s="1" t="s">
        <v>3</v>
      </c>
      <c r="I1660" s="1" t="s">
        <v>4</v>
      </c>
      <c r="J1660" s="1" t="s">
        <v>102</v>
      </c>
      <c r="K1660" s="1" t="s">
        <v>40</v>
      </c>
      <c r="L1660" s="1" t="s">
        <v>405</v>
      </c>
      <c r="M1660" s="1">
        <v>0.59</v>
      </c>
      <c r="N1660" s="1" t="s">
        <v>8</v>
      </c>
      <c r="O1660" s="1" t="s">
        <v>9</v>
      </c>
      <c r="P1660" s="1" t="s">
        <v>51</v>
      </c>
      <c r="Q1660" s="1" t="s">
        <v>2723</v>
      </c>
      <c r="R1660" s="1">
        <v>30084</v>
      </c>
      <c r="S1660" s="2">
        <v>42157</v>
      </c>
      <c r="T1660" s="2">
        <v>42158</v>
      </c>
      <c r="U1660" s="1">
        <v>88.56</v>
      </c>
      <c r="V1660" s="1">
        <v>8</v>
      </c>
      <c r="W1660" s="1">
        <v>1140.95</v>
      </c>
      <c r="X1660" s="1">
        <v>91417</v>
      </c>
      <c r="Y1660" s="1">
        <f>Table1[[#This Row],[Unit Price]]-Table1[[#This Row],[Discount]]</f>
        <v>136.95999999999998</v>
      </c>
      <c r="Z1660" s="1" t="s">
        <v>3219</v>
      </c>
    </row>
    <row r="1661" spans="1:26" ht="14.25" x14ac:dyDescent="0.2">
      <c r="A1661" s="3">
        <v>1389</v>
      </c>
      <c r="B1661" s="3" t="s">
        <v>745</v>
      </c>
      <c r="C1661" s="3" t="s">
        <v>13</v>
      </c>
      <c r="D1661" s="3">
        <v>0.09</v>
      </c>
      <c r="E1661" s="3">
        <v>2.61</v>
      </c>
      <c r="F1661" s="3">
        <v>0.5</v>
      </c>
      <c r="G1661" s="3" t="s">
        <v>14</v>
      </c>
      <c r="H1661" s="3" t="s">
        <v>15</v>
      </c>
      <c r="I1661" s="3" t="s">
        <v>24</v>
      </c>
      <c r="J1661" s="3" t="s">
        <v>128</v>
      </c>
      <c r="K1661" s="3" t="s">
        <v>49</v>
      </c>
      <c r="L1661" s="3" t="s">
        <v>1343</v>
      </c>
      <c r="M1661" s="3">
        <v>0.39</v>
      </c>
      <c r="N1661" s="3" t="s">
        <v>8</v>
      </c>
      <c r="O1661" s="3" t="s">
        <v>35</v>
      </c>
      <c r="P1661" s="3" t="s">
        <v>66</v>
      </c>
      <c r="Q1661" s="3" t="s">
        <v>747</v>
      </c>
      <c r="R1661" s="3">
        <v>94025</v>
      </c>
      <c r="S1661" s="4">
        <v>42158</v>
      </c>
      <c r="T1661" s="4">
        <v>42160</v>
      </c>
      <c r="U1661" s="3">
        <v>29.380199999999999</v>
      </c>
      <c r="V1661" s="3">
        <v>17</v>
      </c>
      <c r="W1661" s="3">
        <v>42.58</v>
      </c>
      <c r="X1661" s="3">
        <v>88729</v>
      </c>
      <c r="Y1661" s="3">
        <f>Table1[[#This Row],[Unit Price]]-Table1[[#This Row],[Discount]]</f>
        <v>2.52</v>
      </c>
      <c r="Z1661" s="3" t="s">
        <v>3221</v>
      </c>
    </row>
    <row r="1662" spans="1:26" ht="14.25" x14ac:dyDescent="0.2">
      <c r="A1662" s="1">
        <v>87</v>
      </c>
      <c r="B1662" s="1" t="s">
        <v>1762</v>
      </c>
      <c r="C1662" s="1" t="s">
        <v>23</v>
      </c>
      <c r="D1662" s="1">
        <v>0.05</v>
      </c>
      <c r="E1662" s="1">
        <v>161.55000000000001</v>
      </c>
      <c r="F1662" s="1">
        <v>19.989999999999998</v>
      </c>
      <c r="G1662" s="1" t="s">
        <v>14</v>
      </c>
      <c r="H1662" s="1" t="s">
        <v>70</v>
      </c>
      <c r="I1662" s="1" t="s">
        <v>24</v>
      </c>
      <c r="J1662" s="1" t="s">
        <v>54</v>
      </c>
      <c r="K1662" s="1" t="s">
        <v>49</v>
      </c>
      <c r="L1662" s="1" t="s">
        <v>55</v>
      </c>
      <c r="M1662" s="1">
        <v>0.66</v>
      </c>
      <c r="N1662" s="1" t="s">
        <v>8</v>
      </c>
      <c r="O1662" s="1" t="s">
        <v>35</v>
      </c>
      <c r="P1662" s="1" t="s">
        <v>66</v>
      </c>
      <c r="Q1662" s="1" t="s">
        <v>1763</v>
      </c>
      <c r="R1662" s="1">
        <v>95687</v>
      </c>
      <c r="S1662" s="2">
        <v>42158</v>
      </c>
      <c r="T1662" s="2">
        <v>42163</v>
      </c>
      <c r="U1662" s="1">
        <v>1892.424</v>
      </c>
      <c r="V1662" s="1">
        <v>19</v>
      </c>
      <c r="W1662" s="1">
        <v>3127.69</v>
      </c>
      <c r="X1662" s="1">
        <v>90596</v>
      </c>
      <c r="Y1662" s="1">
        <f>Table1[[#This Row],[Unit Price]]-Table1[[#This Row],[Discount]]</f>
        <v>161.5</v>
      </c>
      <c r="Z1662" s="1" t="s">
        <v>3221</v>
      </c>
    </row>
    <row r="1663" spans="1:26" ht="14.25" x14ac:dyDescent="0.2">
      <c r="A1663" s="3">
        <v>2268</v>
      </c>
      <c r="B1663" s="3" t="s">
        <v>2724</v>
      </c>
      <c r="C1663" s="3" t="s">
        <v>23</v>
      </c>
      <c r="D1663" s="3">
        <v>0.08</v>
      </c>
      <c r="E1663" s="3">
        <v>259.70999999999998</v>
      </c>
      <c r="F1663" s="3">
        <v>66.67</v>
      </c>
      <c r="G1663" s="3" t="s">
        <v>2</v>
      </c>
      <c r="H1663" s="3" t="s">
        <v>3</v>
      </c>
      <c r="I1663" s="3" t="s">
        <v>4</v>
      </c>
      <c r="J1663" s="3" t="s">
        <v>5</v>
      </c>
      <c r="K1663" s="3" t="s">
        <v>6</v>
      </c>
      <c r="L1663" s="3" t="s">
        <v>1002</v>
      </c>
      <c r="M1663" s="3">
        <v>0.61</v>
      </c>
      <c r="N1663" s="3" t="s">
        <v>8</v>
      </c>
      <c r="O1663" s="3" t="s">
        <v>9</v>
      </c>
      <c r="P1663" s="3" t="s">
        <v>99</v>
      </c>
      <c r="Q1663" s="3" t="s">
        <v>2725</v>
      </c>
      <c r="R1663" s="3">
        <v>34639</v>
      </c>
      <c r="S1663" s="4">
        <v>42158</v>
      </c>
      <c r="T1663" s="4">
        <v>42162</v>
      </c>
      <c r="U1663" s="3">
        <v>138.22200000000001</v>
      </c>
      <c r="V1663" s="3">
        <v>17</v>
      </c>
      <c r="W1663" s="3">
        <v>4086.5</v>
      </c>
      <c r="X1663" s="3">
        <v>89571</v>
      </c>
      <c r="Y1663" s="3">
        <f>Table1[[#This Row],[Unit Price]]-Table1[[#This Row],[Discount]]</f>
        <v>259.63</v>
      </c>
      <c r="Z1663" s="3" t="s">
        <v>3219</v>
      </c>
    </row>
    <row r="1664" spans="1:26" ht="14.25" x14ac:dyDescent="0.2">
      <c r="A1664" s="1">
        <v>1357</v>
      </c>
      <c r="B1664" s="1" t="s">
        <v>2726</v>
      </c>
      <c r="C1664" s="1" t="s">
        <v>92</v>
      </c>
      <c r="D1664" s="1">
        <v>0.03</v>
      </c>
      <c r="E1664" s="1">
        <v>125.99</v>
      </c>
      <c r="F1664" s="1">
        <v>7.69</v>
      </c>
      <c r="G1664" s="1" t="s">
        <v>14</v>
      </c>
      <c r="H1664" s="1" t="s">
        <v>47</v>
      </c>
      <c r="I1664" s="1" t="s">
        <v>16</v>
      </c>
      <c r="J1664" s="1" t="s">
        <v>111</v>
      </c>
      <c r="K1664" s="1" t="s">
        <v>49</v>
      </c>
      <c r="L1664" s="1" t="s">
        <v>1025</v>
      </c>
      <c r="M1664" s="1">
        <v>0.57999999999999996</v>
      </c>
      <c r="N1664" s="1" t="s">
        <v>8</v>
      </c>
      <c r="O1664" s="1" t="s">
        <v>28</v>
      </c>
      <c r="P1664" s="1" t="s">
        <v>163</v>
      </c>
      <c r="Q1664" s="1" t="s">
        <v>2727</v>
      </c>
      <c r="R1664" s="1">
        <v>78596</v>
      </c>
      <c r="S1664" s="2">
        <v>42158</v>
      </c>
      <c r="T1664" s="2">
        <v>42160</v>
      </c>
      <c r="U1664" s="1">
        <v>500.95800000000003</v>
      </c>
      <c r="V1664" s="1">
        <v>9</v>
      </c>
      <c r="W1664" s="1">
        <v>981.65</v>
      </c>
      <c r="X1664" s="1">
        <v>88184</v>
      </c>
      <c r="Y1664" s="1">
        <f>Table1[[#This Row],[Unit Price]]-Table1[[#This Row],[Discount]]</f>
        <v>125.96</v>
      </c>
      <c r="Z1664" s="1" t="s">
        <v>3220</v>
      </c>
    </row>
    <row r="1665" spans="1:26" ht="14.25" x14ac:dyDescent="0.2">
      <c r="A1665" s="3">
        <v>1737</v>
      </c>
      <c r="B1665" s="3" t="s">
        <v>2728</v>
      </c>
      <c r="C1665" s="3" t="s">
        <v>46</v>
      </c>
      <c r="D1665" s="3">
        <v>0.09</v>
      </c>
      <c r="E1665" s="3">
        <v>30.93</v>
      </c>
      <c r="F1665" s="3">
        <v>3.92</v>
      </c>
      <c r="G1665" s="3" t="s">
        <v>14</v>
      </c>
      <c r="H1665" s="3" t="s">
        <v>70</v>
      </c>
      <c r="I1665" s="3" t="s">
        <v>4</v>
      </c>
      <c r="J1665" s="3" t="s">
        <v>102</v>
      </c>
      <c r="K1665" s="3" t="s">
        <v>18</v>
      </c>
      <c r="L1665" s="3" t="s">
        <v>1627</v>
      </c>
      <c r="M1665" s="3">
        <v>0.44</v>
      </c>
      <c r="N1665" s="3" t="s">
        <v>8</v>
      </c>
      <c r="O1665" s="3" t="s">
        <v>9</v>
      </c>
      <c r="P1665" s="3" t="s">
        <v>73</v>
      </c>
      <c r="Q1665" s="3" t="s">
        <v>1530</v>
      </c>
      <c r="R1665" s="3">
        <v>27529</v>
      </c>
      <c r="S1665" s="4">
        <v>42158</v>
      </c>
      <c r="T1665" s="4">
        <v>42160</v>
      </c>
      <c r="U1665" s="3">
        <v>-130.42400000000001</v>
      </c>
      <c r="V1665" s="3">
        <v>16</v>
      </c>
      <c r="W1665" s="3">
        <v>451.83</v>
      </c>
      <c r="X1665" s="3">
        <v>85866</v>
      </c>
      <c r="Y1665" s="3">
        <f>Table1[[#This Row],[Unit Price]]-Table1[[#This Row],[Discount]]</f>
        <v>30.84</v>
      </c>
      <c r="Z1665" s="3" t="s">
        <v>3219</v>
      </c>
    </row>
    <row r="1666" spans="1:26" ht="14.25" x14ac:dyDescent="0.2">
      <c r="A1666" s="1">
        <v>1737</v>
      </c>
      <c r="B1666" s="1" t="s">
        <v>2728</v>
      </c>
      <c r="C1666" s="1" t="s">
        <v>46</v>
      </c>
      <c r="D1666" s="1">
        <v>0.03</v>
      </c>
      <c r="E1666" s="1">
        <v>1.68</v>
      </c>
      <c r="F1666" s="1">
        <v>0.7</v>
      </c>
      <c r="G1666" s="1" t="s">
        <v>63</v>
      </c>
      <c r="H1666" s="1" t="s">
        <v>70</v>
      </c>
      <c r="I1666" s="1" t="s">
        <v>24</v>
      </c>
      <c r="J1666" s="1" t="s">
        <v>25</v>
      </c>
      <c r="K1666" s="1" t="s">
        <v>26</v>
      </c>
      <c r="L1666" s="1" t="s">
        <v>2729</v>
      </c>
      <c r="M1666" s="1">
        <v>0.6</v>
      </c>
      <c r="N1666" s="1" t="s">
        <v>8</v>
      </c>
      <c r="O1666" s="1" t="s">
        <v>9</v>
      </c>
      <c r="P1666" s="1" t="s">
        <v>73</v>
      </c>
      <c r="Q1666" s="1" t="s">
        <v>1530</v>
      </c>
      <c r="R1666" s="1">
        <v>27529</v>
      </c>
      <c r="S1666" s="2">
        <v>42158</v>
      </c>
      <c r="T1666" s="2">
        <v>42160</v>
      </c>
      <c r="U1666" s="1">
        <v>-106.42100000000001</v>
      </c>
      <c r="V1666" s="1">
        <v>11</v>
      </c>
      <c r="W1666" s="1">
        <v>20.239999999999998</v>
      </c>
      <c r="X1666" s="1">
        <v>85866</v>
      </c>
      <c r="Y1666" s="1">
        <f>Table1[[#This Row],[Unit Price]]-Table1[[#This Row],[Discount]]</f>
        <v>1.65</v>
      </c>
      <c r="Z1666" s="1" t="s">
        <v>3219</v>
      </c>
    </row>
    <row r="1667" spans="1:26" ht="14.25" x14ac:dyDescent="0.2">
      <c r="A1667" s="3">
        <v>1998</v>
      </c>
      <c r="B1667" s="3" t="s">
        <v>2730</v>
      </c>
      <c r="C1667" s="3" t="s">
        <v>46</v>
      </c>
      <c r="D1667" s="3">
        <v>0.06</v>
      </c>
      <c r="E1667" s="3">
        <v>4.42</v>
      </c>
      <c r="F1667" s="3">
        <v>4.99</v>
      </c>
      <c r="G1667" s="3" t="s">
        <v>14</v>
      </c>
      <c r="H1667" s="3" t="s">
        <v>70</v>
      </c>
      <c r="I1667" s="3" t="s">
        <v>24</v>
      </c>
      <c r="J1667" s="3" t="s">
        <v>321</v>
      </c>
      <c r="K1667" s="3" t="s">
        <v>49</v>
      </c>
      <c r="L1667" s="3" t="s">
        <v>2048</v>
      </c>
      <c r="M1667" s="3">
        <v>0.38</v>
      </c>
      <c r="N1667" s="3" t="s">
        <v>8</v>
      </c>
      <c r="O1667" s="3" t="s">
        <v>87</v>
      </c>
      <c r="P1667" s="3" t="s">
        <v>88</v>
      </c>
      <c r="Q1667" s="3" t="s">
        <v>2731</v>
      </c>
      <c r="R1667" s="3">
        <v>11758</v>
      </c>
      <c r="S1667" s="4">
        <v>42158</v>
      </c>
      <c r="T1667" s="4">
        <v>42160</v>
      </c>
      <c r="U1667" s="3">
        <v>-10.435</v>
      </c>
      <c r="V1667" s="3">
        <v>3</v>
      </c>
      <c r="W1667" s="3">
        <v>14.85</v>
      </c>
      <c r="X1667" s="3">
        <v>90568</v>
      </c>
      <c r="Y1667" s="3">
        <f>Table1[[#This Row],[Unit Price]]-Table1[[#This Row],[Discount]]</f>
        <v>4.3600000000000003</v>
      </c>
      <c r="Z1667" s="3" t="s">
        <v>3222</v>
      </c>
    </row>
    <row r="1668" spans="1:26" ht="14.25" x14ac:dyDescent="0.2">
      <c r="A1668" s="1">
        <v>3151</v>
      </c>
      <c r="B1668" s="1" t="s">
        <v>929</v>
      </c>
      <c r="C1668" s="1" t="s">
        <v>46</v>
      </c>
      <c r="D1668" s="1">
        <v>0.01</v>
      </c>
      <c r="E1668" s="1">
        <v>145.97999999999999</v>
      </c>
      <c r="F1668" s="1">
        <v>46.2</v>
      </c>
      <c r="G1668" s="1" t="s">
        <v>2</v>
      </c>
      <c r="H1668" s="1" t="s">
        <v>70</v>
      </c>
      <c r="I1668" s="1" t="s">
        <v>4</v>
      </c>
      <c r="J1668" s="1" t="s">
        <v>5</v>
      </c>
      <c r="K1668" s="1" t="s">
        <v>6</v>
      </c>
      <c r="L1668" s="1" t="s">
        <v>2732</v>
      </c>
      <c r="M1668" s="1">
        <v>0.69</v>
      </c>
      <c r="N1668" s="1" t="s">
        <v>8</v>
      </c>
      <c r="O1668" s="1" t="s">
        <v>35</v>
      </c>
      <c r="P1668" s="1" t="s">
        <v>66</v>
      </c>
      <c r="Q1668" s="1" t="s">
        <v>930</v>
      </c>
      <c r="R1668" s="1">
        <v>92277</v>
      </c>
      <c r="S1668" s="2">
        <v>42158</v>
      </c>
      <c r="T1668" s="2">
        <v>42158</v>
      </c>
      <c r="U1668" s="1">
        <v>-134.512</v>
      </c>
      <c r="V1668" s="1">
        <v>9</v>
      </c>
      <c r="W1668" s="1">
        <v>1370.79</v>
      </c>
      <c r="X1668" s="1">
        <v>88543</v>
      </c>
      <c r="Y1668" s="1">
        <f>Table1[[#This Row],[Unit Price]]-Table1[[#This Row],[Discount]]</f>
        <v>145.97</v>
      </c>
      <c r="Z1668" s="1" t="s">
        <v>3221</v>
      </c>
    </row>
    <row r="1669" spans="1:26" ht="14.25" x14ac:dyDescent="0.2">
      <c r="A1669" s="3">
        <v>754</v>
      </c>
      <c r="B1669" s="3" t="s">
        <v>2126</v>
      </c>
      <c r="C1669" s="3" t="s">
        <v>13</v>
      </c>
      <c r="D1669" s="3">
        <v>0.06</v>
      </c>
      <c r="E1669" s="3">
        <v>218.75</v>
      </c>
      <c r="F1669" s="3">
        <v>69.64</v>
      </c>
      <c r="G1669" s="3" t="s">
        <v>2</v>
      </c>
      <c r="H1669" s="3" t="s">
        <v>70</v>
      </c>
      <c r="I1669" s="3" t="s">
        <v>4</v>
      </c>
      <c r="J1669" s="3" t="s">
        <v>5</v>
      </c>
      <c r="K1669" s="3" t="s">
        <v>6</v>
      </c>
      <c r="L1669" s="3" t="s">
        <v>850</v>
      </c>
      <c r="M1669" s="3">
        <v>0.77</v>
      </c>
      <c r="N1669" s="3" t="s">
        <v>8</v>
      </c>
      <c r="O1669" s="3" t="s">
        <v>35</v>
      </c>
      <c r="P1669" s="3" t="s">
        <v>564</v>
      </c>
      <c r="Q1669" s="3" t="s">
        <v>2128</v>
      </c>
      <c r="R1669" s="3">
        <v>86314</v>
      </c>
      <c r="S1669" s="4">
        <v>42159</v>
      </c>
      <c r="T1669" s="4">
        <v>42160</v>
      </c>
      <c r="U1669" s="3">
        <v>-453.2</v>
      </c>
      <c r="V1669" s="3">
        <v>4</v>
      </c>
      <c r="W1669" s="3">
        <v>905.4</v>
      </c>
      <c r="X1669" s="3">
        <v>90437</v>
      </c>
      <c r="Y1669" s="3">
        <f>Table1[[#This Row],[Unit Price]]-Table1[[#This Row],[Discount]]</f>
        <v>218.69</v>
      </c>
      <c r="Z1669" s="3" t="s">
        <v>3221</v>
      </c>
    </row>
    <row r="1670" spans="1:26" ht="14.25" x14ac:dyDescent="0.2">
      <c r="A1670" s="1">
        <v>1233</v>
      </c>
      <c r="B1670" s="1" t="s">
        <v>2073</v>
      </c>
      <c r="C1670" s="1" t="s">
        <v>13</v>
      </c>
      <c r="D1670" s="1">
        <v>0.09</v>
      </c>
      <c r="E1670" s="1">
        <v>99.99</v>
      </c>
      <c r="F1670" s="1">
        <v>19.989999999999998</v>
      </c>
      <c r="G1670" s="1" t="s">
        <v>14</v>
      </c>
      <c r="H1670" s="1" t="s">
        <v>15</v>
      </c>
      <c r="I1670" s="1" t="s">
        <v>16</v>
      </c>
      <c r="J1670" s="1" t="s">
        <v>17</v>
      </c>
      <c r="K1670" s="1" t="s">
        <v>49</v>
      </c>
      <c r="L1670" s="1" t="s">
        <v>1556</v>
      </c>
      <c r="M1670" s="1">
        <v>0.52</v>
      </c>
      <c r="N1670" s="1" t="s">
        <v>8</v>
      </c>
      <c r="O1670" s="1" t="s">
        <v>28</v>
      </c>
      <c r="P1670" s="1" t="s">
        <v>163</v>
      </c>
      <c r="Q1670" s="1" t="s">
        <v>2074</v>
      </c>
      <c r="R1670" s="1">
        <v>75028</v>
      </c>
      <c r="S1670" s="2">
        <v>42159</v>
      </c>
      <c r="T1670" s="2">
        <v>42161</v>
      </c>
      <c r="U1670" s="1">
        <v>-161.47499999999999</v>
      </c>
      <c r="V1670" s="1">
        <v>1</v>
      </c>
      <c r="W1670" s="1">
        <v>97.65</v>
      </c>
      <c r="X1670" s="1">
        <v>89376</v>
      </c>
      <c r="Y1670" s="1">
        <f>Table1[[#This Row],[Unit Price]]-Table1[[#This Row],[Discount]]</f>
        <v>99.899999999999991</v>
      </c>
      <c r="Z1670" s="1" t="s">
        <v>3220</v>
      </c>
    </row>
    <row r="1671" spans="1:26" ht="14.25" x14ac:dyDescent="0.2">
      <c r="A1671" s="3">
        <v>1233</v>
      </c>
      <c r="B1671" s="3" t="s">
        <v>2073</v>
      </c>
      <c r="C1671" s="3" t="s">
        <v>13</v>
      </c>
      <c r="D1671" s="3">
        <v>0.04</v>
      </c>
      <c r="E1671" s="3">
        <v>205.99</v>
      </c>
      <c r="F1671" s="3">
        <v>5.26</v>
      </c>
      <c r="G1671" s="3" t="s">
        <v>14</v>
      </c>
      <c r="H1671" s="3" t="s">
        <v>15</v>
      </c>
      <c r="I1671" s="3" t="s">
        <v>16</v>
      </c>
      <c r="J1671" s="3" t="s">
        <v>111</v>
      </c>
      <c r="K1671" s="3" t="s">
        <v>49</v>
      </c>
      <c r="L1671" s="3" t="s">
        <v>1528</v>
      </c>
      <c r="M1671" s="3">
        <v>0.56000000000000005</v>
      </c>
      <c r="N1671" s="3" t="s">
        <v>8</v>
      </c>
      <c r="O1671" s="3" t="s">
        <v>28</v>
      </c>
      <c r="P1671" s="3" t="s">
        <v>163</v>
      </c>
      <c r="Q1671" s="3" t="s">
        <v>2074</v>
      </c>
      <c r="R1671" s="3">
        <v>75028</v>
      </c>
      <c r="S1671" s="4">
        <v>42159</v>
      </c>
      <c r="T1671" s="4">
        <v>42160</v>
      </c>
      <c r="U1671" s="3">
        <v>-0.81399999999999995</v>
      </c>
      <c r="V1671" s="3">
        <v>6</v>
      </c>
      <c r="W1671" s="3">
        <v>1018.61</v>
      </c>
      <c r="X1671" s="3">
        <v>89376</v>
      </c>
      <c r="Y1671" s="3">
        <f>Table1[[#This Row],[Unit Price]]-Table1[[#This Row],[Discount]]</f>
        <v>205.95000000000002</v>
      </c>
      <c r="Z1671" s="3" t="s">
        <v>3220</v>
      </c>
    </row>
    <row r="1672" spans="1:26" ht="14.25" x14ac:dyDescent="0.2">
      <c r="A1672" s="1">
        <v>3238</v>
      </c>
      <c r="B1672" s="1" t="s">
        <v>2733</v>
      </c>
      <c r="C1672" s="1" t="s">
        <v>23</v>
      </c>
      <c r="D1672" s="1">
        <v>0.06</v>
      </c>
      <c r="E1672" s="1">
        <v>115.99</v>
      </c>
      <c r="F1672" s="1">
        <v>5.92</v>
      </c>
      <c r="G1672" s="1" t="s">
        <v>14</v>
      </c>
      <c r="H1672" s="1" t="s">
        <v>70</v>
      </c>
      <c r="I1672" s="1" t="s">
        <v>16</v>
      </c>
      <c r="J1672" s="1" t="s">
        <v>111</v>
      </c>
      <c r="K1672" s="1" t="s">
        <v>49</v>
      </c>
      <c r="L1672" s="1" t="s">
        <v>688</v>
      </c>
      <c r="M1672" s="1">
        <v>0.57999999999999996</v>
      </c>
      <c r="N1672" s="1" t="s">
        <v>8</v>
      </c>
      <c r="O1672" s="1" t="s">
        <v>35</v>
      </c>
      <c r="P1672" s="1" t="s">
        <v>115</v>
      </c>
      <c r="Q1672" s="1" t="s">
        <v>2734</v>
      </c>
      <c r="R1672" s="1">
        <v>97330</v>
      </c>
      <c r="S1672" s="2">
        <v>42159</v>
      </c>
      <c r="T1672" s="2">
        <v>42161</v>
      </c>
      <c r="U1672" s="1">
        <v>-13.068</v>
      </c>
      <c r="V1672" s="1">
        <v>5</v>
      </c>
      <c r="W1672" s="1">
        <v>495.82</v>
      </c>
      <c r="X1672" s="1">
        <v>89564</v>
      </c>
      <c r="Y1672" s="1">
        <f>Table1[[#This Row],[Unit Price]]-Table1[[#This Row],[Discount]]</f>
        <v>115.92999999999999</v>
      </c>
      <c r="Z1672" s="1" t="s">
        <v>3221</v>
      </c>
    </row>
    <row r="1673" spans="1:26" ht="14.25" x14ac:dyDescent="0.2">
      <c r="A1673" s="3">
        <v>2391</v>
      </c>
      <c r="B1673" s="3" t="s">
        <v>2654</v>
      </c>
      <c r="C1673" s="3" t="s">
        <v>46</v>
      </c>
      <c r="D1673" s="3">
        <v>0</v>
      </c>
      <c r="E1673" s="3">
        <v>999.99</v>
      </c>
      <c r="F1673" s="3">
        <v>13.99</v>
      </c>
      <c r="G1673" s="3" t="s">
        <v>14</v>
      </c>
      <c r="H1673" s="3" t="s">
        <v>70</v>
      </c>
      <c r="I1673" s="3" t="s">
        <v>16</v>
      </c>
      <c r="J1673" s="3" t="s">
        <v>32</v>
      </c>
      <c r="K1673" s="3" t="s">
        <v>120</v>
      </c>
      <c r="L1673" s="3" t="s">
        <v>992</v>
      </c>
      <c r="M1673" s="3">
        <v>0.36</v>
      </c>
      <c r="N1673" s="3" t="s">
        <v>8</v>
      </c>
      <c r="O1673" s="3" t="s">
        <v>87</v>
      </c>
      <c r="P1673" s="3" t="s">
        <v>88</v>
      </c>
      <c r="Q1673" s="3" t="s">
        <v>2656</v>
      </c>
      <c r="R1673" s="3">
        <v>11572</v>
      </c>
      <c r="S1673" s="4">
        <v>42159</v>
      </c>
      <c r="T1673" s="4">
        <v>42161</v>
      </c>
      <c r="U1673" s="3">
        <v>-1455.9972</v>
      </c>
      <c r="V1673" s="3">
        <v>1</v>
      </c>
      <c r="W1673" s="3">
        <v>1009.99</v>
      </c>
      <c r="X1673" s="3">
        <v>91123</v>
      </c>
      <c r="Y1673" s="3">
        <f>Table1[[#This Row],[Unit Price]]-Table1[[#This Row],[Discount]]</f>
        <v>999.99</v>
      </c>
      <c r="Z1673" s="3" t="s">
        <v>3222</v>
      </c>
    </row>
    <row r="1674" spans="1:26" ht="14.25" x14ac:dyDescent="0.2">
      <c r="A1674" s="1">
        <v>2391</v>
      </c>
      <c r="B1674" s="1" t="s">
        <v>2654</v>
      </c>
      <c r="C1674" s="1" t="s">
        <v>46</v>
      </c>
      <c r="D1674" s="1">
        <v>0.05</v>
      </c>
      <c r="E1674" s="1">
        <v>6.48</v>
      </c>
      <c r="F1674" s="1">
        <v>5.14</v>
      </c>
      <c r="G1674" s="1" t="s">
        <v>63</v>
      </c>
      <c r="H1674" s="1" t="s">
        <v>70</v>
      </c>
      <c r="I1674" s="1" t="s">
        <v>24</v>
      </c>
      <c r="J1674" s="1" t="s">
        <v>64</v>
      </c>
      <c r="K1674" s="1" t="s">
        <v>49</v>
      </c>
      <c r="L1674" s="1" t="s">
        <v>1721</v>
      </c>
      <c r="M1674" s="1">
        <v>0.37</v>
      </c>
      <c r="N1674" s="1" t="s">
        <v>8</v>
      </c>
      <c r="O1674" s="1" t="s">
        <v>87</v>
      </c>
      <c r="P1674" s="1" t="s">
        <v>88</v>
      </c>
      <c r="Q1674" s="1" t="s">
        <v>2656</v>
      </c>
      <c r="R1674" s="1">
        <v>11572</v>
      </c>
      <c r="S1674" s="2">
        <v>42159</v>
      </c>
      <c r="T1674" s="2">
        <v>42160</v>
      </c>
      <c r="U1674" s="1">
        <v>-22.56</v>
      </c>
      <c r="V1674" s="1">
        <v>13</v>
      </c>
      <c r="W1674" s="1">
        <v>92.16</v>
      </c>
      <c r="X1674" s="1">
        <v>91123</v>
      </c>
      <c r="Y1674" s="1">
        <f>Table1[[#This Row],[Unit Price]]-Table1[[#This Row],[Discount]]</f>
        <v>6.4300000000000006</v>
      </c>
      <c r="Z1674" s="1" t="s">
        <v>3222</v>
      </c>
    </row>
    <row r="1675" spans="1:26" ht="14.25" x14ac:dyDescent="0.2">
      <c r="A1675" s="3">
        <v>2548</v>
      </c>
      <c r="B1675" s="3" t="s">
        <v>1960</v>
      </c>
      <c r="C1675" s="3" t="s">
        <v>46</v>
      </c>
      <c r="D1675" s="3">
        <v>0.09</v>
      </c>
      <c r="E1675" s="3">
        <v>5.98</v>
      </c>
      <c r="F1675" s="3">
        <v>1.67</v>
      </c>
      <c r="G1675" s="3" t="s">
        <v>14</v>
      </c>
      <c r="H1675" s="3" t="s">
        <v>3</v>
      </c>
      <c r="I1675" s="3" t="s">
        <v>24</v>
      </c>
      <c r="J1675" s="3" t="s">
        <v>25</v>
      </c>
      <c r="K1675" s="3" t="s">
        <v>26</v>
      </c>
      <c r="L1675" s="3" t="s">
        <v>2735</v>
      </c>
      <c r="M1675" s="3">
        <v>0.51</v>
      </c>
      <c r="N1675" s="3" t="s">
        <v>8</v>
      </c>
      <c r="O1675" s="3" t="s">
        <v>35</v>
      </c>
      <c r="P1675" s="3" t="s">
        <v>66</v>
      </c>
      <c r="Q1675" s="3" t="s">
        <v>76</v>
      </c>
      <c r="R1675" s="3">
        <v>90068</v>
      </c>
      <c r="S1675" s="4">
        <v>42159</v>
      </c>
      <c r="T1675" s="4">
        <v>42162</v>
      </c>
      <c r="U1675" s="3">
        <v>23.87</v>
      </c>
      <c r="V1675" s="3">
        <v>81</v>
      </c>
      <c r="W1675" s="3">
        <v>448.26</v>
      </c>
      <c r="X1675" s="3">
        <v>29889</v>
      </c>
      <c r="Y1675" s="3">
        <f>Table1[[#This Row],[Unit Price]]-Table1[[#This Row],[Discount]]</f>
        <v>5.8900000000000006</v>
      </c>
      <c r="Z1675" s="3" t="s">
        <v>3221</v>
      </c>
    </row>
    <row r="1676" spans="1:26" ht="14.25" x14ac:dyDescent="0.2">
      <c r="A1676" s="1">
        <v>2549</v>
      </c>
      <c r="B1676" s="1" t="s">
        <v>2227</v>
      </c>
      <c r="C1676" s="1" t="s">
        <v>46</v>
      </c>
      <c r="D1676" s="1">
        <v>0.09</v>
      </c>
      <c r="E1676" s="1">
        <v>5.98</v>
      </c>
      <c r="F1676" s="1">
        <v>1.67</v>
      </c>
      <c r="G1676" s="1" t="s">
        <v>14</v>
      </c>
      <c r="H1676" s="1" t="s">
        <v>3</v>
      </c>
      <c r="I1676" s="1" t="s">
        <v>24</v>
      </c>
      <c r="J1676" s="1" t="s">
        <v>25</v>
      </c>
      <c r="K1676" s="1" t="s">
        <v>26</v>
      </c>
      <c r="L1676" s="1" t="s">
        <v>2735</v>
      </c>
      <c r="M1676" s="1">
        <v>0.51</v>
      </c>
      <c r="N1676" s="1" t="s">
        <v>8</v>
      </c>
      <c r="O1676" s="1" t="s">
        <v>87</v>
      </c>
      <c r="P1676" s="1" t="s">
        <v>293</v>
      </c>
      <c r="Q1676" s="1" t="s">
        <v>2228</v>
      </c>
      <c r="R1676" s="1">
        <v>43213</v>
      </c>
      <c r="S1676" s="2">
        <v>42159</v>
      </c>
      <c r="T1676" s="2">
        <v>42162</v>
      </c>
      <c r="U1676" s="1">
        <v>35.805</v>
      </c>
      <c r="V1676" s="1">
        <v>20</v>
      </c>
      <c r="W1676" s="1">
        <v>110.68</v>
      </c>
      <c r="X1676" s="1">
        <v>88658</v>
      </c>
      <c r="Y1676" s="1">
        <f>Table1[[#This Row],[Unit Price]]-Table1[[#This Row],[Discount]]</f>
        <v>5.8900000000000006</v>
      </c>
      <c r="Z1676" s="1" t="s">
        <v>3222</v>
      </c>
    </row>
    <row r="1677" spans="1:26" ht="14.25" x14ac:dyDescent="0.2">
      <c r="A1677" s="3">
        <v>2882</v>
      </c>
      <c r="B1677" s="3" t="s">
        <v>647</v>
      </c>
      <c r="C1677" s="3" t="s">
        <v>13</v>
      </c>
      <c r="D1677" s="3">
        <v>0.09</v>
      </c>
      <c r="E1677" s="3">
        <v>363.25</v>
      </c>
      <c r="F1677" s="3">
        <v>19.989999999999998</v>
      </c>
      <c r="G1677" s="3" t="s">
        <v>14</v>
      </c>
      <c r="H1677" s="3" t="s">
        <v>15</v>
      </c>
      <c r="I1677" s="3" t="s">
        <v>24</v>
      </c>
      <c r="J1677" s="3" t="s">
        <v>71</v>
      </c>
      <c r="K1677" s="3" t="s">
        <v>49</v>
      </c>
      <c r="L1677" s="3" t="s">
        <v>175</v>
      </c>
      <c r="M1677" s="3">
        <v>0.56999999999999995</v>
      </c>
      <c r="N1677" s="3" t="s">
        <v>8</v>
      </c>
      <c r="O1677" s="3" t="s">
        <v>9</v>
      </c>
      <c r="P1677" s="3" t="s">
        <v>73</v>
      </c>
      <c r="Q1677" s="3" t="s">
        <v>649</v>
      </c>
      <c r="R1677" s="3">
        <v>28206</v>
      </c>
      <c r="S1677" s="4">
        <v>42160</v>
      </c>
      <c r="T1677" s="4">
        <v>42161</v>
      </c>
      <c r="U1677" s="3">
        <v>732.26980000000003</v>
      </c>
      <c r="V1677" s="3">
        <v>21</v>
      </c>
      <c r="W1677" s="3">
        <v>7497.05</v>
      </c>
      <c r="X1677" s="3">
        <v>21958</v>
      </c>
      <c r="Y1677" s="3">
        <f>Table1[[#This Row],[Unit Price]]-Table1[[#This Row],[Discount]]</f>
        <v>363.16</v>
      </c>
      <c r="Z1677" s="3" t="s">
        <v>3219</v>
      </c>
    </row>
    <row r="1678" spans="1:26" ht="14.25" x14ac:dyDescent="0.2">
      <c r="A1678" s="1">
        <v>2884</v>
      </c>
      <c r="B1678" s="1" t="s">
        <v>1716</v>
      </c>
      <c r="C1678" s="1" t="s">
        <v>13</v>
      </c>
      <c r="D1678" s="1">
        <v>0.09</v>
      </c>
      <c r="E1678" s="1">
        <v>363.25</v>
      </c>
      <c r="F1678" s="1">
        <v>19.989999999999998</v>
      </c>
      <c r="G1678" s="1" t="s">
        <v>14</v>
      </c>
      <c r="H1678" s="1" t="s">
        <v>15</v>
      </c>
      <c r="I1678" s="1" t="s">
        <v>24</v>
      </c>
      <c r="J1678" s="1" t="s">
        <v>71</v>
      </c>
      <c r="K1678" s="1" t="s">
        <v>49</v>
      </c>
      <c r="L1678" s="1" t="s">
        <v>175</v>
      </c>
      <c r="M1678" s="1">
        <v>0.56999999999999995</v>
      </c>
      <c r="N1678" s="1" t="s">
        <v>8</v>
      </c>
      <c r="O1678" s="1" t="s">
        <v>87</v>
      </c>
      <c r="P1678" s="1" t="s">
        <v>293</v>
      </c>
      <c r="Q1678" s="1" t="s">
        <v>1717</v>
      </c>
      <c r="R1678" s="1">
        <v>44039</v>
      </c>
      <c r="S1678" s="2">
        <v>42160</v>
      </c>
      <c r="T1678" s="2">
        <v>42161</v>
      </c>
      <c r="U1678" s="1">
        <v>1231.6569</v>
      </c>
      <c r="V1678" s="1">
        <v>5</v>
      </c>
      <c r="W1678" s="1">
        <v>1785.01</v>
      </c>
      <c r="X1678" s="1">
        <v>87633</v>
      </c>
      <c r="Y1678" s="1">
        <f>Table1[[#This Row],[Unit Price]]-Table1[[#This Row],[Discount]]</f>
        <v>363.16</v>
      </c>
      <c r="Z1678" s="1" t="s">
        <v>3222</v>
      </c>
    </row>
    <row r="1679" spans="1:26" ht="14.25" x14ac:dyDescent="0.2">
      <c r="A1679" s="3">
        <v>269</v>
      </c>
      <c r="B1679" s="3" t="s">
        <v>2736</v>
      </c>
      <c r="C1679" s="3" t="s">
        <v>23</v>
      </c>
      <c r="D1679" s="3">
        <v>0.09</v>
      </c>
      <c r="E1679" s="3">
        <v>35.94</v>
      </c>
      <c r="F1679" s="3">
        <v>6.66</v>
      </c>
      <c r="G1679" s="3" t="s">
        <v>14</v>
      </c>
      <c r="H1679" s="3" t="s">
        <v>47</v>
      </c>
      <c r="I1679" s="3" t="s">
        <v>24</v>
      </c>
      <c r="J1679" s="3" t="s">
        <v>321</v>
      </c>
      <c r="K1679" s="3" t="s">
        <v>49</v>
      </c>
      <c r="L1679" s="3" t="s">
        <v>2098</v>
      </c>
      <c r="M1679" s="3">
        <v>0.4</v>
      </c>
      <c r="N1679" s="3" t="s">
        <v>8</v>
      </c>
      <c r="O1679" s="3" t="s">
        <v>35</v>
      </c>
      <c r="P1679" s="3" t="s">
        <v>564</v>
      </c>
      <c r="Q1679" s="3" t="s">
        <v>2737</v>
      </c>
      <c r="R1679" s="3">
        <v>85234</v>
      </c>
      <c r="S1679" s="4">
        <v>42160</v>
      </c>
      <c r="T1679" s="4">
        <v>42165</v>
      </c>
      <c r="U1679" s="3">
        <v>144.2928</v>
      </c>
      <c r="V1679" s="3">
        <v>6</v>
      </c>
      <c r="W1679" s="3">
        <v>209.12</v>
      </c>
      <c r="X1679" s="3">
        <v>88942</v>
      </c>
      <c r="Y1679" s="3">
        <f>Table1[[#This Row],[Unit Price]]-Table1[[#This Row],[Discount]]</f>
        <v>35.849999999999994</v>
      </c>
      <c r="Z1679" s="3" t="s">
        <v>3221</v>
      </c>
    </row>
    <row r="1680" spans="1:26" ht="14.25" x14ac:dyDescent="0.2">
      <c r="A1680" s="1">
        <v>269</v>
      </c>
      <c r="B1680" s="1" t="s">
        <v>2736</v>
      </c>
      <c r="C1680" s="1" t="s">
        <v>23</v>
      </c>
      <c r="D1680" s="1">
        <v>0</v>
      </c>
      <c r="E1680" s="1">
        <v>170.98</v>
      </c>
      <c r="F1680" s="1">
        <v>13.99</v>
      </c>
      <c r="G1680" s="1" t="s">
        <v>14</v>
      </c>
      <c r="H1680" s="1" t="s">
        <v>47</v>
      </c>
      <c r="I1680" s="1" t="s">
        <v>4</v>
      </c>
      <c r="J1680" s="1" t="s">
        <v>102</v>
      </c>
      <c r="K1680" s="1" t="s">
        <v>120</v>
      </c>
      <c r="L1680" s="1" t="s">
        <v>2738</v>
      </c>
      <c r="M1680" s="1">
        <v>0.75</v>
      </c>
      <c r="N1680" s="1" t="s">
        <v>8</v>
      </c>
      <c r="O1680" s="1" t="s">
        <v>35</v>
      </c>
      <c r="P1680" s="1" t="s">
        <v>564</v>
      </c>
      <c r="Q1680" s="1" t="s">
        <v>2737</v>
      </c>
      <c r="R1680" s="1">
        <v>85234</v>
      </c>
      <c r="S1680" s="2">
        <v>42160</v>
      </c>
      <c r="T1680" s="2">
        <v>42167</v>
      </c>
      <c r="U1680" s="1">
        <v>888.14729999999997</v>
      </c>
      <c r="V1680" s="1">
        <v>7</v>
      </c>
      <c r="W1680" s="1">
        <v>1287.17</v>
      </c>
      <c r="X1680" s="1">
        <v>88942</v>
      </c>
      <c r="Y1680" s="1">
        <f>Table1[[#This Row],[Unit Price]]-Table1[[#This Row],[Discount]]</f>
        <v>170.98</v>
      </c>
      <c r="Z1680" s="1" t="s">
        <v>3221</v>
      </c>
    </row>
    <row r="1681" spans="1:26" ht="14.25" x14ac:dyDescent="0.2">
      <c r="A1681" s="3">
        <v>269</v>
      </c>
      <c r="B1681" s="3" t="s">
        <v>2736</v>
      </c>
      <c r="C1681" s="3" t="s">
        <v>23</v>
      </c>
      <c r="D1681" s="3">
        <v>0.09</v>
      </c>
      <c r="E1681" s="3">
        <v>4.9800000000000004</v>
      </c>
      <c r="F1681" s="3">
        <v>7.44</v>
      </c>
      <c r="G1681" s="3" t="s">
        <v>14</v>
      </c>
      <c r="H1681" s="3" t="s">
        <v>47</v>
      </c>
      <c r="I1681" s="3" t="s">
        <v>24</v>
      </c>
      <c r="J1681" s="3" t="s">
        <v>64</v>
      </c>
      <c r="K1681" s="3" t="s">
        <v>49</v>
      </c>
      <c r="L1681" s="3" t="s">
        <v>2150</v>
      </c>
      <c r="M1681" s="3">
        <v>0.36</v>
      </c>
      <c r="N1681" s="3" t="s">
        <v>8</v>
      </c>
      <c r="O1681" s="3" t="s">
        <v>35</v>
      </c>
      <c r="P1681" s="3" t="s">
        <v>564</v>
      </c>
      <c r="Q1681" s="3" t="s">
        <v>2737</v>
      </c>
      <c r="R1681" s="3">
        <v>85234</v>
      </c>
      <c r="S1681" s="4">
        <v>42160</v>
      </c>
      <c r="T1681" s="4">
        <v>42162</v>
      </c>
      <c r="U1681" s="3">
        <v>-46.005000000000003</v>
      </c>
      <c r="V1681" s="3">
        <v>9</v>
      </c>
      <c r="W1681" s="3">
        <v>46.17</v>
      </c>
      <c r="X1681" s="3">
        <v>88942</v>
      </c>
      <c r="Y1681" s="3">
        <f>Table1[[#This Row],[Unit Price]]-Table1[[#This Row],[Discount]]</f>
        <v>4.8900000000000006</v>
      </c>
      <c r="Z1681" s="3" t="s">
        <v>3221</v>
      </c>
    </row>
    <row r="1682" spans="1:26" ht="14.25" x14ac:dyDescent="0.2">
      <c r="A1682" s="1">
        <v>272</v>
      </c>
      <c r="B1682" s="1" t="s">
        <v>2029</v>
      </c>
      <c r="C1682" s="1" t="s">
        <v>23</v>
      </c>
      <c r="D1682" s="1">
        <v>0.09</v>
      </c>
      <c r="E1682" s="1">
        <v>35.94</v>
      </c>
      <c r="F1682" s="1">
        <v>6.66</v>
      </c>
      <c r="G1682" s="1" t="s">
        <v>14</v>
      </c>
      <c r="H1682" s="1" t="s">
        <v>47</v>
      </c>
      <c r="I1682" s="1" t="s">
        <v>24</v>
      </c>
      <c r="J1682" s="1" t="s">
        <v>321</v>
      </c>
      <c r="K1682" s="1" t="s">
        <v>49</v>
      </c>
      <c r="L1682" s="1" t="s">
        <v>2098</v>
      </c>
      <c r="M1682" s="1">
        <v>0.4</v>
      </c>
      <c r="N1682" s="1" t="s">
        <v>8</v>
      </c>
      <c r="O1682" s="1" t="s">
        <v>9</v>
      </c>
      <c r="P1682" s="1" t="s">
        <v>73</v>
      </c>
      <c r="Q1682" s="1" t="s">
        <v>649</v>
      </c>
      <c r="R1682" s="1">
        <v>28204</v>
      </c>
      <c r="S1682" s="2">
        <v>42160</v>
      </c>
      <c r="T1682" s="2">
        <v>42165</v>
      </c>
      <c r="U1682" s="1">
        <v>72.1858</v>
      </c>
      <c r="V1682" s="1">
        <v>24</v>
      </c>
      <c r="W1682" s="1">
        <v>836.47</v>
      </c>
      <c r="X1682" s="1">
        <v>36069</v>
      </c>
      <c r="Y1682" s="1">
        <f>Table1[[#This Row],[Unit Price]]-Table1[[#This Row],[Discount]]</f>
        <v>35.849999999999994</v>
      </c>
      <c r="Z1682" s="1" t="s">
        <v>3219</v>
      </c>
    </row>
    <row r="1683" spans="1:26" ht="14.25" x14ac:dyDescent="0.2">
      <c r="A1683" s="3">
        <v>272</v>
      </c>
      <c r="B1683" s="3" t="s">
        <v>2029</v>
      </c>
      <c r="C1683" s="3" t="s">
        <v>23</v>
      </c>
      <c r="D1683" s="3">
        <v>0.09</v>
      </c>
      <c r="E1683" s="3">
        <v>4.9800000000000004</v>
      </c>
      <c r="F1683" s="3">
        <v>7.44</v>
      </c>
      <c r="G1683" s="3" t="s">
        <v>14</v>
      </c>
      <c r="H1683" s="3" t="s">
        <v>47</v>
      </c>
      <c r="I1683" s="3" t="s">
        <v>24</v>
      </c>
      <c r="J1683" s="3" t="s">
        <v>64</v>
      </c>
      <c r="K1683" s="3" t="s">
        <v>49</v>
      </c>
      <c r="L1683" s="3" t="s">
        <v>2150</v>
      </c>
      <c r="M1683" s="3">
        <v>0.36</v>
      </c>
      <c r="N1683" s="3" t="s">
        <v>8</v>
      </c>
      <c r="O1683" s="3" t="s">
        <v>9</v>
      </c>
      <c r="P1683" s="3" t="s">
        <v>73</v>
      </c>
      <c r="Q1683" s="3" t="s">
        <v>649</v>
      </c>
      <c r="R1683" s="3">
        <v>28204</v>
      </c>
      <c r="S1683" s="4">
        <v>42160</v>
      </c>
      <c r="T1683" s="4">
        <v>42162</v>
      </c>
      <c r="U1683" s="3">
        <v>-122.3733</v>
      </c>
      <c r="V1683" s="3">
        <v>37</v>
      </c>
      <c r="W1683" s="3">
        <v>189.83</v>
      </c>
      <c r="X1683" s="3">
        <v>36069</v>
      </c>
      <c r="Y1683" s="3">
        <f>Table1[[#This Row],[Unit Price]]-Table1[[#This Row],[Discount]]</f>
        <v>4.8900000000000006</v>
      </c>
      <c r="Z1683" s="3" t="s">
        <v>3219</v>
      </c>
    </row>
    <row r="1684" spans="1:26" ht="14.25" x14ac:dyDescent="0.2">
      <c r="A1684" s="1">
        <v>518</v>
      </c>
      <c r="B1684" s="1" t="s">
        <v>2739</v>
      </c>
      <c r="C1684" s="1" t="s">
        <v>23</v>
      </c>
      <c r="D1684" s="1">
        <v>7.0000000000000007E-2</v>
      </c>
      <c r="E1684" s="1">
        <v>12.64</v>
      </c>
      <c r="F1684" s="1">
        <v>4.9800000000000004</v>
      </c>
      <c r="G1684" s="1" t="s">
        <v>14</v>
      </c>
      <c r="H1684" s="1" t="s">
        <v>47</v>
      </c>
      <c r="I1684" s="1" t="s">
        <v>4</v>
      </c>
      <c r="J1684" s="1" t="s">
        <v>102</v>
      </c>
      <c r="K1684" s="1" t="s">
        <v>18</v>
      </c>
      <c r="L1684" s="1" t="s">
        <v>1749</v>
      </c>
      <c r="M1684" s="1">
        <v>0.48</v>
      </c>
      <c r="N1684" s="1" t="s">
        <v>8</v>
      </c>
      <c r="O1684" s="1" t="s">
        <v>28</v>
      </c>
      <c r="P1684" s="1" t="s">
        <v>56</v>
      </c>
      <c r="Q1684" s="1" t="s">
        <v>1482</v>
      </c>
      <c r="R1684" s="1">
        <v>63105</v>
      </c>
      <c r="S1684" s="2">
        <v>42160</v>
      </c>
      <c r="T1684" s="2">
        <v>42167</v>
      </c>
      <c r="U1684" s="1">
        <v>113.41500000000001</v>
      </c>
      <c r="V1684" s="1">
        <v>16</v>
      </c>
      <c r="W1684" s="1">
        <v>199.76</v>
      </c>
      <c r="X1684" s="1">
        <v>90867</v>
      </c>
      <c r="Y1684" s="1">
        <f>Table1[[#This Row],[Unit Price]]-Table1[[#This Row],[Discount]]</f>
        <v>12.57</v>
      </c>
      <c r="Z1684" s="1" t="s">
        <v>3220</v>
      </c>
    </row>
    <row r="1685" spans="1:26" ht="14.25" x14ac:dyDescent="0.2">
      <c r="A1685" s="3">
        <v>2506</v>
      </c>
      <c r="B1685" s="3" t="s">
        <v>2740</v>
      </c>
      <c r="C1685" s="3" t="s">
        <v>92</v>
      </c>
      <c r="D1685" s="3">
        <v>0.02</v>
      </c>
      <c r="E1685" s="3">
        <v>6.48</v>
      </c>
      <c r="F1685" s="3">
        <v>8.74</v>
      </c>
      <c r="G1685" s="3" t="s">
        <v>14</v>
      </c>
      <c r="H1685" s="3" t="s">
        <v>47</v>
      </c>
      <c r="I1685" s="3" t="s">
        <v>24</v>
      </c>
      <c r="J1685" s="3" t="s">
        <v>64</v>
      </c>
      <c r="K1685" s="3" t="s">
        <v>49</v>
      </c>
      <c r="L1685" s="3" t="s">
        <v>2741</v>
      </c>
      <c r="M1685" s="3">
        <v>0.36</v>
      </c>
      <c r="N1685" s="3" t="s">
        <v>8</v>
      </c>
      <c r="O1685" s="3" t="s">
        <v>87</v>
      </c>
      <c r="P1685" s="3" t="s">
        <v>224</v>
      </c>
      <c r="Q1685" s="3" t="s">
        <v>2742</v>
      </c>
      <c r="R1685" s="3">
        <v>6408</v>
      </c>
      <c r="S1685" s="4">
        <v>42160</v>
      </c>
      <c r="T1685" s="4">
        <v>42162</v>
      </c>
      <c r="U1685" s="3">
        <v>-6.835</v>
      </c>
      <c r="V1685" s="3">
        <v>1</v>
      </c>
      <c r="W1685" s="3">
        <v>10.72</v>
      </c>
      <c r="X1685" s="3">
        <v>87033</v>
      </c>
      <c r="Y1685" s="3">
        <f>Table1[[#This Row],[Unit Price]]-Table1[[#This Row],[Discount]]</f>
        <v>6.4600000000000009</v>
      </c>
      <c r="Z1685" s="3" t="s">
        <v>3222</v>
      </c>
    </row>
    <row r="1686" spans="1:26" ht="14.25" x14ac:dyDescent="0.2">
      <c r="A1686" s="1">
        <v>2507</v>
      </c>
      <c r="B1686" s="1" t="s">
        <v>2743</v>
      </c>
      <c r="C1686" s="1" t="s">
        <v>92</v>
      </c>
      <c r="D1686" s="1">
        <v>0.06</v>
      </c>
      <c r="E1686" s="1">
        <v>699.99</v>
      </c>
      <c r="F1686" s="1">
        <v>24.49</v>
      </c>
      <c r="G1686" s="1" t="s">
        <v>63</v>
      </c>
      <c r="H1686" s="1" t="s">
        <v>47</v>
      </c>
      <c r="I1686" s="1" t="s">
        <v>16</v>
      </c>
      <c r="J1686" s="1" t="s">
        <v>39</v>
      </c>
      <c r="K1686" s="1" t="s">
        <v>40</v>
      </c>
      <c r="L1686" s="1" t="s">
        <v>289</v>
      </c>
      <c r="M1686" s="1">
        <v>0.41</v>
      </c>
      <c r="N1686" s="1" t="s">
        <v>8</v>
      </c>
      <c r="O1686" s="1" t="s">
        <v>87</v>
      </c>
      <c r="P1686" s="1" t="s">
        <v>307</v>
      </c>
      <c r="Q1686" s="1" t="s">
        <v>863</v>
      </c>
      <c r="R1686" s="1">
        <v>4401</v>
      </c>
      <c r="S1686" s="2">
        <v>42160</v>
      </c>
      <c r="T1686" s="2">
        <v>42162</v>
      </c>
      <c r="U1686" s="1">
        <v>7024.2069000000001</v>
      </c>
      <c r="V1686" s="1">
        <v>15</v>
      </c>
      <c r="W1686" s="1">
        <v>10180.01</v>
      </c>
      <c r="X1686" s="1">
        <v>87033</v>
      </c>
      <c r="Y1686" s="1">
        <f>Table1[[#This Row],[Unit Price]]-Table1[[#This Row],[Discount]]</f>
        <v>699.93000000000006</v>
      </c>
      <c r="Z1686" s="1" t="s">
        <v>3222</v>
      </c>
    </row>
    <row r="1687" spans="1:26" ht="14.25" x14ac:dyDescent="0.2">
      <c r="A1687" s="3">
        <v>2516</v>
      </c>
      <c r="B1687" s="3" t="s">
        <v>2744</v>
      </c>
      <c r="C1687" s="3" t="s">
        <v>92</v>
      </c>
      <c r="D1687" s="3">
        <v>0.02</v>
      </c>
      <c r="E1687" s="3">
        <v>17.149999999999999</v>
      </c>
      <c r="F1687" s="3">
        <v>4.96</v>
      </c>
      <c r="G1687" s="3" t="s">
        <v>14</v>
      </c>
      <c r="H1687" s="3" t="s">
        <v>47</v>
      </c>
      <c r="I1687" s="3" t="s">
        <v>24</v>
      </c>
      <c r="J1687" s="3" t="s">
        <v>54</v>
      </c>
      <c r="K1687" s="3" t="s">
        <v>49</v>
      </c>
      <c r="L1687" s="3" t="s">
        <v>626</v>
      </c>
      <c r="M1687" s="3">
        <v>0.57999999999999996</v>
      </c>
      <c r="N1687" s="3" t="s">
        <v>8</v>
      </c>
      <c r="O1687" s="3" t="s">
        <v>87</v>
      </c>
      <c r="P1687" s="3" t="s">
        <v>373</v>
      </c>
      <c r="Q1687" s="3" t="s">
        <v>415</v>
      </c>
      <c r="R1687" s="3">
        <v>7631</v>
      </c>
      <c r="S1687" s="4">
        <v>42160</v>
      </c>
      <c r="T1687" s="4">
        <v>42162</v>
      </c>
      <c r="U1687" s="3">
        <v>36.494999999999997</v>
      </c>
      <c r="V1687" s="3">
        <v>11</v>
      </c>
      <c r="W1687" s="3">
        <v>190.85</v>
      </c>
      <c r="X1687" s="3">
        <v>87033</v>
      </c>
      <c r="Y1687" s="3">
        <f>Table1[[#This Row],[Unit Price]]-Table1[[#This Row],[Discount]]</f>
        <v>17.13</v>
      </c>
      <c r="Z1687" s="3" t="s">
        <v>3222</v>
      </c>
    </row>
    <row r="1688" spans="1:26" ht="14.25" x14ac:dyDescent="0.2">
      <c r="A1688" s="1">
        <v>2520</v>
      </c>
      <c r="B1688" s="1" t="s">
        <v>2745</v>
      </c>
      <c r="C1688" s="1" t="s">
        <v>92</v>
      </c>
      <c r="D1688" s="1">
        <v>7.0000000000000007E-2</v>
      </c>
      <c r="E1688" s="1">
        <v>30.98</v>
      </c>
      <c r="F1688" s="1">
        <v>8.74</v>
      </c>
      <c r="G1688" s="1" t="s">
        <v>14</v>
      </c>
      <c r="H1688" s="1" t="s">
        <v>47</v>
      </c>
      <c r="I1688" s="1" t="s">
        <v>24</v>
      </c>
      <c r="J1688" s="1" t="s">
        <v>64</v>
      </c>
      <c r="K1688" s="1" t="s">
        <v>49</v>
      </c>
      <c r="L1688" s="1" t="s">
        <v>2562</v>
      </c>
      <c r="M1688" s="1">
        <v>0.4</v>
      </c>
      <c r="N1688" s="1" t="s">
        <v>8</v>
      </c>
      <c r="O1688" s="1" t="s">
        <v>87</v>
      </c>
      <c r="P1688" s="1" t="s">
        <v>560</v>
      </c>
      <c r="Q1688" s="1" t="s">
        <v>2746</v>
      </c>
      <c r="R1688" s="1">
        <v>2908</v>
      </c>
      <c r="S1688" s="2">
        <v>42160</v>
      </c>
      <c r="T1688" s="2">
        <v>42161</v>
      </c>
      <c r="U1688" s="1">
        <v>255.76920000000001</v>
      </c>
      <c r="V1688" s="1">
        <v>12</v>
      </c>
      <c r="W1688" s="1">
        <v>370.68</v>
      </c>
      <c r="X1688" s="1">
        <v>87033</v>
      </c>
      <c r="Y1688" s="1">
        <f>Table1[[#This Row],[Unit Price]]-Table1[[#This Row],[Discount]]</f>
        <v>30.91</v>
      </c>
      <c r="Z1688" s="1" t="s">
        <v>3222</v>
      </c>
    </row>
    <row r="1689" spans="1:26" ht="14.25" x14ac:dyDescent="0.2">
      <c r="A1689" s="3">
        <v>2522</v>
      </c>
      <c r="B1689" s="3" t="s">
        <v>2747</v>
      </c>
      <c r="C1689" s="3" t="s">
        <v>92</v>
      </c>
      <c r="D1689" s="3">
        <v>0.04</v>
      </c>
      <c r="E1689" s="3">
        <v>1360.14</v>
      </c>
      <c r="F1689" s="3">
        <v>14.7</v>
      </c>
      <c r="G1689" s="3" t="s">
        <v>2</v>
      </c>
      <c r="H1689" s="3" t="s">
        <v>47</v>
      </c>
      <c r="I1689" s="3" t="s">
        <v>16</v>
      </c>
      <c r="J1689" s="3" t="s">
        <v>32</v>
      </c>
      <c r="K1689" s="3" t="s">
        <v>33</v>
      </c>
      <c r="L1689" s="3" t="s">
        <v>2748</v>
      </c>
      <c r="M1689" s="3">
        <v>0.59</v>
      </c>
      <c r="N1689" s="3" t="s">
        <v>8</v>
      </c>
      <c r="O1689" s="3" t="s">
        <v>87</v>
      </c>
      <c r="P1689" s="3" t="s">
        <v>609</v>
      </c>
      <c r="Q1689" s="3" t="s">
        <v>904</v>
      </c>
      <c r="R1689" s="3">
        <v>5401</v>
      </c>
      <c r="S1689" s="4">
        <v>42160</v>
      </c>
      <c r="T1689" s="4">
        <v>42163</v>
      </c>
      <c r="U1689" s="3">
        <v>2639.01</v>
      </c>
      <c r="V1689" s="3">
        <v>6</v>
      </c>
      <c r="W1689" s="3">
        <v>7303.05</v>
      </c>
      <c r="X1689" s="3">
        <v>87033</v>
      </c>
      <c r="Y1689" s="3">
        <f>Table1[[#This Row],[Unit Price]]-Table1[[#This Row],[Discount]]</f>
        <v>1360.1000000000001</v>
      </c>
      <c r="Z1689" s="3" t="s">
        <v>3222</v>
      </c>
    </row>
    <row r="1690" spans="1:26" ht="14.25" x14ac:dyDescent="0.2">
      <c r="A1690" s="1">
        <v>699</v>
      </c>
      <c r="B1690" s="1" t="s">
        <v>837</v>
      </c>
      <c r="C1690" s="1" t="s">
        <v>1</v>
      </c>
      <c r="D1690" s="1">
        <v>0.02</v>
      </c>
      <c r="E1690" s="1">
        <v>6.47</v>
      </c>
      <c r="F1690" s="1">
        <v>1.22</v>
      </c>
      <c r="G1690" s="1" t="s">
        <v>14</v>
      </c>
      <c r="H1690" s="1" t="s">
        <v>15</v>
      </c>
      <c r="I1690" s="1" t="s">
        <v>24</v>
      </c>
      <c r="J1690" s="1" t="s">
        <v>25</v>
      </c>
      <c r="K1690" s="1" t="s">
        <v>26</v>
      </c>
      <c r="L1690" s="1" t="s">
        <v>2749</v>
      </c>
      <c r="M1690" s="1">
        <v>0.4</v>
      </c>
      <c r="N1690" s="1" t="s">
        <v>8</v>
      </c>
      <c r="O1690" s="1" t="s">
        <v>35</v>
      </c>
      <c r="P1690" s="1" t="s">
        <v>66</v>
      </c>
      <c r="Q1690" s="1" t="s">
        <v>76</v>
      </c>
      <c r="R1690" s="1">
        <v>90041</v>
      </c>
      <c r="S1690" s="2">
        <v>42161</v>
      </c>
      <c r="T1690" s="2">
        <v>42162</v>
      </c>
      <c r="U1690" s="1">
        <v>40.200000000000003</v>
      </c>
      <c r="V1690" s="1">
        <v>30</v>
      </c>
      <c r="W1690" s="1">
        <v>193.95</v>
      </c>
      <c r="X1690" s="1">
        <v>55392</v>
      </c>
      <c r="Y1690" s="1">
        <f>Table1[[#This Row],[Unit Price]]-Table1[[#This Row],[Discount]]</f>
        <v>6.45</v>
      </c>
      <c r="Z1690" s="1" t="s">
        <v>3221</v>
      </c>
    </row>
    <row r="1691" spans="1:26" ht="14.25" x14ac:dyDescent="0.2">
      <c r="A1691" s="3">
        <v>699</v>
      </c>
      <c r="B1691" s="3" t="s">
        <v>837</v>
      </c>
      <c r="C1691" s="3" t="s">
        <v>1</v>
      </c>
      <c r="D1691" s="3">
        <v>7.0000000000000007E-2</v>
      </c>
      <c r="E1691" s="3">
        <v>2.84</v>
      </c>
      <c r="F1691" s="3">
        <v>0.93</v>
      </c>
      <c r="G1691" s="3" t="s">
        <v>14</v>
      </c>
      <c r="H1691" s="3" t="s">
        <v>15</v>
      </c>
      <c r="I1691" s="3" t="s">
        <v>24</v>
      </c>
      <c r="J1691" s="3" t="s">
        <v>25</v>
      </c>
      <c r="K1691" s="3" t="s">
        <v>26</v>
      </c>
      <c r="L1691" s="3" t="s">
        <v>268</v>
      </c>
      <c r="M1691" s="3">
        <v>0.54</v>
      </c>
      <c r="N1691" s="3" t="s">
        <v>8</v>
      </c>
      <c r="O1691" s="3" t="s">
        <v>35</v>
      </c>
      <c r="P1691" s="3" t="s">
        <v>66</v>
      </c>
      <c r="Q1691" s="3" t="s">
        <v>76</v>
      </c>
      <c r="R1691" s="3">
        <v>90041</v>
      </c>
      <c r="S1691" s="4">
        <v>42161</v>
      </c>
      <c r="T1691" s="4">
        <v>42163</v>
      </c>
      <c r="U1691" s="3">
        <v>3.21</v>
      </c>
      <c r="V1691" s="3">
        <v>59</v>
      </c>
      <c r="W1691" s="3">
        <v>158.80000000000001</v>
      </c>
      <c r="X1691" s="3">
        <v>55392</v>
      </c>
      <c r="Y1691" s="3">
        <f>Table1[[#This Row],[Unit Price]]-Table1[[#This Row],[Discount]]</f>
        <v>2.77</v>
      </c>
      <c r="Z1691" s="3" t="s">
        <v>3221</v>
      </c>
    </row>
    <row r="1692" spans="1:26" ht="14.25" x14ac:dyDescent="0.2">
      <c r="A1692" s="1">
        <v>711</v>
      </c>
      <c r="B1692" s="1" t="s">
        <v>2750</v>
      </c>
      <c r="C1692" s="1" t="s">
        <v>1</v>
      </c>
      <c r="D1692" s="1">
        <v>7.0000000000000007E-2</v>
      </c>
      <c r="E1692" s="1">
        <v>2.84</v>
      </c>
      <c r="F1692" s="1">
        <v>0.93</v>
      </c>
      <c r="G1692" s="1" t="s">
        <v>14</v>
      </c>
      <c r="H1692" s="1" t="s">
        <v>15</v>
      </c>
      <c r="I1692" s="1" t="s">
        <v>24</v>
      </c>
      <c r="J1692" s="1" t="s">
        <v>25</v>
      </c>
      <c r="K1692" s="1" t="s">
        <v>26</v>
      </c>
      <c r="L1692" s="1" t="s">
        <v>268</v>
      </c>
      <c r="M1692" s="1">
        <v>0.54</v>
      </c>
      <c r="N1692" s="1" t="s">
        <v>8</v>
      </c>
      <c r="O1692" s="1" t="s">
        <v>87</v>
      </c>
      <c r="P1692" s="1" t="s">
        <v>379</v>
      </c>
      <c r="Q1692" s="1" t="s">
        <v>2751</v>
      </c>
      <c r="R1692" s="1">
        <v>2152</v>
      </c>
      <c r="S1692" s="2">
        <v>42161</v>
      </c>
      <c r="T1692" s="2">
        <v>42163</v>
      </c>
      <c r="U1692" s="1">
        <v>3.8519999999999999</v>
      </c>
      <c r="V1692" s="1">
        <v>15</v>
      </c>
      <c r="W1692" s="1">
        <v>40.369999999999997</v>
      </c>
      <c r="X1692" s="1">
        <v>87978</v>
      </c>
      <c r="Y1692" s="1">
        <f>Table1[[#This Row],[Unit Price]]-Table1[[#This Row],[Discount]]</f>
        <v>2.77</v>
      </c>
      <c r="Z1692" s="1" t="s">
        <v>3222</v>
      </c>
    </row>
    <row r="1693" spans="1:26" ht="14.25" x14ac:dyDescent="0.2">
      <c r="A1693" s="3">
        <v>3045</v>
      </c>
      <c r="B1693" s="3" t="s">
        <v>2752</v>
      </c>
      <c r="C1693" s="3" t="s">
        <v>13</v>
      </c>
      <c r="D1693" s="3">
        <v>0</v>
      </c>
      <c r="E1693" s="3">
        <v>6.48</v>
      </c>
      <c r="F1693" s="3">
        <v>5.19</v>
      </c>
      <c r="G1693" s="3" t="s">
        <v>14</v>
      </c>
      <c r="H1693" s="3" t="s">
        <v>3</v>
      </c>
      <c r="I1693" s="3" t="s">
        <v>24</v>
      </c>
      <c r="J1693" s="3" t="s">
        <v>64</v>
      </c>
      <c r="K1693" s="3" t="s">
        <v>49</v>
      </c>
      <c r="L1693" s="3" t="s">
        <v>2753</v>
      </c>
      <c r="M1693" s="3">
        <v>0.37</v>
      </c>
      <c r="N1693" s="3" t="s">
        <v>8</v>
      </c>
      <c r="O1693" s="3" t="s">
        <v>28</v>
      </c>
      <c r="P1693" s="3" t="s">
        <v>513</v>
      </c>
      <c r="Q1693" s="3" t="s">
        <v>2754</v>
      </c>
      <c r="R1693" s="3">
        <v>66048</v>
      </c>
      <c r="S1693" s="4">
        <v>42161</v>
      </c>
      <c r="T1693" s="4">
        <v>42162</v>
      </c>
      <c r="U1693" s="3">
        <v>-14.074999999999999</v>
      </c>
      <c r="V1693" s="3">
        <v>12</v>
      </c>
      <c r="W1693" s="3">
        <v>84.04</v>
      </c>
      <c r="X1693" s="3">
        <v>86104</v>
      </c>
      <c r="Y1693" s="3">
        <f>Table1[[#This Row],[Unit Price]]-Table1[[#This Row],[Discount]]</f>
        <v>6.48</v>
      </c>
      <c r="Z1693" s="3" t="s">
        <v>3220</v>
      </c>
    </row>
    <row r="1694" spans="1:26" ht="14.25" x14ac:dyDescent="0.2">
      <c r="A1694" s="1">
        <v>1142</v>
      </c>
      <c r="B1694" s="1" t="s">
        <v>174</v>
      </c>
      <c r="C1694" s="1" t="s">
        <v>92</v>
      </c>
      <c r="D1694" s="1">
        <v>0.01</v>
      </c>
      <c r="E1694" s="1">
        <v>18.97</v>
      </c>
      <c r="F1694" s="1">
        <v>9.5399999999999991</v>
      </c>
      <c r="G1694" s="1" t="s">
        <v>14</v>
      </c>
      <c r="H1694" s="1" t="s">
        <v>47</v>
      </c>
      <c r="I1694" s="1" t="s">
        <v>24</v>
      </c>
      <c r="J1694" s="1" t="s">
        <v>64</v>
      </c>
      <c r="K1694" s="1" t="s">
        <v>49</v>
      </c>
      <c r="L1694" s="1" t="s">
        <v>455</v>
      </c>
      <c r="M1694" s="1">
        <v>0.37</v>
      </c>
      <c r="N1694" s="1" t="s">
        <v>8</v>
      </c>
      <c r="O1694" s="1" t="s">
        <v>28</v>
      </c>
      <c r="P1694" s="1" t="s">
        <v>163</v>
      </c>
      <c r="Q1694" s="1" t="s">
        <v>176</v>
      </c>
      <c r="R1694" s="1">
        <v>76706</v>
      </c>
      <c r="S1694" s="2">
        <v>42161</v>
      </c>
      <c r="T1694" s="2">
        <v>42164</v>
      </c>
      <c r="U1694" s="1">
        <v>85.875</v>
      </c>
      <c r="V1694" s="1">
        <v>11</v>
      </c>
      <c r="W1694" s="1">
        <v>227.67</v>
      </c>
      <c r="X1694" s="1">
        <v>86575</v>
      </c>
      <c r="Y1694" s="1">
        <f>Table1[[#This Row],[Unit Price]]-Table1[[#This Row],[Discount]]</f>
        <v>18.959999999999997</v>
      </c>
      <c r="Z1694" s="1" t="s">
        <v>3220</v>
      </c>
    </row>
    <row r="1695" spans="1:26" ht="14.25" x14ac:dyDescent="0.2">
      <c r="A1695" s="3">
        <v>2107</v>
      </c>
      <c r="B1695" s="3" t="s">
        <v>2755</v>
      </c>
      <c r="C1695" s="3" t="s">
        <v>92</v>
      </c>
      <c r="D1695" s="3">
        <v>0.05</v>
      </c>
      <c r="E1695" s="3">
        <v>399.98</v>
      </c>
      <c r="F1695" s="3">
        <v>12.06</v>
      </c>
      <c r="G1695" s="3" t="s">
        <v>2</v>
      </c>
      <c r="H1695" s="3" t="s">
        <v>70</v>
      </c>
      <c r="I1695" s="3" t="s">
        <v>16</v>
      </c>
      <c r="J1695" s="3" t="s">
        <v>32</v>
      </c>
      <c r="K1695" s="3" t="s">
        <v>6</v>
      </c>
      <c r="L1695" s="3" t="s">
        <v>159</v>
      </c>
      <c r="M1695" s="3">
        <v>0.56000000000000005</v>
      </c>
      <c r="N1695" s="3" t="s">
        <v>8</v>
      </c>
      <c r="O1695" s="3" t="s">
        <v>28</v>
      </c>
      <c r="P1695" s="3" t="s">
        <v>79</v>
      </c>
      <c r="Q1695" s="3" t="s">
        <v>509</v>
      </c>
      <c r="R1695" s="3">
        <v>60601</v>
      </c>
      <c r="S1695" s="4">
        <v>42161</v>
      </c>
      <c r="T1695" s="4">
        <v>42161</v>
      </c>
      <c r="U1695" s="3">
        <v>567.59</v>
      </c>
      <c r="V1695" s="3">
        <v>24</v>
      </c>
      <c r="W1695" s="3">
        <v>9666.7199999999993</v>
      </c>
      <c r="X1695" s="3">
        <v>39015</v>
      </c>
      <c r="Y1695" s="3">
        <f>Table1[[#This Row],[Unit Price]]-Table1[[#This Row],[Discount]]</f>
        <v>399.93</v>
      </c>
      <c r="Z1695" s="3" t="s">
        <v>3220</v>
      </c>
    </row>
    <row r="1696" spans="1:26" ht="14.25" x14ac:dyDescent="0.2">
      <c r="A1696" s="1">
        <v>2107</v>
      </c>
      <c r="B1696" s="1" t="s">
        <v>2755</v>
      </c>
      <c r="C1696" s="1" t="s">
        <v>92</v>
      </c>
      <c r="D1696" s="1">
        <v>7.0000000000000007E-2</v>
      </c>
      <c r="E1696" s="1">
        <v>6.48</v>
      </c>
      <c r="F1696" s="1">
        <v>5.74</v>
      </c>
      <c r="G1696" s="1" t="s">
        <v>14</v>
      </c>
      <c r="H1696" s="1" t="s">
        <v>70</v>
      </c>
      <c r="I1696" s="1" t="s">
        <v>24</v>
      </c>
      <c r="J1696" s="1" t="s">
        <v>64</v>
      </c>
      <c r="K1696" s="1" t="s">
        <v>49</v>
      </c>
      <c r="L1696" s="1" t="s">
        <v>2756</v>
      </c>
      <c r="M1696" s="1">
        <v>0.37</v>
      </c>
      <c r="N1696" s="1" t="s">
        <v>8</v>
      </c>
      <c r="O1696" s="1" t="s">
        <v>28</v>
      </c>
      <c r="P1696" s="1" t="s">
        <v>79</v>
      </c>
      <c r="Q1696" s="1" t="s">
        <v>509</v>
      </c>
      <c r="R1696" s="1">
        <v>60601</v>
      </c>
      <c r="S1696" s="2">
        <v>42161</v>
      </c>
      <c r="T1696" s="2">
        <v>42161</v>
      </c>
      <c r="U1696" s="1">
        <v>-28.45</v>
      </c>
      <c r="V1696" s="1">
        <v>20</v>
      </c>
      <c r="W1696" s="1">
        <v>134.58000000000001</v>
      </c>
      <c r="X1696" s="1">
        <v>39015</v>
      </c>
      <c r="Y1696" s="1">
        <f>Table1[[#This Row],[Unit Price]]-Table1[[#This Row],[Discount]]</f>
        <v>6.41</v>
      </c>
      <c r="Z1696" s="1" t="s">
        <v>3220</v>
      </c>
    </row>
    <row r="1697" spans="1:26" ht="14.25" x14ac:dyDescent="0.2">
      <c r="A1697" s="3">
        <v>2108</v>
      </c>
      <c r="B1697" s="3" t="s">
        <v>2757</v>
      </c>
      <c r="C1697" s="3" t="s">
        <v>92</v>
      </c>
      <c r="D1697" s="3">
        <v>7.0000000000000007E-2</v>
      </c>
      <c r="E1697" s="3">
        <v>6.48</v>
      </c>
      <c r="F1697" s="3">
        <v>5.74</v>
      </c>
      <c r="G1697" s="3" t="s">
        <v>14</v>
      </c>
      <c r="H1697" s="3" t="s">
        <v>70</v>
      </c>
      <c r="I1697" s="3" t="s">
        <v>24</v>
      </c>
      <c r="J1697" s="3" t="s">
        <v>64</v>
      </c>
      <c r="K1697" s="3" t="s">
        <v>49</v>
      </c>
      <c r="L1697" s="3" t="s">
        <v>2756</v>
      </c>
      <c r="M1697" s="3">
        <v>0.37</v>
      </c>
      <c r="N1697" s="3" t="s">
        <v>8</v>
      </c>
      <c r="O1697" s="3" t="s">
        <v>28</v>
      </c>
      <c r="P1697" s="3" t="s">
        <v>56</v>
      </c>
      <c r="Q1697" s="3" t="s">
        <v>2758</v>
      </c>
      <c r="R1697" s="3">
        <v>63129</v>
      </c>
      <c r="S1697" s="4">
        <v>42161</v>
      </c>
      <c r="T1697" s="4">
        <v>42161</v>
      </c>
      <c r="U1697" s="3">
        <v>-14.225</v>
      </c>
      <c r="V1697" s="3">
        <v>5</v>
      </c>
      <c r="W1697" s="3">
        <v>33.65</v>
      </c>
      <c r="X1697" s="3">
        <v>87862</v>
      </c>
      <c r="Y1697" s="3">
        <f>Table1[[#This Row],[Unit Price]]-Table1[[#This Row],[Discount]]</f>
        <v>6.41</v>
      </c>
      <c r="Z1697" s="3" t="s">
        <v>3220</v>
      </c>
    </row>
    <row r="1698" spans="1:26" ht="14.25" x14ac:dyDescent="0.2">
      <c r="A1698" s="1">
        <v>2848</v>
      </c>
      <c r="B1698" s="1" t="s">
        <v>2759</v>
      </c>
      <c r="C1698" s="1" t="s">
        <v>92</v>
      </c>
      <c r="D1698" s="1">
        <v>0</v>
      </c>
      <c r="E1698" s="1">
        <v>49.99</v>
      </c>
      <c r="F1698" s="1">
        <v>19.989999999999998</v>
      </c>
      <c r="G1698" s="1" t="s">
        <v>14</v>
      </c>
      <c r="H1698" s="1" t="s">
        <v>70</v>
      </c>
      <c r="I1698" s="1" t="s">
        <v>16</v>
      </c>
      <c r="J1698" s="1" t="s">
        <v>17</v>
      </c>
      <c r="K1698" s="1" t="s">
        <v>49</v>
      </c>
      <c r="L1698" s="1" t="s">
        <v>1264</v>
      </c>
      <c r="M1698" s="1">
        <v>0.41</v>
      </c>
      <c r="N1698" s="1" t="s">
        <v>8</v>
      </c>
      <c r="O1698" s="1" t="s">
        <v>9</v>
      </c>
      <c r="P1698" s="1" t="s">
        <v>376</v>
      </c>
      <c r="Q1698" s="1" t="s">
        <v>1613</v>
      </c>
      <c r="R1698" s="1">
        <v>38401</v>
      </c>
      <c r="S1698" s="2">
        <v>42161</v>
      </c>
      <c r="T1698" s="2">
        <v>42163</v>
      </c>
      <c r="U1698" s="1">
        <v>38.886000000000003</v>
      </c>
      <c r="V1698" s="1">
        <v>16</v>
      </c>
      <c r="W1698" s="1">
        <v>832.97</v>
      </c>
      <c r="X1698" s="1">
        <v>85929</v>
      </c>
      <c r="Y1698" s="1">
        <f>Table1[[#This Row],[Unit Price]]-Table1[[#This Row],[Discount]]</f>
        <v>49.99</v>
      </c>
      <c r="Z1698" s="1" t="s">
        <v>3219</v>
      </c>
    </row>
    <row r="1699" spans="1:26" ht="14.25" x14ac:dyDescent="0.2">
      <c r="A1699" s="3">
        <v>1106</v>
      </c>
      <c r="B1699" s="3" t="s">
        <v>2557</v>
      </c>
      <c r="C1699" s="3" t="s">
        <v>46</v>
      </c>
      <c r="D1699" s="3">
        <v>0.08</v>
      </c>
      <c r="E1699" s="3">
        <v>140.81</v>
      </c>
      <c r="F1699" s="3">
        <v>24.49</v>
      </c>
      <c r="G1699" s="3" t="s">
        <v>14</v>
      </c>
      <c r="H1699" s="3" t="s">
        <v>15</v>
      </c>
      <c r="I1699" s="3" t="s">
        <v>4</v>
      </c>
      <c r="J1699" s="3" t="s">
        <v>85</v>
      </c>
      <c r="K1699" s="3" t="s">
        <v>40</v>
      </c>
      <c r="L1699" s="3" t="s">
        <v>2760</v>
      </c>
      <c r="M1699" s="3">
        <v>0.56999999999999995</v>
      </c>
      <c r="N1699" s="3" t="s">
        <v>8</v>
      </c>
      <c r="O1699" s="3" t="s">
        <v>28</v>
      </c>
      <c r="P1699" s="3" t="s">
        <v>163</v>
      </c>
      <c r="Q1699" s="3" t="s">
        <v>530</v>
      </c>
      <c r="R1699" s="3">
        <v>75220</v>
      </c>
      <c r="S1699" s="4">
        <v>42161</v>
      </c>
      <c r="T1699" s="4">
        <v>42163</v>
      </c>
      <c r="U1699" s="3">
        <v>1232.79</v>
      </c>
      <c r="V1699" s="3">
        <v>81</v>
      </c>
      <c r="W1699" s="3">
        <v>11272.77</v>
      </c>
      <c r="X1699" s="3">
        <v>45824</v>
      </c>
      <c r="Y1699" s="3">
        <f>Table1[[#This Row],[Unit Price]]-Table1[[#This Row],[Discount]]</f>
        <v>140.72999999999999</v>
      </c>
      <c r="Z1699" s="3" t="s">
        <v>3220</v>
      </c>
    </row>
    <row r="1700" spans="1:26" ht="14.25" x14ac:dyDescent="0.2">
      <c r="A1700" s="1">
        <v>1340</v>
      </c>
      <c r="B1700" s="1" t="s">
        <v>1060</v>
      </c>
      <c r="C1700" s="1" t="s">
        <v>46</v>
      </c>
      <c r="D1700" s="1">
        <v>7.0000000000000007E-2</v>
      </c>
      <c r="E1700" s="1">
        <v>3.98</v>
      </c>
      <c r="F1700" s="1">
        <v>0.83</v>
      </c>
      <c r="G1700" s="1" t="s">
        <v>14</v>
      </c>
      <c r="H1700" s="1" t="s">
        <v>47</v>
      </c>
      <c r="I1700" s="1" t="s">
        <v>24</v>
      </c>
      <c r="J1700" s="1" t="s">
        <v>25</v>
      </c>
      <c r="K1700" s="1" t="s">
        <v>26</v>
      </c>
      <c r="L1700" s="1" t="s">
        <v>2761</v>
      </c>
      <c r="M1700" s="1">
        <v>0.51</v>
      </c>
      <c r="N1700" s="1" t="s">
        <v>8</v>
      </c>
      <c r="O1700" s="1" t="s">
        <v>87</v>
      </c>
      <c r="P1700" s="1" t="s">
        <v>88</v>
      </c>
      <c r="Q1700" s="1" t="s">
        <v>89</v>
      </c>
      <c r="R1700" s="1">
        <v>10170</v>
      </c>
      <c r="S1700" s="2">
        <v>42161</v>
      </c>
      <c r="T1700" s="2">
        <v>42164</v>
      </c>
      <c r="U1700" s="1">
        <v>27.38</v>
      </c>
      <c r="V1700" s="1">
        <v>76</v>
      </c>
      <c r="W1700" s="1">
        <v>282.85000000000002</v>
      </c>
      <c r="X1700" s="1">
        <v>24455</v>
      </c>
      <c r="Y1700" s="1">
        <f>Table1[[#This Row],[Unit Price]]-Table1[[#This Row],[Discount]]</f>
        <v>3.91</v>
      </c>
      <c r="Z1700" s="1" t="s">
        <v>3222</v>
      </c>
    </row>
    <row r="1701" spans="1:26" ht="14.25" x14ac:dyDescent="0.2">
      <c r="A1701" s="3">
        <v>1341</v>
      </c>
      <c r="B1701" s="3" t="s">
        <v>1062</v>
      </c>
      <c r="C1701" s="3" t="s">
        <v>46</v>
      </c>
      <c r="D1701" s="3">
        <v>0</v>
      </c>
      <c r="E1701" s="3">
        <v>20.89</v>
      </c>
      <c r="F1701" s="3">
        <v>1.99</v>
      </c>
      <c r="G1701" s="3" t="s">
        <v>14</v>
      </c>
      <c r="H1701" s="3" t="s">
        <v>47</v>
      </c>
      <c r="I1701" s="3" t="s">
        <v>16</v>
      </c>
      <c r="J1701" s="3" t="s">
        <v>17</v>
      </c>
      <c r="K1701" s="3" t="s">
        <v>18</v>
      </c>
      <c r="L1701" s="3" t="s">
        <v>2762</v>
      </c>
      <c r="M1701" s="3">
        <v>0.48</v>
      </c>
      <c r="N1701" s="3" t="s">
        <v>8</v>
      </c>
      <c r="O1701" s="3" t="s">
        <v>87</v>
      </c>
      <c r="P1701" s="3" t="s">
        <v>296</v>
      </c>
      <c r="Q1701" s="3" t="s">
        <v>1063</v>
      </c>
      <c r="R1701" s="3">
        <v>17201</v>
      </c>
      <c r="S1701" s="4">
        <v>42161</v>
      </c>
      <c r="T1701" s="4">
        <v>42163</v>
      </c>
      <c r="U1701" s="3">
        <v>-5.2949999999999999</v>
      </c>
      <c r="V1701" s="3">
        <v>4</v>
      </c>
      <c r="W1701" s="3">
        <v>84.56</v>
      </c>
      <c r="X1701" s="3">
        <v>91245</v>
      </c>
      <c r="Y1701" s="3">
        <f>Table1[[#This Row],[Unit Price]]-Table1[[#This Row],[Discount]]</f>
        <v>20.89</v>
      </c>
      <c r="Z1701" s="3" t="s">
        <v>3222</v>
      </c>
    </row>
    <row r="1702" spans="1:26" ht="14.25" x14ac:dyDescent="0.2">
      <c r="A1702" s="1">
        <v>1341</v>
      </c>
      <c r="B1702" s="1" t="s">
        <v>1062</v>
      </c>
      <c r="C1702" s="1" t="s">
        <v>46</v>
      </c>
      <c r="D1702" s="1">
        <v>7.0000000000000007E-2</v>
      </c>
      <c r="E1702" s="1">
        <v>3.98</v>
      </c>
      <c r="F1702" s="1">
        <v>0.83</v>
      </c>
      <c r="G1702" s="1" t="s">
        <v>14</v>
      </c>
      <c r="H1702" s="1" t="s">
        <v>47</v>
      </c>
      <c r="I1702" s="1" t="s">
        <v>24</v>
      </c>
      <c r="J1702" s="1" t="s">
        <v>25</v>
      </c>
      <c r="K1702" s="1" t="s">
        <v>26</v>
      </c>
      <c r="L1702" s="1" t="s">
        <v>2761</v>
      </c>
      <c r="M1702" s="1">
        <v>0.51</v>
      </c>
      <c r="N1702" s="1" t="s">
        <v>8</v>
      </c>
      <c r="O1702" s="1" t="s">
        <v>87</v>
      </c>
      <c r="P1702" s="1" t="s">
        <v>296</v>
      </c>
      <c r="Q1702" s="1" t="s">
        <v>1063</v>
      </c>
      <c r="R1702" s="1">
        <v>17201</v>
      </c>
      <c r="S1702" s="2">
        <v>42161</v>
      </c>
      <c r="T1702" s="2">
        <v>42164</v>
      </c>
      <c r="U1702" s="1">
        <v>41.07</v>
      </c>
      <c r="V1702" s="1">
        <v>19</v>
      </c>
      <c r="W1702" s="1">
        <v>70.709999999999994</v>
      </c>
      <c r="X1702" s="1">
        <v>91245</v>
      </c>
      <c r="Y1702" s="1">
        <f>Table1[[#This Row],[Unit Price]]-Table1[[#This Row],[Discount]]</f>
        <v>3.91</v>
      </c>
      <c r="Z1702" s="1" t="s">
        <v>3222</v>
      </c>
    </row>
    <row r="1703" spans="1:26" ht="14.25" x14ac:dyDescent="0.2">
      <c r="A1703" s="3">
        <v>2432</v>
      </c>
      <c r="B1703" s="3" t="s">
        <v>2547</v>
      </c>
      <c r="C1703" s="3" t="s">
        <v>46</v>
      </c>
      <c r="D1703" s="3">
        <v>0.09</v>
      </c>
      <c r="E1703" s="3">
        <v>5.4</v>
      </c>
      <c r="F1703" s="3">
        <v>7.78</v>
      </c>
      <c r="G1703" s="3" t="s">
        <v>63</v>
      </c>
      <c r="H1703" s="3" t="s">
        <v>15</v>
      </c>
      <c r="I1703" s="3" t="s">
        <v>24</v>
      </c>
      <c r="J1703" s="3" t="s">
        <v>48</v>
      </c>
      <c r="K1703" s="3" t="s">
        <v>49</v>
      </c>
      <c r="L1703" s="3" t="s">
        <v>1460</v>
      </c>
      <c r="M1703" s="3">
        <v>0.37</v>
      </c>
      <c r="N1703" s="3" t="s">
        <v>8</v>
      </c>
      <c r="O1703" s="3" t="s">
        <v>28</v>
      </c>
      <c r="P1703" s="3" t="s">
        <v>183</v>
      </c>
      <c r="Q1703" s="3" t="s">
        <v>2548</v>
      </c>
      <c r="R1703" s="3">
        <v>73110</v>
      </c>
      <c r="S1703" s="4">
        <v>42161</v>
      </c>
      <c r="T1703" s="4">
        <v>42163</v>
      </c>
      <c r="U1703" s="3">
        <v>-34.764499999999998</v>
      </c>
      <c r="V1703" s="3">
        <v>6</v>
      </c>
      <c r="W1703" s="3">
        <v>37.380000000000003</v>
      </c>
      <c r="X1703" s="3">
        <v>89097</v>
      </c>
      <c r="Y1703" s="3">
        <f>Table1[[#This Row],[Unit Price]]-Table1[[#This Row],[Discount]]</f>
        <v>5.3100000000000005</v>
      </c>
      <c r="Z1703" s="3" t="s">
        <v>3220</v>
      </c>
    </row>
    <row r="1704" spans="1:26" ht="14.25" x14ac:dyDescent="0.2">
      <c r="A1704" s="1">
        <v>1374</v>
      </c>
      <c r="B1704" s="1" t="s">
        <v>2763</v>
      </c>
      <c r="C1704" s="1" t="s">
        <v>1</v>
      </c>
      <c r="D1704" s="1">
        <v>0.06</v>
      </c>
      <c r="E1704" s="1">
        <v>44.01</v>
      </c>
      <c r="F1704" s="1">
        <v>3.5</v>
      </c>
      <c r="G1704" s="1" t="s">
        <v>14</v>
      </c>
      <c r="H1704" s="1" t="s">
        <v>47</v>
      </c>
      <c r="I1704" s="1" t="s">
        <v>24</v>
      </c>
      <c r="J1704" s="1" t="s">
        <v>71</v>
      </c>
      <c r="K1704" s="1" t="s">
        <v>49</v>
      </c>
      <c r="L1704" s="1" t="s">
        <v>2764</v>
      </c>
      <c r="M1704" s="1">
        <v>0.59</v>
      </c>
      <c r="N1704" s="1" t="s">
        <v>8</v>
      </c>
      <c r="O1704" s="1" t="s">
        <v>35</v>
      </c>
      <c r="P1704" s="1" t="s">
        <v>66</v>
      </c>
      <c r="Q1704" s="1" t="s">
        <v>2509</v>
      </c>
      <c r="R1704" s="1">
        <v>95207</v>
      </c>
      <c r="S1704" s="2">
        <v>42162</v>
      </c>
      <c r="T1704" s="2">
        <v>42163</v>
      </c>
      <c r="U1704" s="1">
        <v>-21.231999999999999</v>
      </c>
      <c r="V1704" s="1">
        <v>1</v>
      </c>
      <c r="W1704" s="1">
        <v>46.94</v>
      </c>
      <c r="X1704" s="1">
        <v>88212</v>
      </c>
      <c r="Y1704" s="1">
        <f>Table1[[#This Row],[Unit Price]]-Table1[[#This Row],[Discount]]</f>
        <v>43.949999999999996</v>
      </c>
      <c r="Z1704" s="1" t="s">
        <v>3221</v>
      </c>
    </row>
    <row r="1705" spans="1:26" ht="14.25" x14ac:dyDescent="0.2">
      <c r="A1705" s="3">
        <v>2794</v>
      </c>
      <c r="B1705" s="3" t="s">
        <v>1745</v>
      </c>
      <c r="C1705" s="3" t="s">
        <v>13</v>
      </c>
      <c r="D1705" s="3">
        <v>7.0000000000000007E-2</v>
      </c>
      <c r="E1705" s="3">
        <v>4.76</v>
      </c>
      <c r="F1705" s="3">
        <v>0.88</v>
      </c>
      <c r="G1705" s="3" t="s">
        <v>14</v>
      </c>
      <c r="H1705" s="3" t="s">
        <v>70</v>
      </c>
      <c r="I1705" s="3" t="s">
        <v>24</v>
      </c>
      <c r="J1705" s="3" t="s">
        <v>64</v>
      </c>
      <c r="K1705" s="3" t="s">
        <v>26</v>
      </c>
      <c r="L1705" s="3" t="s">
        <v>2418</v>
      </c>
      <c r="M1705" s="3">
        <v>0.39</v>
      </c>
      <c r="N1705" s="3" t="s">
        <v>8</v>
      </c>
      <c r="O1705" s="3" t="s">
        <v>28</v>
      </c>
      <c r="P1705" s="3" t="s">
        <v>189</v>
      </c>
      <c r="Q1705" s="3" t="s">
        <v>1746</v>
      </c>
      <c r="R1705" s="3">
        <v>50158</v>
      </c>
      <c r="S1705" s="4">
        <v>42162</v>
      </c>
      <c r="T1705" s="4">
        <v>42162</v>
      </c>
      <c r="U1705" s="3">
        <v>15.8148</v>
      </c>
      <c r="V1705" s="3">
        <v>5</v>
      </c>
      <c r="W1705" s="3">
        <v>22.92</v>
      </c>
      <c r="X1705" s="3">
        <v>87555</v>
      </c>
      <c r="Y1705" s="3">
        <f>Table1[[#This Row],[Unit Price]]-Table1[[#This Row],[Discount]]</f>
        <v>4.6899999999999995</v>
      </c>
      <c r="Z1705" s="3" t="s">
        <v>3220</v>
      </c>
    </row>
    <row r="1706" spans="1:26" ht="14.25" x14ac:dyDescent="0.2">
      <c r="A1706" s="1">
        <v>737</v>
      </c>
      <c r="B1706" s="1" t="s">
        <v>2765</v>
      </c>
      <c r="C1706" s="1" t="s">
        <v>23</v>
      </c>
      <c r="D1706" s="1">
        <v>0.02</v>
      </c>
      <c r="E1706" s="1">
        <v>48.04</v>
      </c>
      <c r="F1706" s="1">
        <v>5.79</v>
      </c>
      <c r="G1706" s="1" t="s">
        <v>14</v>
      </c>
      <c r="H1706" s="1" t="s">
        <v>15</v>
      </c>
      <c r="I1706" s="1" t="s">
        <v>24</v>
      </c>
      <c r="J1706" s="1" t="s">
        <v>64</v>
      </c>
      <c r="K1706" s="1" t="s">
        <v>49</v>
      </c>
      <c r="L1706" s="1" t="s">
        <v>2177</v>
      </c>
      <c r="M1706" s="1">
        <v>0.37</v>
      </c>
      <c r="N1706" s="1" t="s">
        <v>8</v>
      </c>
      <c r="O1706" s="1" t="s">
        <v>87</v>
      </c>
      <c r="P1706" s="1" t="s">
        <v>373</v>
      </c>
      <c r="Q1706" s="1" t="s">
        <v>2766</v>
      </c>
      <c r="R1706" s="1">
        <v>7003</v>
      </c>
      <c r="S1706" s="2">
        <v>42162</v>
      </c>
      <c r="T1706" s="2">
        <v>42169</v>
      </c>
      <c r="U1706" s="1">
        <v>422.45249999999999</v>
      </c>
      <c r="V1706" s="1">
        <v>12</v>
      </c>
      <c r="W1706" s="1">
        <v>612.25</v>
      </c>
      <c r="X1706" s="1">
        <v>90360</v>
      </c>
      <c r="Y1706" s="1">
        <f>Table1[[#This Row],[Unit Price]]-Table1[[#This Row],[Discount]]</f>
        <v>48.019999999999996</v>
      </c>
      <c r="Z1706" s="1" t="s">
        <v>3222</v>
      </c>
    </row>
    <row r="1707" spans="1:26" ht="14.25" x14ac:dyDescent="0.2">
      <c r="A1707" s="3">
        <v>1384</v>
      </c>
      <c r="B1707" s="3" t="s">
        <v>2767</v>
      </c>
      <c r="C1707" s="3" t="s">
        <v>23</v>
      </c>
      <c r="D1707" s="3">
        <v>0.02</v>
      </c>
      <c r="E1707" s="3">
        <v>70.97</v>
      </c>
      <c r="F1707" s="3">
        <v>3.5</v>
      </c>
      <c r="G1707" s="3" t="s">
        <v>14</v>
      </c>
      <c r="H1707" s="3" t="s">
        <v>15</v>
      </c>
      <c r="I1707" s="3" t="s">
        <v>24</v>
      </c>
      <c r="J1707" s="3" t="s">
        <v>71</v>
      </c>
      <c r="K1707" s="3" t="s">
        <v>49</v>
      </c>
      <c r="L1707" s="3" t="s">
        <v>2153</v>
      </c>
      <c r="M1707" s="3">
        <v>0.59</v>
      </c>
      <c r="N1707" s="3" t="s">
        <v>8</v>
      </c>
      <c r="O1707" s="3" t="s">
        <v>9</v>
      </c>
      <c r="P1707" s="3" t="s">
        <v>218</v>
      </c>
      <c r="Q1707" s="3" t="s">
        <v>2708</v>
      </c>
      <c r="R1707" s="3">
        <v>22304</v>
      </c>
      <c r="S1707" s="4">
        <v>42162</v>
      </c>
      <c r="T1707" s="4">
        <v>42169</v>
      </c>
      <c r="U1707" s="3">
        <v>23.616</v>
      </c>
      <c r="V1707" s="3">
        <v>21</v>
      </c>
      <c r="W1707" s="3">
        <v>1533.59</v>
      </c>
      <c r="X1707" s="3">
        <v>89408</v>
      </c>
      <c r="Y1707" s="3">
        <f>Table1[[#This Row],[Unit Price]]-Table1[[#This Row],[Discount]]</f>
        <v>70.95</v>
      </c>
      <c r="Z1707" s="3" t="s">
        <v>3219</v>
      </c>
    </row>
    <row r="1708" spans="1:26" ht="14.25" x14ac:dyDescent="0.2">
      <c r="A1708" s="1">
        <v>1672</v>
      </c>
      <c r="B1708" s="1" t="s">
        <v>2768</v>
      </c>
      <c r="C1708" s="1" t="s">
        <v>23</v>
      </c>
      <c r="D1708" s="1">
        <v>0.02</v>
      </c>
      <c r="E1708" s="1">
        <v>284.98</v>
      </c>
      <c r="F1708" s="1">
        <v>69.55</v>
      </c>
      <c r="G1708" s="1" t="s">
        <v>2</v>
      </c>
      <c r="H1708" s="1" t="s">
        <v>3</v>
      </c>
      <c r="I1708" s="1" t="s">
        <v>4</v>
      </c>
      <c r="J1708" s="1" t="s">
        <v>85</v>
      </c>
      <c r="K1708" s="1" t="s">
        <v>33</v>
      </c>
      <c r="L1708" s="1" t="s">
        <v>1391</v>
      </c>
      <c r="M1708" s="1">
        <v>0.6</v>
      </c>
      <c r="N1708" s="1" t="s">
        <v>8</v>
      </c>
      <c r="O1708" s="1" t="s">
        <v>9</v>
      </c>
      <c r="P1708" s="1" t="s">
        <v>218</v>
      </c>
      <c r="Q1708" s="1" t="s">
        <v>2769</v>
      </c>
      <c r="R1708" s="1">
        <v>22901</v>
      </c>
      <c r="S1708" s="2">
        <v>42162</v>
      </c>
      <c r="T1708" s="2">
        <v>42167</v>
      </c>
      <c r="U1708" s="1">
        <v>15.528</v>
      </c>
      <c r="V1708" s="1">
        <v>3</v>
      </c>
      <c r="W1708" s="1">
        <v>926.3</v>
      </c>
      <c r="X1708" s="1">
        <v>86723</v>
      </c>
      <c r="Y1708" s="1">
        <f>Table1[[#This Row],[Unit Price]]-Table1[[#This Row],[Discount]]</f>
        <v>284.96000000000004</v>
      </c>
      <c r="Z1708" s="1" t="s">
        <v>3219</v>
      </c>
    </row>
    <row r="1709" spans="1:26" ht="14.25" x14ac:dyDescent="0.2">
      <c r="A1709" s="3">
        <v>1672</v>
      </c>
      <c r="B1709" s="3" t="s">
        <v>2768</v>
      </c>
      <c r="C1709" s="3" t="s">
        <v>23</v>
      </c>
      <c r="D1709" s="3">
        <v>0.08</v>
      </c>
      <c r="E1709" s="3">
        <v>55.48</v>
      </c>
      <c r="F1709" s="3">
        <v>14.3</v>
      </c>
      <c r="G1709" s="3" t="s">
        <v>14</v>
      </c>
      <c r="H1709" s="3" t="s">
        <v>3</v>
      </c>
      <c r="I1709" s="3" t="s">
        <v>24</v>
      </c>
      <c r="J1709" s="3" t="s">
        <v>64</v>
      </c>
      <c r="K1709" s="3" t="s">
        <v>49</v>
      </c>
      <c r="L1709" s="3" t="s">
        <v>823</v>
      </c>
      <c r="M1709" s="3">
        <v>0.37</v>
      </c>
      <c r="N1709" s="3" t="s">
        <v>8</v>
      </c>
      <c r="O1709" s="3" t="s">
        <v>9</v>
      </c>
      <c r="P1709" s="3" t="s">
        <v>218</v>
      </c>
      <c r="Q1709" s="3" t="s">
        <v>2769</v>
      </c>
      <c r="R1709" s="3">
        <v>22901</v>
      </c>
      <c r="S1709" s="4">
        <v>42162</v>
      </c>
      <c r="T1709" s="4">
        <v>42164</v>
      </c>
      <c r="U1709" s="3">
        <v>-225.56379999999999</v>
      </c>
      <c r="V1709" s="3">
        <v>17</v>
      </c>
      <c r="W1709" s="3">
        <v>942.53</v>
      </c>
      <c r="X1709" s="3">
        <v>86723</v>
      </c>
      <c r="Y1709" s="3">
        <f>Table1[[#This Row],[Unit Price]]-Table1[[#This Row],[Discount]]</f>
        <v>55.4</v>
      </c>
      <c r="Z1709" s="3" t="s">
        <v>3219</v>
      </c>
    </row>
    <row r="1710" spans="1:26" ht="14.25" x14ac:dyDescent="0.2">
      <c r="A1710" s="1">
        <v>3397</v>
      </c>
      <c r="B1710" s="1" t="s">
        <v>1560</v>
      </c>
      <c r="C1710" s="1" t="s">
        <v>23</v>
      </c>
      <c r="D1710" s="1">
        <v>0</v>
      </c>
      <c r="E1710" s="1">
        <v>1270.99</v>
      </c>
      <c r="F1710" s="1">
        <v>19.989999999999998</v>
      </c>
      <c r="G1710" s="1" t="s">
        <v>14</v>
      </c>
      <c r="H1710" s="1" t="s">
        <v>3</v>
      </c>
      <c r="I1710" s="1" t="s">
        <v>24</v>
      </c>
      <c r="J1710" s="1" t="s">
        <v>48</v>
      </c>
      <c r="K1710" s="1" t="s">
        <v>49</v>
      </c>
      <c r="L1710" s="1" t="s">
        <v>628</v>
      </c>
      <c r="M1710" s="1">
        <v>0.35</v>
      </c>
      <c r="N1710" s="1" t="s">
        <v>8</v>
      </c>
      <c r="O1710" s="1" t="s">
        <v>28</v>
      </c>
      <c r="P1710" s="1" t="s">
        <v>79</v>
      </c>
      <c r="Q1710" s="1" t="s">
        <v>1562</v>
      </c>
      <c r="R1710" s="1">
        <v>61832</v>
      </c>
      <c r="S1710" s="2">
        <v>42162</v>
      </c>
      <c r="T1710" s="2">
        <v>42164</v>
      </c>
      <c r="U1710" s="1">
        <v>6384.4389000000001</v>
      </c>
      <c r="V1710" s="1">
        <v>7</v>
      </c>
      <c r="W1710" s="1">
        <v>9252.81</v>
      </c>
      <c r="X1710" s="1">
        <v>87535</v>
      </c>
      <c r="Y1710" s="1">
        <f>Table1[[#This Row],[Unit Price]]-Table1[[#This Row],[Discount]]</f>
        <v>1270.99</v>
      </c>
      <c r="Z1710" s="1" t="s">
        <v>3220</v>
      </c>
    </row>
    <row r="1711" spans="1:26" ht="14.25" x14ac:dyDescent="0.2">
      <c r="A1711" s="3">
        <v>92</v>
      </c>
      <c r="B1711" s="3" t="s">
        <v>2519</v>
      </c>
      <c r="C1711" s="3" t="s">
        <v>92</v>
      </c>
      <c r="D1711" s="3">
        <v>0.04</v>
      </c>
      <c r="E1711" s="3">
        <v>12.98</v>
      </c>
      <c r="F1711" s="3">
        <v>3.14</v>
      </c>
      <c r="G1711" s="3" t="s">
        <v>63</v>
      </c>
      <c r="H1711" s="3" t="s">
        <v>70</v>
      </c>
      <c r="I1711" s="3" t="s">
        <v>24</v>
      </c>
      <c r="J1711" s="3" t="s">
        <v>544</v>
      </c>
      <c r="K1711" s="3" t="s">
        <v>18</v>
      </c>
      <c r="L1711" s="3" t="s">
        <v>545</v>
      </c>
      <c r="M1711" s="3">
        <v>0.6</v>
      </c>
      <c r="N1711" s="3" t="s">
        <v>8</v>
      </c>
      <c r="O1711" s="3" t="s">
        <v>9</v>
      </c>
      <c r="P1711" s="3" t="s">
        <v>144</v>
      </c>
      <c r="Q1711" s="3" t="s">
        <v>2521</v>
      </c>
      <c r="R1711" s="3">
        <v>70056</v>
      </c>
      <c r="S1711" s="4">
        <v>42162</v>
      </c>
      <c r="T1711" s="4">
        <v>42164</v>
      </c>
      <c r="U1711" s="3">
        <v>22.818000000000001</v>
      </c>
      <c r="V1711" s="3">
        <v>16</v>
      </c>
      <c r="W1711" s="3">
        <v>216.04</v>
      </c>
      <c r="X1711" s="3">
        <v>87178</v>
      </c>
      <c r="Y1711" s="3">
        <f>Table1[[#This Row],[Unit Price]]-Table1[[#This Row],[Discount]]</f>
        <v>12.940000000000001</v>
      </c>
      <c r="Z1711" s="3" t="s">
        <v>3219</v>
      </c>
    </row>
    <row r="1712" spans="1:26" ht="14.25" x14ac:dyDescent="0.2">
      <c r="A1712" s="1">
        <v>2583</v>
      </c>
      <c r="B1712" s="1" t="s">
        <v>2770</v>
      </c>
      <c r="C1712" s="1" t="s">
        <v>92</v>
      </c>
      <c r="D1712" s="1">
        <v>0.04</v>
      </c>
      <c r="E1712" s="1">
        <v>510.14</v>
      </c>
      <c r="F1712" s="1">
        <v>14.7</v>
      </c>
      <c r="G1712" s="1" t="s">
        <v>2</v>
      </c>
      <c r="H1712" s="1" t="s">
        <v>47</v>
      </c>
      <c r="I1712" s="1" t="s">
        <v>16</v>
      </c>
      <c r="J1712" s="1" t="s">
        <v>32</v>
      </c>
      <c r="K1712" s="1" t="s">
        <v>33</v>
      </c>
      <c r="L1712" s="1" t="s">
        <v>2771</v>
      </c>
      <c r="M1712" s="1">
        <v>0.56000000000000005</v>
      </c>
      <c r="N1712" s="1" t="s">
        <v>8</v>
      </c>
      <c r="O1712" s="1" t="s">
        <v>28</v>
      </c>
      <c r="P1712" s="1" t="s">
        <v>265</v>
      </c>
      <c r="Q1712" s="1" t="s">
        <v>2772</v>
      </c>
      <c r="R1712" s="1">
        <v>49423</v>
      </c>
      <c r="S1712" s="2">
        <v>42162</v>
      </c>
      <c r="T1712" s="2">
        <v>42164</v>
      </c>
      <c r="U1712" s="1">
        <v>-251.40389999999999</v>
      </c>
      <c r="V1712" s="1">
        <v>3</v>
      </c>
      <c r="W1712" s="1">
        <v>1527.97</v>
      </c>
      <c r="X1712" s="1">
        <v>89657</v>
      </c>
      <c r="Y1712" s="1">
        <f>Table1[[#This Row],[Unit Price]]-Table1[[#This Row],[Discount]]</f>
        <v>510.09999999999997</v>
      </c>
      <c r="Z1712" s="1" t="s">
        <v>3220</v>
      </c>
    </row>
    <row r="1713" spans="1:26" ht="14.25" x14ac:dyDescent="0.2">
      <c r="A1713" s="3">
        <v>2583</v>
      </c>
      <c r="B1713" s="3" t="s">
        <v>2770</v>
      </c>
      <c r="C1713" s="3" t="s">
        <v>92</v>
      </c>
      <c r="D1713" s="3">
        <v>0</v>
      </c>
      <c r="E1713" s="3">
        <v>4.76</v>
      </c>
      <c r="F1713" s="3">
        <v>3.01</v>
      </c>
      <c r="G1713" s="3" t="s">
        <v>14</v>
      </c>
      <c r="H1713" s="3" t="s">
        <v>47</v>
      </c>
      <c r="I1713" s="3" t="s">
        <v>24</v>
      </c>
      <c r="J1713" s="3" t="s">
        <v>64</v>
      </c>
      <c r="K1713" s="3" t="s">
        <v>26</v>
      </c>
      <c r="L1713" s="3" t="s">
        <v>2773</v>
      </c>
      <c r="M1713" s="3">
        <v>0.36</v>
      </c>
      <c r="N1713" s="3" t="s">
        <v>8</v>
      </c>
      <c r="O1713" s="3" t="s">
        <v>28</v>
      </c>
      <c r="P1713" s="3" t="s">
        <v>265</v>
      </c>
      <c r="Q1713" s="3" t="s">
        <v>2772</v>
      </c>
      <c r="R1713" s="3">
        <v>49423</v>
      </c>
      <c r="S1713" s="4">
        <v>42162</v>
      </c>
      <c r="T1713" s="4">
        <v>42164</v>
      </c>
      <c r="U1713" s="3">
        <v>-2.3450000000000002</v>
      </c>
      <c r="V1713" s="3">
        <v>23</v>
      </c>
      <c r="W1713" s="3">
        <v>110.86</v>
      </c>
      <c r="X1713" s="3">
        <v>89657</v>
      </c>
      <c r="Y1713" s="3">
        <f>Table1[[#This Row],[Unit Price]]-Table1[[#This Row],[Discount]]</f>
        <v>4.76</v>
      </c>
      <c r="Z1713" s="3" t="s">
        <v>3220</v>
      </c>
    </row>
    <row r="1714" spans="1:26" ht="14.25" x14ac:dyDescent="0.2">
      <c r="A1714" s="1">
        <v>2920</v>
      </c>
      <c r="B1714" s="1" t="s">
        <v>2774</v>
      </c>
      <c r="C1714" s="1" t="s">
        <v>92</v>
      </c>
      <c r="D1714" s="1">
        <v>0.05</v>
      </c>
      <c r="E1714" s="1">
        <v>535.64</v>
      </c>
      <c r="F1714" s="1">
        <v>14.7</v>
      </c>
      <c r="G1714" s="1" t="s">
        <v>2</v>
      </c>
      <c r="H1714" s="1" t="s">
        <v>47</v>
      </c>
      <c r="I1714" s="1" t="s">
        <v>16</v>
      </c>
      <c r="J1714" s="1" t="s">
        <v>32</v>
      </c>
      <c r="K1714" s="1" t="s">
        <v>33</v>
      </c>
      <c r="L1714" s="1" t="s">
        <v>1442</v>
      </c>
      <c r="M1714" s="1">
        <v>0.59</v>
      </c>
      <c r="N1714" s="1" t="s">
        <v>8</v>
      </c>
      <c r="O1714" s="1" t="s">
        <v>28</v>
      </c>
      <c r="P1714" s="1" t="s">
        <v>79</v>
      </c>
      <c r="Q1714" s="1" t="s">
        <v>509</v>
      </c>
      <c r="R1714" s="1">
        <v>60603</v>
      </c>
      <c r="S1714" s="2">
        <v>42162</v>
      </c>
      <c r="T1714" s="2">
        <v>42164</v>
      </c>
      <c r="U1714" s="1">
        <v>-1220.9145000000001</v>
      </c>
      <c r="V1714" s="1">
        <v>2</v>
      </c>
      <c r="W1714" s="1">
        <v>1068.5999999999999</v>
      </c>
      <c r="X1714" s="1">
        <v>59365</v>
      </c>
      <c r="Y1714" s="1">
        <f>Table1[[#This Row],[Unit Price]]-Table1[[#This Row],[Discount]]</f>
        <v>535.59</v>
      </c>
      <c r="Z1714" s="1" t="s">
        <v>3220</v>
      </c>
    </row>
    <row r="1715" spans="1:26" ht="14.25" x14ac:dyDescent="0.2">
      <c r="A1715" s="3">
        <v>3005</v>
      </c>
      <c r="B1715" s="3" t="s">
        <v>2775</v>
      </c>
      <c r="C1715" s="3" t="s">
        <v>1</v>
      </c>
      <c r="D1715" s="3">
        <v>0.05</v>
      </c>
      <c r="E1715" s="3">
        <v>122.99</v>
      </c>
      <c r="F1715" s="3">
        <v>19.989999999999998</v>
      </c>
      <c r="G1715" s="3" t="s">
        <v>63</v>
      </c>
      <c r="H1715" s="3" t="s">
        <v>70</v>
      </c>
      <c r="I1715" s="3" t="s">
        <v>24</v>
      </c>
      <c r="J1715" s="3" t="s">
        <v>48</v>
      </c>
      <c r="K1715" s="3" t="s">
        <v>49</v>
      </c>
      <c r="L1715" s="3" t="s">
        <v>2400</v>
      </c>
      <c r="M1715" s="3">
        <v>0.37</v>
      </c>
      <c r="N1715" s="3" t="s">
        <v>8</v>
      </c>
      <c r="O1715" s="3" t="s">
        <v>35</v>
      </c>
      <c r="P1715" s="3" t="s">
        <v>466</v>
      </c>
      <c r="Q1715" s="3" t="s">
        <v>1484</v>
      </c>
      <c r="R1715" s="3">
        <v>83814</v>
      </c>
      <c r="S1715" s="4">
        <v>42163</v>
      </c>
      <c r="T1715" s="4">
        <v>42166</v>
      </c>
      <c r="U1715" s="3">
        <v>1039.7541000000001</v>
      </c>
      <c r="V1715" s="3">
        <v>12</v>
      </c>
      <c r="W1715" s="3">
        <v>1506.89</v>
      </c>
      <c r="X1715" s="3">
        <v>91389</v>
      </c>
      <c r="Y1715" s="3">
        <f>Table1[[#This Row],[Unit Price]]-Table1[[#This Row],[Discount]]</f>
        <v>122.94</v>
      </c>
      <c r="Z1715" s="3" t="s">
        <v>3221</v>
      </c>
    </row>
    <row r="1716" spans="1:26" ht="14.25" x14ac:dyDescent="0.2">
      <c r="A1716" s="1">
        <v>2638</v>
      </c>
      <c r="B1716" s="1" t="s">
        <v>2776</v>
      </c>
      <c r="C1716" s="1" t="s">
        <v>23</v>
      </c>
      <c r="D1716" s="1">
        <v>0.05</v>
      </c>
      <c r="E1716" s="1">
        <v>100.97</v>
      </c>
      <c r="F1716" s="1">
        <v>7.18</v>
      </c>
      <c r="G1716" s="1" t="s">
        <v>63</v>
      </c>
      <c r="H1716" s="1" t="s">
        <v>15</v>
      </c>
      <c r="I1716" s="1" t="s">
        <v>16</v>
      </c>
      <c r="J1716" s="1" t="s">
        <v>17</v>
      </c>
      <c r="K1716" s="1" t="s">
        <v>49</v>
      </c>
      <c r="L1716" s="1" t="s">
        <v>2777</v>
      </c>
      <c r="M1716" s="1">
        <v>0.46</v>
      </c>
      <c r="N1716" s="1" t="s">
        <v>8</v>
      </c>
      <c r="O1716" s="1" t="s">
        <v>35</v>
      </c>
      <c r="P1716" s="1" t="s">
        <v>466</v>
      </c>
      <c r="Q1716" s="1" t="s">
        <v>2555</v>
      </c>
      <c r="R1716" s="1">
        <v>83704</v>
      </c>
      <c r="S1716" s="2">
        <v>42163</v>
      </c>
      <c r="T1716" s="2">
        <v>42163</v>
      </c>
      <c r="U1716" s="1">
        <v>881.46810000000005</v>
      </c>
      <c r="V1716" s="1">
        <v>13</v>
      </c>
      <c r="W1716" s="1">
        <v>1277.49</v>
      </c>
      <c r="X1716" s="1">
        <v>90951</v>
      </c>
      <c r="Y1716" s="1">
        <f>Table1[[#This Row],[Unit Price]]-Table1[[#This Row],[Discount]]</f>
        <v>100.92</v>
      </c>
      <c r="Z1716" s="1" t="s">
        <v>3221</v>
      </c>
    </row>
    <row r="1717" spans="1:26" ht="14.25" x14ac:dyDescent="0.2">
      <c r="A1717" s="3">
        <v>3137</v>
      </c>
      <c r="B1717" s="3" t="s">
        <v>2778</v>
      </c>
      <c r="C1717" s="3" t="s">
        <v>46</v>
      </c>
      <c r="D1717" s="3">
        <v>0.09</v>
      </c>
      <c r="E1717" s="3">
        <v>304.99</v>
      </c>
      <c r="F1717" s="3">
        <v>19.989999999999998</v>
      </c>
      <c r="G1717" s="3" t="s">
        <v>14</v>
      </c>
      <c r="H1717" s="3" t="s">
        <v>70</v>
      </c>
      <c r="I1717" s="3" t="s">
        <v>24</v>
      </c>
      <c r="J1717" s="3" t="s">
        <v>48</v>
      </c>
      <c r="K1717" s="3" t="s">
        <v>49</v>
      </c>
      <c r="L1717" s="3" t="s">
        <v>2779</v>
      </c>
      <c r="M1717" s="3">
        <v>0.4</v>
      </c>
      <c r="N1717" s="3" t="s">
        <v>8</v>
      </c>
      <c r="O1717" s="3" t="s">
        <v>87</v>
      </c>
      <c r="P1717" s="3" t="s">
        <v>1332</v>
      </c>
      <c r="Q1717" s="3" t="s">
        <v>2780</v>
      </c>
      <c r="R1717" s="3">
        <v>3246</v>
      </c>
      <c r="S1717" s="4">
        <v>42163</v>
      </c>
      <c r="T1717" s="4">
        <v>42164</v>
      </c>
      <c r="U1717" s="3">
        <v>1623.9494999999999</v>
      </c>
      <c r="V1717" s="3">
        <v>8</v>
      </c>
      <c r="W1717" s="3">
        <v>2353.5500000000002</v>
      </c>
      <c r="X1717" s="3">
        <v>86795</v>
      </c>
      <c r="Y1717" s="3">
        <f>Table1[[#This Row],[Unit Price]]-Table1[[#This Row],[Discount]]</f>
        <v>304.90000000000003</v>
      </c>
      <c r="Z1717" s="3" t="s">
        <v>3222</v>
      </c>
    </row>
    <row r="1718" spans="1:26" ht="14.25" x14ac:dyDescent="0.2">
      <c r="A1718" s="1">
        <v>349</v>
      </c>
      <c r="B1718" s="1" t="s">
        <v>101</v>
      </c>
      <c r="C1718" s="1" t="s">
        <v>1</v>
      </c>
      <c r="D1718" s="1">
        <v>0</v>
      </c>
      <c r="E1718" s="1">
        <v>8.34</v>
      </c>
      <c r="F1718" s="1">
        <v>2.64</v>
      </c>
      <c r="G1718" s="1" t="s">
        <v>63</v>
      </c>
      <c r="H1718" s="1" t="s">
        <v>47</v>
      </c>
      <c r="I1718" s="1" t="s">
        <v>24</v>
      </c>
      <c r="J1718" s="1" t="s">
        <v>544</v>
      </c>
      <c r="K1718" s="1" t="s">
        <v>18</v>
      </c>
      <c r="L1718" s="1" t="s">
        <v>859</v>
      </c>
      <c r="M1718" s="1">
        <v>0.59</v>
      </c>
      <c r="N1718" s="1" t="s">
        <v>8</v>
      </c>
      <c r="O1718" s="1" t="s">
        <v>9</v>
      </c>
      <c r="P1718" s="1" t="s">
        <v>99</v>
      </c>
      <c r="Q1718" s="1" t="s">
        <v>104</v>
      </c>
      <c r="R1718" s="1">
        <v>33132</v>
      </c>
      <c r="S1718" s="2">
        <v>42164</v>
      </c>
      <c r="T1718" s="2">
        <v>42166</v>
      </c>
      <c r="U1718" s="1">
        <v>5.8624999999999998</v>
      </c>
      <c r="V1718" s="1">
        <v>23</v>
      </c>
      <c r="W1718" s="1">
        <v>212.89</v>
      </c>
      <c r="X1718" s="1">
        <v>17446</v>
      </c>
      <c r="Y1718" s="1">
        <f>Table1[[#This Row],[Unit Price]]-Table1[[#This Row],[Discount]]</f>
        <v>8.34</v>
      </c>
      <c r="Z1718" s="1" t="s">
        <v>3219</v>
      </c>
    </row>
    <row r="1719" spans="1:26" ht="14.25" x14ac:dyDescent="0.2">
      <c r="A1719" s="3">
        <v>351</v>
      </c>
      <c r="B1719" s="3" t="s">
        <v>105</v>
      </c>
      <c r="C1719" s="3" t="s">
        <v>1</v>
      </c>
      <c r="D1719" s="3">
        <v>0</v>
      </c>
      <c r="E1719" s="3">
        <v>8.34</v>
      </c>
      <c r="F1719" s="3">
        <v>2.64</v>
      </c>
      <c r="G1719" s="3" t="s">
        <v>63</v>
      </c>
      <c r="H1719" s="3" t="s">
        <v>47</v>
      </c>
      <c r="I1719" s="3" t="s">
        <v>24</v>
      </c>
      <c r="J1719" s="3" t="s">
        <v>544</v>
      </c>
      <c r="K1719" s="3" t="s">
        <v>18</v>
      </c>
      <c r="L1719" s="3" t="s">
        <v>859</v>
      </c>
      <c r="M1719" s="3">
        <v>0.59</v>
      </c>
      <c r="N1719" s="3" t="s">
        <v>8</v>
      </c>
      <c r="O1719" s="3" t="s">
        <v>87</v>
      </c>
      <c r="P1719" s="3" t="s">
        <v>88</v>
      </c>
      <c r="Q1719" s="3" t="s">
        <v>106</v>
      </c>
      <c r="R1719" s="3">
        <v>13601</v>
      </c>
      <c r="S1719" s="4">
        <v>42164</v>
      </c>
      <c r="T1719" s="4">
        <v>42166</v>
      </c>
      <c r="U1719" s="3">
        <v>10.5</v>
      </c>
      <c r="V1719" s="3">
        <v>6</v>
      </c>
      <c r="W1719" s="3">
        <v>55.54</v>
      </c>
      <c r="X1719" s="3">
        <v>88685</v>
      </c>
      <c r="Y1719" s="3">
        <f>Table1[[#This Row],[Unit Price]]-Table1[[#This Row],[Discount]]</f>
        <v>8.34</v>
      </c>
      <c r="Z1719" s="3" t="s">
        <v>3222</v>
      </c>
    </row>
    <row r="1720" spans="1:26" ht="14.25" x14ac:dyDescent="0.2">
      <c r="A1720" s="1">
        <v>2584</v>
      </c>
      <c r="B1720" s="1" t="s">
        <v>2781</v>
      </c>
      <c r="C1720" s="1" t="s">
        <v>1</v>
      </c>
      <c r="D1720" s="1">
        <v>0.04</v>
      </c>
      <c r="E1720" s="1">
        <v>6.3</v>
      </c>
      <c r="F1720" s="1">
        <v>0.5</v>
      </c>
      <c r="G1720" s="1" t="s">
        <v>14</v>
      </c>
      <c r="H1720" s="1" t="s">
        <v>47</v>
      </c>
      <c r="I1720" s="1" t="s">
        <v>24</v>
      </c>
      <c r="J1720" s="1" t="s">
        <v>128</v>
      </c>
      <c r="K1720" s="1" t="s">
        <v>49</v>
      </c>
      <c r="L1720" s="1" t="s">
        <v>802</v>
      </c>
      <c r="M1720" s="1">
        <v>0.39</v>
      </c>
      <c r="N1720" s="1" t="s">
        <v>8</v>
      </c>
      <c r="O1720" s="1" t="s">
        <v>28</v>
      </c>
      <c r="P1720" s="1" t="s">
        <v>265</v>
      </c>
      <c r="Q1720" s="1" t="s">
        <v>2782</v>
      </c>
      <c r="R1720" s="1">
        <v>48141</v>
      </c>
      <c r="S1720" s="2">
        <v>42164</v>
      </c>
      <c r="T1720" s="2">
        <v>42166</v>
      </c>
      <c r="U1720" s="1">
        <v>67.606200000000001</v>
      </c>
      <c r="V1720" s="1">
        <v>15</v>
      </c>
      <c r="W1720" s="1">
        <v>97.98</v>
      </c>
      <c r="X1720" s="1">
        <v>89658</v>
      </c>
      <c r="Y1720" s="1">
        <f>Table1[[#This Row],[Unit Price]]-Table1[[#This Row],[Discount]]</f>
        <v>6.26</v>
      </c>
      <c r="Z1720" s="1" t="s">
        <v>3220</v>
      </c>
    </row>
    <row r="1721" spans="1:26" ht="14.25" x14ac:dyDescent="0.2">
      <c r="A1721" s="3">
        <v>1151</v>
      </c>
      <c r="B1721" s="3" t="s">
        <v>2783</v>
      </c>
      <c r="C1721" s="3" t="s">
        <v>23</v>
      </c>
      <c r="D1721" s="3">
        <v>0.05</v>
      </c>
      <c r="E1721" s="3">
        <v>7.59</v>
      </c>
      <c r="F1721" s="3">
        <v>4</v>
      </c>
      <c r="G1721" s="3" t="s">
        <v>14</v>
      </c>
      <c r="H1721" s="3" t="s">
        <v>70</v>
      </c>
      <c r="I1721" s="3" t="s">
        <v>4</v>
      </c>
      <c r="J1721" s="3" t="s">
        <v>102</v>
      </c>
      <c r="K1721" s="3" t="s">
        <v>26</v>
      </c>
      <c r="L1721" s="3" t="s">
        <v>1663</v>
      </c>
      <c r="M1721" s="3">
        <v>0.42</v>
      </c>
      <c r="N1721" s="3" t="s">
        <v>8</v>
      </c>
      <c r="O1721" s="3" t="s">
        <v>87</v>
      </c>
      <c r="P1721" s="3" t="s">
        <v>379</v>
      </c>
      <c r="Q1721" s="3" t="s">
        <v>2784</v>
      </c>
      <c r="R1721" s="3">
        <v>1075</v>
      </c>
      <c r="S1721" s="4">
        <v>42164</v>
      </c>
      <c r="T1721" s="4">
        <v>42164</v>
      </c>
      <c r="U1721" s="3">
        <v>6.0926999999999998</v>
      </c>
      <c r="V1721" s="3">
        <v>1</v>
      </c>
      <c r="W1721" s="3">
        <v>8.83</v>
      </c>
      <c r="X1721" s="3">
        <v>91344</v>
      </c>
      <c r="Y1721" s="3">
        <f>Table1[[#This Row],[Unit Price]]-Table1[[#This Row],[Discount]]</f>
        <v>7.54</v>
      </c>
      <c r="Z1721" s="3" t="s">
        <v>3222</v>
      </c>
    </row>
    <row r="1722" spans="1:26" ht="14.25" x14ac:dyDescent="0.2">
      <c r="A1722" s="1">
        <v>218</v>
      </c>
      <c r="B1722" s="1" t="s">
        <v>2785</v>
      </c>
      <c r="C1722" s="1" t="s">
        <v>92</v>
      </c>
      <c r="D1722" s="1">
        <v>0.05</v>
      </c>
      <c r="E1722" s="1">
        <v>119.99</v>
      </c>
      <c r="F1722" s="1">
        <v>56.14</v>
      </c>
      <c r="G1722" s="1" t="s">
        <v>2</v>
      </c>
      <c r="H1722" s="1" t="s">
        <v>15</v>
      </c>
      <c r="I1722" s="1" t="s">
        <v>16</v>
      </c>
      <c r="J1722" s="1" t="s">
        <v>32</v>
      </c>
      <c r="K1722" s="1" t="s">
        <v>6</v>
      </c>
      <c r="L1722" s="1" t="s">
        <v>563</v>
      </c>
      <c r="M1722" s="1">
        <v>0.39</v>
      </c>
      <c r="N1722" s="1" t="s">
        <v>8</v>
      </c>
      <c r="O1722" s="1" t="s">
        <v>35</v>
      </c>
      <c r="P1722" s="1" t="s">
        <v>122</v>
      </c>
      <c r="Q1722" s="1" t="s">
        <v>925</v>
      </c>
      <c r="R1722" s="1">
        <v>84107</v>
      </c>
      <c r="S1722" s="2">
        <v>42164</v>
      </c>
      <c r="T1722" s="2">
        <v>42166</v>
      </c>
      <c r="U1722" s="1">
        <v>-102.5121</v>
      </c>
      <c r="V1722" s="1">
        <v>6</v>
      </c>
      <c r="W1722" s="1">
        <v>730.37</v>
      </c>
      <c r="X1722" s="1">
        <v>88048</v>
      </c>
      <c r="Y1722" s="1">
        <f>Table1[[#This Row],[Unit Price]]-Table1[[#This Row],[Discount]]</f>
        <v>119.94</v>
      </c>
      <c r="Z1722" s="1" t="s">
        <v>3221</v>
      </c>
    </row>
    <row r="1723" spans="1:26" ht="14.25" x14ac:dyDescent="0.2">
      <c r="A1723" s="3">
        <v>3361</v>
      </c>
      <c r="B1723" s="3" t="s">
        <v>786</v>
      </c>
      <c r="C1723" s="3" t="s">
        <v>92</v>
      </c>
      <c r="D1723" s="3">
        <v>0.03</v>
      </c>
      <c r="E1723" s="3">
        <v>4.9800000000000004</v>
      </c>
      <c r="F1723" s="3">
        <v>4.95</v>
      </c>
      <c r="G1723" s="3" t="s">
        <v>14</v>
      </c>
      <c r="H1723" s="3" t="s">
        <v>47</v>
      </c>
      <c r="I1723" s="3" t="s">
        <v>24</v>
      </c>
      <c r="J1723" s="3" t="s">
        <v>48</v>
      </c>
      <c r="K1723" s="3" t="s">
        <v>49</v>
      </c>
      <c r="L1723" s="3" t="s">
        <v>2595</v>
      </c>
      <c r="M1723" s="3">
        <v>0.37</v>
      </c>
      <c r="N1723" s="3" t="s">
        <v>8</v>
      </c>
      <c r="O1723" s="3" t="s">
        <v>28</v>
      </c>
      <c r="P1723" s="3" t="s">
        <v>333</v>
      </c>
      <c r="Q1723" s="3" t="s">
        <v>788</v>
      </c>
      <c r="R1723" s="3">
        <v>53095</v>
      </c>
      <c r="S1723" s="4">
        <v>42164</v>
      </c>
      <c r="T1723" s="4">
        <v>42166</v>
      </c>
      <c r="U1723" s="3">
        <v>-47.995249999999999</v>
      </c>
      <c r="V1723" s="3">
        <v>19</v>
      </c>
      <c r="W1723" s="3">
        <v>95</v>
      </c>
      <c r="X1723" s="3">
        <v>91438</v>
      </c>
      <c r="Y1723" s="3">
        <f>Table1[[#This Row],[Unit Price]]-Table1[[#This Row],[Discount]]</f>
        <v>4.95</v>
      </c>
      <c r="Z1723" s="3" t="s">
        <v>3220</v>
      </c>
    </row>
    <row r="1724" spans="1:26" ht="14.25" x14ac:dyDescent="0.2">
      <c r="A1724" s="1">
        <v>326</v>
      </c>
      <c r="B1724" s="1" t="s">
        <v>2786</v>
      </c>
      <c r="C1724" s="1" t="s">
        <v>46</v>
      </c>
      <c r="D1724" s="1">
        <v>0.06</v>
      </c>
      <c r="E1724" s="1">
        <v>7.99</v>
      </c>
      <c r="F1724" s="1">
        <v>5.03</v>
      </c>
      <c r="G1724" s="1" t="s">
        <v>14</v>
      </c>
      <c r="H1724" s="1" t="s">
        <v>15</v>
      </c>
      <c r="I1724" s="1" t="s">
        <v>16</v>
      </c>
      <c r="J1724" s="1" t="s">
        <v>111</v>
      </c>
      <c r="K1724" s="1" t="s">
        <v>120</v>
      </c>
      <c r="L1724" s="1" t="s">
        <v>441</v>
      </c>
      <c r="M1724" s="1">
        <v>0.6</v>
      </c>
      <c r="N1724" s="1" t="s">
        <v>8</v>
      </c>
      <c r="O1724" s="1" t="s">
        <v>28</v>
      </c>
      <c r="P1724" s="1" t="s">
        <v>79</v>
      </c>
      <c r="Q1724" s="1" t="s">
        <v>2171</v>
      </c>
      <c r="R1724" s="1">
        <v>60510</v>
      </c>
      <c r="S1724" s="2">
        <v>42164</v>
      </c>
      <c r="T1724" s="2">
        <v>42165</v>
      </c>
      <c r="U1724" s="1">
        <v>-29.172000000000001</v>
      </c>
      <c r="V1724" s="1">
        <v>4</v>
      </c>
      <c r="W1724" s="1">
        <v>28.46</v>
      </c>
      <c r="X1724" s="1">
        <v>90973</v>
      </c>
      <c r="Y1724" s="1">
        <f>Table1[[#This Row],[Unit Price]]-Table1[[#This Row],[Discount]]</f>
        <v>7.9300000000000006</v>
      </c>
      <c r="Z1724" s="1" t="s">
        <v>3220</v>
      </c>
    </row>
    <row r="1725" spans="1:26" ht="14.25" x14ac:dyDescent="0.2">
      <c r="A1725" s="3">
        <v>3079</v>
      </c>
      <c r="B1725" s="3" t="s">
        <v>295</v>
      </c>
      <c r="C1725" s="3" t="s">
        <v>1</v>
      </c>
      <c r="D1725" s="3">
        <v>0</v>
      </c>
      <c r="E1725" s="3">
        <v>2.21</v>
      </c>
      <c r="F1725" s="3">
        <v>1</v>
      </c>
      <c r="G1725" s="3" t="s">
        <v>63</v>
      </c>
      <c r="H1725" s="3" t="s">
        <v>3</v>
      </c>
      <c r="I1725" s="3" t="s">
        <v>24</v>
      </c>
      <c r="J1725" s="3" t="s">
        <v>25</v>
      </c>
      <c r="K1725" s="3" t="s">
        <v>26</v>
      </c>
      <c r="L1725" s="3" t="s">
        <v>2787</v>
      </c>
      <c r="M1725" s="3">
        <v>0.38</v>
      </c>
      <c r="N1725" s="3" t="s">
        <v>8</v>
      </c>
      <c r="O1725" s="3" t="s">
        <v>87</v>
      </c>
      <c r="P1725" s="3" t="s">
        <v>296</v>
      </c>
      <c r="Q1725" s="3" t="s">
        <v>297</v>
      </c>
      <c r="R1725" s="3">
        <v>19112</v>
      </c>
      <c r="S1725" s="4">
        <v>42165</v>
      </c>
      <c r="T1725" s="4">
        <v>42166</v>
      </c>
      <c r="U1725" s="3">
        <v>10.01</v>
      </c>
      <c r="V1725" s="3">
        <v>33</v>
      </c>
      <c r="W1725" s="3">
        <v>87.18</v>
      </c>
      <c r="X1725" s="3">
        <v>48483</v>
      </c>
      <c r="Y1725" s="3">
        <f>Table1[[#This Row],[Unit Price]]-Table1[[#This Row],[Discount]]</f>
        <v>2.21</v>
      </c>
      <c r="Z1725" s="3" t="s">
        <v>3222</v>
      </c>
    </row>
    <row r="1726" spans="1:26" ht="14.25" x14ac:dyDescent="0.2">
      <c r="A1726" s="1">
        <v>3243</v>
      </c>
      <c r="B1726" s="1" t="s">
        <v>2788</v>
      </c>
      <c r="C1726" s="1" t="s">
        <v>13</v>
      </c>
      <c r="D1726" s="1">
        <v>0</v>
      </c>
      <c r="E1726" s="1">
        <v>7.28</v>
      </c>
      <c r="F1726" s="1">
        <v>3.52</v>
      </c>
      <c r="G1726" s="1" t="s">
        <v>14</v>
      </c>
      <c r="H1726" s="1" t="s">
        <v>3</v>
      </c>
      <c r="I1726" s="1" t="s">
        <v>16</v>
      </c>
      <c r="J1726" s="1" t="s">
        <v>17</v>
      </c>
      <c r="K1726" s="1" t="s">
        <v>18</v>
      </c>
      <c r="L1726" s="1" t="s">
        <v>2789</v>
      </c>
      <c r="M1726" s="1">
        <v>0.68</v>
      </c>
      <c r="N1726" s="1" t="s">
        <v>8</v>
      </c>
      <c r="O1726" s="1" t="s">
        <v>87</v>
      </c>
      <c r="P1726" s="1" t="s">
        <v>224</v>
      </c>
      <c r="Q1726" s="1" t="s">
        <v>225</v>
      </c>
      <c r="R1726" s="1">
        <v>6010</v>
      </c>
      <c r="S1726" s="2">
        <v>42165</v>
      </c>
      <c r="T1726" s="2">
        <v>42165</v>
      </c>
      <c r="U1726" s="1">
        <v>-25.103999999999999</v>
      </c>
      <c r="V1726" s="1">
        <v>3</v>
      </c>
      <c r="W1726" s="1">
        <v>24.44</v>
      </c>
      <c r="X1726" s="1">
        <v>88329</v>
      </c>
      <c r="Y1726" s="1">
        <f>Table1[[#This Row],[Unit Price]]-Table1[[#This Row],[Discount]]</f>
        <v>7.28</v>
      </c>
      <c r="Z1726" s="1" t="s">
        <v>3222</v>
      </c>
    </row>
    <row r="1727" spans="1:26" ht="14.25" x14ac:dyDescent="0.2">
      <c r="A1727" s="3">
        <v>254</v>
      </c>
      <c r="B1727" s="3" t="s">
        <v>2790</v>
      </c>
      <c r="C1727" s="3" t="s">
        <v>92</v>
      </c>
      <c r="D1727" s="3">
        <v>0.1</v>
      </c>
      <c r="E1727" s="3">
        <v>280.98</v>
      </c>
      <c r="F1727" s="3">
        <v>35.67</v>
      </c>
      <c r="G1727" s="3" t="s">
        <v>2</v>
      </c>
      <c r="H1727" s="3" t="s">
        <v>47</v>
      </c>
      <c r="I1727" s="3" t="s">
        <v>4</v>
      </c>
      <c r="J1727" s="3" t="s">
        <v>5</v>
      </c>
      <c r="K1727" s="3" t="s">
        <v>6</v>
      </c>
      <c r="L1727" s="3" t="s">
        <v>2791</v>
      </c>
      <c r="M1727" s="3">
        <v>0.66</v>
      </c>
      <c r="N1727" s="3" t="s">
        <v>8</v>
      </c>
      <c r="O1727" s="3" t="s">
        <v>35</v>
      </c>
      <c r="P1727" s="3" t="s">
        <v>36</v>
      </c>
      <c r="Q1727" s="3" t="s">
        <v>2792</v>
      </c>
      <c r="R1727" s="3">
        <v>80126</v>
      </c>
      <c r="S1727" s="4">
        <v>42165</v>
      </c>
      <c r="T1727" s="4">
        <v>42166</v>
      </c>
      <c r="U1727" s="3">
        <v>-53.744999999999997</v>
      </c>
      <c r="V1727" s="3">
        <v>5</v>
      </c>
      <c r="W1727" s="3">
        <v>1332.82</v>
      </c>
      <c r="X1727" s="3">
        <v>86268</v>
      </c>
      <c r="Y1727" s="3">
        <f>Table1[[#This Row],[Unit Price]]-Table1[[#This Row],[Discount]]</f>
        <v>280.88</v>
      </c>
      <c r="Z1727" s="3" t="s">
        <v>3221</v>
      </c>
    </row>
    <row r="1728" spans="1:26" ht="14.25" x14ac:dyDescent="0.2">
      <c r="A1728" s="1">
        <v>597</v>
      </c>
      <c r="B1728" s="1" t="s">
        <v>2793</v>
      </c>
      <c r="C1728" s="1" t="s">
        <v>46</v>
      </c>
      <c r="D1728" s="1">
        <v>0.1</v>
      </c>
      <c r="E1728" s="1">
        <v>6.48</v>
      </c>
      <c r="F1728" s="1">
        <v>5.9</v>
      </c>
      <c r="G1728" s="1" t="s">
        <v>14</v>
      </c>
      <c r="H1728" s="1" t="s">
        <v>3</v>
      </c>
      <c r="I1728" s="1" t="s">
        <v>24</v>
      </c>
      <c r="J1728" s="1" t="s">
        <v>64</v>
      </c>
      <c r="K1728" s="1" t="s">
        <v>49</v>
      </c>
      <c r="L1728" s="1" t="s">
        <v>1727</v>
      </c>
      <c r="M1728" s="1">
        <v>0.37</v>
      </c>
      <c r="N1728" s="1" t="s">
        <v>8</v>
      </c>
      <c r="O1728" s="1" t="s">
        <v>28</v>
      </c>
      <c r="P1728" s="1" t="s">
        <v>29</v>
      </c>
      <c r="Q1728" s="1" t="s">
        <v>1459</v>
      </c>
      <c r="R1728" s="1">
        <v>47201</v>
      </c>
      <c r="S1728" s="2">
        <v>42165</v>
      </c>
      <c r="T1728" s="2">
        <v>42165</v>
      </c>
      <c r="U1728" s="1">
        <v>-51.634999999999998</v>
      </c>
      <c r="V1728" s="1">
        <v>19</v>
      </c>
      <c r="W1728" s="1">
        <v>116.8</v>
      </c>
      <c r="X1728" s="1">
        <v>86310</v>
      </c>
      <c r="Y1728" s="1">
        <f>Table1[[#This Row],[Unit Price]]-Table1[[#This Row],[Discount]]</f>
        <v>6.3800000000000008</v>
      </c>
      <c r="Z1728" s="1" t="s">
        <v>3220</v>
      </c>
    </row>
    <row r="1729" spans="1:26" ht="14.25" x14ac:dyDescent="0.2">
      <c r="A1729" s="3">
        <v>2431</v>
      </c>
      <c r="B1729" s="3" t="s">
        <v>2546</v>
      </c>
      <c r="C1729" s="3" t="s">
        <v>46</v>
      </c>
      <c r="D1729" s="3">
        <v>0.05</v>
      </c>
      <c r="E1729" s="3">
        <v>8.85</v>
      </c>
      <c r="F1729" s="3">
        <v>5.6</v>
      </c>
      <c r="G1729" s="3" t="s">
        <v>14</v>
      </c>
      <c r="H1729" s="3" t="s">
        <v>15</v>
      </c>
      <c r="I1729" s="3" t="s">
        <v>24</v>
      </c>
      <c r="J1729" s="3" t="s">
        <v>48</v>
      </c>
      <c r="K1729" s="3" t="s">
        <v>49</v>
      </c>
      <c r="L1729" s="3" t="s">
        <v>2794</v>
      </c>
      <c r="M1729" s="3">
        <v>0.36</v>
      </c>
      <c r="N1729" s="3" t="s">
        <v>8</v>
      </c>
      <c r="O1729" s="3" t="s">
        <v>35</v>
      </c>
      <c r="P1729" s="3" t="s">
        <v>66</v>
      </c>
      <c r="Q1729" s="3" t="s">
        <v>76</v>
      </c>
      <c r="R1729" s="3">
        <v>90004</v>
      </c>
      <c r="S1729" s="4">
        <v>42165</v>
      </c>
      <c r="T1729" s="4">
        <v>42166</v>
      </c>
      <c r="U1729" s="3">
        <v>-9.1769999999999996</v>
      </c>
      <c r="V1729" s="3">
        <v>21</v>
      </c>
      <c r="W1729" s="3">
        <v>199.08</v>
      </c>
      <c r="X1729" s="3">
        <v>24869</v>
      </c>
      <c r="Y1729" s="3">
        <f>Table1[[#This Row],[Unit Price]]-Table1[[#This Row],[Discount]]</f>
        <v>8.7999999999999989</v>
      </c>
      <c r="Z1729" s="3" t="s">
        <v>3221</v>
      </c>
    </row>
    <row r="1730" spans="1:26" ht="14.25" x14ac:dyDescent="0.2">
      <c r="A1730" s="1">
        <v>2433</v>
      </c>
      <c r="B1730" s="1" t="s">
        <v>2795</v>
      </c>
      <c r="C1730" s="1" t="s">
        <v>46</v>
      </c>
      <c r="D1730" s="1">
        <v>0.05</v>
      </c>
      <c r="E1730" s="1">
        <v>8.85</v>
      </c>
      <c r="F1730" s="1">
        <v>5.6</v>
      </c>
      <c r="G1730" s="1" t="s">
        <v>14</v>
      </c>
      <c r="H1730" s="1" t="s">
        <v>15</v>
      </c>
      <c r="I1730" s="1" t="s">
        <v>24</v>
      </c>
      <c r="J1730" s="1" t="s">
        <v>48</v>
      </c>
      <c r="K1730" s="1" t="s">
        <v>49</v>
      </c>
      <c r="L1730" s="1" t="s">
        <v>2794</v>
      </c>
      <c r="M1730" s="1">
        <v>0.36</v>
      </c>
      <c r="N1730" s="1" t="s">
        <v>8</v>
      </c>
      <c r="O1730" s="1" t="s">
        <v>28</v>
      </c>
      <c r="P1730" s="1" t="s">
        <v>183</v>
      </c>
      <c r="Q1730" s="1" t="s">
        <v>587</v>
      </c>
      <c r="R1730" s="1">
        <v>73160</v>
      </c>
      <c r="S1730" s="2">
        <v>42165</v>
      </c>
      <c r="T1730" s="2">
        <v>42166</v>
      </c>
      <c r="U1730" s="1">
        <v>-7.3415999999999997</v>
      </c>
      <c r="V1730" s="1">
        <v>5</v>
      </c>
      <c r="W1730" s="1">
        <v>47.4</v>
      </c>
      <c r="X1730" s="1">
        <v>89095</v>
      </c>
      <c r="Y1730" s="1">
        <f>Table1[[#This Row],[Unit Price]]-Table1[[#This Row],[Discount]]</f>
        <v>8.7999999999999989</v>
      </c>
      <c r="Z1730" s="1" t="s">
        <v>3220</v>
      </c>
    </row>
    <row r="1731" spans="1:26" ht="14.25" x14ac:dyDescent="0.2">
      <c r="A1731" s="3">
        <v>1265</v>
      </c>
      <c r="B1731" s="3" t="s">
        <v>2796</v>
      </c>
      <c r="C1731" s="3" t="s">
        <v>1</v>
      </c>
      <c r="D1731" s="3">
        <v>0.05</v>
      </c>
      <c r="E1731" s="3">
        <v>5.28</v>
      </c>
      <c r="F1731" s="3">
        <v>6.26</v>
      </c>
      <c r="G1731" s="3" t="s">
        <v>14</v>
      </c>
      <c r="H1731" s="3" t="s">
        <v>47</v>
      </c>
      <c r="I1731" s="3" t="s">
        <v>24</v>
      </c>
      <c r="J1731" s="3" t="s">
        <v>64</v>
      </c>
      <c r="K1731" s="3" t="s">
        <v>49</v>
      </c>
      <c r="L1731" s="3" t="s">
        <v>2434</v>
      </c>
      <c r="M1731" s="3">
        <v>0.4</v>
      </c>
      <c r="N1731" s="3" t="s">
        <v>8</v>
      </c>
      <c r="O1731" s="3" t="s">
        <v>28</v>
      </c>
      <c r="P1731" s="3" t="s">
        <v>183</v>
      </c>
      <c r="Q1731" s="3" t="s">
        <v>2797</v>
      </c>
      <c r="R1731" s="3">
        <v>73521</v>
      </c>
      <c r="S1731" s="4">
        <v>42166</v>
      </c>
      <c r="T1731" s="4">
        <v>42167</v>
      </c>
      <c r="U1731" s="3">
        <v>-11.375999999999999</v>
      </c>
      <c r="V1731" s="3">
        <v>1</v>
      </c>
      <c r="W1731" s="3">
        <v>7.15</v>
      </c>
      <c r="X1731" s="3">
        <v>89729</v>
      </c>
      <c r="Y1731" s="3">
        <f>Table1[[#This Row],[Unit Price]]-Table1[[#This Row],[Discount]]</f>
        <v>5.23</v>
      </c>
      <c r="Z1731" s="3" t="s">
        <v>3220</v>
      </c>
    </row>
    <row r="1732" spans="1:26" ht="14.25" x14ac:dyDescent="0.2">
      <c r="A1732" s="1">
        <v>2779</v>
      </c>
      <c r="B1732" s="1" t="s">
        <v>2798</v>
      </c>
      <c r="C1732" s="1" t="s">
        <v>1</v>
      </c>
      <c r="D1732" s="1">
        <v>0.01</v>
      </c>
      <c r="E1732" s="1">
        <v>35.99</v>
      </c>
      <c r="F1732" s="1">
        <v>5.99</v>
      </c>
      <c r="G1732" s="1" t="s">
        <v>14</v>
      </c>
      <c r="H1732" s="1" t="s">
        <v>70</v>
      </c>
      <c r="I1732" s="1" t="s">
        <v>16</v>
      </c>
      <c r="J1732" s="1" t="s">
        <v>111</v>
      </c>
      <c r="K1732" s="1" t="s">
        <v>26</v>
      </c>
      <c r="L1732" s="1" t="s">
        <v>1348</v>
      </c>
      <c r="M1732" s="1">
        <v>0.38</v>
      </c>
      <c r="N1732" s="1" t="s">
        <v>8</v>
      </c>
      <c r="O1732" s="1" t="s">
        <v>9</v>
      </c>
      <c r="P1732" s="1" t="s">
        <v>73</v>
      </c>
      <c r="Q1732" s="1" t="s">
        <v>2799</v>
      </c>
      <c r="R1732" s="1">
        <v>27893</v>
      </c>
      <c r="S1732" s="2">
        <v>42166</v>
      </c>
      <c r="T1732" s="2">
        <v>42167</v>
      </c>
      <c r="U1732" s="1">
        <v>-60.704000000000001</v>
      </c>
      <c r="V1732" s="1">
        <v>11</v>
      </c>
      <c r="W1732" s="1">
        <v>345.07</v>
      </c>
      <c r="X1732" s="1">
        <v>87161</v>
      </c>
      <c r="Y1732" s="1">
        <f>Table1[[#This Row],[Unit Price]]-Table1[[#This Row],[Discount]]</f>
        <v>35.980000000000004</v>
      </c>
      <c r="Z1732" s="1" t="s">
        <v>3219</v>
      </c>
    </row>
    <row r="1733" spans="1:26" ht="14.25" x14ac:dyDescent="0.2">
      <c r="A1733" s="3">
        <v>3251</v>
      </c>
      <c r="B1733" s="3" t="s">
        <v>2800</v>
      </c>
      <c r="C1733" s="3" t="s">
        <v>1</v>
      </c>
      <c r="D1733" s="3">
        <v>0.02</v>
      </c>
      <c r="E1733" s="3">
        <v>5.28</v>
      </c>
      <c r="F1733" s="3">
        <v>6.26</v>
      </c>
      <c r="G1733" s="3" t="s">
        <v>14</v>
      </c>
      <c r="H1733" s="3" t="s">
        <v>70</v>
      </c>
      <c r="I1733" s="3" t="s">
        <v>24</v>
      </c>
      <c r="J1733" s="3" t="s">
        <v>64</v>
      </c>
      <c r="K1733" s="3" t="s">
        <v>49</v>
      </c>
      <c r="L1733" s="3" t="s">
        <v>2434</v>
      </c>
      <c r="M1733" s="3">
        <v>0.4</v>
      </c>
      <c r="N1733" s="3" t="s">
        <v>8</v>
      </c>
      <c r="O1733" s="3" t="s">
        <v>87</v>
      </c>
      <c r="P1733" s="3" t="s">
        <v>88</v>
      </c>
      <c r="Q1733" s="3" t="s">
        <v>89</v>
      </c>
      <c r="R1733" s="3">
        <v>10112</v>
      </c>
      <c r="S1733" s="4">
        <v>42166</v>
      </c>
      <c r="T1733" s="4">
        <v>42167</v>
      </c>
      <c r="U1733" s="3">
        <v>-131.16</v>
      </c>
      <c r="V1733" s="3">
        <v>76</v>
      </c>
      <c r="W1733" s="3">
        <v>412.72</v>
      </c>
      <c r="X1733" s="3">
        <v>39076</v>
      </c>
      <c r="Y1733" s="3">
        <f>Table1[[#This Row],[Unit Price]]-Table1[[#This Row],[Discount]]</f>
        <v>5.2600000000000007</v>
      </c>
      <c r="Z1733" s="3" t="s">
        <v>3222</v>
      </c>
    </row>
    <row r="1734" spans="1:26" ht="14.25" x14ac:dyDescent="0.2">
      <c r="A1734" s="1">
        <v>3252</v>
      </c>
      <c r="B1734" s="1" t="s">
        <v>1899</v>
      </c>
      <c r="C1734" s="1" t="s">
        <v>1</v>
      </c>
      <c r="D1734" s="1">
        <v>0.02</v>
      </c>
      <c r="E1734" s="1">
        <v>5.28</v>
      </c>
      <c r="F1734" s="1">
        <v>6.26</v>
      </c>
      <c r="G1734" s="1" t="s">
        <v>14</v>
      </c>
      <c r="H1734" s="1" t="s">
        <v>70</v>
      </c>
      <c r="I1734" s="1" t="s">
        <v>24</v>
      </c>
      <c r="J1734" s="1" t="s">
        <v>64</v>
      </c>
      <c r="K1734" s="1" t="s">
        <v>49</v>
      </c>
      <c r="L1734" s="1" t="s">
        <v>2434</v>
      </c>
      <c r="M1734" s="1">
        <v>0.4</v>
      </c>
      <c r="N1734" s="1" t="s">
        <v>8</v>
      </c>
      <c r="O1734" s="1" t="s">
        <v>87</v>
      </c>
      <c r="P1734" s="1" t="s">
        <v>88</v>
      </c>
      <c r="Q1734" s="1" t="s">
        <v>1900</v>
      </c>
      <c r="R1734" s="1">
        <v>12306</v>
      </c>
      <c r="S1734" s="2">
        <v>42166</v>
      </c>
      <c r="T1734" s="2">
        <v>42167</v>
      </c>
      <c r="U1734" s="1">
        <v>-65.58</v>
      </c>
      <c r="V1734" s="1">
        <v>19</v>
      </c>
      <c r="W1734" s="1">
        <v>103.18</v>
      </c>
      <c r="X1734" s="1">
        <v>87299</v>
      </c>
      <c r="Y1734" s="1">
        <f>Table1[[#This Row],[Unit Price]]-Table1[[#This Row],[Discount]]</f>
        <v>5.2600000000000007</v>
      </c>
      <c r="Z1734" s="1" t="s">
        <v>3222</v>
      </c>
    </row>
    <row r="1735" spans="1:26" ht="14.25" x14ac:dyDescent="0.2">
      <c r="A1735" s="3">
        <v>1466</v>
      </c>
      <c r="B1735" s="3" t="s">
        <v>2801</v>
      </c>
      <c r="C1735" s="3" t="s">
        <v>13</v>
      </c>
      <c r="D1735" s="3">
        <v>0</v>
      </c>
      <c r="E1735" s="3">
        <v>65.989999999999995</v>
      </c>
      <c r="F1735" s="3">
        <v>8.99</v>
      </c>
      <c r="G1735" s="3" t="s">
        <v>14</v>
      </c>
      <c r="H1735" s="3" t="s">
        <v>3</v>
      </c>
      <c r="I1735" s="3" t="s">
        <v>16</v>
      </c>
      <c r="J1735" s="3" t="s">
        <v>111</v>
      </c>
      <c r="K1735" s="3" t="s">
        <v>49</v>
      </c>
      <c r="L1735" s="3" t="s">
        <v>2570</v>
      </c>
      <c r="M1735" s="3">
        <v>0.56000000000000005</v>
      </c>
      <c r="N1735" s="3" t="s">
        <v>8</v>
      </c>
      <c r="O1735" s="3" t="s">
        <v>28</v>
      </c>
      <c r="P1735" s="3" t="s">
        <v>109</v>
      </c>
      <c r="Q1735" s="3" t="s">
        <v>1459</v>
      </c>
      <c r="R1735" s="3">
        <v>68601</v>
      </c>
      <c r="S1735" s="4">
        <v>42166</v>
      </c>
      <c r="T1735" s="4">
        <v>42168</v>
      </c>
      <c r="U1735" s="3">
        <v>253.3032</v>
      </c>
      <c r="V1735" s="3">
        <v>10</v>
      </c>
      <c r="W1735" s="3">
        <v>575.07000000000005</v>
      </c>
      <c r="X1735" s="3">
        <v>91115</v>
      </c>
      <c r="Y1735" s="3">
        <f>Table1[[#This Row],[Unit Price]]-Table1[[#This Row],[Discount]]</f>
        <v>65.989999999999995</v>
      </c>
      <c r="Z1735" s="3" t="s">
        <v>3220</v>
      </c>
    </row>
    <row r="1736" spans="1:26" ht="14.25" x14ac:dyDescent="0.2">
      <c r="A1736" s="1">
        <v>2649</v>
      </c>
      <c r="B1736" s="1" t="s">
        <v>2802</v>
      </c>
      <c r="C1736" s="1" t="s">
        <v>13</v>
      </c>
      <c r="D1736" s="1">
        <v>0.01</v>
      </c>
      <c r="E1736" s="1">
        <v>39.979999999999997</v>
      </c>
      <c r="F1736" s="1">
        <v>4</v>
      </c>
      <c r="G1736" s="1" t="s">
        <v>14</v>
      </c>
      <c r="H1736" s="1" t="s">
        <v>70</v>
      </c>
      <c r="I1736" s="1" t="s">
        <v>16</v>
      </c>
      <c r="J1736" s="1" t="s">
        <v>17</v>
      </c>
      <c r="K1736" s="1" t="s">
        <v>49</v>
      </c>
      <c r="L1736" s="1" t="s">
        <v>1903</v>
      </c>
      <c r="M1736" s="1">
        <v>0.7</v>
      </c>
      <c r="N1736" s="1" t="s">
        <v>8</v>
      </c>
      <c r="O1736" s="1" t="s">
        <v>87</v>
      </c>
      <c r="P1736" s="1" t="s">
        <v>394</v>
      </c>
      <c r="Q1736" s="1" t="s">
        <v>2306</v>
      </c>
      <c r="R1736" s="1">
        <v>21040</v>
      </c>
      <c r="S1736" s="2">
        <v>42166</v>
      </c>
      <c r="T1736" s="2">
        <v>42167</v>
      </c>
      <c r="U1736" s="1">
        <v>-30.808</v>
      </c>
      <c r="V1736" s="1">
        <v>5</v>
      </c>
      <c r="W1736" s="1">
        <v>203.29</v>
      </c>
      <c r="X1736" s="1">
        <v>88814</v>
      </c>
      <c r="Y1736" s="1">
        <f>Table1[[#This Row],[Unit Price]]-Table1[[#This Row],[Discount]]</f>
        <v>39.97</v>
      </c>
      <c r="Z1736" s="1" t="s">
        <v>3222</v>
      </c>
    </row>
    <row r="1737" spans="1:26" ht="14.25" x14ac:dyDescent="0.2">
      <c r="A1737" s="3">
        <v>3008</v>
      </c>
      <c r="B1737" s="3" t="s">
        <v>1494</v>
      </c>
      <c r="C1737" s="3" t="s">
        <v>13</v>
      </c>
      <c r="D1737" s="3">
        <v>0.01</v>
      </c>
      <c r="E1737" s="3">
        <v>12.28</v>
      </c>
      <c r="F1737" s="3">
        <v>6.47</v>
      </c>
      <c r="G1737" s="3" t="s">
        <v>14</v>
      </c>
      <c r="H1737" s="3" t="s">
        <v>47</v>
      </c>
      <c r="I1737" s="3" t="s">
        <v>24</v>
      </c>
      <c r="J1737" s="3" t="s">
        <v>64</v>
      </c>
      <c r="K1737" s="3" t="s">
        <v>49</v>
      </c>
      <c r="L1737" s="3" t="s">
        <v>2534</v>
      </c>
      <c r="M1737" s="3">
        <v>0.38</v>
      </c>
      <c r="N1737" s="3" t="s">
        <v>8</v>
      </c>
      <c r="O1737" s="3" t="s">
        <v>28</v>
      </c>
      <c r="P1737" s="3" t="s">
        <v>60</v>
      </c>
      <c r="Q1737" s="3" t="s">
        <v>1496</v>
      </c>
      <c r="R1737" s="3">
        <v>55343</v>
      </c>
      <c r="S1737" s="4">
        <v>42166</v>
      </c>
      <c r="T1737" s="4">
        <v>42167</v>
      </c>
      <c r="U1737" s="3">
        <v>47.61</v>
      </c>
      <c r="V1737" s="3">
        <v>12</v>
      </c>
      <c r="W1737" s="3">
        <v>160.66</v>
      </c>
      <c r="X1737" s="3">
        <v>89415</v>
      </c>
      <c r="Y1737" s="3">
        <f>Table1[[#This Row],[Unit Price]]-Table1[[#This Row],[Discount]]</f>
        <v>12.27</v>
      </c>
      <c r="Z1737" s="3" t="s">
        <v>3220</v>
      </c>
    </row>
    <row r="1738" spans="1:26" ht="14.25" x14ac:dyDescent="0.2">
      <c r="A1738" s="1">
        <v>2543</v>
      </c>
      <c r="B1738" s="1" t="s">
        <v>2803</v>
      </c>
      <c r="C1738" s="1" t="s">
        <v>92</v>
      </c>
      <c r="D1738" s="1">
        <v>0.05</v>
      </c>
      <c r="E1738" s="1">
        <v>15.68</v>
      </c>
      <c r="F1738" s="1">
        <v>3.73</v>
      </c>
      <c r="G1738" s="1" t="s">
        <v>14</v>
      </c>
      <c r="H1738" s="1" t="s">
        <v>3</v>
      </c>
      <c r="I1738" s="1" t="s">
        <v>4</v>
      </c>
      <c r="J1738" s="1" t="s">
        <v>102</v>
      </c>
      <c r="K1738" s="1" t="s">
        <v>18</v>
      </c>
      <c r="L1738" s="1" t="s">
        <v>2703</v>
      </c>
      <c r="M1738" s="1">
        <v>0.46</v>
      </c>
      <c r="N1738" s="1" t="s">
        <v>8</v>
      </c>
      <c r="O1738" s="1" t="s">
        <v>9</v>
      </c>
      <c r="P1738" s="1" t="s">
        <v>218</v>
      </c>
      <c r="Q1738" s="1" t="s">
        <v>2408</v>
      </c>
      <c r="R1738" s="1">
        <v>23223</v>
      </c>
      <c r="S1738" s="2">
        <v>42166</v>
      </c>
      <c r="T1738" s="2">
        <v>42167</v>
      </c>
      <c r="U1738" s="1">
        <v>3.54</v>
      </c>
      <c r="V1738" s="1">
        <v>17</v>
      </c>
      <c r="W1738" s="1">
        <v>257.48</v>
      </c>
      <c r="X1738" s="1">
        <v>87917</v>
      </c>
      <c r="Y1738" s="1">
        <f>Table1[[#This Row],[Unit Price]]-Table1[[#This Row],[Discount]]</f>
        <v>15.629999999999999</v>
      </c>
      <c r="Z1738" s="1" t="s">
        <v>3219</v>
      </c>
    </row>
    <row r="1739" spans="1:26" ht="14.25" x14ac:dyDescent="0.2">
      <c r="A1739" s="3">
        <v>2543</v>
      </c>
      <c r="B1739" s="3" t="s">
        <v>2803</v>
      </c>
      <c r="C1739" s="3" t="s">
        <v>92</v>
      </c>
      <c r="D1739" s="3">
        <v>0.02</v>
      </c>
      <c r="E1739" s="3">
        <v>195.99</v>
      </c>
      <c r="F1739" s="3">
        <v>4.2</v>
      </c>
      <c r="G1739" s="3" t="s">
        <v>14</v>
      </c>
      <c r="H1739" s="3" t="s">
        <v>3</v>
      </c>
      <c r="I1739" s="3" t="s">
        <v>16</v>
      </c>
      <c r="J1739" s="3" t="s">
        <v>111</v>
      </c>
      <c r="K1739" s="3" t="s">
        <v>49</v>
      </c>
      <c r="L1739" s="3" t="s">
        <v>2804</v>
      </c>
      <c r="M1739" s="3">
        <v>0.56000000000000005</v>
      </c>
      <c r="N1739" s="3" t="s">
        <v>8</v>
      </c>
      <c r="O1739" s="3" t="s">
        <v>9</v>
      </c>
      <c r="P1739" s="3" t="s">
        <v>218</v>
      </c>
      <c r="Q1739" s="3" t="s">
        <v>2408</v>
      </c>
      <c r="R1739" s="3">
        <v>23223</v>
      </c>
      <c r="S1739" s="4">
        <v>42166</v>
      </c>
      <c r="T1739" s="4">
        <v>42167</v>
      </c>
      <c r="U1739" s="3">
        <v>40.283999999999999</v>
      </c>
      <c r="V1739" s="3">
        <v>19</v>
      </c>
      <c r="W1739" s="3">
        <v>3194.99</v>
      </c>
      <c r="X1739" s="3">
        <v>87917</v>
      </c>
      <c r="Y1739" s="3">
        <f>Table1[[#This Row],[Unit Price]]-Table1[[#This Row],[Discount]]</f>
        <v>195.97</v>
      </c>
      <c r="Z1739" s="3" t="s">
        <v>3219</v>
      </c>
    </row>
    <row r="1740" spans="1:26" ht="14.25" x14ac:dyDescent="0.2">
      <c r="A1740" s="1">
        <v>2840</v>
      </c>
      <c r="B1740" s="1" t="s">
        <v>1713</v>
      </c>
      <c r="C1740" s="1" t="s">
        <v>92</v>
      </c>
      <c r="D1740" s="1">
        <v>0.05</v>
      </c>
      <c r="E1740" s="1">
        <v>15.68</v>
      </c>
      <c r="F1740" s="1">
        <v>3.73</v>
      </c>
      <c r="G1740" s="1" t="s">
        <v>14</v>
      </c>
      <c r="H1740" s="1" t="s">
        <v>70</v>
      </c>
      <c r="I1740" s="1" t="s">
        <v>4</v>
      </c>
      <c r="J1740" s="1" t="s">
        <v>102</v>
      </c>
      <c r="K1740" s="1" t="s">
        <v>18</v>
      </c>
      <c r="L1740" s="1" t="s">
        <v>2703</v>
      </c>
      <c r="M1740" s="1">
        <v>0.46</v>
      </c>
      <c r="N1740" s="1" t="s">
        <v>8</v>
      </c>
      <c r="O1740" s="1" t="s">
        <v>9</v>
      </c>
      <c r="P1740" s="1" t="s">
        <v>99</v>
      </c>
      <c r="Q1740" s="1" t="s">
        <v>1715</v>
      </c>
      <c r="R1740" s="1">
        <v>33161</v>
      </c>
      <c r="S1740" s="2">
        <v>42166</v>
      </c>
      <c r="T1740" s="2">
        <v>42168</v>
      </c>
      <c r="U1740" s="1">
        <v>1166.6279999999999</v>
      </c>
      <c r="V1740" s="1">
        <v>17</v>
      </c>
      <c r="W1740" s="1">
        <v>260.01</v>
      </c>
      <c r="X1740" s="1">
        <v>87885</v>
      </c>
      <c r="Y1740" s="1">
        <f>Table1[[#This Row],[Unit Price]]-Table1[[#This Row],[Discount]]</f>
        <v>15.629999999999999</v>
      </c>
      <c r="Z1740" s="1" t="s">
        <v>3219</v>
      </c>
    </row>
    <row r="1741" spans="1:26" ht="14.25" x14ac:dyDescent="0.2">
      <c r="A1741" s="3">
        <v>2840</v>
      </c>
      <c r="B1741" s="3" t="s">
        <v>1713</v>
      </c>
      <c r="C1741" s="3" t="s">
        <v>92</v>
      </c>
      <c r="D1741" s="3">
        <v>0</v>
      </c>
      <c r="E1741" s="3">
        <v>14.98</v>
      </c>
      <c r="F1741" s="3">
        <v>8.99</v>
      </c>
      <c r="G1741" s="3" t="s">
        <v>14</v>
      </c>
      <c r="H1741" s="3" t="s">
        <v>70</v>
      </c>
      <c r="I1741" s="3" t="s">
        <v>4</v>
      </c>
      <c r="J1741" s="3" t="s">
        <v>102</v>
      </c>
      <c r="K1741" s="3" t="s">
        <v>18</v>
      </c>
      <c r="L1741" s="3" t="s">
        <v>1462</v>
      </c>
      <c r="M1741" s="3">
        <v>0.39</v>
      </c>
      <c r="N1741" s="3" t="s">
        <v>8</v>
      </c>
      <c r="O1741" s="3" t="s">
        <v>9</v>
      </c>
      <c r="P1741" s="3" t="s">
        <v>99</v>
      </c>
      <c r="Q1741" s="3" t="s">
        <v>1715</v>
      </c>
      <c r="R1741" s="3">
        <v>33161</v>
      </c>
      <c r="S1741" s="4">
        <v>42166</v>
      </c>
      <c r="T1741" s="4">
        <v>42167</v>
      </c>
      <c r="U1741" s="3">
        <v>-40.604199999999999</v>
      </c>
      <c r="V1741" s="3">
        <v>18</v>
      </c>
      <c r="W1741" s="3">
        <v>273.79000000000002</v>
      </c>
      <c r="X1741" s="3">
        <v>87885</v>
      </c>
      <c r="Y1741" s="3">
        <f>Table1[[#This Row],[Unit Price]]-Table1[[#This Row],[Discount]]</f>
        <v>14.98</v>
      </c>
      <c r="Z1741" s="3" t="s">
        <v>3219</v>
      </c>
    </row>
    <row r="1742" spans="1:26" ht="14.25" x14ac:dyDescent="0.2">
      <c r="A1742" s="1">
        <v>2840</v>
      </c>
      <c r="B1742" s="1" t="s">
        <v>1713</v>
      </c>
      <c r="C1742" s="1" t="s">
        <v>92</v>
      </c>
      <c r="D1742" s="1">
        <v>0.02</v>
      </c>
      <c r="E1742" s="1">
        <v>38.76</v>
      </c>
      <c r="F1742" s="1">
        <v>13.26</v>
      </c>
      <c r="G1742" s="1" t="s">
        <v>14</v>
      </c>
      <c r="H1742" s="1" t="s">
        <v>70</v>
      </c>
      <c r="I1742" s="1" t="s">
        <v>24</v>
      </c>
      <c r="J1742" s="1" t="s">
        <v>64</v>
      </c>
      <c r="K1742" s="1" t="s">
        <v>49</v>
      </c>
      <c r="L1742" s="1" t="s">
        <v>2805</v>
      </c>
      <c r="M1742" s="1">
        <v>0.36</v>
      </c>
      <c r="N1742" s="1" t="s">
        <v>8</v>
      </c>
      <c r="O1742" s="1" t="s">
        <v>9</v>
      </c>
      <c r="P1742" s="1" t="s">
        <v>99</v>
      </c>
      <c r="Q1742" s="1" t="s">
        <v>1715</v>
      </c>
      <c r="R1742" s="1">
        <v>33161</v>
      </c>
      <c r="S1742" s="2">
        <v>42166</v>
      </c>
      <c r="T1742" s="2">
        <v>42167</v>
      </c>
      <c r="U1742" s="1">
        <v>-294.084</v>
      </c>
      <c r="V1742" s="1">
        <v>1</v>
      </c>
      <c r="W1742" s="1">
        <v>44.62</v>
      </c>
      <c r="X1742" s="1">
        <v>87885</v>
      </c>
      <c r="Y1742" s="1">
        <f>Table1[[#This Row],[Unit Price]]-Table1[[#This Row],[Discount]]</f>
        <v>38.739999999999995</v>
      </c>
      <c r="Z1742" s="1" t="s">
        <v>3219</v>
      </c>
    </row>
    <row r="1743" spans="1:26" ht="14.25" x14ac:dyDescent="0.2">
      <c r="A1743" s="3">
        <v>3078</v>
      </c>
      <c r="B1743" s="3" t="s">
        <v>2806</v>
      </c>
      <c r="C1743" s="3" t="s">
        <v>46</v>
      </c>
      <c r="D1743" s="3">
        <v>0.04</v>
      </c>
      <c r="E1743" s="3">
        <v>35.44</v>
      </c>
      <c r="F1743" s="3">
        <v>5.09</v>
      </c>
      <c r="G1743" s="3" t="s">
        <v>14</v>
      </c>
      <c r="H1743" s="3" t="s">
        <v>3</v>
      </c>
      <c r="I1743" s="3" t="s">
        <v>24</v>
      </c>
      <c r="J1743" s="3" t="s">
        <v>64</v>
      </c>
      <c r="K1743" s="3" t="s">
        <v>49</v>
      </c>
      <c r="L1743" s="3" t="s">
        <v>2054</v>
      </c>
      <c r="M1743" s="3">
        <v>0.38</v>
      </c>
      <c r="N1743" s="3" t="s">
        <v>8</v>
      </c>
      <c r="O1743" s="3" t="s">
        <v>87</v>
      </c>
      <c r="P1743" s="3" t="s">
        <v>293</v>
      </c>
      <c r="Q1743" s="3" t="s">
        <v>2807</v>
      </c>
      <c r="R1743" s="3">
        <v>43615</v>
      </c>
      <c r="S1743" s="4">
        <v>42166</v>
      </c>
      <c r="T1743" s="4">
        <v>42166</v>
      </c>
      <c r="U1743" s="3">
        <v>118.6317</v>
      </c>
      <c r="V1743" s="3">
        <v>5</v>
      </c>
      <c r="W1743" s="3">
        <v>171.93</v>
      </c>
      <c r="X1743" s="3">
        <v>88240</v>
      </c>
      <c r="Y1743" s="3">
        <f>Table1[[#This Row],[Unit Price]]-Table1[[#This Row],[Discount]]</f>
        <v>35.4</v>
      </c>
      <c r="Z1743" s="3" t="s">
        <v>3222</v>
      </c>
    </row>
    <row r="1744" spans="1:26" ht="14.25" x14ac:dyDescent="0.2">
      <c r="A1744" s="1">
        <v>3078</v>
      </c>
      <c r="B1744" s="1" t="s">
        <v>2806</v>
      </c>
      <c r="C1744" s="1" t="s">
        <v>46</v>
      </c>
      <c r="D1744" s="1">
        <v>0.08</v>
      </c>
      <c r="E1744" s="1">
        <v>3.98</v>
      </c>
      <c r="F1744" s="1">
        <v>0.7</v>
      </c>
      <c r="G1744" s="1" t="s">
        <v>14</v>
      </c>
      <c r="H1744" s="1" t="s">
        <v>3</v>
      </c>
      <c r="I1744" s="1" t="s">
        <v>24</v>
      </c>
      <c r="J1744" s="1" t="s">
        <v>25</v>
      </c>
      <c r="K1744" s="1" t="s">
        <v>26</v>
      </c>
      <c r="L1744" s="1" t="s">
        <v>324</v>
      </c>
      <c r="M1744" s="1">
        <v>0.52</v>
      </c>
      <c r="N1744" s="1" t="s">
        <v>8</v>
      </c>
      <c r="O1744" s="1" t="s">
        <v>87</v>
      </c>
      <c r="P1744" s="1" t="s">
        <v>293</v>
      </c>
      <c r="Q1744" s="1" t="s">
        <v>2807</v>
      </c>
      <c r="R1744" s="1">
        <v>43615</v>
      </c>
      <c r="S1744" s="2">
        <v>42166</v>
      </c>
      <c r="T1744" s="2">
        <v>42169</v>
      </c>
      <c r="U1744" s="1">
        <v>23.303999999999998</v>
      </c>
      <c r="V1744" s="1">
        <v>9</v>
      </c>
      <c r="W1744" s="1">
        <v>35.19</v>
      </c>
      <c r="X1744" s="1">
        <v>88240</v>
      </c>
      <c r="Y1744" s="1">
        <f>Table1[[#This Row],[Unit Price]]-Table1[[#This Row],[Discount]]</f>
        <v>3.9</v>
      </c>
      <c r="Z1744" s="1" t="s">
        <v>3222</v>
      </c>
    </row>
    <row r="1745" spans="1:26" ht="14.25" x14ac:dyDescent="0.2">
      <c r="A1745" s="3">
        <v>3079</v>
      </c>
      <c r="B1745" s="3" t="s">
        <v>295</v>
      </c>
      <c r="C1745" s="3" t="s">
        <v>46</v>
      </c>
      <c r="D1745" s="3">
        <v>0.04</v>
      </c>
      <c r="E1745" s="3">
        <v>35.44</v>
      </c>
      <c r="F1745" s="3">
        <v>5.09</v>
      </c>
      <c r="G1745" s="3" t="s">
        <v>14</v>
      </c>
      <c r="H1745" s="3" t="s">
        <v>3</v>
      </c>
      <c r="I1745" s="3" t="s">
        <v>24</v>
      </c>
      <c r="J1745" s="3" t="s">
        <v>64</v>
      </c>
      <c r="K1745" s="3" t="s">
        <v>49</v>
      </c>
      <c r="L1745" s="3" t="s">
        <v>2054</v>
      </c>
      <c r="M1745" s="3">
        <v>0.38</v>
      </c>
      <c r="N1745" s="3" t="s">
        <v>8</v>
      </c>
      <c r="O1745" s="3" t="s">
        <v>87</v>
      </c>
      <c r="P1745" s="3" t="s">
        <v>296</v>
      </c>
      <c r="Q1745" s="3" t="s">
        <v>297</v>
      </c>
      <c r="R1745" s="3">
        <v>19112</v>
      </c>
      <c r="S1745" s="4">
        <v>42166</v>
      </c>
      <c r="T1745" s="4">
        <v>42166</v>
      </c>
      <c r="U1745" s="3">
        <v>150.72</v>
      </c>
      <c r="V1745" s="3">
        <v>21</v>
      </c>
      <c r="W1745" s="3">
        <v>722.1</v>
      </c>
      <c r="X1745" s="3">
        <v>53476</v>
      </c>
      <c r="Y1745" s="3">
        <f>Table1[[#This Row],[Unit Price]]-Table1[[#This Row],[Discount]]</f>
        <v>35.4</v>
      </c>
      <c r="Z1745" s="3" t="s">
        <v>3222</v>
      </c>
    </row>
    <row r="1746" spans="1:26" ht="14.25" x14ac:dyDescent="0.2">
      <c r="A1746" s="1">
        <v>3079</v>
      </c>
      <c r="B1746" s="1" t="s">
        <v>295</v>
      </c>
      <c r="C1746" s="1" t="s">
        <v>46</v>
      </c>
      <c r="D1746" s="1">
        <v>0.08</v>
      </c>
      <c r="E1746" s="1">
        <v>3.98</v>
      </c>
      <c r="F1746" s="1">
        <v>0.7</v>
      </c>
      <c r="G1746" s="1" t="s">
        <v>14</v>
      </c>
      <c r="H1746" s="1" t="s">
        <v>3</v>
      </c>
      <c r="I1746" s="1" t="s">
        <v>24</v>
      </c>
      <c r="J1746" s="1" t="s">
        <v>25</v>
      </c>
      <c r="K1746" s="1" t="s">
        <v>26</v>
      </c>
      <c r="L1746" s="1" t="s">
        <v>324</v>
      </c>
      <c r="M1746" s="1">
        <v>0.52</v>
      </c>
      <c r="N1746" s="1" t="s">
        <v>8</v>
      </c>
      <c r="O1746" s="1" t="s">
        <v>87</v>
      </c>
      <c r="P1746" s="1" t="s">
        <v>296</v>
      </c>
      <c r="Q1746" s="1" t="s">
        <v>297</v>
      </c>
      <c r="R1746" s="1">
        <v>19112</v>
      </c>
      <c r="S1746" s="2">
        <v>42166</v>
      </c>
      <c r="T1746" s="2">
        <v>42169</v>
      </c>
      <c r="U1746" s="1">
        <v>19.420000000000002</v>
      </c>
      <c r="V1746" s="1">
        <v>36</v>
      </c>
      <c r="W1746" s="1">
        <v>140.78</v>
      </c>
      <c r="X1746" s="1">
        <v>53476</v>
      </c>
      <c r="Y1746" s="1">
        <f>Table1[[#This Row],[Unit Price]]-Table1[[#This Row],[Discount]]</f>
        <v>3.9</v>
      </c>
      <c r="Z1746" s="1" t="s">
        <v>3222</v>
      </c>
    </row>
    <row r="1747" spans="1:26" ht="14.25" x14ac:dyDescent="0.2">
      <c r="A1747" s="3">
        <v>3079</v>
      </c>
      <c r="B1747" s="3" t="s">
        <v>295</v>
      </c>
      <c r="C1747" s="3" t="s">
        <v>46</v>
      </c>
      <c r="D1747" s="3">
        <v>0.01</v>
      </c>
      <c r="E1747" s="3">
        <v>1.76</v>
      </c>
      <c r="F1747" s="3">
        <v>0.7</v>
      </c>
      <c r="G1747" s="3" t="s">
        <v>14</v>
      </c>
      <c r="H1747" s="3" t="s">
        <v>3</v>
      </c>
      <c r="I1747" s="3" t="s">
        <v>24</v>
      </c>
      <c r="J1747" s="3" t="s">
        <v>25</v>
      </c>
      <c r="K1747" s="3" t="s">
        <v>26</v>
      </c>
      <c r="L1747" s="3" t="s">
        <v>1639</v>
      </c>
      <c r="M1747" s="3">
        <v>0.56000000000000005</v>
      </c>
      <c r="N1747" s="3" t="s">
        <v>8</v>
      </c>
      <c r="O1747" s="3" t="s">
        <v>87</v>
      </c>
      <c r="P1747" s="3" t="s">
        <v>296</v>
      </c>
      <c r="Q1747" s="3" t="s">
        <v>297</v>
      </c>
      <c r="R1747" s="3">
        <v>19112</v>
      </c>
      <c r="S1747" s="4">
        <v>42166</v>
      </c>
      <c r="T1747" s="4">
        <v>42167</v>
      </c>
      <c r="U1747" s="3">
        <v>3.13</v>
      </c>
      <c r="V1747" s="3">
        <v>71</v>
      </c>
      <c r="W1747" s="3">
        <v>129.72</v>
      </c>
      <c r="X1747" s="3">
        <v>53476</v>
      </c>
      <c r="Y1747" s="3">
        <f>Table1[[#This Row],[Unit Price]]-Table1[[#This Row],[Discount]]</f>
        <v>1.75</v>
      </c>
      <c r="Z1747" s="3" t="s">
        <v>3222</v>
      </c>
    </row>
    <row r="1748" spans="1:26" ht="14.25" x14ac:dyDescent="0.2">
      <c r="A1748" s="1">
        <v>3079</v>
      </c>
      <c r="B1748" s="1" t="s">
        <v>295</v>
      </c>
      <c r="C1748" s="1" t="s">
        <v>46</v>
      </c>
      <c r="D1748" s="1">
        <v>0.01</v>
      </c>
      <c r="E1748" s="1">
        <v>193.17</v>
      </c>
      <c r="F1748" s="1">
        <v>19.989999999999998</v>
      </c>
      <c r="G1748" s="1" t="s">
        <v>63</v>
      </c>
      <c r="H1748" s="1" t="s">
        <v>3</v>
      </c>
      <c r="I1748" s="1" t="s">
        <v>24</v>
      </c>
      <c r="J1748" s="1" t="s">
        <v>54</v>
      </c>
      <c r="K1748" s="1" t="s">
        <v>49</v>
      </c>
      <c r="L1748" s="1" t="s">
        <v>1558</v>
      </c>
      <c r="M1748" s="1">
        <v>0.71</v>
      </c>
      <c r="N1748" s="1" t="s">
        <v>8</v>
      </c>
      <c r="O1748" s="1" t="s">
        <v>87</v>
      </c>
      <c r="P1748" s="1" t="s">
        <v>296</v>
      </c>
      <c r="Q1748" s="1" t="s">
        <v>297</v>
      </c>
      <c r="R1748" s="1">
        <v>19112</v>
      </c>
      <c r="S1748" s="2">
        <v>42166</v>
      </c>
      <c r="T1748" s="2">
        <v>42166</v>
      </c>
      <c r="U1748" s="1">
        <v>1141.07</v>
      </c>
      <c r="V1748" s="1">
        <v>63</v>
      </c>
      <c r="W1748" s="1">
        <v>12190.98</v>
      </c>
      <c r="X1748" s="1">
        <v>53476</v>
      </c>
      <c r="Y1748" s="1">
        <f>Table1[[#This Row],[Unit Price]]-Table1[[#This Row],[Discount]]</f>
        <v>193.16</v>
      </c>
      <c r="Z1748" s="1" t="s">
        <v>3222</v>
      </c>
    </row>
    <row r="1749" spans="1:26" ht="14.25" x14ac:dyDescent="0.2">
      <c r="A1749" s="3">
        <v>2046</v>
      </c>
      <c r="B1749" s="3" t="s">
        <v>2808</v>
      </c>
      <c r="C1749" s="3" t="s">
        <v>1</v>
      </c>
      <c r="D1749" s="3">
        <v>0.04</v>
      </c>
      <c r="E1749" s="3">
        <v>4.28</v>
      </c>
      <c r="F1749" s="3">
        <v>5.68</v>
      </c>
      <c r="G1749" s="3" t="s">
        <v>14</v>
      </c>
      <c r="H1749" s="3" t="s">
        <v>70</v>
      </c>
      <c r="I1749" s="3" t="s">
        <v>24</v>
      </c>
      <c r="J1749" s="3" t="s">
        <v>64</v>
      </c>
      <c r="K1749" s="3" t="s">
        <v>49</v>
      </c>
      <c r="L1749" s="3" t="s">
        <v>2809</v>
      </c>
      <c r="M1749" s="3">
        <v>0.4</v>
      </c>
      <c r="N1749" s="3" t="s">
        <v>8</v>
      </c>
      <c r="O1749" s="3" t="s">
        <v>28</v>
      </c>
      <c r="P1749" s="3" t="s">
        <v>513</v>
      </c>
      <c r="Q1749" s="3" t="s">
        <v>2810</v>
      </c>
      <c r="R1749" s="3">
        <v>67901</v>
      </c>
      <c r="S1749" s="4">
        <v>42167</v>
      </c>
      <c r="T1749" s="4">
        <v>42169</v>
      </c>
      <c r="U1749" s="3">
        <v>-27.375</v>
      </c>
      <c r="V1749" s="3">
        <v>7</v>
      </c>
      <c r="W1749" s="3">
        <v>31.54</v>
      </c>
      <c r="X1749" s="3">
        <v>88219</v>
      </c>
      <c r="Y1749" s="3">
        <f>Table1[[#This Row],[Unit Price]]-Table1[[#This Row],[Discount]]</f>
        <v>4.24</v>
      </c>
      <c r="Z1749" s="3" t="s">
        <v>3220</v>
      </c>
    </row>
    <row r="1750" spans="1:26" ht="14.25" x14ac:dyDescent="0.2">
      <c r="A1750" s="1">
        <v>2046</v>
      </c>
      <c r="B1750" s="1" t="s">
        <v>2808</v>
      </c>
      <c r="C1750" s="1" t="s">
        <v>1</v>
      </c>
      <c r="D1750" s="1">
        <v>0.06</v>
      </c>
      <c r="E1750" s="1">
        <v>376.13</v>
      </c>
      <c r="F1750" s="1">
        <v>85.63</v>
      </c>
      <c r="G1750" s="1" t="s">
        <v>2</v>
      </c>
      <c r="H1750" s="1" t="s">
        <v>70</v>
      </c>
      <c r="I1750" s="1" t="s">
        <v>4</v>
      </c>
      <c r="J1750" s="1" t="s">
        <v>5</v>
      </c>
      <c r="K1750" s="1" t="s">
        <v>6</v>
      </c>
      <c r="L1750" s="1" t="s">
        <v>2811</v>
      </c>
      <c r="M1750" s="1">
        <v>0.74</v>
      </c>
      <c r="N1750" s="1" t="s">
        <v>8</v>
      </c>
      <c r="O1750" s="1" t="s">
        <v>28</v>
      </c>
      <c r="P1750" s="1" t="s">
        <v>513</v>
      </c>
      <c r="Q1750" s="1" t="s">
        <v>2810</v>
      </c>
      <c r="R1750" s="1">
        <v>67901</v>
      </c>
      <c r="S1750" s="2">
        <v>42167</v>
      </c>
      <c r="T1750" s="2">
        <v>42169</v>
      </c>
      <c r="U1750" s="1">
        <v>-435.75749999999999</v>
      </c>
      <c r="V1750" s="1">
        <v>13</v>
      </c>
      <c r="W1750" s="1">
        <v>4634.6899999999996</v>
      </c>
      <c r="X1750" s="1">
        <v>88219</v>
      </c>
      <c r="Y1750" s="1">
        <f>Table1[[#This Row],[Unit Price]]-Table1[[#This Row],[Discount]]</f>
        <v>376.07</v>
      </c>
      <c r="Z1750" s="1" t="s">
        <v>3220</v>
      </c>
    </row>
    <row r="1751" spans="1:26" ht="14.25" x14ac:dyDescent="0.2">
      <c r="A1751" s="3">
        <v>2046</v>
      </c>
      <c r="B1751" s="3" t="s">
        <v>2808</v>
      </c>
      <c r="C1751" s="3" t="s">
        <v>1</v>
      </c>
      <c r="D1751" s="3">
        <v>0.06</v>
      </c>
      <c r="E1751" s="3">
        <v>424.21</v>
      </c>
      <c r="F1751" s="3">
        <v>110.2</v>
      </c>
      <c r="G1751" s="3" t="s">
        <v>2</v>
      </c>
      <c r="H1751" s="3" t="s">
        <v>70</v>
      </c>
      <c r="I1751" s="3" t="s">
        <v>4</v>
      </c>
      <c r="J1751" s="3" t="s">
        <v>5</v>
      </c>
      <c r="K1751" s="3" t="s">
        <v>6</v>
      </c>
      <c r="L1751" s="3" t="s">
        <v>891</v>
      </c>
      <c r="M1751" s="3">
        <v>0.67</v>
      </c>
      <c r="N1751" s="3" t="s">
        <v>8</v>
      </c>
      <c r="O1751" s="3" t="s">
        <v>28</v>
      </c>
      <c r="P1751" s="3" t="s">
        <v>513</v>
      </c>
      <c r="Q1751" s="3" t="s">
        <v>2810</v>
      </c>
      <c r="R1751" s="3">
        <v>67901</v>
      </c>
      <c r="S1751" s="4">
        <v>42167</v>
      </c>
      <c r="T1751" s="4">
        <v>42168</v>
      </c>
      <c r="U1751" s="3">
        <v>682.53</v>
      </c>
      <c r="V1751" s="3">
        <v>17</v>
      </c>
      <c r="W1751" s="3">
        <v>7304.03</v>
      </c>
      <c r="X1751" s="3">
        <v>88219</v>
      </c>
      <c r="Y1751" s="3">
        <f>Table1[[#This Row],[Unit Price]]-Table1[[#This Row],[Discount]]</f>
        <v>424.15</v>
      </c>
      <c r="Z1751" s="3" t="s">
        <v>3220</v>
      </c>
    </row>
    <row r="1752" spans="1:26" ht="14.25" x14ac:dyDescent="0.2">
      <c r="A1752" s="1">
        <v>2046</v>
      </c>
      <c r="B1752" s="1" t="s">
        <v>2808</v>
      </c>
      <c r="C1752" s="1" t="s">
        <v>1</v>
      </c>
      <c r="D1752" s="1">
        <v>0.06</v>
      </c>
      <c r="E1752" s="1">
        <v>195.99</v>
      </c>
      <c r="F1752" s="1">
        <v>8.99</v>
      </c>
      <c r="G1752" s="1" t="s">
        <v>14</v>
      </c>
      <c r="H1752" s="1" t="s">
        <v>70</v>
      </c>
      <c r="I1752" s="1" t="s">
        <v>16</v>
      </c>
      <c r="J1752" s="1" t="s">
        <v>111</v>
      </c>
      <c r="K1752" s="1" t="s">
        <v>49</v>
      </c>
      <c r="L1752" s="1" t="s">
        <v>1319</v>
      </c>
      <c r="M1752" s="1">
        <v>0.6</v>
      </c>
      <c r="N1752" s="1" t="s">
        <v>8</v>
      </c>
      <c r="O1752" s="1" t="s">
        <v>28</v>
      </c>
      <c r="P1752" s="1" t="s">
        <v>513</v>
      </c>
      <c r="Q1752" s="1" t="s">
        <v>2810</v>
      </c>
      <c r="R1752" s="1">
        <v>67901</v>
      </c>
      <c r="S1752" s="2">
        <v>42167</v>
      </c>
      <c r="T1752" s="2">
        <v>42169</v>
      </c>
      <c r="U1752" s="1">
        <v>-277.22199999999998</v>
      </c>
      <c r="V1752" s="1">
        <v>4</v>
      </c>
      <c r="W1752" s="1">
        <v>632.65</v>
      </c>
      <c r="X1752" s="1">
        <v>88219</v>
      </c>
      <c r="Y1752" s="1">
        <f>Table1[[#This Row],[Unit Price]]-Table1[[#This Row],[Discount]]</f>
        <v>195.93</v>
      </c>
      <c r="Z1752" s="1" t="s">
        <v>3220</v>
      </c>
    </row>
    <row r="1753" spans="1:26" ht="14.25" x14ac:dyDescent="0.2">
      <c r="A1753" s="3">
        <v>62</v>
      </c>
      <c r="B1753" s="3" t="s">
        <v>2443</v>
      </c>
      <c r="C1753" s="3" t="s">
        <v>13</v>
      </c>
      <c r="D1753" s="3">
        <v>0.04</v>
      </c>
      <c r="E1753" s="3">
        <v>29.14</v>
      </c>
      <c r="F1753" s="3">
        <v>4.8600000000000003</v>
      </c>
      <c r="G1753" s="3" t="s">
        <v>14</v>
      </c>
      <c r="H1753" s="3" t="s">
        <v>70</v>
      </c>
      <c r="I1753" s="3" t="s">
        <v>24</v>
      </c>
      <c r="J1753" s="3" t="s">
        <v>64</v>
      </c>
      <c r="K1753" s="3" t="s">
        <v>26</v>
      </c>
      <c r="L1753" s="3" t="s">
        <v>2812</v>
      </c>
      <c r="M1753" s="3">
        <v>0.38</v>
      </c>
      <c r="N1753" s="3" t="s">
        <v>8</v>
      </c>
      <c r="O1753" s="3" t="s">
        <v>28</v>
      </c>
      <c r="P1753" s="3" t="s">
        <v>163</v>
      </c>
      <c r="Q1753" s="3" t="s">
        <v>2445</v>
      </c>
      <c r="R1753" s="3">
        <v>78664</v>
      </c>
      <c r="S1753" s="4">
        <v>42167</v>
      </c>
      <c r="T1753" s="4">
        <v>42169</v>
      </c>
      <c r="U1753" s="3">
        <v>349.40910000000002</v>
      </c>
      <c r="V1753" s="3">
        <v>17</v>
      </c>
      <c r="W1753" s="3">
        <v>506.39</v>
      </c>
      <c r="X1753" s="3">
        <v>87408</v>
      </c>
      <c r="Y1753" s="3">
        <f>Table1[[#This Row],[Unit Price]]-Table1[[#This Row],[Discount]]</f>
        <v>29.1</v>
      </c>
      <c r="Z1753" s="3" t="s">
        <v>3220</v>
      </c>
    </row>
    <row r="1754" spans="1:26" ht="14.25" x14ac:dyDescent="0.2">
      <c r="A1754" s="1">
        <v>387</v>
      </c>
      <c r="B1754" s="1" t="s">
        <v>2813</v>
      </c>
      <c r="C1754" s="1" t="s">
        <v>13</v>
      </c>
      <c r="D1754" s="1">
        <v>0.1</v>
      </c>
      <c r="E1754" s="1">
        <v>8.8800000000000008</v>
      </c>
      <c r="F1754" s="1">
        <v>6.28</v>
      </c>
      <c r="G1754" s="1" t="s">
        <v>63</v>
      </c>
      <c r="H1754" s="1" t="s">
        <v>70</v>
      </c>
      <c r="I1754" s="1" t="s">
        <v>24</v>
      </c>
      <c r="J1754" s="1" t="s">
        <v>48</v>
      </c>
      <c r="K1754" s="1" t="s">
        <v>49</v>
      </c>
      <c r="L1754" s="1" t="s">
        <v>196</v>
      </c>
      <c r="M1754" s="1">
        <v>0.35</v>
      </c>
      <c r="N1754" s="1" t="s">
        <v>8</v>
      </c>
      <c r="O1754" s="1" t="s">
        <v>28</v>
      </c>
      <c r="P1754" s="1" t="s">
        <v>109</v>
      </c>
      <c r="Q1754" s="1" t="s">
        <v>2814</v>
      </c>
      <c r="R1754" s="1">
        <v>68801</v>
      </c>
      <c r="S1754" s="2">
        <v>42167</v>
      </c>
      <c r="T1754" s="2">
        <v>42169</v>
      </c>
      <c r="U1754" s="1">
        <v>-27.283750000000001</v>
      </c>
      <c r="V1754" s="1">
        <v>15</v>
      </c>
      <c r="W1754" s="1">
        <v>126.9</v>
      </c>
      <c r="X1754" s="1">
        <v>90339</v>
      </c>
      <c r="Y1754" s="1">
        <f>Table1[[#This Row],[Unit Price]]-Table1[[#This Row],[Discount]]</f>
        <v>8.7800000000000011</v>
      </c>
      <c r="Z1754" s="1" t="s">
        <v>3220</v>
      </c>
    </row>
    <row r="1755" spans="1:26" ht="14.25" x14ac:dyDescent="0.2">
      <c r="A1755" s="3">
        <v>1016</v>
      </c>
      <c r="B1755" s="3" t="s">
        <v>2815</v>
      </c>
      <c r="C1755" s="3" t="s">
        <v>13</v>
      </c>
      <c r="D1755" s="3">
        <v>0.02</v>
      </c>
      <c r="E1755" s="3">
        <v>6.48</v>
      </c>
      <c r="F1755" s="3">
        <v>7.86</v>
      </c>
      <c r="G1755" s="3" t="s">
        <v>63</v>
      </c>
      <c r="H1755" s="3" t="s">
        <v>47</v>
      </c>
      <c r="I1755" s="3" t="s">
        <v>24</v>
      </c>
      <c r="J1755" s="3" t="s">
        <v>64</v>
      </c>
      <c r="K1755" s="3" t="s">
        <v>49</v>
      </c>
      <c r="L1755" s="3" t="s">
        <v>836</v>
      </c>
      <c r="M1755" s="3">
        <v>0.37</v>
      </c>
      <c r="N1755" s="3" t="s">
        <v>8</v>
      </c>
      <c r="O1755" s="3" t="s">
        <v>9</v>
      </c>
      <c r="P1755" s="3" t="s">
        <v>73</v>
      </c>
      <c r="Q1755" s="3" t="s">
        <v>2816</v>
      </c>
      <c r="R1755" s="3">
        <v>28806</v>
      </c>
      <c r="S1755" s="4">
        <v>42167</v>
      </c>
      <c r="T1755" s="4">
        <v>42168</v>
      </c>
      <c r="U1755" s="3">
        <v>111.22199999999999</v>
      </c>
      <c r="V1755" s="3">
        <v>1</v>
      </c>
      <c r="W1755" s="3">
        <v>11.41</v>
      </c>
      <c r="X1755" s="3">
        <v>88389</v>
      </c>
      <c r="Y1755" s="3">
        <f>Table1[[#This Row],[Unit Price]]-Table1[[#This Row],[Discount]]</f>
        <v>6.4600000000000009</v>
      </c>
      <c r="Z1755" s="3" t="s">
        <v>3219</v>
      </c>
    </row>
    <row r="1756" spans="1:26" ht="14.25" x14ac:dyDescent="0.2">
      <c r="A1756" s="1">
        <v>1745</v>
      </c>
      <c r="B1756" s="1" t="s">
        <v>335</v>
      </c>
      <c r="C1756" s="1" t="s">
        <v>13</v>
      </c>
      <c r="D1756" s="1">
        <v>0.04</v>
      </c>
      <c r="E1756" s="1">
        <v>124.49</v>
      </c>
      <c r="F1756" s="1">
        <v>51.94</v>
      </c>
      <c r="G1756" s="1" t="s">
        <v>2</v>
      </c>
      <c r="H1756" s="1" t="s">
        <v>15</v>
      </c>
      <c r="I1756" s="1" t="s">
        <v>4</v>
      </c>
      <c r="J1756" s="1" t="s">
        <v>5</v>
      </c>
      <c r="K1756" s="1" t="s">
        <v>6</v>
      </c>
      <c r="L1756" s="1" t="s">
        <v>1125</v>
      </c>
      <c r="M1756" s="1">
        <v>0.63</v>
      </c>
      <c r="N1756" s="1" t="s">
        <v>8</v>
      </c>
      <c r="O1756" s="1" t="s">
        <v>9</v>
      </c>
      <c r="P1756" s="1" t="s">
        <v>51</v>
      </c>
      <c r="Q1756" s="1" t="s">
        <v>337</v>
      </c>
      <c r="R1756" s="1">
        <v>30305</v>
      </c>
      <c r="S1756" s="2">
        <v>42167</v>
      </c>
      <c r="T1756" s="2">
        <v>42169</v>
      </c>
      <c r="U1756" s="1">
        <v>-247.55157</v>
      </c>
      <c r="V1756" s="1">
        <v>4</v>
      </c>
      <c r="W1756" s="1">
        <v>605.82000000000005</v>
      </c>
      <c r="X1756" s="1">
        <v>12224</v>
      </c>
      <c r="Y1756" s="1">
        <f>Table1[[#This Row],[Unit Price]]-Table1[[#This Row],[Discount]]</f>
        <v>124.44999999999999</v>
      </c>
      <c r="Z1756" s="1" t="s">
        <v>3219</v>
      </c>
    </row>
    <row r="1757" spans="1:26" ht="14.25" x14ac:dyDescent="0.2">
      <c r="A1757" s="3">
        <v>1745</v>
      </c>
      <c r="B1757" s="3" t="s">
        <v>335</v>
      </c>
      <c r="C1757" s="3" t="s">
        <v>13</v>
      </c>
      <c r="D1757" s="3">
        <v>0.1</v>
      </c>
      <c r="E1757" s="3">
        <v>35.99</v>
      </c>
      <c r="F1757" s="3">
        <v>5</v>
      </c>
      <c r="G1757" s="3" t="s">
        <v>14</v>
      </c>
      <c r="H1757" s="3" t="s">
        <v>15</v>
      </c>
      <c r="I1757" s="3" t="s">
        <v>16</v>
      </c>
      <c r="J1757" s="3" t="s">
        <v>111</v>
      </c>
      <c r="K1757" s="3" t="s">
        <v>26</v>
      </c>
      <c r="L1757" s="3" t="s">
        <v>1825</v>
      </c>
      <c r="M1757" s="3">
        <v>0.82</v>
      </c>
      <c r="N1757" s="3" t="s">
        <v>8</v>
      </c>
      <c r="O1757" s="3" t="s">
        <v>9</v>
      </c>
      <c r="P1757" s="3" t="s">
        <v>51</v>
      </c>
      <c r="Q1757" s="3" t="s">
        <v>337</v>
      </c>
      <c r="R1757" s="3">
        <v>30305</v>
      </c>
      <c r="S1757" s="4">
        <v>42167</v>
      </c>
      <c r="T1757" s="4">
        <v>42167</v>
      </c>
      <c r="U1757" s="3">
        <v>-277.20924000000002</v>
      </c>
      <c r="V1757" s="3">
        <v>54</v>
      </c>
      <c r="W1757" s="3">
        <v>1569</v>
      </c>
      <c r="X1757" s="3">
        <v>12224</v>
      </c>
      <c r="Y1757" s="3">
        <f>Table1[[#This Row],[Unit Price]]-Table1[[#This Row],[Discount]]</f>
        <v>35.89</v>
      </c>
      <c r="Z1757" s="3" t="s">
        <v>3219</v>
      </c>
    </row>
    <row r="1758" spans="1:26" ht="14.25" x14ac:dyDescent="0.2">
      <c r="A1758" s="1">
        <v>1748</v>
      </c>
      <c r="B1758" s="1" t="s">
        <v>2817</v>
      </c>
      <c r="C1758" s="1" t="s">
        <v>13</v>
      </c>
      <c r="D1758" s="1">
        <v>0.04</v>
      </c>
      <c r="E1758" s="1">
        <v>124.49</v>
      </c>
      <c r="F1758" s="1">
        <v>51.94</v>
      </c>
      <c r="G1758" s="1" t="s">
        <v>2</v>
      </c>
      <c r="H1758" s="1" t="s">
        <v>15</v>
      </c>
      <c r="I1758" s="1" t="s">
        <v>4</v>
      </c>
      <c r="J1758" s="1" t="s">
        <v>5</v>
      </c>
      <c r="K1758" s="1" t="s">
        <v>6</v>
      </c>
      <c r="L1758" s="1" t="s">
        <v>1125</v>
      </c>
      <c r="M1758" s="1">
        <v>0.63</v>
      </c>
      <c r="N1758" s="1" t="s">
        <v>8</v>
      </c>
      <c r="O1758" s="1" t="s">
        <v>28</v>
      </c>
      <c r="P1758" s="1" t="s">
        <v>183</v>
      </c>
      <c r="Q1758" s="1" t="s">
        <v>2818</v>
      </c>
      <c r="R1758" s="1">
        <v>73703</v>
      </c>
      <c r="S1758" s="2">
        <v>42167</v>
      </c>
      <c r="T1758" s="2">
        <v>42169</v>
      </c>
      <c r="U1758" s="1">
        <v>-93.064499999999995</v>
      </c>
      <c r="V1758" s="1">
        <v>1</v>
      </c>
      <c r="W1758" s="1">
        <v>151.46</v>
      </c>
      <c r="X1758" s="1">
        <v>87245</v>
      </c>
      <c r="Y1758" s="1">
        <f>Table1[[#This Row],[Unit Price]]-Table1[[#This Row],[Discount]]</f>
        <v>124.44999999999999</v>
      </c>
      <c r="Z1758" s="1" t="s">
        <v>3220</v>
      </c>
    </row>
    <row r="1759" spans="1:26" ht="14.25" x14ac:dyDescent="0.2">
      <c r="A1759" s="3">
        <v>1781</v>
      </c>
      <c r="B1759" s="3" t="s">
        <v>275</v>
      </c>
      <c r="C1759" s="3" t="s">
        <v>13</v>
      </c>
      <c r="D1759" s="3">
        <v>0</v>
      </c>
      <c r="E1759" s="3">
        <v>55.48</v>
      </c>
      <c r="F1759" s="3">
        <v>14.3</v>
      </c>
      <c r="G1759" s="3" t="s">
        <v>14</v>
      </c>
      <c r="H1759" s="3" t="s">
        <v>70</v>
      </c>
      <c r="I1759" s="3" t="s">
        <v>24</v>
      </c>
      <c r="J1759" s="3" t="s">
        <v>64</v>
      </c>
      <c r="K1759" s="3" t="s">
        <v>49</v>
      </c>
      <c r="L1759" s="3" t="s">
        <v>823</v>
      </c>
      <c r="M1759" s="3">
        <v>0.37</v>
      </c>
      <c r="N1759" s="3" t="s">
        <v>8</v>
      </c>
      <c r="O1759" s="3" t="s">
        <v>35</v>
      </c>
      <c r="P1759" s="3" t="s">
        <v>66</v>
      </c>
      <c r="Q1759" s="3" t="s">
        <v>277</v>
      </c>
      <c r="R1759" s="3">
        <v>94070</v>
      </c>
      <c r="S1759" s="4">
        <v>42167</v>
      </c>
      <c r="T1759" s="4">
        <v>42169</v>
      </c>
      <c r="U1759" s="3">
        <v>454.44779999999997</v>
      </c>
      <c r="V1759" s="3">
        <v>11</v>
      </c>
      <c r="W1759" s="3">
        <v>658.62</v>
      </c>
      <c r="X1759" s="3">
        <v>89857</v>
      </c>
      <c r="Y1759" s="3">
        <f>Table1[[#This Row],[Unit Price]]-Table1[[#This Row],[Discount]]</f>
        <v>55.48</v>
      </c>
      <c r="Z1759" s="3" t="s">
        <v>3221</v>
      </c>
    </row>
    <row r="1760" spans="1:26" ht="14.25" x14ac:dyDescent="0.2">
      <c r="A1760" s="1">
        <v>2257</v>
      </c>
      <c r="B1760" s="1" t="s">
        <v>2819</v>
      </c>
      <c r="C1760" s="1" t="s">
        <v>13</v>
      </c>
      <c r="D1760" s="1">
        <v>0.06</v>
      </c>
      <c r="E1760" s="1">
        <v>6.68</v>
      </c>
      <c r="F1760" s="1">
        <v>6.93</v>
      </c>
      <c r="G1760" s="1" t="s">
        <v>14</v>
      </c>
      <c r="H1760" s="1" t="s">
        <v>70</v>
      </c>
      <c r="I1760" s="1" t="s">
        <v>24</v>
      </c>
      <c r="J1760" s="1" t="s">
        <v>64</v>
      </c>
      <c r="K1760" s="1" t="s">
        <v>49</v>
      </c>
      <c r="L1760" s="1" t="s">
        <v>952</v>
      </c>
      <c r="M1760" s="1">
        <v>0.37</v>
      </c>
      <c r="N1760" s="1" t="s">
        <v>8</v>
      </c>
      <c r="O1760" s="1" t="s">
        <v>9</v>
      </c>
      <c r="P1760" s="1" t="s">
        <v>73</v>
      </c>
      <c r="Q1760" s="1" t="s">
        <v>2820</v>
      </c>
      <c r="R1760" s="1">
        <v>27604</v>
      </c>
      <c r="S1760" s="2">
        <v>42167</v>
      </c>
      <c r="T1760" s="2">
        <v>42168</v>
      </c>
      <c r="U1760" s="1">
        <v>7.6245000000000003</v>
      </c>
      <c r="V1760" s="1">
        <v>14</v>
      </c>
      <c r="W1760" s="1">
        <v>91.92</v>
      </c>
      <c r="X1760" s="1">
        <v>87965</v>
      </c>
      <c r="Y1760" s="1">
        <f>Table1[[#This Row],[Unit Price]]-Table1[[#This Row],[Discount]]</f>
        <v>6.62</v>
      </c>
      <c r="Z1760" s="1" t="s">
        <v>3219</v>
      </c>
    </row>
    <row r="1761" spans="1:26" ht="14.25" x14ac:dyDescent="0.2">
      <c r="A1761" s="3">
        <v>1466</v>
      </c>
      <c r="B1761" s="3" t="s">
        <v>2801</v>
      </c>
      <c r="C1761" s="3" t="s">
        <v>23</v>
      </c>
      <c r="D1761" s="3">
        <v>0.04</v>
      </c>
      <c r="E1761" s="3">
        <v>130.97999999999999</v>
      </c>
      <c r="F1761" s="3">
        <v>54.74</v>
      </c>
      <c r="G1761" s="3" t="s">
        <v>2</v>
      </c>
      <c r="H1761" s="3" t="s">
        <v>3</v>
      </c>
      <c r="I1761" s="3" t="s">
        <v>4</v>
      </c>
      <c r="J1761" s="3" t="s">
        <v>93</v>
      </c>
      <c r="K1761" s="3" t="s">
        <v>6</v>
      </c>
      <c r="L1761" s="3" t="s">
        <v>1379</v>
      </c>
      <c r="M1761" s="3">
        <v>0.69</v>
      </c>
      <c r="N1761" s="3" t="s">
        <v>8</v>
      </c>
      <c r="O1761" s="3" t="s">
        <v>28</v>
      </c>
      <c r="P1761" s="3" t="s">
        <v>109</v>
      </c>
      <c r="Q1761" s="3" t="s">
        <v>1459</v>
      </c>
      <c r="R1761" s="3">
        <v>68601</v>
      </c>
      <c r="S1761" s="4">
        <v>42167</v>
      </c>
      <c r="T1761" s="4">
        <v>42167</v>
      </c>
      <c r="U1761" s="3">
        <v>-723.78399999999999</v>
      </c>
      <c r="V1761" s="3">
        <v>14</v>
      </c>
      <c r="W1761" s="3">
        <v>1781.66</v>
      </c>
      <c r="X1761" s="3">
        <v>91116</v>
      </c>
      <c r="Y1761" s="3">
        <f>Table1[[#This Row],[Unit Price]]-Table1[[#This Row],[Discount]]</f>
        <v>130.94</v>
      </c>
      <c r="Z1761" s="3" t="s">
        <v>3220</v>
      </c>
    </row>
    <row r="1762" spans="1:26" ht="14.25" x14ac:dyDescent="0.2">
      <c r="A1762" s="1">
        <v>1469</v>
      </c>
      <c r="B1762" s="1" t="s">
        <v>2821</v>
      </c>
      <c r="C1762" s="1" t="s">
        <v>23</v>
      </c>
      <c r="D1762" s="1">
        <v>0.04</v>
      </c>
      <c r="E1762" s="1">
        <v>105.29</v>
      </c>
      <c r="F1762" s="1">
        <v>10.119999999999999</v>
      </c>
      <c r="G1762" s="1" t="s">
        <v>14</v>
      </c>
      <c r="H1762" s="1" t="s">
        <v>3</v>
      </c>
      <c r="I1762" s="1" t="s">
        <v>4</v>
      </c>
      <c r="J1762" s="1" t="s">
        <v>102</v>
      </c>
      <c r="K1762" s="1" t="s">
        <v>40</v>
      </c>
      <c r="L1762" s="1" t="s">
        <v>170</v>
      </c>
      <c r="M1762" s="1">
        <v>0.79</v>
      </c>
      <c r="N1762" s="1" t="s">
        <v>8</v>
      </c>
      <c r="O1762" s="1" t="s">
        <v>35</v>
      </c>
      <c r="P1762" s="1" t="s">
        <v>122</v>
      </c>
      <c r="Q1762" s="1" t="s">
        <v>2822</v>
      </c>
      <c r="R1762" s="1">
        <v>84015</v>
      </c>
      <c r="S1762" s="2">
        <v>42167</v>
      </c>
      <c r="T1762" s="2">
        <v>42171</v>
      </c>
      <c r="U1762" s="1">
        <v>589.18799999999999</v>
      </c>
      <c r="V1762" s="1">
        <v>9</v>
      </c>
      <c r="W1762" s="1">
        <v>940.64</v>
      </c>
      <c r="X1762" s="1">
        <v>91116</v>
      </c>
      <c r="Y1762" s="1">
        <f>Table1[[#This Row],[Unit Price]]-Table1[[#This Row],[Discount]]</f>
        <v>105.25</v>
      </c>
      <c r="Z1762" s="1" t="s">
        <v>3221</v>
      </c>
    </row>
    <row r="1763" spans="1:26" ht="14.25" x14ac:dyDescent="0.2">
      <c r="A1763" s="3">
        <v>1469</v>
      </c>
      <c r="B1763" s="3" t="s">
        <v>2821</v>
      </c>
      <c r="C1763" s="3" t="s">
        <v>23</v>
      </c>
      <c r="D1763" s="3">
        <v>7.0000000000000007E-2</v>
      </c>
      <c r="E1763" s="3">
        <v>31.76</v>
      </c>
      <c r="F1763" s="3">
        <v>45.51</v>
      </c>
      <c r="G1763" s="3" t="s">
        <v>2</v>
      </c>
      <c r="H1763" s="3" t="s">
        <v>3</v>
      </c>
      <c r="I1763" s="3" t="s">
        <v>4</v>
      </c>
      <c r="J1763" s="3" t="s">
        <v>5</v>
      </c>
      <c r="K1763" s="3" t="s">
        <v>6</v>
      </c>
      <c r="L1763" s="3" t="s">
        <v>642</v>
      </c>
      <c r="M1763" s="3">
        <v>0.65</v>
      </c>
      <c r="N1763" s="3" t="s">
        <v>8</v>
      </c>
      <c r="O1763" s="3" t="s">
        <v>35</v>
      </c>
      <c r="P1763" s="3" t="s">
        <v>122</v>
      </c>
      <c r="Q1763" s="3" t="s">
        <v>2822</v>
      </c>
      <c r="R1763" s="3">
        <v>84015</v>
      </c>
      <c r="S1763" s="4">
        <v>42167</v>
      </c>
      <c r="T1763" s="4">
        <v>42169</v>
      </c>
      <c r="U1763" s="3">
        <v>-1314.992</v>
      </c>
      <c r="V1763" s="3">
        <v>18</v>
      </c>
      <c r="W1763" s="3">
        <v>439.27</v>
      </c>
      <c r="X1763" s="3">
        <v>91116</v>
      </c>
      <c r="Y1763" s="3">
        <f>Table1[[#This Row],[Unit Price]]-Table1[[#This Row],[Discount]]</f>
        <v>31.69</v>
      </c>
      <c r="Z1763" s="3" t="s">
        <v>3221</v>
      </c>
    </row>
    <row r="1764" spans="1:26" ht="14.25" x14ac:dyDescent="0.2">
      <c r="A1764" s="1">
        <v>3179</v>
      </c>
      <c r="B1764" s="1" t="s">
        <v>2823</v>
      </c>
      <c r="C1764" s="1" t="s">
        <v>23</v>
      </c>
      <c r="D1764" s="1">
        <v>7.0000000000000007E-2</v>
      </c>
      <c r="E1764" s="1">
        <v>35.44</v>
      </c>
      <c r="F1764" s="1">
        <v>7.5</v>
      </c>
      <c r="G1764" s="1" t="s">
        <v>14</v>
      </c>
      <c r="H1764" s="1" t="s">
        <v>70</v>
      </c>
      <c r="I1764" s="1" t="s">
        <v>24</v>
      </c>
      <c r="J1764" s="1" t="s">
        <v>64</v>
      </c>
      <c r="K1764" s="1" t="s">
        <v>49</v>
      </c>
      <c r="L1764" s="1" t="s">
        <v>543</v>
      </c>
      <c r="M1764" s="1">
        <v>0.38</v>
      </c>
      <c r="N1764" s="1" t="s">
        <v>8</v>
      </c>
      <c r="O1764" s="1" t="s">
        <v>28</v>
      </c>
      <c r="P1764" s="1" t="s">
        <v>60</v>
      </c>
      <c r="Q1764" s="1" t="s">
        <v>2824</v>
      </c>
      <c r="R1764" s="1">
        <v>55060</v>
      </c>
      <c r="S1764" s="2">
        <v>42167</v>
      </c>
      <c r="T1764" s="2">
        <v>42174</v>
      </c>
      <c r="U1764" s="1">
        <v>262.2</v>
      </c>
      <c r="V1764" s="1">
        <v>11</v>
      </c>
      <c r="W1764" s="1">
        <v>380</v>
      </c>
      <c r="X1764" s="1">
        <v>86989</v>
      </c>
      <c r="Y1764" s="1">
        <f>Table1[[#This Row],[Unit Price]]-Table1[[#This Row],[Discount]]</f>
        <v>35.369999999999997</v>
      </c>
      <c r="Z1764" s="1" t="s">
        <v>3220</v>
      </c>
    </row>
    <row r="1765" spans="1:26" ht="14.25" x14ac:dyDescent="0.2">
      <c r="A1765" s="3">
        <v>550</v>
      </c>
      <c r="B1765" s="3" t="s">
        <v>848</v>
      </c>
      <c r="C1765" s="3" t="s">
        <v>92</v>
      </c>
      <c r="D1765" s="3">
        <v>0.06</v>
      </c>
      <c r="E1765" s="3">
        <v>549.99</v>
      </c>
      <c r="F1765" s="3">
        <v>49</v>
      </c>
      <c r="G1765" s="3" t="s">
        <v>2</v>
      </c>
      <c r="H1765" s="3" t="s">
        <v>70</v>
      </c>
      <c r="I1765" s="3" t="s">
        <v>16</v>
      </c>
      <c r="J1765" s="3" t="s">
        <v>39</v>
      </c>
      <c r="K1765" s="3" t="s">
        <v>33</v>
      </c>
      <c r="L1765" s="3" t="s">
        <v>1220</v>
      </c>
      <c r="M1765" s="3">
        <v>0.35</v>
      </c>
      <c r="N1765" s="3" t="s">
        <v>8</v>
      </c>
      <c r="O1765" s="3" t="s">
        <v>28</v>
      </c>
      <c r="P1765" s="3" t="s">
        <v>163</v>
      </c>
      <c r="Q1765" s="3" t="s">
        <v>849</v>
      </c>
      <c r="R1765" s="3">
        <v>78155</v>
      </c>
      <c r="S1765" s="4">
        <v>42167</v>
      </c>
      <c r="T1765" s="4">
        <v>42168</v>
      </c>
      <c r="U1765" s="3">
        <v>4637.4071999999996</v>
      </c>
      <c r="V1765" s="3">
        <v>13</v>
      </c>
      <c r="W1765" s="3">
        <v>6720.88</v>
      </c>
      <c r="X1765" s="3">
        <v>90910</v>
      </c>
      <c r="Y1765" s="3">
        <f>Table1[[#This Row],[Unit Price]]-Table1[[#This Row],[Discount]]</f>
        <v>549.93000000000006</v>
      </c>
      <c r="Z1765" s="3" t="s">
        <v>3220</v>
      </c>
    </row>
    <row r="1766" spans="1:26" ht="14.25" x14ac:dyDescent="0.2">
      <c r="A1766" s="1">
        <v>550</v>
      </c>
      <c r="B1766" s="1" t="s">
        <v>848</v>
      </c>
      <c r="C1766" s="1" t="s">
        <v>92</v>
      </c>
      <c r="D1766" s="1">
        <v>0.08</v>
      </c>
      <c r="E1766" s="1">
        <v>115.99</v>
      </c>
      <c r="F1766" s="1">
        <v>5.99</v>
      </c>
      <c r="G1766" s="1" t="s">
        <v>63</v>
      </c>
      <c r="H1766" s="1" t="s">
        <v>70</v>
      </c>
      <c r="I1766" s="1" t="s">
        <v>16</v>
      </c>
      <c r="J1766" s="1" t="s">
        <v>111</v>
      </c>
      <c r="K1766" s="1" t="s">
        <v>49</v>
      </c>
      <c r="L1766" s="1" t="s">
        <v>2825</v>
      </c>
      <c r="M1766" s="1">
        <v>0.56999999999999995</v>
      </c>
      <c r="N1766" s="1" t="s">
        <v>8</v>
      </c>
      <c r="O1766" s="1" t="s">
        <v>28</v>
      </c>
      <c r="P1766" s="1" t="s">
        <v>163</v>
      </c>
      <c r="Q1766" s="1" t="s">
        <v>849</v>
      </c>
      <c r="R1766" s="1">
        <v>78155</v>
      </c>
      <c r="S1766" s="2">
        <v>42167</v>
      </c>
      <c r="T1766" s="2">
        <v>42168</v>
      </c>
      <c r="U1766" s="1">
        <v>-239.54150000000001</v>
      </c>
      <c r="V1766" s="1">
        <v>1</v>
      </c>
      <c r="W1766" s="1">
        <v>102.21</v>
      </c>
      <c r="X1766" s="1">
        <v>90910</v>
      </c>
      <c r="Y1766" s="1">
        <f>Table1[[#This Row],[Unit Price]]-Table1[[#This Row],[Discount]]</f>
        <v>115.91</v>
      </c>
      <c r="Z1766" s="1" t="s">
        <v>3220</v>
      </c>
    </row>
    <row r="1767" spans="1:26" ht="14.25" x14ac:dyDescent="0.2">
      <c r="A1767" s="3">
        <v>3230</v>
      </c>
      <c r="B1767" s="3" t="s">
        <v>676</v>
      </c>
      <c r="C1767" s="3" t="s">
        <v>1</v>
      </c>
      <c r="D1767" s="3">
        <v>0.06</v>
      </c>
      <c r="E1767" s="3">
        <v>4.91</v>
      </c>
      <c r="F1767" s="3">
        <v>5.68</v>
      </c>
      <c r="G1767" s="3" t="s">
        <v>63</v>
      </c>
      <c r="H1767" s="3" t="s">
        <v>3</v>
      </c>
      <c r="I1767" s="3" t="s">
        <v>24</v>
      </c>
      <c r="J1767" s="3" t="s">
        <v>48</v>
      </c>
      <c r="K1767" s="3" t="s">
        <v>49</v>
      </c>
      <c r="L1767" s="3" t="s">
        <v>1909</v>
      </c>
      <c r="M1767" s="3">
        <v>0.36</v>
      </c>
      <c r="N1767" s="3" t="s">
        <v>8</v>
      </c>
      <c r="O1767" s="3" t="s">
        <v>28</v>
      </c>
      <c r="P1767" s="3" t="s">
        <v>333</v>
      </c>
      <c r="Q1767" s="3" t="s">
        <v>678</v>
      </c>
      <c r="R1767" s="3">
        <v>53186</v>
      </c>
      <c r="S1767" s="4">
        <v>42168</v>
      </c>
      <c r="T1767" s="4">
        <v>42168</v>
      </c>
      <c r="U1767" s="3">
        <v>-31.68825</v>
      </c>
      <c r="V1767" s="3">
        <v>10</v>
      </c>
      <c r="W1767" s="3">
        <v>53.89</v>
      </c>
      <c r="X1767" s="3">
        <v>87436</v>
      </c>
      <c r="Y1767" s="3">
        <f>Table1[[#This Row],[Unit Price]]-Table1[[#This Row],[Discount]]</f>
        <v>4.8500000000000005</v>
      </c>
      <c r="Z1767" s="3" t="s">
        <v>3220</v>
      </c>
    </row>
    <row r="1768" spans="1:26" ht="14.25" x14ac:dyDescent="0.2">
      <c r="A1768" s="1">
        <v>3230</v>
      </c>
      <c r="B1768" s="1" t="s">
        <v>676</v>
      </c>
      <c r="C1768" s="1" t="s">
        <v>1</v>
      </c>
      <c r="D1768" s="1">
        <v>7.0000000000000007E-2</v>
      </c>
      <c r="E1768" s="1">
        <v>48.94</v>
      </c>
      <c r="F1768" s="1">
        <v>5.86</v>
      </c>
      <c r="G1768" s="1" t="s">
        <v>63</v>
      </c>
      <c r="H1768" s="1" t="s">
        <v>3</v>
      </c>
      <c r="I1768" s="1" t="s">
        <v>24</v>
      </c>
      <c r="J1768" s="1" t="s">
        <v>64</v>
      </c>
      <c r="K1768" s="1" t="s">
        <v>49</v>
      </c>
      <c r="L1768" s="1" t="s">
        <v>2826</v>
      </c>
      <c r="M1768" s="1">
        <v>0.35</v>
      </c>
      <c r="N1768" s="1" t="s">
        <v>8</v>
      </c>
      <c r="O1768" s="1" t="s">
        <v>28</v>
      </c>
      <c r="P1768" s="1" t="s">
        <v>333</v>
      </c>
      <c r="Q1768" s="1" t="s">
        <v>678</v>
      </c>
      <c r="R1768" s="1">
        <v>53186</v>
      </c>
      <c r="S1768" s="2">
        <v>42168</v>
      </c>
      <c r="T1768" s="2">
        <v>42169</v>
      </c>
      <c r="U1768" s="1">
        <v>690.7038</v>
      </c>
      <c r="V1768" s="1">
        <v>21</v>
      </c>
      <c r="W1768" s="1">
        <v>1001.02</v>
      </c>
      <c r="X1768" s="1">
        <v>87436</v>
      </c>
      <c r="Y1768" s="1">
        <f>Table1[[#This Row],[Unit Price]]-Table1[[#This Row],[Discount]]</f>
        <v>48.87</v>
      </c>
      <c r="Z1768" s="1" t="s">
        <v>3220</v>
      </c>
    </row>
    <row r="1769" spans="1:26" ht="14.25" x14ac:dyDescent="0.2">
      <c r="A1769" s="3">
        <v>2143</v>
      </c>
      <c r="B1769" s="3" t="s">
        <v>2827</v>
      </c>
      <c r="C1769" s="3" t="s">
        <v>13</v>
      </c>
      <c r="D1769" s="3">
        <v>0.08</v>
      </c>
      <c r="E1769" s="3">
        <v>17.149999999999999</v>
      </c>
      <c r="F1769" s="3">
        <v>4.96</v>
      </c>
      <c r="G1769" s="3" t="s">
        <v>14</v>
      </c>
      <c r="H1769" s="3" t="s">
        <v>47</v>
      </c>
      <c r="I1769" s="3" t="s">
        <v>24</v>
      </c>
      <c r="J1769" s="3" t="s">
        <v>54</v>
      </c>
      <c r="K1769" s="3" t="s">
        <v>49</v>
      </c>
      <c r="L1769" s="3" t="s">
        <v>626</v>
      </c>
      <c r="M1769" s="3">
        <v>0.57999999999999996</v>
      </c>
      <c r="N1769" s="3" t="s">
        <v>8</v>
      </c>
      <c r="O1769" s="3" t="s">
        <v>9</v>
      </c>
      <c r="P1769" s="3" t="s">
        <v>218</v>
      </c>
      <c r="Q1769" s="3" t="s">
        <v>237</v>
      </c>
      <c r="R1769" s="3">
        <v>20151</v>
      </c>
      <c r="S1769" s="4">
        <v>42168</v>
      </c>
      <c r="T1769" s="4">
        <v>42171</v>
      </c>
      <c r="U1769" s="3">
        <v>33.659999999999997</v>
      </c>
      <c r="V1769" s="3">
        <v>12</v>
      </c>
      <c r="W1769" s="3">
        <v>200.61</v>
      </c>
      <c r="X1769" s="3">
        <v>87569</v>
      </c>
      <c r="Y1769" s="3">
        <f>Table1[[#This Row],[Unit Price]]-Table1[[#This Row],[Discount]]</f>
        <v>17.07</v>
      </c>
      <c r="Z1769" s="3" t="s">
        <v>3219</v>
      </c>
    </row>
    <row r="1770" spans="1:26" ht="14.25" x14ac:dyDescent="0.2">
      <c r="A1770" s="1">
        <v>2771</v>
      </c>
      <c r="B1770" s="1" t="s">
        <v>2828</v>
      </c>
      <c r="C1770" s="1" t="s">
        <v>13</v>
      </c>
      <c r="D1770" s="1">
        <v>7.0000000000000007E-2</v>
      </c>
      <c r="E1770" s="1">
        <v>177.98</v>
      </c>
      <c r="F1770" s="1">
        <v>0.99</v>
      </c>
      <c r="G1770" s="1" t="s">
        <v>14</v>
      </c>
      <c r="H1770" s="1" t="s">
        <v>70</v>
      </c>
      <c r="I1770" s="1" t="s">
        <v>24</v>
      </c>
      <c r="J1770" s="1" t="s">
        <v>71</v>
      </c>
      <c r="K1770" s="1" t="s">
        <v>49</v>
      </c>
      <c r="L1770" s="1" t="s">
        <v>2829</v>
      </c>
      <c r="M1770" s="1">
        <v>0.56000000000000005</v>
      </c>
      <c r="N1770" s="1" t="s">
        <v>8</v>
      </c>
      <c r="O1770" s="1" t="s">
        <v>9</v>
      </c>
      <c r="P1770" s="1" t="s">
        <v>51</v>
      </c>
      <c r="Q1770" s="1" t="s">
        <v>2830</v>
      </c>
      <c r="R1770" s="1">
        <v>30344</v>
      </c>
      <c r="S1770" s="2">
        <v>42168</v>
      </c>
      <c r="T1770" s="2">
        <v>42168</v>
      </c>
      <c r="U1770" s="1">
        <v>-191.548</v>
      </c>
      <c r="V1770" s="1">
        <v>3</v>
      </c>
      <c r="W1770" s="1">
        <v>536.29</v>
      </c>
      <c r="X1770" s="1">
        <v>88974</v>
      </c>
      <c r="Y1770" s="1">
        <f>Table1[[#This Row],[Unit Price]]-Table1[[#This Row],[Discount]]</f>
        <v>177.91</v>
      </c>
      <c r="Z1770" s="1" t="s">
        <v>3219</v>
      </c>
    </row>
    <row r="1771" spans="1:26" ht="14.25" x14ac:dyDescent="0.2">
      <c r="A1771" s="3">
        <v>1129</v>
      </c>
      <c r="B1771" s="3" t="s">
        <v>762</v>
      </c>
      <c r="C1771" s="3" t="s">
        <v>23</v>
      </c>
      <c r="D1771" s="3">
        <v>0.03</v>
      </c>
      <c r="E1771" s="3">
        <v>30.98</v>
      </c>
      <c r="F1771" s="3">
        <v>6.5</v>
      </c>
      <c r="G1771" s="3" t="s">
        <v>14</v>
      </c>
      <c r="H1771" s="3" t="s">
        <v>70</v>
      </c>
      <c r="I1771" s="3" t="s">
        <v>16</v>
      </c>
      <c r="J1771" s="3" t="s">
        <v>17</v>
      </c>
      <c r="K1771" s="3" t="s">
        <v>49</v>
      </c>
      <c r="L1771" s="3" t="s">
        <v>2831</v>
      </c>
      <c r="M1771" s="3">
        <v>0.79</v>
      </c>
      <c r="N1771" s="3" t="s">
        <v>8</v>
      </c>
      <c r="O1771" s="3" t="s">
        <v>87</v>
      </c>
      <c r="P1771" s="3" t="s">
        <v>379</v>
      </c>
      <c r="Q1771" s="3" t="s">
        <v>764</v>
      </c>
      <c r="R1771" s="3">
        <v>2118</v>
      </c>
      <c r="S1771" s="4">
        <v>42168</v>
      </c>
      <c r="T1771" s="4">
        <v>42172</v>
      </c>
      <c r="U1771" s="3">
        <v>-144.19999999999999</v>
      </c>
      <c r="V1771" s="3">
        <v>44</v>
      </c>
      <c r="W1771" s="3">
        <v>1332.09</v>
      </c>
      <c r="X1771" s="3">
        <v>39430</v>
      </c>
      <c r="Y1771" s="3">
        <f>Table1[[#This Row],[Unit Price]]-Table1[[#This Row],[Discount]]</f>
        <v>30.95</v>
      </c>
      <c r="Z1771" s="3" t="s">
        <v>3222</v>
      </c>
    </row>
    <row r="1772" spans="1:26" ht="14.25" x14ac:dyDescent="0.2">
      <c r="A1772" s="1">
        <v>1132</v>
      </c>
      <c r="B1772" s="1" t="s">
        <v>1069</v>
      </c>
      <c r="C1772" s="1" t="s">
        <v>23</v>
      </c>
      <c r="D1772" s="1">
        <v>0.03</v>
      </c>
      <c r="E1772" s="1">
        <v>30.98</v>
      </c>
      <c r="F1772" s="1">
        <v>6.5</v>
      </c>
      <c r="G1772" s="1" t="s">
        <v>14</v>
      </c>
      <c r="H1772" s="1" t="s">
        <v>70</v>
      </c>
      <c r="I1772" s="1" t="s">
        <v>16</v>
      </c>
      <c r="J1772" s="1" t="s">
        <v>17</v>
      </c>
      <c r="K1772" s="1" t="s">
        <v>49</v>
      </c>
      <c r="L1772" s="1" t="s">
        <v>2831</v>
      </c>
      <c r="M1772" s="1">
        <v>0.79</v>
      </c>
      <c r="N1772" s="1" t="s">
        <v>8</v>
      </c>
      <c r="O1772" s="1" t="s">
        <v>28</v>
      </c>
      <c r="P1772" s="1" t="s">
        <v>163</v>
      </c>
      <c r="Q1772" s="1" t="s">
        <v>1070</v>
      </c>
      <c r="R1772" s="1">
        <v>76039</v>
      </c>
      <c r="S1772" s="2">
        <v>42168</v>
      </c>
      <c r="T1772" s="2">
        <v>42172</v>
      </c>
      <c r="U1772" s="1">
        <v>-115.36</v>
      </c>
      <c r="V1772" s="1">
        <v>11</v>
      </c>
      <c r="W1772" s="1">
        <v>333.02</v>
      </c>
      <c r="X1772" s="1">
        <v>88104</v>
      </c>
      <c r="Y1772" s="1">
        <f>Table1[[#This Row],[Unit Price]]-Table1[[#This Row],[Discount]]</f>
        <v>30.95</v>
      </c>
      <c r="Z1772" s="1" t="s">
        <v>3220</v>
      </c>
    </row>
    <row r="1773" spans="1:26" ht="14.25" x14ac:dyDescent="0.2">
      <c r="A1773" s="3">
        <v>1505</v>
      </c>
      <c r="B1773" s="3" t="s">
        <v>2832</v>
      </c>
      <c r="C1773" s="3" t="s">
        <v>23</v>
      </c>
      <c r="D1773" s="3">
        <v>0</v>
      </c>
      <c r="E1773" s="3">
        <v>85.99</v>
      </c>
      <c r="F1773" s="3">
        <v>0.99</v>
      </c>
      <c r="G1773" s="3" t="s">
        <v>14</v>
      </c>
      <c r="H1773" s="3" t="s">
        <v>3</v>
      </c>
      <c r="I1773" s="3" t="s">
        <v>16</v>
      </c>
      <c r="J1773" s="3" t="s">
        <v>111</v>
      </c>
      <c r="K1773" s="3" t="s">
        <v>26</v>
      </c>
      <c r="L1773" s="3" t="s">
        <v>1572</v>
      </c>
      <c r="M1773" s="3">
        <v>0.85</v>
      </c>
      <c r="N1773" s="3" t="s">
        <v>8</v>
      </c>
      <c r="O1773" s="3" t="s">
        <v>28</v>
      </c>
      <c r="P1773" s="3" t="s">
        <v>163</v>
      </c>
      <c r="Q1773" s="3" t="s">
        <v>2833</v>
      </c>
      <c r="R1773" s="3">
        <v>77840</v>
      </c>
      <c r="S1773" s="4">
        <v>42168</v>
      </c>
      <c r="T1773" s="4">
        <v>42173</v>
      </c>
      <c r="U1773" s="3">
        <v>-138.0368</v>
      </c>
      <c r="V1773" s="3">
        <v>6</v>
      </c>
      <c r="W1773" s="3">
        <v>464.86</v>
      </c>
      <c r="X1773" s="3">
        <v>86181</v>
      </c>
      <c r="Y1773" s="3">
        <f>Table1[[#This Row],[Unit Price]]-Table1[[#This Row],[Discount]]</f>
        <v>85.99</v>
      </c>
      <c r="Z1773" s="3" t="s">
        <v>3220</v>
      </c>
    </row>
    <row r="1774" spans="1:26" ht="14.25" x14ac:dyDescent="0.2">
      <c r="A1774" s="1">
        <v>5</v>
      </c>
      <c r="B1774" s="1" t="s">
        <v>2834</v>
      </c>
      <c r="C1774" s="1" t="s">
        <v>46</v>
      </c>
      <c r="D1774" s="1">
        <v>0.02</v>
      </c>
      <c r="E1774" s="1">
        <v>500.98</v>
      </c>
      <c r="F1774" s="1">
        <v>26</v>
      </c>
      <c r="G1774" s="1" t="s">
        <v>2</v>
      </c>
      <c r="H1774" s="1" t="s">
        <v>47</v>
      </c>
      <c r="I1774" s="1" t="s">
        <v>4</v>
      </c>
      <c r="J1774" s="1" t="s">
        <v>85</v>
      </c>
      <c r="K1774" s="1" t="s">
        <v>33</v>
      </c>
      <c r="L1774" s="1" t="s">
        <v>2272</v>
      </c>
      <c r="M1774" s="1">
        <v>0.6</v>
      </c>
      <c r="N1774" s="1" t="s">
        <v>8</v>
      </c>
      <c r="O1774" s="1" t="s">
        <v>35</v>
      </c>
      <c r="P1774" s="1" t="s">
        <v>66</v>
      </c>
      <c r="Q1774" s="1" t="s">
        <v>2192</v>
      </c>
      <c r="R1774" s="1">
        <v>91776</v>
      </c>
      <c r="S1774" s="2">
        <v>42168</v>
      </c>
      <c r="T1774" s="2">
        <v>42170</v>
      </c>
      <c r="U1774" s="1">
        <v>4390.3665000000001</v>
      </c>
      <c r="V1774" s="1">
        <v>12</v>
      </c>
      <c r="W1774" s="1">
        <v>6362.85</v>
      </c>
      <c r="X1774" s="1">
        <v>90193</v>
      </c>
      <c r="Y1774" s="1">
        <f>Table1[[#This Row],[Unit Price]]-Table1[[#This Row],[Discount]]</f>
        <v>500.96000000000004</v>
      </c>
      <c r="Z1774" s="1" t="s">
        <v>3221</v>
      </c>
    </row>
    <row r="1775" spans="1:26" ht="14.25" x14ac:dyDescent="0.2">
      <c r="A1775" s="3">
        <v>1044</v>
      </c>
      <c r="B1775" s="3" t="s">
        <v>1376</v>
      </c>
      <c r="C1775" s="3" t="s">
        <v>1</v>
      </c>
      <c r="D1775" s="3">
        <v>0.02</v>
      </c>
      <c r="E1775" s="3">
        <v>209.84</v>
      </c>
      <c r="F1775" s="3">
        <v>21.21</v>
      </c>
      <c r="G1775" s="3" t="s">
        <v>14</v>
      </c>
      <c r="H1775" s="3" t="s">
        <v>47</v>
      </c>
      <c r="I1775" s="3" t="s">
        <v>4</v>
      </c>
      <c r="J1775" s="3" t="s">
        <v>102</v>
      </c>
      <c r="K1775" s="3" t="s">
        <v>40</v>
      </c>
      <c r="L1775" s="3" t="s">
        <v>185</v>
      </c>
      <c r="M1775" s="3">
        <v>0.59</v>
      </c>
      <c r="N1775" s="3" t="s">
        <v>8</v>
      </c>
      <c r="O1775" s="3" t="s">
        <v>35</v>
      </c>
      <c r="P1775" s="3" t="s">
        <v>66</v>
      </c>
      <c r="Q1775" s="3" t="s">
        <v>76</v>
      </c>
      <c r="R1775" s="3">
        <v>90004</v>
      </c>
      <c r="S1775" s="4">
        <v>42169</v>
      </c>
      <c r="T1775" s="4">
        <v>42169</v>
      </c>
      <c r="U1775" s="3">
        <v>2593.14</v>
      </c>
      <c r="V1775" s="3">
        <v>62</v>
      </c>
      <c r="W1775" s="3">
        <v>13546.94</v>
      </c>
      <c r="X1775" s="3">
        <v>28001</v>
      </c>
      <c r="Y1775" s="3">
        <f>Table1[[#This Row],[Unit Price]]-Table1[[#This Row],[Discount]]</f>
        <v>209.82</v>
      </c>
      <c r="Z1775" s="3" t="s">
        <v>3221</v>
      </c>
    </row>
    <row r="1776" spans="1:26" ht="14.25" x14ac:dyDescent="0.2">
      <c r="A1776" s="1">
        <v>1044</v>
      </c>
      <c r="B1776" s="1" t="s">
        <v>1376</v>
      </c>
      <c r="C1776" s="1" t="s">
        <v>1</v>
      </c>
      <c r="D1776" s="1">
        <v>0.01</v>
      </c>
      <c r="E1776" s="1">
        <v>194.3</v>
      </c>
      <c r="F1776" s="1">
        <v>11.54</v>
      </c>
      <c r="G1776" s="1" t="s">
        <v>14</v>
      </c>
      <c r="H1776" s="1" t="s">
        <v>47</v>
      </c>
      <c r="I1776" s="1" t="s">
        <v>4</v>
      </c>
      <c r="J1776" s="1" t="s">
        <v>102</v>
      </c>
      <c r="K1776" s="1" t="s">
        <v>40</v>
      </c>
      <c r="L1776" s="1" t="s">
        <v>182</v>
      </c>
      <c r="M1776" s="1">
        <v>0.59</v>
      </c>
      <c r="N1776" s="1" t="s">
        <v>8</v>
      </c>
      <c r="O1776" s="1" t="s">
        <v>35</v>
      </c>
      <c r="P1776" s="1" t="s">
        <v>66</v>
      </c>
      <c r="Q1776" s="1" t="s">
        <v>76</v>
      </c>
      <c r="R1776" s="1">
        <v>90004</v>
      </c>
      <c r="S1776" s="2">
        <v>42169</v>
      </c>
      <c r="T1776" s="2">
        <v>42171</v>
      </c>
      <c r="U1776" s="1">
        <v>1162.76</v>
      </c>
      <c r="V1776" s="1">
        <v>32</v>
      </c>
      <c r="W1776" s="1">
        <v>6401.65</v>
      </c>
      <c r="X1776" s="1">
        <v>28001</v>
      </c>
      <c r="Y1776" s="1">
        <f>Table1[[#This Row],[Unit Price]]-Table1[[#This Row],[Discount]]</f>
        <v>194.29000000000002</v>
      </c>
      <c r="Z1776" s="1" t="s">
        <v>3221</v>
      </c>
    </row>
    <row r="1777" spans="1:26" ht="14.25" x14ac:dyDescent="0.2">
      <c r="A1777" s="3">
        <v>1519</v>
      </c>
      <c r="B1777" s="3" t="s">
        <v>2835</v>
      </c>
      <c r="C1777" s="3" t="s">
        <v>1</v>
      </c>
      <c r="D1777" s="3">
        <v>0.06</v>
      </c>
      <c r="E1777" s="3">
        <v>55.48</v>
      </c>
      <c r="F1777" s="3">
        <v>4.8499999999999996</v>
      </c>
      <c r="G1777" s="3" t="s">
        <v>14</v>
      </c>
      <c r="H1777" s="3" t="s">
        <v>15</v>
      </c>
      <c r="I1777" s="3" t="s">
        <v>24</v>
      </c>
      <c r="J1777" s="3" t="s">
        <v>64</v>
      </c>
      <c r="K1777" s="3" t="s">
        <v>49</v>
      </c>
      <c r="L1777" s="3" t="s">
        <v>2836</v>
      </c>
      <c r="M1777" s="3">
        <v>0.37</v>
      </c>
      <c r="N1777" s="3" t="s">
        <v>8</v>
      </c>
      <c r="O1777" s="3" t="s">
        <v>87</v>
      </c>
      <c r="P1777" s="3" t="s">
        <v>307</v>
      </c>
      <c r="Q1777" s="3" t="s">
        <v>1180</v>
      </c>
      <c r="R1777" s="3">
        <v>4210</v>
      </c>
      <c r="S1777" s="4">
        <v>42169</v>
      </c>
      <c r="T1777" s="4">
        <v>42169</v>
      </c>
      <c r="U1777" s="3">
        <v>711.05190000000005</v>
      </c>
      <c r="V1777" s="3">
        <v>19</v>
      </c>
      <c r="W1777" s="3">
        <v>1030.51</v>
      </c>
      <c r="X1777" s="3">
        <v>89957</v>
      </c>
      <c r="Y1777" s="3">
        <f>Table1[[#This Row],[Unit Price]]-Table1[[#This Row],[Discount]]</f>
        <v>55.419999999999995</v>
      </c>
      <c r="Z1777" s="3" t="s">
        <v>3222</v>
      </c>
    </row>
    <row r="1778" spans="1:26" ht="14.25" x14ac:dyDescent="0.2">
      <c r="A1778" s="1">
        <v>1522</v>
      </c>
      <c r="B1778" s="1" t="s">
        <v>2837</v>
      </c>
      <c r="C1778" s="1" t="s">
        <v>1</v>
      </c>
      <c r="D1778" s="1">
        <v>0.1</v>
      </c>
      <c r="E1778" s="1">
        <v>122.99</v>
      </c>
      <c r="F1778" s="1">
        <v>70.2</v>
      </c>
      <c r="G1778" s="1" t="s">
        <v>2</v>
      </c>
      <c r="H1778" s="1" t="s">
        <v>15</v>
      </c>
      <c r="I1778" s="1" t="s">
        <v>4</v>
      </c>
      <c r="J1778" s="1" t="s">
        <v>85</v>
      </c>
      <c r="K1778" s="1" t="s">
        <v>33</v>
      </c>
      <c r="L1778" s="1" t="s">
        <v>780</v>
      </c>
      <c r="M1778" s="1">
        <v>0.74</v>
      </c>
      <c r="N1778" s="1" t="s">
        <v>8</v>
      </c>
      <c r="O1778" s="1" t="s">
        <v>28</v>
      </c>
      <c r="P1778" s="1" t="s">
        <v>60</v>
      </c>
      <c r="Q1778" s="1" t="s">
        <v>2838</v>
      </c>
      <c r="R1778" s="1">
        <v>55305</v>
      </c>
      <c r="S1778" s="2">
        <v>42169</v>
      </c>
      <c r="T1778" s="2">
        <v>42170</v>
      </c>
      <c r="U1778" s="1">
        <v>-899.67499999999995</v>
      </c>
      <c r="V1778" s="1">
        <v>17</v>
      </c>
      <c r="W1778" s="1">
        <v>2026.91</v>
      </c>
      <c r="X1778" s="1">
        <v>89957</v>
      </c>
      <c r="Y1778" s="1">
        <f>Table1[[#This Row],[Unit Price]]-Table1[[#This Row],[Discount]]</f>
        <v>122.89</v>
      </c>
      <c r="Z1778" s="1" t="s">
        <v>3220</v>
      </c>
    </row>
    <row r="1779" spans="1:26" ht="14.25" x14ac:dyDescent="0.2">
      <c r="A1779" s="3">
        <v>3339</v>
      </c>
      <c r="B1779" s="3" t="s">
        <v>2839</v>
      </c>
      <c r="C1779" s="3" t="s">
        <v>13</v>
      </c>
      <c r="D1779" s="3">
        <v>0.03</v>
      </c>
      <c r="E1779" s="3">
        <v>2.61</v>
      </c>
      <c r="F1779" s="3">
        <v>0.5</v>
      </c>
      <c r="G1779" s="3" t="s">
        <v>14</v>
      </c>
      <c r="H1779" s="3" t="s">
        <v>15</v>
      </c>
      <c r="I1779" s="3" t="s">
        <v>24</v>
      </c>
      <c r="J1779" s="3" t="s">
        <v>128</v>
      </c>
      <c r="K1779" s="3" t="s">
        <v>49</v>
      </c>
      <c r="L1779" s="3" t="s">
        <v>1343</v>
      </c>
      <c r="M1779" s="3">
        <v>0.39</v>
      </c>
      <c r="N1779" s="3" t="s">
        <v>8</v>
      </c>
      <c r="O1779" s="3" t="s">
        <v>9</v>
      </c>
      <c r="P1779" s="3" t="s">
        <v>99</v>
      </c>
      <c r="Q1779" s="3" t="s">
        <v>2840</v>
      </c>
      <c r="R1779" s="3">
        <v>32780</v>
      </c>
      <c r="S1779" s="4">
        <v>42169</v>
      </c>
      <c r="T1779" s="4">
        <v>42170</v>
      </c>
      <c r="U1779" s="3">
        <v>4.0442999999999998</v>
      </c>
      <c r="V1779" s="3">
        <v>7</v>
      </c>
      <c r="W1779" s="3">
        <v>19.02</v>
      </c>
      <c r="X1779" s="3">
        <v>85981</v>
      </c>
      <c r="Y1779" s="3">
        <f>Table1[[#This Row],[Unit Price]]-Table1[[#This Row],[Discount]]</f>
        <v>2.58</v>
      </c>
      <c r="Z1779" s="3" t="s">
        <v>3219</v>
      </c>
    </row>
    <row r="1780" spans="1:26" ht="14.25" x14ac:dyDescent="0.2">
      <c r="A1780" s="1">
        <v>3339</v>
      </c>
      <c r="B1780" s="1" t="s">
        <v>2839</v>
      </c>
      <c r="C1780" s="1" t="s">
        <v>13</v>
      </c>
      <c r="D1780" s="1">
        <v>0.01</v>
      </c>
      <c r="E1780" s="1">
        <v>11.66</v>
      </c>
      <c r="F1780" s="1">
        <v>7.95</v>
      </c>
      <c r="G1780" s="1" t="s">
        <v>14</v>
      </c>
      <c r="H1780" s="1" t="s">
        <v>15</v>
      </c>
      <c r="I1780" s="1" t="s">
        <v>24</v>
      </c>
      <c r="J1780" s="1" t="s">
        <v>25</v>
      </c>
      <c r="K1780" s="1" t="s">
        <v>18</v>
      </c>
      <c r="L1780" s="1" t="s">
        <v>2114</v>
      </c>
      <c r="M1780" s="1">
        <v>0.57999999999999996</v>
      </c>
      <c r="N1780" s="1" t="s">
        <v>8</v>
      </c>
      <c r="O1780" s="1" t="s">
        <v>9</v>
      </c>
      <c r="P1780" s="1" t="s">
        <v>99</v>
      </c>
      <c r="Q1780" s="1" t="s">
        <v>2840</v>
      </c>
      <c r="R1780" s="1">
        <v>32780</v>
      </c>
      <c r="S1780" s="2">
        <v>42169</v>
      </c>
      <c r="T1780" s="2">
        <v>42170</v>
      </c>
      <c r="U1780" s="1">
        <v>-10.368399999999999</v>
      </c>
      <c r="V1780" s="1">
        <v>16</v>
      </c>
      <c r="W1780" s="1">
        <v>193.87</v>
      </c>
      <c r="X1780" s="1">
        <v>85981</v>
      </c>
      <c r="Y1780" s="1">
        <f>Table1[[#This Row],[Unit Price]]-Table1[[#This Row],[Discount]]</f>
        <v>11.65</v>
      </c>
      <c r="Z1780" s="1" t="s">
        <v>3219</v>
      </c>
    </row>
    <row r="1781" spans="1:26" ht="14.25" x14ac:dyDescent="0.2">
      <c r="A1781" s="3">
        <v>1644</v>
      </c>
      <c r="B1781" s="3" t="s">
        <v>2841</v>
      </c>
      <c r="C1781" s="3" t="s">
        <v>23</v>
      </c>
      <c r="D1781" s="3">
        <v>0.09</v>
      </c>
      <c r="E1781" s="3">
        <v>107.53</v>
      </c>
      <c r="F1781" s="3">
        <v>5.81</v>
      </c>
      <c r="G1781" s="3" t="s">
        <v>14</v>
      </c>
      <c r="H1781" s="3" t="s">
        <v>3</v>
      </c>
      <c r="I1781" s="3" t="s">
        <v>4</v>
      </c>
      <c r="J1781" s="3" t="s">
        <v>102</v>
      </c>
      <c r="K1781" s="3" t="s">
        <v>120</v>
      </c>
      <c r="L1781" s="3" t="s">
        <v>1471</v>
      </c>
      <c r="M1781" s="3">
        <v>0.65</v>
      </c>
      <c r="N1781" s="3" t="s">
        <v>8</v>
      </c>
      <c r="O1781" s="3" t="s">
        <v>28</v>
      </c>
      <c r="P1781" s="3" t="s">
        <v>163</v>
      </c>
      <c r="Q1781" s="3" t="s">
        <v>1107</v>
      </c>
      <c r="R1781" s="3">
        <v>77546</v>
      </c>
      <c r="S1781" s="4">
        <v>42169</v>
      </c>
      <c r="T1781" s="4">
        <v>42171</v>
      </c>
      <c r="U1781" s="3">
        <v>69.545100000000005</v>
      </c>
      <c r="V1781" s="3">
        <v>1</v>
      </c>
      <c r="W1781" s="3">
        <v>100.79</v>
      </c>
      <c r="X1781" s="3">
        <v>87342</v>
      </c>
      <c r="Y1781" s="3">
        <f>Table1[[#This Row],[Unit Price]]-Table1[[#This Row],[Discount]]</f>
        <v>107.44</v>
      </c>
      <c r="Z1781" s="3" t="s">
        <v>3220</v>
      </c>
    </row>
    <row r="1782" spans="1:26" ht="14.25" x14ac:dyDescent="0.2">
      <c r="A1782" s="1">
        <v>1738</v>
      </c>
      <c r="B1782" s="1" t="s">
        <v>1877</v>
      </c>
      <c r="C1782" s="1" t="s">
        <v>23</v>
      </c>
      <c r="D1782" s="1">
        <v>0.04</v>
      </c>
      <c r="E1782" s="1">
        <v>35.44</v>
      </c>
      <c r="F1782" s="1">
        <v>19.989999999999998</v>
      </c>
      <c r="G1782" s="1" t="s">
        <v>14</v>
      </c>
      <c r="H1782" s="1" t="s">
        <v>70</v>
      </c>
      <c r="I1782" s="1" t="s">
        <v>24</v>
      </c>
      <c r="J1782" s="1" t="s">
        <v>64</v>
      </c>
      <c r="K1782" s="1" t="s">
        <v>49</v>
      </c>
      <c r="L1782" s="1" t="s">
        <v>2233</v>
      </c>
      <c r="M1782" s="1">
        <v>0.38</v>
      </c>
      <c r="N1782" s="1" t="s">
        <v>8</v>
      </c>
      <c r="O1782" s="1" t="s">
        <v>9</v>
      </c>
      <c r="P1782" s="1" t="s">
        <v>73</v>
      </c>
      <c r="Q1782" s="1" t="s">
        <v>1878</v>
      </c>
      <c r="R1782" s="1">
        <v>28052</v>
      </c>
      <c r="S1782" s="2">
        <v>42169</v>
      </c>
      <c r="T1782" s="2">
        <v>42176</v>
      </c>
      <c r="U1782" s="1">
        <v>-108.27249999999999</v>
      </c>
      <c r="V1782" s="1">
        <v>11</v>
      </c>
      <c r="W1782" s="1">
        <v>406.26</v>
      </c>
      <c r="X1782" s="1">
        <v>85868</v>
      </c>
      <c r="Y1782" s="1">
        <f>Table1[[#This Row],[Unit Price]]-Table1[[#This Row],[Discount]]</f>
        <v>35.4</v>
      </c>
      <c r="Z1782" s="1" t="s">
        <v>3219</v>
      </c>
    </row>
    <row r="1783" spans="1:26" ht="14.25" x14ac:dyDescent="0.2">
      <c r="A1783" s="3">
        <v>1775</v>
      </c>
      <c r="B1783" s="3" t="s">
        <v>2842</v>
      </c>
      <c r="C1783" s="3" t="s">
        <v>23</v>
      </c>
      <c r="D1783" s="3">
        <v>0.09</v>
      </c>
      <c r="E1783" s="3">
        <v>12.95</v>
      </c>
      <c r="F1783" s="3">
        <v>4.9800000000000004</v>
      </c>
      <c r="G1783" s="3" t="s">
        <v>14</v>
      </c>
      <c r="H1783" s="3" t="s">
        <v>15</v>
      </c>
      <c r="I1783" s="3" t="s">
        <v>24</v>
      </c>
      <c r="J1783" s="3" t="s">
        <v>48</v>
      </c>
      <c r="K1783" s="3" t="s">
        <v>49</v>
      </c>
      <c r="L1783" s="3" t="s">
        <v>2715</v>
      </c>
      <c r="M1783" s="3">
        <v>0.4</v>
      </c>
      <c r="N1783" s="3" t="s">
        <v>8</v>
      </c>
      <c r="O1783" s="3" t="s">
        <v>28</v>
      </c>
      <c r="P1783" s="3" t="s">
        <v>29</v>
      </c>
      <c r="Q1783" s="3" t="s">
        <v>2843</v>
      </c>
      <c r="R1783" s="3">
        <v>46614</v>
      </c>
      <c r="S1783" s="4">
        <v>42169</v>
      </c>
      <c r="T1783" s="4">
        <v>42176</v>
      </c>
      <c r="U1783" s="3">
        <v>123.89175</v>
      </c>
      <c r="V1783" s="3">
        <v>21</v>
      </c>
      <c r="W1783" s="3">
        <v>269.54000000000002</v>
      </c>
      <c r="X1783" s="3">
        <v>89944</v>
      </c>
      <c r="Y1783" s="3">
        <f>Table1[[#This Row],[Unit Price]]-Table1[[#This Row],[Discount]]</f>
        <v>12.86</v>
      </c>
      <c r="Z1783" s="3" t="s">
        <v>3220</v>
      </c>
    </row>
    <row r="1784" spans="1:26" ht="14.25" x14ac:dyDescent="0.2">
      <c r="A1784" s="1">
        <v>547</v>
      </c>
      <c r="B1784" s="1" t="s">
        <v>2844</v>
      </c>
      <c r="C1784" s="1" t="s">
        <v>46</v>
      </c>
      <c r="D1784" s="1">
        <v>0.03</v>
      </c>
      <c r="E1784" s="1">
        <v>13.73</v>
      </c>
      <c r="F1784" s="1">
        <v>6.85</v>
      </c>
      <c r="G1784" s="1" t="s">
        <v>63</v>
      </c>
      <c r="H1784" s="1" t="s">
        <v>70</v>
      </c>
      <c r="I1784" s="1" t="s">
        <v>4</v>
      </c>
      <c r="J1784" s="1" t="s">
        <v>102</v>
      </c>
      <c r="K1784" s="1" t="s">
        <v>26</v>
      </c>
      <c r="L1784" s="1" t="s">
        <v>1743</v>
      </c>
      <c r="M1784" s="1">
        <v>0.54</v>
      </c>
      <c r="N1784" s="1" t="s">
        <v>8</v>
      </c>
      <c r="O1784" s="1" t="s">
        <v>87</v>
      </c>
      <c r="P1784" s="1" t="s">
        <v>879</v>
      </c>
      <c r="Q1784" s="1" t="s">
        <v>2845</v>
      </c>
      <c r="R1784" s="1">
        <v>26501</v>
      </c>
      <c r="S1784" s="2">
        <v>42169</v>
      </c>
      <c r="T1784" s="2">
        <v>42170</v>
      </c>
      <c r="U1784" s="1">
        <v>39.585299999999997</v>
      </c>
      <c r="V1784" s="1">
        <v>4</v>
      </c>
      <c r="W1784" s="1">
        <v>57.37</v>
      </c>
      <c r="X1784" s="1">
        <v>86250</v>
      </c>
      <c r="Y1784" s="1">
        <f>Table1[[#This Row],[Unit Price]]-Table1[[#This Row],[Discount]]</f>
        <v>13.700000000000001</v>
      </c>
      <c r="Z1784" s="1" t="s">
        <v>3222</v>
      </c>
    </row>
    <row r="1785" spans="1:26" ht="14.25" x14ac:dyDescent="0.2">
      <c r="A1785" s="3">
        <v>2979</v>
      </c>
      <c r="B1785" s="3" t="s">
        <v>794</v>
      </c>
      <c r="C1785" s="3" t="s">
        <v>46</v>
      </c>
      <c r="D1785" s="3">
        <v>0.01</v>
      </c>
      <c r="E1785" s="3">
        <v>5.84</v>
      </c>
      <c r="F1785" s="3">
        <v>0.83</v>
      </c>
      <c r="G1785" s="3" t="s">
        <v>14</v>
      </c>
      <c r="H1785" s="3" t="s">
        <v>70</v>
      </c>
      <c r="I1785" s="3" t="s">
        <v>24</v>
      </c>
      <c r="J1785" s="3" t="s">
        <v>25</v>
      </c>
      <c r="K1785" s="3" t="s">
        <v>26</v>
      </c>
      <c r="L1785" s="3" t="s">
        <v>2582</v>
      </c>
      <c r="M1785" s="3">
        <v>0.49</v>
      </c>
      <c r="N1785" s="3" t="s">
        <v>8</v>
      </c>
      <c r="O1785" s="3" t="s">
        <v>28</v>
      </c>
      <c r="P1785" s="3" t="s">
        <v>541</v>
      </c>
      <c r="Q1785" s="3" t="s">
        <v>796</v>
      </c>
      <c r="R1785" s="3">
        <v>58601</v>
      </c>
      <c r="S1785" s="4">
        <v>42169</v>
      </c>
      <c r="T1785" s="4">
        <v>42171</v>
      </c>
      <c r="U1785" s="3">
        <v>16.091999999999999</v>
      </c>
      <c r="V1785" s="3">
        <v>4</v>
      </c>
      <c r="W1785" s="3">
        <v>23.89</v>
      </c>
      <c r="X1785" s="3">
        <v>86546</v>
      </c>
      <c r="Y1785" s="3">
        <f>Table1[[#This Row],[Unit Price]]-Table1[[#This Row],[Discount]]</f>
        <v>5.83</v>
      </c>
      <c r="Z1785" s="3" t="s">
        <v>3220</v>
      </c>
    </row>
    <row r="1786" spans="1:26" ht="14.25" x14ac:dyDescent="0.2">
      <c r="A1786" s="1">
        <v>3120</v>
      </c>
      <c r="B1786" s="1" t="s">
        <v>2846</v>
      </c>
      <c r="C1786" s="1" t="s">
        <v>46</v>
      </c>
      <c r="D1786" s="1">
        <v>0.08</v>
      </c>
      <c r="E1786" s="1">
        <v>315.98</v>
      </c>
      <c r="F1786" s="1">
        <v>19.989999999999998</v>
      </c>
      <c r="G1786" s="1" t="s">
        <v>14</v>
      </c>
      <c r="H1786" s="1" t="s">
        <v>47</v>
      </c>
      <c r="I1786" s="1" t="s">
        <v>24</v>
      </c>
      <c r="J1786" s="1" t="s">
        <v>48</v>
      </c>
      <c r="K1786" s="1" t="s">
        <v>49</v>
      </c>
      <c r="L1786" s="1" t="s">
        <v>2203</v>
      </c>
      <c r="M1786" s="1">
        <v>0.38</v>
      </c>
      <c r="N1786" s="1" t="s">
        <v>8</v>
      </c>
      <c r="O1786" s="1" t="s">
        <v>9</v>
      </c>
      <c r="P1786" s="1" t="s">
        <v>144</v>
      </c>
      <c r="Q1786" s="1" t="s">
        <v>2847</v>
      </c>
      <c r="R1786" s="1">
        <v>70117</v>
      </c>
      <c r="S1786" s="2">
        <v>42169</v>
      </c>
      <c r="T1786" s="2">
        <v>42169</v>
      </c>
      <c r="U1786" s="1">
        <v>44.52</v>
      </c>
      <c r="V1786" s="1">
        <v>9</v>
      </c>
      <c r="W1786" s="1">
        <v>2642.48</v>
      </c>
      <c r="X1786" s="1">
        <v>90160</v>
      </c>
      <c r="Y1786" s="1">
        <f>Table1[[#This Row],[Unit Price]]-Table1[[#This Row],[Discount]]</f>
        <v>315.90000000000003</v>
      </c>
      <c r="Z1786" s="1" t="s">
        <v>3219</v>
      </c>
    </row>
    <row r="1787" spans="1:26" ht="14.25" x14ac:dyDescent="0.2">
      <c r="A1787" s="3">
        <v>1860</v>
      </c>
      <c r="B1787" s="3" t="s">
        <v>2848</v>
      </c>
      <c r="C1787" s="3" t="s">
        <v>1</v>
      </c>
      <c r="D1787" s="3">
        <v>0.09</v>
      </c>
      <c r="E1787" s="3">
        <v>5.98</v>
      </c>
      <c r="F1787" s="3">
        <v>1.49</v>
      </c>
      <c r="G1787" s="3" t="s">
        <v>14</v>
      </c>
      <c r="H1787" s="3" t="s">
        <v>47</v>
      </c>
      <c r="I1787" s="3" t="s">
        <v>24</v>
      </c>
      <c r="J1787" s="3" t="s">
        <v>48</v>
      </c>
      <c r="K1787" s="3" t="s">
        <v>49</v>
      </c>
      <c r="L1787" s="3" t="s">
        <v>1563</v>
      </c>
      <c r="M1787" s="3">
        <v>0.39</v>
      </c>
      <c r="N1787" s="3" t="s">
        <v>8</v>
      </c>
      <c r="O1787" s="3" t="s">
        <v>87</v>
      </c>
      <c r="P1787" s="3" t="s">
        <v>379</v>
      </c>
      <c r="Q1787" s="3" t="s">
        <v>2849</v>
      </c>
      <c r="R1787" s="3">
        <v>1570</v>
      </c>
      <c r="S1787" s="4">
        <v>42170</v>
      </c>
      <c r="T1787" s="4">
        <v>42172</v>
      </c>
      <c r="U1787" s="3">
        <v>13.2294</v>
      </c>
      <c r="V1787" s="3">
        <v>5</v>
      </c>
      <c r="W1787" s="3">
        <v>28.01</v>
      </c>
      <c r="X1787" s="3">
        <v>86846</v>
      </c>
      <c r="Y1787" s="3">
        <f>Table1[[#This Row],[Unit Price]]-Table1[[#This Row],[Discount]]</f>
        <v>5.8900000000000006</v>
      </c>
      <c r="Z1787" s="3" t="s">
        <v>3222</v>
      </c>
    </row>
    <row r="1788" spans="1:26" ht="14.25" x14ac:dyDescent="0.2">
      <c r="A1788" s="1">
        <v>33</v>
      </c>
      <c r="B1788" s="1" t="s">
        <v>2850</v>
      </c>
      <c r="C1788" s="1" t="s">
        <v>46</v>
      </c>
      <c r="D1788" s="1">
        <v>0.03</v>
      </c>
      <c r="E1788" s="1">
        <v>4.24</v>
      </c>
      <c r="F1788" s="1">
        <v>5.41</v>
      </c>
      <c r="G1788" s="1" t="s">
        <v>14</v>
      </c>
      <c r="H1788" s="1" t="s">
        <v>70</v>
      </c>
      <c r="I1788" s="1" t="s">
        <v>24</v>
      </c>
      <c r="J1788" s="1" t="s">
        <v>48</v>
      </c>
      <c r="K1788" s="1" t="s">
        <v>49</v>
      </c>
      <c r="L1788" s="1" t="s">
        <v>1647</v>
      </c>
      <c r="M1788" s="1">
        <v>0.35</v>
      </c>
      <c r="N1788" s="1" t="s">
        <v>8</v>
      </c>
      <c r="O1788" s="1" t="s">
        <v>35</v>
      </c>
      <c r="P1788" s="1" t="s">
        <v>115</v>
      </c>
      <c r="Q1788" s="1" t="s">
        <v>2851</v>
      </c>
      <c r="R1788" s="1">
        <v>97030</v>
      </c>
      <c r="S1788" s="2">
        <v>42170</v>
      </c>
      <c r="T1788" s="2">
        <v>42172</v>
      </c>
      <c r="U1788" s="1">
        <v>-84.437600000000003</v>
      </c>
      <c r="V1788" s="1">
        <v>13</v>
      </c>
      <c r="W1788" s="1">
        <v>58.68</v>
      </c>
      <c r="X1788" s="1">
        <v>89201</v>
      </c>
      <c r="Y1788" s="1">
        <f>Table1[[#This Row],[Unit Price]]-Table1[[#This Row],[Discount]]</f>
        <v>4.21</v>
      </c>
      <c r="Z1788" s="1" t="s">
        <v>3221</v>
      </c>
    </row>
    <row r="1789" spans="1:26" ht="14.25" x14ac:dyDescent="0.2">
      <c r="A1789" s="3">
        <v>33</v>
      </c>
      <c r="B1789" s="3" t="s">
        <v>2850</v>
      </c>
      <c r="C1789" s="3" t="s">
        <v>46</v>
      </c>
      <c r="D1789" s="3">
        <v>0.04</v>
      </c>
      <c r="E1789" s="3">
        <v>2.94</v>
      </c>
      <c r="F1789" s="3">
        <v>0.7</v>
      </c>
      <c r="G1789" s="3" t="s">
        <v>14</v>
      </c>
      <c r="H1789" s="3" t="s">
        <v>70</v>
      </c>
      <c r="I1789" s="3" t="s">
        <v>24</v>
      </c>
      <c r="J1789" s="3" t="s">
        <v>25</v>
      </c>
      <c r="K1789" s="3" t="s">
        <v>26</v>
      </c>
      <c r="L1789" s="3" t="s">
        <v>795</v>
      </c>
      <c r="M1789" s="3">
        <v>0.57999999999999996</v>
      </c>
      <c r="N1789" s="3" t="s">
        <v>8</v>
      </c>
      <c r="O1789" s="3" t="s">
        <v>35</v>
      </c>
      <c r="P1789" s="3" t="s">
        <v>115</v>
      </c>
      <c r="Q1789" s="3" t="s">
        <v>2851</v>
      </c>
      <c r="R1789" s="3">
        <v>97030</v>
      </c>
      <c r="S1789" s="4">
        <v>42170</v>
      </c>
      <c r="T1789" s="4">
        <v>42171</v>
      </c>
      <c r="U1789" s="3">
        <v>24.312000000000001</v>
      </c>
      <c r="V1789" s="3">
        <v>18</v>
      </c>
      <c r="W1789" s="3">
        <v>53.1</v>
      </c>
      <c r="X1789" s="3">
        <v>89201</v>
      </c>
      <c r="Y1789" s="3">
        <f>Table1[[#This Row],[Unit Price]]-Table1[[#This Row],[Discount]]</f>
        <v>2.9</v>
      </c>
      <c r="Z1789" s="3" t="s">
        <v>3221</v>
      </c>
    </row>
    <row r="1790" spans="1:26" ht="14.25" x14ac:dyDescent="0.2">
      <c r="A1790" s="1">
        <v>736</v>
      </c>
      <c r="B1790" s="1" t="s">
        <v>2852</v>
      </c>
      <c r="C1790" s="1" t="s">
        <v>46</v>
      </c>
      <c r="D1790" s="1">
        <v>0.06</v>
      </c>
      <c r="E1790" s="1">
        <v>350.98</v>
      </c>
      <c r="F1790" s="1">
        <v>30</v>
      </c>
      <c r="G1790" s="1" t="s">
        <v>2</v>
      </c>
      <c r="H1790" s="1" t="s">
        <v>15</v>
      </c>
      <c r="I1790" s="1" t="s">
        <v>4</v>
      </c>
      <c r="J1790" s="1" t="s">
        <v>85</v>
      </c>
      <c r="K1790" s="1" t="s">
        <v>33</v>
      </c>
      <c r="L1790" s="1" t="s">
        <v>167</v>
      </c>
      <c r="M1790" s="1">
        <v>0.61</v>
      </c>
      <c r="N1790" s="1" t="s">
        <v>8</v>
      </c>
      <c r="O1790" s="1" t="s">
        <v>87</v>
      </c>
      <c r="P1790" s="1" t="s">
        <v>1332</v>
      </c>
      <c r="Q1790" s="1" t="s">
        <v>1449</v>
      </c>
      <c r="R1790" s="1">
        <v>3079</v>
      </c>
      <c r="S1790" s="2">
        <v>42170</v>
      </c>
      <c r="T1790" s="2">
        <v>42172</v>
      </c>
      <c r="U1790" s="1">
        <v>797.85599999999999</v>
      </c>
      <c r="V1790" s="1">
        <v>6</v>
      </c>
      <c r="W1790" s="1">
        <v>2016.32</v>
      </c>
      <c r="X1790" s="1">
        <v>90361</v>
      </c>
      <c r="Y1790" s="1">
        <f>Table1[[#This Row],[Unit Price]]-Table1[[#This Row],[Discount]]</f>
        <v>350.92</v>
      </c>
      <c r="Z1790" s="1" t="s">
        <v>3222</v>
      </c>
    </row>
    <row r="1791" spans="1:26" ht="14.25" x14ac:dyDescent="0.2">
      <c r="A1791" s="3">
        <v>738</v>
      </c>
      <c r="B1791" s="3" t="s">
        <v>2853</v>
      </c>
      <c r="C1791" s="3" t="s">
        <v>46</v>
      </c>
      <c r="D1791" s="3">
        <v>0.02</v>
      </c>
      <c r="E1791" s="3">
        <v>70.98</v>
      </c>
      <c r="F1791" s="3">
        <v>46.74</v>
      </c>
      <c r="G1791" s="3" t="s">
        <v>2</v>
      </c>
      <c r="H1791" s="3" t="s">
        <v>15</v>
      </c>
      <c r="I1791" s="3" t="s">
        <v>4</v>
      </c>
      <c r="J1791" s="3" t="s">
        <v>93</v>
      </c>
      <c r="K1791" s="3" t="s">
        <v>6</v>
      </c>
      <c r="L1791" s="3" t="s">
        <v>354</v>
      </c>
      <c r="M1791" s="3">
        <v>0.56000000000000005</v>
      </c>
      <c r="N1791" s="3" t="s">
        <v>8</v>
      </c>
      <c r="O1791" s="3" t="s">
        <v>87</v>
      </c>
      <c r="P1791" s="3" t="s">
        <v>373</v>
      </c>
      <c r="Q1791" s="3" t="s">
        <v>2348</v>
      </c>
      <c r="R1791" s="3">
        <v>7016</v>
      </c>
      <c r="S1791" s="4">
        <v>42170</v>
      </c>
      <c r="T1791" s="4">
        <v>42171</v>
      </c>
      <c r="U1791" s="3">
        <v>-178.21600000000001</v>
      </c>
      <c r="V1791" s="3">
        <v>4</v>
      </c>
      <c r="W1791" s="3">
        <v>313.63</v>
      </c>
      <c r="X1791" s="3">
        <v>90361</v>
      </c>
      <c r="Y1791" s="3">
        <f>Table1[[#This Row],[Unit Price]]-Table1[[#This Row],[Discount]]</f>
        <v>70.960000000000008</v>
      </c>
      <c r="Z1791" s="3" t="s">
        <v>3222</v>
      </c>
    </row>
    <row r="1792" spans="1:26" ht="14.25" x14ac:dyDescent="0.2">
      <c r="A1792" s="1">
        <v>741</v>
      </c>
      <c r="B1792" s="1" t="s">
        <v>2854</v>
      </c>
      <c r="C1792" s="1" t="s">
        <v>46</v>
      </c>
      <c r="D1792" s="1">
        <v>0.04</v>
      </c>
      <c r="E1792" s="1">
        <v>27.48</v>
      </c>
      <c r="F1792" s="1">
        <v>4</v>
      </c>
      <c r="G1792" s="1" t="s">
        <v>14</v>
      </c>
      <c r="H1792" s="1" t="s">
        <v>15</v>
      </c>
      <c r="I1792" s="1" t="s">
        <v>16</v>
      </c>
      <c r="J1792" s="1" t="s">
        <v>17</v>
      </c>
      <c r="K1792" s="1" t="s">
        <v>49</v>
      </c>
      <c r="L1792" s="1" t="s">
        <v>2037</v>
      </c>
      <c r="M1792" s="1">
        <v>0.75</v>
      </c>
      <c r="N1792" s="1" t="s">
        <v>8</v>
      </c>
      <c r="O1792" s="1" t="s">
        <v>87</v>
      </c>
      <c r="P1792" s="1" t="s">
        <v>373</v>
      </c>
      <c r="Q1792" s="1" t="s">
        <v>2855</v>
      </c>
      <c r="R1792" s="1">
        <v>7901</v>
      </c>
      <c r="S1792" s="2">
        <v>42170</v>
      </c>
      <c r="T1792" s="2">
        <v>42172</v>
      </c>
      <c r="U1792" s="1">
        <v>-26.655999999999999</v>
      </c>
      <c r="V1792" s="1">
        <v>15</v>
      </c>
      <c r="W1792" s="1">
        <v>397.17</v>
      </c>
      <c r="X1792" s="1">
        <v>90361</v>
      </c>
      <c r="Y1792" s="1">
        <f>Table1[[#This Row],[Unit Price]]-Table1[[#This Row],[Discount]]</f>
        <v>27.44</v>
      </c>
      <c r="Z1792" s="1" t="s">
        <v>3222</v>
      </c>
    </row>
    <row r="1793" spans="1:26" ht="14.25" x14ac:dyDescent="0.2">
      <c r="A1793" s="3">
        <v>2183</v>
      </c>
      <c r="B1793" s="3" t="s">
        <v>2856</v>
      </c>
      <c r="C1793" s="3" t="s">
        <v>46</v>
      </c>
      <c r="D1793" s="3">
        <v>0</v>
      </c>
      <c r="E1793" s="3">
        <v>1.48</v>
      </c>
      <c r="F1793" s="3">
        <v>0.7</v>
      </c>
      <c r="G1793" s="3" t="s">
        <v>14</v>
      </c>
      <c r="H1793" s="3" t="s">
        <v>47</v>
      </c>
      <c r="I1793" s="3" t="s">
        <v>24</v>
      </c>
      <c r="J1793" s="3" t="s">
        <v>152</v>
      </c>
      <c r="K1793" s="3" t="s">
        <v>26</v>
      </c>
      <c r="L1793" s="3" t="s">
        <v>153</v>
      </c>
      <c r="M1793" s="3">
        <v>0.37</v>
      </c>
      <c r="N1793" s="3" t="s">
        <v>8</v>
      </c>
      <c r="O1793" s="3" t="s">
        <v>9</v>
      </c>
      <c r="P1793" s="3" t="s">
        <v>364</v>
      </c>
      <c r="Q1793" s="3" t="s">
        <v>2857</v>
      </c>
      <c r="R1793" s="3">
        <v>42301</v>
      </c>
      <c r="S1793" s="4">
        <v>42170</v>
      </c>
      <c r="T1793" s="4">
        <v>42172</v>
      </c>
      <c r="U1793" s="3">
        <v>-203.09800000000001</v>
      </c>
      <c r="V1793" s="3">
        <v>12</v>
      </c>
      <c r="W1793" s="3">
        <v>19.32</v>
      </c>
      <c r="X1793" s="3">
        <v>91571</v>
      </c>
      <c r="Y1793" s="3">
        <f>Table1[[#This Row],[Unit Price]]-Table1[[#This Row],[Discount]]</f>
        <v>1.48</v>
      </c>
      <c r="Z1793" s="3" t="s">
        <v>3219</v>
      </c>
    </row>
    <row r="1794" spans="1:26" ht="14.25" x14ac:dyDescent="0.2">
      <c r="A1794" s="1">
        <v>2512</v>
      </c>
      <c r="B1794" s="1" t="s">
        <v>2858</v>
      </c>
      <c r="C1794" s="1" t="s">
        <v>46</v>
      </c>
      <c r="D1794" s="1">
        <v>0.04</v>
      </c>
      <c r="E1794" s="1">
        <v>6.48</v>
      </c>
      <c r="F1794" s="1">
        <v>9.5399999999999991</v>
      </c>
      <c r="G1794" s="1" t="s">
        <v>14</v>
      </c>
      <c r="H1794" s="1" t="s">
        <v>47</v>
      </c>
      <c r="I1794" s="1" t="s">
        <v>24</v>
      </c>
      <c r="J1794" s="1" t="s">
        <v>64</v>
      </c>
      <c r="K1794" s="1" t="s">
        <v>49</v>
      </c>
      <c r="L1794" s="1" t="s">
        <v>2200</v>
      </c>
      <c r="M1794" s="1">
        <v>0.37</v>
      </c>
      <c r="N1794" s="1" t="s">
        <v>8</v>
      </c>
      <c r="O1794" s="1" t="s">
        <v>87</v>
      </c>
      <c r="P1794" s="1" t="s">
        <v>379</v>
      </c>
      <c r="Q1794" s="1" t="s">
        <v>2859</v>
      </c>
      <c r="R1794" s="1">
        <v>2138</v>
      </c>
      <c r="S1794" s="2">
        <v>42170</v>
      </c>
      <c r="T1794" s="2">
        <v>42172</v>
      </c>
      <c r="U1794" s="1">
        <v>-223.94399999999999</v>
      </c>
      <c r="V1794" s="1">
        <v>19</v>
      </c>
      <c r="W1794" s="1">
        <v>125.37</v>
      </c>
      <c r="X1794" s="1">
        <v>87030</v>
      </c>
      <c r="Y1794" s="1">
        <f>Table1[[#This Row],[Unit Price]]-Table1[[#This Row],[Discount]]</f>
        <v>6.44</v>
      </c>
      <c r="Z1794" s="1" t="s">
        <v>3222</v>
      </c>
    </row>
    <row r="1795" spans="1:26" ht="14.25" x14ac:dyDescent="0.2">
      <c r="A1795" s="3">
        <v>1038</v>
      </c>
      <c r="B1795" s="3" t="s">
        <v>2860</v>
      </c>
      <c r="C1795" s="3" t="s">
        <v>1</v>
      </c>
      <c r="D1795" s="3">
        <v>0.1</v>
      </c>
      <c r="E1795" s="3">
        <v>7.64</v>
      </c>
      <c r="F1795" s="3">
        <v>5.83</v>
      </c>
      <c r="G1795" s="3" t="s">
        <v>14</v>
      </c>
      <c r="H1795" s="3" t="s">
        <v>70</v>
      </c>
      <c r="I1795" s="3" t="s">
        <v>24</v>
      </c>
      <c r="J1795" s="3" t="s">
        <v>64</v>
      </c>
      <c r="K1795" s="3" t="s">
        <v>26</v>
      </c>
      <c r="L1795" s="3" t="s">
        <v>208</v>
      </c>
      <c r="M1795" s="3">
        <v>0.36</v>
      </c>
      <c r="N1795" s="3" t="s">
        <v>8</v>
      </c>
      <c r="O1795" s="3" t="s">
        <v>9</v>
      </c>
      <c r="P1795" s="3" t="s">
        <v>99</v>
      </c>
      <c r="Q1795" s="3" t="s">
        <v>2861</v>
      </c>
      <c r="R1795" s="3">
        <v>33430</v>
      </c>
      <c r="S1795" s="4">
        <v>42171</v>
      </c>
      <c r="T1795" s="4">
        <v>42172</v>
      </c>
      <c r="U1795" s="3">
        <v>-403.18740000000003</v>
      </c>
      <c r="V1795" s="3">
        <v>5</v>
      </c>
      <c r="W1795" s="3">
        <v>39.36</v>
      </c>
      <c r="X1795" s="3">
        <v>90641</v>
      </c>
      <c r="Y1795" s="3">
        <f>Table1[[#This Row],[Unit Price]]-Table1[[#This Row],[Discount]]</f>
        <v>7.54</v>
      </c>
      <c r="Z1795" s="3" t="s">
        <v>3219</v>
      </c>
    </row>
    <row r="1796" spans="1:26" ht="14.25" x14ac:dyDescent="0.2">
      <c r="A1796" s="1">
        <v>2677</v>
      </c>
      <c r="B1796" s="1" t="s">
        <v>2862</v>
      </c>
      <c r="C1796" s="1" t="s">
        <v>1</v>
      </c>
      <c r="D1796" s="1">
        <v>0.03</v>
      </c>
      <c r="E1796" s="1">
        <v>41.32</v>
      </c>
      <c r="F1796" s="1">
        <v>58.66</v>
      </c>
      <c r="G1796" s="1" t="s">
        <v>63</v>
      </c>
      <c r="H1796" s="1" t="s">
        <v>3</v>
      </c>
      <c r="I1796" s="1" t="s">
        <v>4</v>
      </c>
      <c r="J1796" s="1" t="s">
        <v>102</v>
      </c>
      <c r="K1796" s="1" t="s">
        <v>120</v>
      </c>
      <c r="L1796" s="1" t="s">
        <v>2863</v>
      </c>
      <c r="M1796" s="1">
        <v>0.76</v>
      </c>
      <c r="N1796" s="1" t="s">
        <v>8</v>
      </c>
      <c r="O1796" s="1" t="s">
        <v>9</v>
      </c>
      <c r="P1796" s="1" t="s">
        <v>218</v>
      </c>
      <c r="Q1796" s="1" t="s">
        <v>778</v>
      </c>
      <c r="R1796" s="1">
        <v>22601</v>
      </c>
      <c r="S1796" s="2">
        <v>42171</v>
      </c>
      <c r="T1796" s="2">
        <v>42172</v>
      </c>
      <c r="U1796" s="1">
        <v>-32.816000000000003</v>
      </c>
      <c r="V1796" s="1">
        <v>10</v>
      </c>
      <c r="W1796" s="1">
        <v>419.27</v>
      </c>
      <c r="X1796" s="1">
        <v>86633</v>
      </c>
      <c r="Y1796" s="1">
        <f>Table1[[#This Row],[Unit Price]]-Table1[[#This Row],[Discount]]</f>
        <v>41.29</v>
      </c>
      <c r="Z1796" s="1" t="s">
        <v>3219</v>
      </c>
    </row>
    <row r="1797" spans="1:26" ht="14.25" x14ac:dyDescent="0.2">
      <c r="A1797" s="3">
        <v>2677</v>
      </c>
      <c r="B1797" s="3" t="s">
        <v>2862</v>
      </c>
      <c r="C1797" s="3" t="s">
        <v>1</v>
      </c>
      <c r="D1797" s="3">
        <v>0</v>
      </c>
      <c r="E1797" s="3">
        <v>6.88</v>
      </c>
      <c r="F1797" s="3">
        <v>2</v>
      </c>
      <c r="G1797" s="3" t="s">
        <v>14</v>
      </c>
      <c r="H1797" s="3" t="s">
        <v>3</v>
      </c>
      <c r="I1797" s="3" t="s">
        <v>24</v>
      </c>
      <c r="J1797" s="3" t="s">
        <v>64</v>
      </c>
      <c r="K1797" s="3" t="s">
        <v>26</v>
      </c>
      <c r="L1797" s="3" t="s">
        <v>828</v>
      </c>
      <c r="M1797" s="3">
        <v>0.39</v>
      </c>
      <c r="N1797" s="3" t="s">
        <v>8</v>
      </c>
      <c r="O1797" s="3" t="s">
        <v>9</v>
      </c>
      <c r="P1797" s="3" t="s">
        <v>218</v>
      </c>
      <c r="Q1797" s="3" t="s">
        <v>778</v>
      </c>
      <c r="R1797" s="3">
        <v>22601</v>
      </c>
      <c r="S1797" s="4">
        <v>42171</v>
      </c>
      <c r="T1797" s="4">
        <v>42171</v>
      </c>
      <c r="U1797" s="3">
        <v>-15.61</v>
      </c>
      <c r="V1797" s="3">
        <v>5</v>
      </c>
      <c r="W1797" s="3">
        <v>36</v>
      </c>
      <c r="X1797" s="3">
        <v>86633</v>
      </c>
      <c r="Y1797" s="3">
        <f>Table1[[#This Row],[Unit Price]]-Table1[[#This Row],[Discount]]</f>
        <v>6.88</v>
      </c>
      <c r="Z1797" s="3" t="s">
        <v>3219</v>
      </c>
    </row>
    <row r="1798" spans="1:26" ht="14.25" x14ac:dyDescent="0.2">
      <c r="A1798" s="1">
        <v>2720</v>
      </c>
      <c r="B1798" s="1" t="s">
        <v>2864</v>
      </c>
      <c r="C1798" s="1" t="s">
        <v>1</v>
      </c>
      <c r="D1798" s="1">
        <v>0</v>
      </c>
      <c r="E1798" s="1">
        <v>40.479999999999997</v>
      </c>
      <c r="F1798" s="1">
        <v>19.989999999999998</v>
      </c>
      <c r="G1798" s="1" t="s">
        <v>14</v>
      </c>
      <c r="H1798" s="1" t="s">
        <v>3</v>
      </c>
      <c r="I1798" s="1" t="s">
        <v>16</v>
      </c>
      <c r="J1798" s="1" t="s">
        <v>17</v>
      </c>
      <c r="K1798" s="1" t="s">
        <v>49</v>
      </c>
      <c r="L1798" s="1" t="s">
        <v>2030</v>
      </c>
      <c r="M1798" s="1">
        <v>0.77</v>
      </c>
      <c r="N1798" s="1" t="s">
        <v>8</v>
      </c>
      <c r="O1798" s="1" t="s">
        <v>9</v>
      </c>
      <c r="P1798" s="1" t="s">
        <v>51</v>
      </c>
      <c r="Q1798" s="1" t="s">
        <v>2865</v>
      </c>
      <c r="R1798" s="1">
        <v>30721</v>
      </c>
      <c r="S1798" s="2">
        <v>42171</v>
      </c>
      <c r="T1798" s="2">
        <v>42172</v>
      </c>
      <c r="U1798" s="1">
        <v>-25.634</v>
      </c>
      <c r="V1798" s="1">
        <v>6</v>
      </c>
      <c r="W1798" s="1">
        <v>264.95</v>
      </c>
      <c r="X1798" s="1">
        <v>88766</v>
      </c>
      <c r="Y1798" s="1">
        <f>Table1[[#This Row],[Unit Price]]-Table1[[#This Row],[Discount]]</f>
        <v>40.479999999999997</v>
      </c>
      <c r="Z1798" s="1" t="s">
        <v>3219</v>
      </c>
    </row>
    <row r="1799" spans="1:26" ht="14.25" x14ac:dyDescent="0.2">
      <c r="A1799" s="3">
        <v>1492</v>
      </c>
      <c r="B1799" s="3" t="s">
        <v>2866</v>
      </c>
      <c r="C1799" s="3" t="s">
        <v>13</v>
      </c>
      <c r="D1799" s="3">
        <v>0.04</v>
      </c>
      <c r="E1799" s="3">
        <v>119.99</v>
      </c>
      <c r="F1799" s="3">
        <v>14</v>
      </c>
      <c r="G1799" s="3" t="s">
        <v>2</v>
      </c>
      <c r="H1799" s="3" t="s">
        <v>70</v>
      </c>
      <c r="I1799" s="3" t="s">
        <v>16</v>
      </c>
      <c r="J1799" s="3" t="s">
        <v>32</v>
      </c>
      <c r="K1799" s="3" t="s">
        <v>33</v>
      </c>
      <c r="L1799" s="3" t="s">
        <v>2127</v>
      </c>
      <c r="M1799" s="3">
        <v>0.36</v>
      </c>
      <c r="N1799" s="3" t="s">
        <v>8</v>
      </c>
      <c r="O1799" s="3" t="s">
        <v>28</v>
      </c>
      <c r="P1799" s="3" t="s">
        <v>56</v>
      </c>
      <c r="Q1799" s="3" t="s">
        <v>2867</v>
      </c>
      <c r="R1799" s="3">
        <v>65721</v>
      </c>
      <c r="S1799" s="4">
        <v>42171</v>
      </c>
      <c r="T1799" s="4">
        <v>42173</v>
      </c>
      <c r="U1799" s="3">
        <v>509.95830000000001</v>
      </c>
      <c r="V1799" s="3">
        <v>6</v>
      </c>
      <c r="W1799" s="3">
        <v>739.07</v>
      </c>
      <c r="X1799" s="3">
        <v>88004</v>
      </c>
      <c r="Y1799" s="3">
        <f>Table1[[#This Row],[Unit Price]]-Table1[[#This Row],[Discount]]</f>
        <v>119.94999999999999</v>
      </c>
      <c r="Z1799" s="3" t="s">
        <v>3220</v>
      </c>
    </row>
    <row r="1800" spans="1:26" ht="14.25" x14ac:dyDescent="0.2">
      <c r="A1800" s="1">
        <v>2355</v>
      </c>
      <c r="B1800" s="1" t="s">
        <v>1188</v>
      </c>
      <c r="C1800" s="1" t="s">
        <v>92</v>
      </c>
      <c r="D1800" s="1">
        <v>0.06</v>
      </c>
      <c r="E1800" s="1">
        <v>146.34</v>
      </c>
      <c r="F1800" s="1">
        <v>43.75</v>
      </c>
      <c r="G1800" s="1" t="s">
        <v>2</v>
      </c>
      <c r="H1800" s="1" t="s">
        <v>15</v>
      </c>
      <c r="I1800" s="1" t="s">
        <v>4</v>
      </c>
      <c r="J1800" s="1" t="s">
        <v>5</v>
      </c>
      <c r="K1800" s="1" t="s">
        <v>6</v>
      </c>
      <c r="L1800" s="1" t="s">
        <v>131</v>
      </c>
      <c r="M1800" s="1">
        <v>0.65</v>
      </c>
      <c r="N1800" s="1" t="s">
        <v>8</v>
      </c>
      <c r="O1800" s="1" t="s">
        <v>35</v>
      </c>
      <c r="P1800" s="1" t="s">
        <v>66</v>
      </c>
      <c r="Q1800" s="1" t="s">
        <v>1190</v>
      </c>
      <c r="R1800" s="1">
        <v>92236</v>
      </c>
      <c r="S1800" s="2">
        <v>42171</v>
      </c>
      <c r="T1800" s="2">
        <v>42173</v>
      </c>
      <c r="U1800" s="1">
        <v>-89.27</v>
      </c>
      <c r="V1800" s="1">
        <v>12</v>
      </c>
      <c r="W1800" s="1">
        <v>1721.24</v>
      </c>
      <c r="X1800" s="1">
        <v>91306</v>
      </c>
      <c r="Y1800" s="1">
        <f>Table1[[#This Row],[Unit Price]]-Table1[[#This Row],[Discount]]</f>
        <v>146.28</v>
      </c>
      <c r="Z1800" s="1" t="s">
        <v>3221</v>
      </c>
    </row>
    <row r="1801" spans="1:26" ht="14.25" x14ac:dyDescent="0.2">
      <c r="A1801" s="3">
        <v>3096</v>
      </c>
      <c r="B1801" s="3" t="s">
        <v>2629</v>
      </c>
      <c r="C1801" s="3" t="s">
        <v>1</v>
      </c>
      <c r="D1801" s="3">
        <v>0.04</v>
      </c>
      <c r="E1801" s="3">
        <v>33.89</v>
      </c>
      <c r="F1801" s="3">
        <v>5.0999999999999996</v>
      </c>
      <c r="G1801" s="3" t="s">
        <v>63</v>
      </c>
      <c r="H1801" s="3" t="s">
        <v>15</v>
      </c>
      <c r="I1801" s="3" t="s">
        <v>24</v>
      </c>
      <c r="J1801" s="3" t="s">
        <v>54</v>
      </c>
      <c r="K1801" s="3" t="s">
        <v>49</v>
      </c>
      <c r="L1801" s="3" t="s">
        <v>281</v>
      </c>
      <c r="M1801" s="3">
        <v>0.6</v>
      </c>
      <c r="N1801" s="3" t="s">
        <v>8</v>
      </c>
      <c r="O1801" s="3" t="s">
        <v>87</v>
      </c>
      <c r="P1801" s="3" t="s">
        <v>293</v>
      </c>
      <c r="Q1801" s="3" t="s">
        <v>2416</v>
      </c>
      <c r="R1801" s="3">
        <v>43026</v>
      </c>
      <c r="S1801" s="4">
        <v>42172</v>
      </c>
      <c r="T1801" s="4">
        <v>42173</v>
      </c>
      <c r="U1801" s="3">
        <v>72.983999999999995</v>
      </c>
      <c r="V1801" s="3">
        <v>6</v>
      </c>
      <c r="W1801" s="3">
        <v>200.83</v>
      </c>
      <c r="X1801" s="3">
        <v>86222</v>
      </c>
      <c r="Y1801" s="3">
        <f>Table1[[#This Row],[Unit Price]]-Table1[[#This Row],[Discount]]</f>
        <v>33.85</v>
      </c>
      <c r="Z1801" s="3" t="s">
        <v>3222</v>
      </c>
    </row>
    <row r="1802" spans="1:26" ht="14.25" x14ac:dyDescent="0.2">
      <c r="A1802" s="1">
        <v>283</v>
      </c>
      <c r="B1802" s="1" t="s">
        <v>2868</v>
      </c>
      <c r="C1802" s="1" t="s">
        <v>13</v>
      </c>
      <c r="D1802" s="1">
        <v>0.1</v>
      </c>
      <c r="E1802" s="1">
        <v>1.68</v>
      </c>
      <c r="F1802" s="1">
        <v>1.57</v>
      </c>
      <c r="G1802" s="1" t="s">
        <v>14</v>
      </c>
      <c r="H1802" s="1" t="s">
        <v>70</v>
      </c>
      <c r="I1802" s="1" t="s">
        <v>24</v>
      </c>
      <c r="J1802" s="1" t="s">
        <v>25</v>
      </c>
      <c r="K1802" s="1" t="s">
        <v>26</v>
      </c>
      <c r="L1802" s="1" t="s">
        <v>550</v>
      </c>
      <c r="M1802" s="1">
        <v>0.59</v>
      </c>
      <c r="N1802" s="1" t="s">
        <v>8</v>
      </c>
      <c r="O1802" s="1" t="s">
        <v>87</v>
      </c>
      <c r="P1802" s="1" t="s">
        <v>373</v>
      </c>
      <c r="Q1802" s="1" t="s">
        <v>2701</v>
      </c>
      <c r="R1802" s="1">
        <v>7101</v>
      </c>
      <c r="S1802" s="2">
        <v>42172</v>
      </c>
      <c r="T1802" s="2">
        <v>42173</v>
      </c>
      <c r="U1802" s="1">
        <v>-11.57</v>
      </c>
      <c r="V1802" s="1">
        <v>11</v>
      </c>
      <c r="W1802" s="1">
        <v>18.71</v>
      </c>
      <c r="X1802" s="1">
        <v>89293</v>
      </c>
      <c r="Y1802" s="1">
        <f>Table1[[#This Row],[Unit Price]]-Table1[[#This Row],[Discount]]</f>
        <v>1.5799999999999998</v>
      </c>
      <c r="Z1802" s="1" t="s">
        <v>3222</v>
      </c>
    </row>
    <row r="1803" spans="1:26" ht="14.25" x14ac:dyDescent="0.2">
      <c r="A1803" s="3">
        <v>286</v>
      </c>
      <c r="B1803" s="3" t="s">
        <v>2869</v>
      </c>
      <c r="C1803" s="3" t="s">
        <v>23</v>
      </c>
      <c r="D1803" s="3">
        <v>0</v>
      </c>
      <c r="E1803" s="3">
        <v>4.13</v>
      </c>
      <c r="F1803" s="3">
        <v>5.34</v>
      </c>
      <c r="G1803" s="3" t="s">
        <v>14</v>
      </c>
      <c r="H1803" s="3" t="s">
        <v>3</v>
      </c>
      <c r="I1803" s="3" t="s">
        <v>24</v>
      </c>
      <c r="J1803" s="3" t="s">
        <v>48</v>
      </c>
      <c r="K1803" s="3" t="s">
        <v>49</v>
      </c>
      <c r="L1803" s="3" t="s">
        <v>2870</v>
      </c>
      <c r="M1803" s="3">
        <v>0.38</v>
      </c>
      <c r="N1803" s="3" t="s">
        <v>8</v>
      </c>
      <c r="O1803" s="3" t="s">
        <v>28</v>
      </c>
      <c r="P1803" s="3" t="s">
        <v>513</v>
      </c>
      <c r="Q1803" s="3" t="s">
        <v>2871</v>
      </c>
      <c r="R1803" s="3">
        <v>66203</v>
      </c>
      <c r="S1803" s="4">
        <v>42172</v>
      </c>
      <c r="T1803" s="4">
        <v>42176</v>
      </c>
      <c r="U1803" s="3">
        <v>-61.87</v>
      </c>
      <c r="V1803" s="3">
        <v>9</v>
      </c>
      <c r="W1803" s="3">
        <v>40.950000000000003</v>
      </c>
      <c r="X1803" s="3">
        <v>89761</v>
      </c>
      <c r="Y1803" s="3">
        <f>Table1[[#This Row],[Unit Price]]-Table1[[#This Row],[Discount]]</f>
        <v>4.13</v>
      </c>
      <c r="Z1803" s="3" t="s">
        <v>3220</v>
      </c>
    </row>
    <row r="1804" spans="1:26" ht="14.25" x14ac:dyDescent="0.2">
      <c r="A1804" s="1">
        <v>286</v>
      </c>
      <c r="B1804" s="1" t="s">
        <v>2869</v>
      </c>
      <c r="C1804" s="1" t="s">
        <v>23</v>
      </c>
      <c r="D1804" s="1">
        <v>0.1</v>
      </c>
      <c r="E1804" s="1">
        <v>130.97999999999999</v>
      </c>
      <c r="F1804" s="1">
        <v>54.74</v>
      </c>
      <c r="G1804" s="1" t="s">
        <v>2</v>
      </c>
      <c r="H1804" s="1" t="s">
        <v>3</v>
      </c>
      <c r="I1804" s="1" t="s">
        <v>4</v>
      </c>
      <c r="J1804" s="1" t="s">
        <v>93</v>
      </c>
      <c r="K1804" s="1" t="s">
        <v>6</v>
      </c>
      <c r="L1804" s="1" t="s">
        <v>1379</v>
      </c>
      <c r="M1804" s="1">
        <v>0.69</v>
      </c>
      <c r="N1804" s="1" t="s">
        <v>8</v>
      </c>
      <c r="O1804" s="1" t="s">
        <v>28</v>
      </c>
      <c r="P1804" s="1" t="s">
        <v>513</v>
      </c>
      <c r="Q1804" s="1" t="s">
        <v>2871</v>
      </c>
      <c r="R1804" s="1">
        <v>66203</v>
      </c>
      <c r="S1804" s="2">
        <v>42172</v>
      </c>
      <c r="T1804" s="2">
        <v>42176</v>
      </c>
      <c r="U1804" s="1">
        <v>-530.24</v>
      </c>
      <c r="V1804" s="1">
        <v>9</v>
      </c>
      <c r="W1804" s="1">
        <v>1155.73</v>
      </c>
      <c r="X1804" s="1">
        <v>89761</v>
      </c>
      <c r="Y1804" s="1">
        <f>Table1[[#This Row],[Unit Price]]-Table1[[#This Row],[Discount]]</f>
        <v>130.88</v>
      </c>
      <c r="Z1804" s="1" t="s">
        <v>3220</v>
      </c>
    </row>
    <row r="1805" spans="1:26" ht="14.25" x14ac:dyDescent="0.2">
      <c r="A1805" s="3">
        <v>646</v>
      </c>
      <c r="B1805" s="3" t="s">
        <v>2872</v>
      </c>
      <c r="C1805" s="3" t="s">
        <v>23</v>
      </c>
      <c r="D1805" s="3">
        <v>0.03</v>
      </c>
      <c r="E1805" s="3">
        <v>51.75</v>
      </c>
      <c r="F1805" s="3">
        <v>19.989999999999998</v>
      </c>
      <c r="G1805" s="3" t="s">
        <v>14</v>
      </c>
      <c r="H1805" s="3" t="s">
        <v>70</v>
      </c>
      <c r="I1805" s="3" t="s">
        <v>4</v>
      </c>
      <c r="J1805" s="3" t="s">
        <v>102</v>
      </c>
      <c r="K1805" s="3" t="s">
        <v>49</v>
      </c>
      <c r="L1805" s="3" t="s">
        <v>2873</v>
      </c>
      <c r="M1805" s="3">
        <v>0.55000000000000004</v>
      </c>
      <c r="N1805" s="3" t="s">
        <v>8</v>
      </c>
      <c r="O1805" s="3" t="s">
        <v>28</v>
      </c>
      <c r="P1805" s="3" t="s">
        <v>60</v>
      </c>
      <c r="Q1805" s="3" t="s">
        <v>2874</v>
      </c>
      <c r="R1805" s="3">
        <v>55379</v>
      </c>
      <c r="S1805" s="4">
        <v>42172</v>
      </c>
      <c r="T1805" s="4">
        <v>42177</v>
      </c>
      <c r="U1805" s="3">
        <v>261.44400000000002</v>
      </c>
      <c r="V1805" s="3">
        <v>16</v>
      </c>
      <c r="W1805" s="3">
        <v>818.81</v>
      </c>
      <c r="X1805" s="3">
        <v>90735</v>
      </c>
      <c r="Y1805" s="3">
        <f>Table1[[#This Row],[Unit Price]]-Table1[[#This Row],[Discount]]</f>
        <v>51.72</v>
      </c>
      <c r="Z1805" s="3" t="s">
        <v>3220</v>
      </c>
    </row>
    <row r="1806" spans="1:26" ht="14.25" x14ac:dyDescent="0.2">
      <c r="A1806" s="1">
        <v>1189</v>
      </c>
      <c r="B1806" s="1" t="s">
        <v>2875</v>
      </c>
      <c r="C1806" s="1" t="s">
        <v>23</v>
      </c>
      <c r="D1806" s="1">
        <v>0.06</v>
      </c>
      <c r="E1806" s="1">
        <v>10.89</v>
      </c>
      <c r="F1806" s="1">
        <v>4.5</v>
      </c>
      <c r="G1806" s="1" t="s">
        <v>14</v>
      </c>
      <c r="H1806" s="1" t="s">
        <v>15</v>
      </c>
      <c r="I1806" s="1" t="s">
        <v>24</v>
      </c>
      <c r="J1806" s="1" t="s">
        <v>71</v>
      </c>
      <c r="K1806" s="1" t="s">
        <v>49</v>
      </c>
      <c r="L1806" s="1" t="s">
        <v>749</v>
      </c>
      <c r="M1806" s="1">
        <v>0.59</v>
      </c>
      <c r="N1806" s="1" t="s">
        <v>8</v>
      </c>
      <c r="O1806" s="1" t="s">
        <v>35</v>
      </c>
      <c r="P1806" s="1" t="s">
        <v>66</v>
      </c>
      <c r="Q1806" s="1" t="s">
        <v>2072</v>
      </c>
      <c r="R1806" s="1">
        <v>92646</v>
      </c>
      <c r="S1806" s="2">
        <v>42172</v>
      </c>
      <c r="T1806" s="2">
        <v>42177</v>
      </c>
      <c r="U1806" s="1">
        <v>-25.111999999999998</v>
      </c>
      <c r="V1806" s="1">
        <v>14</v>
      </c>
      <c r="W1806" s="1">
        <v>149.32</v>
      </c>
      <c r="X1806" s="1">
        <v>87584</v>
      </c>
      <c r="Y1806" s="1">
        <f>Table1[[#This Row],[Unit Price]]-Table1[[#This Row],[Discount]]</f>
        <v>10.83</v>
      </c>
      <c r="Z1806" s="1" t="s">
        <v>3221</v>
      </c>
    </row>
    <row r="1807" spans="1:26" ht="14.25" x14ac:dyDescent="0.2">
      <c r="A1807" s="3">
        <v>1189</v>
      </c>
      <c r="B1807" s="3" t="s">
        <v>2875</v>
      </c>
      <c r="C1807" s="3" t="s">
        <v>23</v>
      </c>
      <c r="D1807" s="3">
        <v>0.03</v>
      </c>
      <c r="E1807" s="3">
        <v>10.64</v>
      </c>
      <c r="F1807" s="3">
        <v>5.16</v>
      </c>
      <c r="G1807" s="3" t="s">
        <v>14</v>
      </c>
      <c r="H1807" s="3" t="s">
        <v>15</v>
      </c>
      <c r="I1807" s="3" t="s">
        <v>4</v>
      </c>
      <c r="J1807" s="3" t="s">
        <v>102</v>
      </c>
      <c r="K1807" s="3" t="s">
        <v>49</v>
      </c>
      <c r="L1807" s="3" t="s">
        <v>1820</v>
      </c>
      <c r="M1807" s="3">
        <v>0.56999999999999995</v>
      </c>
      <c r="N1807" s="3" t="s">
        <v>8</v>
      </c>
      <c r="O1807" s="3" t="s">
        <v>35</v>
      </c>
      <c r="P1807" s="3" t="s">
        <v>66</v>
      </c>
      <c r="Q1807" s="3" t="s">
        <v>2072</v>
      </c>
      <c r="R1807" s="3">
        <v>92646</v>
      </c>
      <c r="S1807" s="4">
        <v>42172</v>
      </c>
      <c r="T1807" s="4">
        <v>42177</v>
      </c>
      <c r="U1807" s="3">
        <v>17.376000000000001</v>
      </c>
      <c r="V1807" s="3">
        <v>16</v>
      </c>
      <c r="W1807" s="3">
        <v>177.01</v>
      </c>
      <c r="X1807" s="3">
        <v>87584</v>
      </c>
      <c r="Y1807" s="3">
        <f>Table1[[#This Row],[Unit Price]]-Table1[[#This Row],[Discount]]</f>
        <v>10.610000000000001</v>
      </c>
      <c r="Z1807" s="3" t="s">
        <v>3221</v>
      </c>
    </row>
    <row r="1808" spans="1:26" ht="14.25" x14ac:dyDescent="0.2">
      <c r="A1808" s="1">
        <v>1189</v>
      </c>
      <c r="B1808" s="1" t="s">
        <v>2875</v>
      </c>
      <c r="C1808" s="1" t="s">
        <v>23</v>
      </c>
      <c r="D1808" s="1">
        <v>0.03</v>
      </c>
      <c r="E1808" s="1">
        <v>7.96</v>
      </c>
      <c r="F1808" s="1">
        <v>4.95</v>
      </c>
      <c r="G1808" s="1" t="s">
        <v>14</v>
      </c>
      <c r="H1808" s="1" t="s">
        <v>15</v>
      </c>
      <c r="I1808" s="1" t="s">
        <v>4</v>
      </c>
      <c r="J1808" s="1" t="s">
        <v>102</v>
      </c>
      <c r="K1808" s="1" t="s">
        <v>49</v>
      </c>
      <c r="L1808" s="1" t="s">
        <v>787</v>
      </c>
      <c r="M1808" s="1">
        <v>0.41</v>
      </c>
      <c r="N1808" s="1" t="s">
        <v>8</v>
      </c>
      <c r="O1808" s="1" t="s">
        <v>35</v>
      </c>
      <c r="P1808" s="1" t="s">
        <v>66</v>
      </c>
      <c r="Q1808" s="1" t="s">
        <v>2072</v>
      </c>
      <c r="R1808" s="1">
        <v>92646</v>
      </c>
      <c r="S1808" s="2">
        <v>42172</v>
      </c>
      <c r="T1808" s="2">
        <v>42174</v>
      </c>
      <c r="U1808" s="1">
        <v>24.260400000000001</v>
      </c>
      <c r="V1808" s="1">
        <v>4</v>
      </c>
      <c r="W1808" s="1">
        <v>35.159999999999997</v>
      </c>
      <c r="X1808" s="1">
        <v>87584</v>
      </c>
      <c r="Y1808" s="1">
        <f>Table1[[#This Row],[Unit Price]]-Table1[[#This Row],[Discount]]</f>
        <v>7.93</v>
      </c>
      <c r="Z1808" s="1" t="s">
        <v>3221</v>
      </c>
    </row>
    <row r="1809" spans="1:26" ht="14.25" x14ac:dyDescent="0.2">
      <c r="A1809" s="3">
        <v>1193</v>
      </c>
      <c r="B1809" s="3" t="s">
        <v>1327</v>
      </c>
      <c r="C1809" s="3" t="s">
        <v>23</v>
      </c>
      <c r="D1809" s="3">
        <v>0.03</v>
      </c>
      <c r="E1809" s="3">
        <v>10.64</v>
      </c>
      <c r="F1809" s="3">
        <v>5.16</v>
      </c>
      <c r="G1809" s="3" t="s">
        <v>14</v>
      </c>
      <c r="H1809" s="3" t="s">
        <v>15</v>
      </c>
      <c r="I1809" s="3" t="s">
        <v>4</v>
      </c>
      <c r="J1809" s="3" t="s">
        <v>102</v>
      </c>
      <c r="K1809" s="3" t="s">
        <v>49</v>
      </c>
      <c r="L1809" s="3" t="s">
        <v>1820</v>
      </c>
      <c r="M1809" s="3">
        <v>0.56999999999999995</v>
      </c>
      <c r="N1809" s="3" t="s">
        <v>8</v>
      </c>
      <c r="O1809" s="3" t="s">
        <v>87</v>
      </c>
      <c r="P1809" s="3" t="s">
        <v>350</v>
      </c>
      <c r="Q1809" s="3" t="s">
        <v>42</v>
      </c>
      <c r="R1809" s="3">
        <v>20016</v>
      </c>
      <c r="S1809" s="4">
        <v>42172</v>
      </c>
      <c r="T1809" s="4">
        <v>42177</v>
      </c>
      <c r="U1809" s="3">
        <v>14.48</v>
      </c>
      <c r="V1809" s="3">
        <v>63</v>
      </c>
      <c r="W1809" s="3">
        <v>696.96</v>
      </c>
      <c r="X1809" s="3">
        <v>5984</v>
      </c>
      <c r="Y1809" s="3">
        <f>Table1[[#This Row],[Unit Price]]-Table1[[#This Row],[Discount]]</f>
        <v>10.610000000000001</v>
      </c>
      <c r="Z1809" s="3" t="s">
        <v>3222</v>
      </c>
    </row>
    <row r="1810" spans="1:26" ht="14.25" x14ac:dyDescent="0.2">
      <c r="A1810" s="1">
        <v>1193</v>
      </c>
      <c r="B1810" s="1" t="s">
        <v>1327</v>
      </c>
      <c r="C1810" s="1" t="s">
        <v>23</v>
      </c>
      <c r="D1810" s="1">
        <v>0.03</v>
      </c>
      <c r="E1810" s="1">
        <v>7.96</v>
      </c>
      <c r="F1810" s="1">
        <v>4.95</v>
      </c>
      <c r="G1810" s="1" t="s">
        <v>14</v>
      </c>
      <c r="H1810" s="1" t="s">
        <v>15</v>
      </c>
      <c r="I1810" s="1" t="s">
        <v>4</v>
      </c>
      <c r="J1810" s="1" t="s">
        <v>102</v>
      </c>
      <c r="K1810" s="1" t="s">
        <v>49</v>
      </c>
      <c r="L1810" s="1" t="s">
        <v>787</v>
      </c>
      <c r="M1810" s="1">
        <v>0.41</v>
      </c>
      <c r="N1810" s="1" t="s">
        <v>8</v>
      </c>
      <c r="O1810" s="1" t="s">
        <v>87</v>
      </c>
      <c r="P1810" s="1" t="s">
        <v>350</v>
      </c>
      <c r="Q1810" s="1" t="s">
        <v>42</v>
      </c>
      <c r="R1810" s="1">
        <v>20016</v>
      </c>
      <c r="S1810" s="2">
        <v>42172</v>
      </c>
      <c r="T1810" s="2">
        <v>42174</v>
      </c>
      <c r="U1810" s="1">
        <v>22.25</v>
      </c>
      <c r="V1810" s="1">
        <v>17</v>
      </c>
      <c r="W1810" s="1">
        <v>149.41</v>
      </c>
      <c r="X1810" s="1">
        <v>5984</v>
      </c>
      <c r="Y1810" s="1">
        <f>Table1[[#This Row],[Unit Price]]-Table1[[#This Row],[Discount]]</f>
        <v>7.93</v>
      </c>
      <c r="Z1810" s="1" t="s">
        <v>3222</v>
      </c>
    </row>
    <row r="1811" spans="1:26" ht="14.25" x14ac:dyDescent="0.2">
      <c r="A1811" s="3">
        <v>3098</v>
      </c>
      <c r="B1811" s="3" t="s">
        <v>1396</v>
      </c>
      <c r="C1811" s="3" t="s">
        <v>23</v>
      </c>
      <c r="D1811" s="3">
        <v>0</v>
      </c>
      <c r="E1811" s="3">
        <v>11.7</v>
      </c>
      <c r="F1811" s="3">
        <v>6.96</v>
      </c>
      <c r="G1811" s="3" t="s">
        <v>63</v>
      </c>
      <c r="H1811" s="3" t="s">
        <v>15</v>
      </c>
      <c r="I1811" s="3" t="s">
        <v>24</v>
      </c>
      <c r="J1811" s="3" t="s">
        <v>71</v>
      </c>
      <c r="K1811" s="3" t="s">
        <v>120</v>
      </c>
      <c r="L1811" s="3" t="s">
        <v>736</v>
      </c>
      <c r="M1811" s="3">
        <v>0.5</v>
      </c>
      <c r="N1811" s="3" t="s">
        <v>8</v>
      </c>
      <c r="O1811" s="3" t="s">
        <v>87</v>
      </c>
      <c r="P1811" s="3" t="s">
        <v>88</v>
      </c>
      <c r="Q1811" s="3" t="s">
        <v>1397</v>
      </c>
      <c r="R1811" s="3">
        <v>11967</v>
      </c>
      <c r="S1811" s="4">
        <v>42172</v>
      </c>
      <c r="T1811" s="4">
        <v>42174</v>
      </c>
      <c r="U1811" s="3">
        <v>-11.247999999999999</v>
      </c>
      <c r="V1811" s="3">
        <v>10</v>
      </c>
      <c r="W1811" s="3">
        <v>131.69</v>
      </c>
      <c r="X1811" s="3">
        <v>89315</v>
      </c>
      <c r="Y1811" s="3">
        <f>Table1[[#This Row],[Unit Price]]-Table1[[#This Row],[Discount]]</f>
        <v>11.7</v>
      </c>
      <c r="Z1811" s="3" t="s">
        <v>3222</v>
      </c>
    </row>
    <row r="1812" spans="1:26" ht="14.25" x14ac:dyDescent="0.2">
      <c r="A1812" s="1">
        <v>907</v>
      </c>
      <c r="B1812" s="1" t="s">
        <v>1347</v>
      </c>
      <c r="C1812" s="1" t="s">
        <v>92</v>
      </c>
      <c r="D1812" s="1">
        <v>0.09</v>
      </c>
      <c r="E1812" s="1">
        <v>2.6</v>
      </c>
      <c r="F1812" s="1">
        <v>2.4</v>
      </c>
      <c r="G1812" s="1" t="s">
        <v>14</v>
      </c>
      <c r="H1812" s="1" t="s">
        <v>47</v>
      </c>
      <c r="I1812" s="1" t="s">
        <v>24</v>
      </c>
      <c r="J1812" s="1" t="s">
        <v>25</v>
      </c>
      <c r="K1812" s="1" t="s">
        <v>26</v>
      </c>
      <c r="L1812" s="1" t="s">
        <v>332</v>
      </c>
      <c r="M1812" s="1">
        <v>0.57999999999999996</v>
      </c>
      <c r="N1812" s="1" t="s">
        <v>8</v>
      </c>
      <c r="O1812" s="1" t="s">
        <v>9</v>
      </c>
      <c r="P1812" s="1" t="s">
        <v>364</v>
      </c>
      <c r="Q1812" s="1" t="s">
        <v>442</v>
      </c>
      <c r="R1812" s="1">
        <v>42420</v>
      </c>
      <c r="S1812" s="2">
        <v>42172</v>
      </c>
      <c r="T1812" s="2">
        <v>42174</v>
      </c>
      <c r="U1812" s="1">
        <v>1107.4079999999999</v>
      </c>
      <c r="V1812" s="1">
        <v>12</v>
      </c>
      <c r="W1812" s="1">
        <v>31.73</v>
      </c>
      <c r="X1812" s="1">
        <v>86460</v>
      </c>
      <c r="Y1812" s="1">
        <f>Table1[[#This Row],[Unit Price]]-Table1[[#This Row],[Discount]]</f>
        <v>2.5100000000000002</v>
      </c>
      <c r="Z1812" s="1" t="s">
        <v>3219</v>
      </c>
    </row>
    <row r="1813" spans="1:26" ht="14.25" x14ac:dyDescent="0.2">
      <c r="A1813" s="3">
        <v>317</v>
      </c>
      <c r="B1813" s="3" t="s">
        <v>2876</v>
      </c>
      <c r="C1813" s="3" t="s">
        <v>46</v>
      </c>
      <c r="D1813" s="3">
        <v>0.09</v>
      </c>
      <c r="E1813" s="3">
        <v>7.38</v>
      </c>
      <c r="F1813" s="3">
        <v>5.21</v>
      </c>
      <c r="G1813" s="3" t="s">
        <v>14</v>
      </c>
      <c r="H1813" s="3" t="s">
        <v>70</v>
      </c>
      <c r="I1813" s="3" t="s">
        <v>4</v>
      </c>
      <c r="J1813" s="3" t="s">
        <v>102</v>
      </c>
      <c r="K1813" s="3" t="s">
        <v>49</v>
      </c>
      <c r="L1813" s="3" t="s">
        <v>1893</v>
      </c>
      <c r="M1813" s="3">
        <v>0.56000000000000005</v>
      </c>
      <c r="N1813" s="3" t="s">
        <v>8</v>
      </c>
      <c r="O1813" s="3" t="s">
        <v>35</v>
      </c>
      <c r="P1813" s="3" t="s">
        <v>66</v>
      </c>
      <c r="Q1813" s="3" t="s">
        <v>2877</v>
      </c>
      <c r="R1813" s="3">
        <v>91945</v>
      </c>
      <c r="S1813" s="4">
        <v>42172</v>
      </c>
      <c r="T1813" s="4">
        <v>42173</v>
      </c>
      <c r="U1813" s="3">
        <v>-27.16</v>
      </c>
      <c r="V1813" s="3">
        <v>9</v>
      </c>
      <c r="W1813" s="3">
        <v>66.55</v>
      </c>
      <c r="X1813" s="3">
        <v>86041</v>
      </c>
      <c r="Y1813" s="3">
        <f>Table1[[#This Row],[Unit Price]]-Table1[[#This Row],[Discount]]</f>
        <v>7.29</v>
      </c>
      <c r="Z1813" s="3" t="s">
        <v>3221</v>
      </c>
    </row>
    <row r="1814" spans="1:26" ht="14.25" x14ac:dyDescent="0.2">
      <c r="A1814" s="1">
        <v>317</v>
      </c>
      <c r="B1814" s="1" t="s">
        <v>2876</v>
      </c>
      <c r="C1814" s="1" t="s">
        <v>46</v>
      </c>
      <c r="D1814" s="1">
        <v>0.04</v>
      </c>
      <c r="E1814" s="1">
        <v>5.98</v>
      </c>
      <c r="F1814" s="1">
        <v>5.15</v>
      </c>
      <c r="G1814" s="1" t="s">
        <v>14</v>
      </c>
      <c r="H1814" s="1" t="s">
        <v>70</v>
      </c>
      <c r="I1814" s="1" t="s">
        <v>24</v>
      </c>
      <c r="J1814" s="1" t="s">
        <v>64</v>
      </c>
      <c r="K1814" s="1" t="s">
        <v>49</v>
      </c>
      <c r="L1814" s="1" t="s">
        <v>2444</v>
      </c>
      <c r="M1814" s="1">
        <v>0.36</v>
      </c>
      <c r="N1814" s="1" t="s">
        <v>8</v>
      </c>
      <c r="O1814" s="1" t="s">
        <v>35</v>
      </c>
      <c r="P1814" s="1" t="s">
        <v>66</v>
      </c>
      <c r="Q1814" s="1" t="s">
        <v>2877</v>
      </c>
      <c r="R1814" s="1">
        <v>91945</v>
      </c>
      <c r="S1814" s="2">
        <v>42172</v>
      </c>
      <c r="T1814" s="2">
        <v>42173</v>
      </c>
      <c r="U1814" s="1">
        <v>-52.344000000000001</v>
      </c>
      <c r="V1814" s="1">
        <v>17</v>
      </c>
      <c r="W1814" s="1">
        <v>103.49</v>
      </c>
      <c r="X1814" s="1">
        <v>86041</v>
      </c>
      <c r="Y1814" s="1">
        <f>Table1[[#This Row],[Unit Price]]-Table1[[#This Row],[Discount]]</f>
        <v>5.94</v>
      </c>
      <c r="Z1814" s="1" t="s">
        <v>3221</v>
      </c>
    </row>
    <row r="1815" spans="1:26" ht="14.25" x14ac:dyDescent="0.2">
      <c r="A1815" s="3">
        <v>317</v>
      </c>
      <c r="B1815" s="3" t="s">
        <v>2876</v>
      </c>
      <c r="C1815" s="3" t="s">
        <v>46</v>
      </c>
      <c r="D1815" s="3">
        <v>0.04</v>
      </c>
      <c r="E1815" s="3">
        <v>15.42</v>
      </c>
      <c r="F1815" s="3">
        <v>10.68</v>
      </c>
      <c r="G1815" s="3" t="s">
        <v>14</v>
      </c>
      <c r="H1815" s="3" t="s">
        <v>70</v>
      </c>
      <c r="I1815" s="3" t="s">
        <v>24</v>
      </c>
      <c r="J1815" s="3" t="s">
        <v>54</v>
      </c>
      <c r="K1815" s="3" t="s">
        <v>49</v>
      </c>
      <c r="L1815" s="3" t="s">
        <v>2241</v>
      </c>
      <c r="M1815" s="3">
        <v>0.57999999999999996</v>
      </c>
      <c r="N1815" s="3" t="s">
        <v>8</v>
      </c>
      <c r="O1815" s="3" t="s">
        <v>35</v>
      </c>
      <c r="P1815" s="3" t="s">
        <v>66</v>
      </c>
      <c r="Q1815" s="3" t="s">
        <v>2877</v>
      </c>
      <c r="R1815" s="3">
        <v>91945</v>
      </c>
      <c r="S1815" s="4">
        <v>42172</v>
      </c>
      <c r="T1815" s="4">
        <v>42173</v>
      </c>
      <c r="U1815" s="3">
        <v>-119.93600000000001</v>
      </c>
      <c r="V1815" s="3">
        <v>12</v>
      </c>
      <c r="W1815" s="3">
        <v>192.18</v>
      </c>
      <c r="X1815" s="3">
        <v>86041</v>
      </c>
      <c r="Y1815" s="3">
        <f>Table1[[#This Row],[Unit Price]]-Table1[[#This Row],[Discount]]</f>
        <v>15.38</v>
      </c>
      <c r="Z1815" s="3" t="s">
        <v>3221</v>
      </c>
    </row>
    <row r="1816" spans="1:26" ht="14.25" x14ac:dyDescent="0.2">
      <c r="A1816" s="1">
        <v>395</v>
      </c>
      <c r="B1816" s="1" t="s">
        <v>2878</v>
      </c>
      <c r="C1816" s="1" t="s">
        <v>1</v>
      </c>
      <c r="D1816" s="1">
        <v>0.04</v>
      </c>
      <c r="E1816" s="1">
        <v>15.98</v>
      </c>
      <c r="F1816" s="1">
        <v>4</v>
      </c>
      <c r="G1816" s="1" t="s">
        <v>14</v>
      </c>
      <c r="H1816" s="1" t="s">
        <v>70</v>
      </c>
      <c r="I1816" s="1" t="s">
        <v>16</v>
      </c>
      <c r="J1816" s="1" t="s">
        <v>17</v>
      </c>
      <c r="K1816" s="1" t="s">
        <v>49</v>
      </c>
      <c r="L1816" s="1" t="s">
        <v>1858</v>
      </c>
      <c r="M1816" s="1">
        <v>0.37</v>
      </c>
      <c r="N1816" s="1" t="s">
        <v>8</v>
      </c>
      <c r="O1816" s="1" t="s">
        <v>9</v>
      </c>
      <c r="P1816" s="1" t="s">
        <v>73</v>
      </c>
      <c r="Q1816" s="1" t="s">
        <v>2879</v>
      </c>
      <c r="R1816" s="1">
        <v>28001</v>
      </c>
      <c r="S1816" s="2">
        <v>42173</v>
      </c>
      <c r="T1816" s="2">
        <v>42174</v>
      </c>
      <c r="U1816" s="1">
        <v>-19.207999999999998</v>
      </c>
      <c r="V1816" s="1">
        <v>4</v>
      </c>
      <c r="W1816" s="1">
        <v>64.59</v>
      </c>
      <c r="X1816" s="1">
        <v>86384</v>
      </c>
      <c r="Y1816" s="1">
        <f>Table1[[#This Row],[Unit Price]]-Table1[[#This Row],[Discount]]</f>
        <v>15.940000000000001</v>
      </c>
      <c r="Z1816" s="1" t="s">
        <v>3219</v>
      </c>
    </row>
    <row r="1817" spans="1:26" ht="14.25" x14ac:dyDescent="0.2">
      <c r="A1817" s="3">
        <v>395</v>
      </c>
      <c r="B1817" s="3" t="s">
        <v>2878</v>
      </c>
      <c r="C1817" s="3" t="s">
        <v>1</v>
      </c>
      <c r="D1817" s="3">
        <v>0.06</v>
      </c>
      <c r="E1817" s="3">
        <v>22.84</v>
      </c>
      <c r="F1817" s="3">
        <v>5.47</v>
      </c>
      <c r="G1817" s="3" t="s">
        <v>14</v>
      </c>
      <c r="H1817" s="3" t="s">
        <v>70</v>
      </c>
      <c r="I1817" s="3" t="s">
        <v>24</v>
      </c>
      <c r="J1817" s="3" t="s">
        <v>64</v>
      </c>
      <c r="K1817" s="3" t="s">
        <v>49</v>
      </c>
      <c r="L1817" s="3" t="s">
        <v>2880</v>
      </c>
      <c r="M1817" s="3">
        <v>0.39</v>
      </c>
      <c r="N1817" s="3" t="s">
        <v>8</v>
      </c>
      <c r="O1817" s="3" t="s">
        <v>9</v>
      </c>
      <c r="P1817" s="3" t="s">
        <v>73</v>
      </c>
      <c r="Q1817" s="3" t="s">
        <v>2879</v>
      </c>
      <c r="R1817" s="3">
        <v>28001</v>
      </c>
      <c r="S1817" s="4">
        <v>42173</v>
      </c>
      <c r="T1817" s="4">
        <v>42175</v>
      </c>
      <c r="U1817" s="3">
        <v>7.44</v>
      </c>
      <c r="V1817" s="3">
        <v>20</v>
      </c>
      <c r="W1817" s="3">
        <v>461.94</v>
      </c>
      <c r="X1817" s="3">
        <v>86384</v>
      </c>
      <c r="Y1817" s="3">
        <f>Table1[[#This Row],[Unit Price]]-Table1[[#This Row],[Discount]]</f>
        <v>22.78</v>
      </c>
      <c r="Z1817" s="3" t="s">
        <v>3219</v>
      </c>
    </row>
    <row r="1818" spans="1:26" ht="14.25" x14ac:dyDescent="0.2">
      <c r="A1818" s="1">
        <v>152</v>
      </c>
      <c r="B1818" s="1" t="s">
        <v>481</v>
      </c>
      <c r="C1818" s="1" t="s">
        <v>23</v>
      </c>
      <c r="D1818" s="1">
        <v>0.1</v>
      </c>
      <c r="E1818" s="1">
        <v>39.979999999999997</v>
      </c>
      <c r="F1818" s="1">
        <v>4</v>
      </c>
      <c r="G1818" s="1" t="s">
        <v>14</v>
      </c>
      <c r="H1818" s="1" t="s">
        <v>3</v>
      </c>
      <c r="I1818" s="1" t="s">
        <v>16</v>
      </c>
      <c r="J1818" s="1" t="s">
        <v>17</v>
      </c>
      <c r="K1818" s="1" t="s">
        <v>49</v>
      </c>
      <c r="L1818" s="1" t="s">
        <v>1903</v>
      </c>
      <c r="M1818" s="1">
        <v>0.7</v>
      </c>
      <c r="N1818" s="1" t="s">
        <v>8</v>
      </c>
      <c r="O1818" s="1" t="s">
        <v>9</v>
      </c>
      <c r="P1818" s="1" t="s">
        <v>376</v>
      </c>
      <c r="Q1818" s="1" t="s">
        <v>483</v>
      </c>
      <c r="R1818" s="1">
        <v>37918</v>
      </c>
      <c r="S1818" s="2">
        <v>42173</v>
      </c>
      <c r="T1818" s="2">
        <v>42177</v>
      </c>
      <c r="U1818" s="1">
        <v>360.24</v>
      </c>
      <c r="V1818" s="1">
        <v>21</v>
      </c>
      <c r="W1818" s="1">
        <v>772.56</v>
      </c>
      <c r="X1818" s="1">
        <v>89525</v>
      </c>
      <c r="Y1818" s="1">
        <f>Table1[[#This Row],[Unit Price]]-Table1[[#This Row],[Discount]]</f>
        <v>39.879999999999995</v>
      </c>
      <c r="Z1818" s="1" t="s">
        <v>3219</v>
      </c>
    </row>
    <row r="1819" spans="1:26" ht="14.25" x14ac:dyDescent="0.2">
      <c r="A1819" s="3">
        <v>1958</v>
      </c>
      <c r="B1819" s="3" t="s">
        <v>2881</v>
      </c>
      <c r="C1819" s="3" t="s">
        <v>23</v>
      </c>
      <c r="D1819" s="3">
        <v>0.09</v>
      </c>
      <c r="E1819" s="3">
        <v>30.98</v>
      </c>
      <c r="F1819" s="3">
        <v>6.5</v>
      </c>
      <c r="G1819" s="3" t="s">
        <v>63</v>
      </c>
      <c r="H1819" s="3" t="s">
        <v>15</v>
      </c>
      <c r="I1819" s="3" t="s">
        <v>16</v>
      </c>
      <c r="J1819" s="3" t="s">
        <v>17</v>
      </c>
      <c r="K1819" s="3" t="s">
        <v>49</v>
      </c>
      <c r="L1819" s="3" t="s">
        <v>2497</v>
      </c>
      <c r="M1819" s="3">
        <v>0.64</v>
      </c>
      <c r="N1819" s="3" t="s">
        <v>8</v>
      </c>
      <c r="O1819" s="3" t="s">
        <v>35</v>
      </c>
      <c r="P1819" s="3" t="s">
        <v>115</v>
      </c>
      <c r="Q1819" s="3" t="s">
        <v>1704</v>
      </c>
      <c r="R1819" s="3">
        <v>97068</v>
      </c>
      <c r="S1819" s="4">
        <v>42173</v>
      </c>
      <c r="T1819" s="4">
        <v>42177</v>
      </c>
      <c r="U1819" s="3">
        <v>-55.97</v>
      </c>
      <c r="V1819" s="3">
        <v>7</v>
      </c>
      <c r="W1819" s="3">
        <v>204.34</v>
      </c>
      <c r="X1819" s="3">
        <v>89819</v>
      </c>
      <c r="Y1819" s="3">
        <f>Table1[[#This Row],[Unit Price]]-Table1[[#This Row],[Discount]]</f>
        <v>30.89</v>
      </c>
      <c r="Z1819" s="3" t="s">
        <v>3221</v>
      </c>
    </row>
    <row r="1820" spans="1:26" ht="14.25" x14ac:dyDescent="0.2">
      <c r="A1820" s="1">
        <v>2954</v>
      </c>
      <c r="B1820" s="1" t="s">
        <v>2882</v>
      </c>
      <c r="C1820" s="1" t="s">
        <v>23</v>
      </c>
      <c r="D1820" s="1">
        <v>0.09</v>
      </c>
      <c r="E1820" s="1">
        <v>12.22</v>
      </c>
      <c r="F1820" s="1">
        <v>2.85</v>
      </c>
      <c r="G1820" s="1" t="s">
        <v>14</v>
      </c>
      <c r="H1820" s="1" t="s">
        <v>15</v>
      </c>
      <c r="I1820" s="1" t="s">
        <v>4</v>
      </c>
      <c r="J1820" s="1" t="s">
        <v>102</v>
      </c>
      <c r="K1820" s="1" t="s">
        <v>18</v>
      </c>
      <c r="L1820" s="1" t="s">
        <v>2062</v>
      </c>
      <c r="M1820" s="1">
        <v>0.55000000000000004</v>
      </c>
      <c r="N1820" s="1" t="s">
        <v>8</v>
      </c>
      <c r="O1820" s="1" t="s">
        <v>28</v>
      </c>
      <c r="P1820" s="1" t="s">
        <v>60</v>
      </c>
      <c r="Q1820" s="1" t="s">
        <v>2883</v>
      </c>
      <c r="R1820" s="1">
        <v>55119</v>
      </c>
      <c r="S1820" s="2">
        <v>42173</v>
      </c>
      <c r="T1820" s="2">
        <v>42180</v>
      </c>
      <c r="U1820" s="1">
        <v>70.676699999999997</v>
      </c>
      <c r="V1820" s="1">
        <v>9</v>
      </c>
      <c r="W1820" s="1">
        <v>102.43</v>
      </c>
      <c r="X1820" s="1">
        <v>86427</v>
      </c>
      <c r="Y1820" s="1">
        <f>Table1[[#This Row],[Unit Price]]-Table1[[#This Row],[Discount]]</f>
        <v>12.13</v>
      </c>
      <c r="Z1820" s="1" t="s">
        <v>3220</v>
      </c>
    </row>
    <row r="1821" spans="1:26" ht="14.25" x14ac:dyDescent="0.2">
      <c r="A1821" s="3">
        <v>553</v>
      </c>
      <c r="B1821" s="3" t="s">
        <v>827</v>
      </c>
      <c r="C1821" s="3" t="s">
        <v>92</v>
      </c>
      <c r="D1821" s="3">
        <v>0.08</v>
      </c>
      <c r="E1821" s="3">
        <v>124.49</v>
      </c>
      <c r="F1821" s="3">
        <v>51.94</v>
      </c>
      <c r="G1821" s="3" t="s">
        <v>2</v>
      </c>
      <c r="H1821" s="3" t="s">
        <v>70</v>
      </c>
      <c r="I1821" s="3" t="s">
        <v>4</v>
      </c>
      <c r="J1821" s="3" t="s">
        <v>5</v>
      </c>
      <c r="K1821" s="3" t="s">
        <v>6</v>
      </c>
      <c r="L1821" s="3" t="s">
        <v>1125</v>
      </c>
      <c r="M1821" s="3">
        <v>0.63</v>
      </c>
      <c r="N1821" s="3" t="s">
        <v>8</v>
      </c>
      <c r="O1821" s="3" t="s">
        <v>35</v>
      </c>
      <c r="P1821" s="3" t="s">
        <v>66</v>
      </c>
      <c r="Q1821" s="3" t="s">
        <v>76</v>
      </c>
      <c r="R1821" s="3">
        <v>90008</v>
      </c>
      <c r="S1821" s="4">
        <v>42173</v>
      </c>
      <c r="T1821" s="4">
        <v>42174</v>
      </c>
      <c r="U1821" s="3">
        <v>-500.38</v>
      </c>
      <c r="V1821" s="3">
        <v>56</v>
      </c>
      <c r="W1821" s="3">
        <v>6831.37</v>
      </c>
      <c r="X1821" s="3">
        <v>359</v>
      </c>
      <c r="Y1821" s="3">
        <f>Table1[[#This Row],[Unit Price]]-Table1[[#This Row],[Discount]]</f>
        <v>124.41</v>
      </c>
      <c r="Z1821" s="3" t="s">
        <v>3221</v>
      </c>
    </row>
    <row r="1822" spans="1:26" ht="14.25" x14ac:dyDescent="0.2">
      <c r="A1822" s="1">
        <v>555</v>
      </c>
      <c r="B1822" s="1" t="s">
        <v>1276</v>
      </c>
      <c r="C1822" s="1" t="s">
        <v>92</v>
      </c>
      <c r="D1822" s="1">
        <v>0.08</v>
      </c>
      <c r="E1822" s="1">
        <v>124.49</v>
      </c>
      <c r="F1822" s="1">
        <v>51.94</v>
      </c>
      <c r="G1822" s="1" t="s">
        <v>2</v>
      </c>
      <c r="H1822" s="1" t="s">
        <v>70</v>
      </c>
      <c r="I1822" s="1" t="s">
        <v>4</v>
      </c>
      <c r="J1822" s="1" t="s">
        <v>5</v>
      </c>
      <c r="K1822" s="1" t="s">
        <v>6</v>
      </c>
      <c r="L1822" s="1" t="s">
        <v>1125</v>
      </c>
      <c r="M1822" s="1">
        <v>0.63</v>
      </c>
      <c r="N1822" s="1" t="s">
        <v>8</v>
      </c>
      <c r="O1822" s="1" t="s">
        <v>35</v>
      </c>
      <c r="P1822" s="1" t="s">
        <v>122</v>
      </c>
      <c r="Q1822" s="1" t="s">
        <v>1277</v>
      </c>
      <c r="R1822" s="1">
        <v>84062</v>
      </c>
      <c r="S1822" s="2">
        <v>42173</v>
      </c>
      <c r="T1822" s="2">
        <v>42174</v>
      </c>
      <c r="U1822" s="1">
        <v>-250.19</v>
      </c>
      <c r="V1822" s="1">
        <v>14</v>
      </c>
      <c r="W1822" s="1">
        <v>1707.84</v>
      </c>
      <c r="X1822" s="1">
        <v>86192</v>
      </c>
      <c r="Y1822" s="1">
        <f>Table1[[#This Row],[Unit Price]]-Table1[[#This Row],[Discount]]</f>
        <v>124.41</v>
      </c>
      <c r="Z1822" s="1" t="s">
        <v>3221</v>
      </c>
    </row>
    <row r="1823" spans="1:26" ht="14.25" x14ac:dyDescent="0.2">
      <c r="A1823" s="3">
        <v>2016</v>
      </c>
      <c r="B1823" s="3" t="s">
        <v>2884</v>
      </c>
      <c r="C1823" s="3" t="s">
        <v>92</v>
      </c>
      <c r="D1823" s="3">
        <v>0.1</v>
      </c>
      <c r="E1823" s="3">
        <v>10.48</v>
      </c>
      <c r="F1823" s="3">
        <v>2.89</v>
      </c>
      <c r="G1823" s="3" t="s">
        <v>14</v>
      </c>
      <c r="H1823" s="3" t="s">
        <v>70</v>
      </c>
      <c r="I1823" s="3" t="s">
        <v>24</v>
      </c>
      <c r="J1823" s="3" t="s">
        <v>25</v>
      </c>
      <c r="K1823" s="3" t="s">
        <v>18</v>
      </c>
      <c r="L1823" s="3" t="s">
        <v>972</v>
      </c>
      <c r="M1823" s="3">
        <v>0.6</v>
      </c>
      <c r="N1823" s="3" t="s">
        <v>8</v>
      </c>
      <c r="O1823" s="3" t="s">
        <v>28</v>
      </c>
      <c r="P1823" s="3" t="s">
        <v>265</v>
      </c>
      <c r="Q1823" s="3" t="s">
        <v>266</v>
      </c>
      <c r="R1823" s="3">
        <v>48195</v>
      </c>
      <c r="S1823" s="4">
        <v>42173</v>
      </c>
      <c r="T1823" s="4">
        <v>42174</v>
      </c>
      <c r="U1823" s="3">
        <v>-8.9039999999999999</v>
      </c>
      <c r="V1823" s="3">
        <v>4</v>
      </c>
      <c r="W1823" s="3">
        <v>40.29</v>
      </c>
      <c r="X1823" s="3">
        <v>86874</v>
      </c>
      <c r="Y1823" s="3">
        <f>Table1[[#This Row],[Unit Price]]-Table1[[#This Row],[Discount]]</f>
        <v>10.38</v>
      </c>
      <c r="Z1823" s="3" t="s">
        <v>3220</v>
      </c>
    </row>
    <row r="1824" spans="1:26" ht="14.25" x14ac:dyDescent="0.2">
      <c r="A1824" s="1">
        <v>594</v>
      </c>
      <c r="B1824" s="1" t="s">
        <v>1620</v>
      </c>
      <c r="C1824" s="1" t="s">
        <v>1</v>
      </c>
      <c r="D1824" s="1">
        <v>0.04</v>
      </c>
      <c r="E1824" s="1">
        <v>39.479999999999997</v>
      </c>
      <c r="F1824" s="1">
        <v>1.99</v>
      </c>
      <c r="G1824" s="1" t="s">
        <v>14</v>
      </c>
      <c r="H1824" s="1" t="s">
        <v>15</v>
      </c>
      <c r="I1824" s="1" t="s">
        <v>16</v>
      </c>
      <c r="J1824" s="1" t="s">
        <v>17</v>
      </c>
      <c r="K1824" s="1" t="s">
        <v>18</v>
      </c>
      <c r="L1824" s="1" t="s">
        <v>1233</v>
      </c>
      <c r="M1824" s="1">
        <v>0.54</v>
      </c>
      <c r="N1824" s="1" t="s">
        <v>8</v>
      </c>
      <c r="O1824" s="1" t="s">
        <v>28</v>
      </c>
      <c r="P1824" s="1" t="s">
        <v>29</v>
      </c>
      <c r="Q1824" s="1" t="s">
        <v>1621</v>
      </c>
      <c r="R1824" s="1">
        <v>46016</v>
      </c>
      <c r="S1824" s="2">
        <v>42174</v>
      </c>
      <c r="T1824" s="2">
        <v>42177</v>
      </c>
      <c r="U1824" s="1">
        <v>484.8492</v>
      </c>
      <c r="V1824" s="1">
        <v>18</v>
      </c>
      <c r="W1824" s="1">
        <v>702.68</v>
      </c>
      <c r="X1824" s="1">
        <v>86311</v>
      </c>
      <c r="Y1824" s="1">
        <f>Table1[[#This Row],[Unit Price]]-Table1[[#This Row],[Discount]]</f>
        <v>39.44</v>
      </c>
      <c r="Z1824" s="1" t="s">
        <v>3220</v>
      </c>
    </row>
    <row r="1825" spans="1:26" ht="14.25" x14ac:dyDescent="0.2">
      <c r="A1825" s="3">
        <v>594</v>
      </c>
      <c r="B1825" s="3" t="s">
        <v>1620</v>
      </c>
      <c r="C1825" s="3" t="s">
        <v>1</v>
      </c>
      <c r="D1825" s="3">
        <v>0.04</v>
      </c>
      <c r="E1825" s="3">
        <v>3.7</v>
      </c>
      <c r="F1825" s="3">
        <v>1.61</v>
      </c>
      <c r="G1825" s="3" t="s">
        <v>14</v>
      </c>
      <c r="H1825" s="3" t="s">
        <v>15</v>
      </c>
      <c r="I1825" s="3" t="s">
        <v>4</v>
      </c>
      <c r="J1825" s="3" t="s">
        <v>102</v>
      </c>
      <c r="K1825" s="3" t="s">
        <v>26</v>
      </c>
      <c r="L1825" s="3" t="s">
        <v>2885</v>
      </c>
      <c r="M1825" s="3">
        <v>0.44</v>
      </c>
      <c r="N1825" s="3" t="s">
        <v>8</v>
      </c>
      <c r="O1825" s="3" t="s">
        <v>28</v>
      </c>
      <c r="P1825" s="3" t="s">
        <v>29</v>
      </c>
      <c r="Q1825" s="3" t="s">
        <v>1621</v>
      </c>
      <c r="R1825" s="3">
        <v>46016</v>
      </c>
      <c r="S1825" s="4">
        <v>42174</v>
      </c>
      <c r="T1825" s="4">
        <v>42175</v>
      </c>
      <c r="U1825" s="3">
        <v>18</v>
      </c>
      <c r="V1825" s="3">
        <v>18</v>
      </c>
      <c r="W1825" s="3">
        <v>67.239999999999995</v>
      </c>
      <c r="X1825" s="3">
        <v>86311</v>
      </c>
      <c r="Y1825" s="3">
        <f>Table1[[#This Row],[Unit Price]]-Table1[[#This Row],[Discount]]</f>
        <v>3.66</v>
      </c>
      <c r="Z1825" s="3" t="s">
        <v>3220</v>
      </c>
    </row>
    <row r="1826" spans="1:26" ht="14.25" x14ac:dyDescent="0.2">
      <c r="A1826" s="1">
        <v>1009</v>
      </c>
      <c r="B1826" s="1" t="s">
        <v>2886</v>
      </c>
      <c r="C1826" s="1" t="s">
        <v>13</v>
      </c>
      <c r="D1826" s="1">
        <v>0.1</v>
      </c>
      <c r="E1826" s="1">
        <v>550.98</v>
      </c>
      <c r="F1826" s="1">
        <v>45.7</v>
      </c>
      <c r="G1826" s="1" t="s">
        <v>2</v>
      </c>
      <c r="H1826" s="1" t="s">
        <v>70</v>
      </c>
      <c r="I1826" s="1" t="s">
        <v>4</v>
      </c>
      <c r="J1826" s="1" t="s">
        <v>5</v>
      </c>
      <c r="K1826" s="1" t="s">
        <v>6</v>
      </c>
      <c r="L1826" s="1" t="s">
        <v>2887</v>
      </c>
      <c r="M1826" s="1">
        <v>0.71</v>
      </c>
      <c r="N1826" s="1" t="s">
        <v>8</v>
      </c>
      <c r="O1826" s="1" t="s">
        <v>87</v>
      </c>
      <c r="P1826" s="1" t="s">
        <v>307</v>
      </c>
      <c r="Q1826" s="1" t="s">
        <v>2888</v>
      </c>
      <c r="R1826" s="1">
        <v>4072</v>
      </c>
      <c r="S1826" s="2">
        <v>42174</v>
      </c>
      <c r="T1826" s="2">
        <v>42176</v>
      </c>
      <c r="U1826" s="1">
        <v>818.54617499999995</v>
      </c>
      <c r="V1826" s="1">
        <v>14</v>
      </c>
      <c r="W1826" s="1">
        <v>6963.67</v>
      </c>
      <c r="X1826" s="1">
        <v>88372</v>
      </c>
      <c r="Y1826" s="1">
        <f>Table1[[#This Row],[Unit Price]]-Table1[[#This Row],[Discount]]</f>
        <v>550.88</v>
      </c>
      <c r="Z1826" s="1" t="s">
        <v>3222</v>
      </c>
    </row>
    <row r="1827" spans="1:26" ht="14.25" x14ac:dyDescent="0.2">
      <c r="A1827" s="3">
        <v>1956</v>
      </c>
      <c r="B1827" s="3" t="s">
        <v>2889</v>
      </c>
      <c r="C1827" s="3" t="s">
        <v>13</v>
      </c>
      <c r="D1827" s="3">
        <v>0.09</v>
      </c>
      <c r="E1827" s="3">
        <v>40.98</v>
      </c>
      <c r="F1827" s="3">
        <v>6.5</v>
      </c>
      <c r="G1827" s="3" t="s">
        <v>14</v>
      </c>
      <c r="H1827" s="3" t="s">
        <v>15</v>
      </c>
      <c r="I1827" s="3" t="s">
        <v>16</v>
      </c>
      <c r="J1827" s="3" t="s">
        <v>17</v>
      </c>
      <c r="K1827" s="3" t="s">
        <v>49</v>
      </c>
      <c r="L1827" s="3" t="s">
        <v>422</v>
      </c>
      <c r="M1827" s="3">
        <v>0.74</v>
      </c>
      <c r="N1827" s="3" t="s">
        <v>8</v>
      </c>
      <c r="O1827" s="3" t="s">
        <v>35</v>
      </c>
      <c r="P1827" s="3" t="s">
        <v>36</v>
      </c>
      <c r="Q1827" s="3" t="s">
        <v>1289</v>
      </c>
      <c r="R1827" s="3">
        <v>80027</v>
      </c>
      <c r="S1827" s="4">
        <v>42174</v>
      </c>
      <c r="T1827" s="4">
        <v>42176</v>
      </c>
      <c r="U1827" s="3">
        <v>-50.244999999999997</v>
      </c>
      <c r="V1827" s="3">
        <v>19</v>
      </c>
      <c r="W1827" s="3">
        <v>746.91</v>
      </c>
      <c r="X1827" s="3">
        <v>89820</v>
      </c>
      <c r="Y1827" s="3">
        <f>Table1[[#This Row],[Unit Price]]-Table1[[#This Row],[Discount]]</f>
        <v>40.889999999999993</v>
      </c>
      <c r="Z1827" s="3" t="s">
        <v>3221</v>
      </c>
    </row>
    <row r="1828" spans="1:26" ht="14.25" x14ac:dyDescent="0.2">
      <c r="A1828" s="1">
        <v>796</v>
      </c>
      <c r="B1828" s="1" t="s">
        <v>1564</v>
      </c>
      <c r="C1828" s="1" t="s">
        <v>46</v>
      </c>
      <c r="D1828" s="1">
        <v>0.1</v>
      </c>
      <c r="E1828" s="1">
        <v>14.42</v>
      </c>
      <c r="F1828" s="1">
        <v>6.75</v>
      </c>
      <c r="G1828" s="1" t="s">
        <v>14</v>
      </c>
      <c r="H1828" s="1" t="s">
        <v>70</v>
      </c>
      <c r="I1828" s="1" t="s">
        <v>24</v>
      </c>
      <c r="J1828" s="1" t="s">
        <v>71</v>
      </c>
      <c r="K1828" s="1" t="s">
        <v>120</v>
      </c>
      <c r="L1828" s="1" t="s">
        <v>385</v>
      </c>
      <c r="M1828" s="1">
        <v>0.52</v>
      </c>
      <c r="N1828" s="1" t="s">
        <v>8</v>
      </c>
      <c r="O1828" s="1" t="s">
        <v>28</v>
      </c>
      <c r="P1828" s="1" t="s">
        <v>109</v>
      </c>
      <c r="Q1828" s="1" t="s">
        <v>1565</v>
      </c>
      <c r="R1828" s="1">
        <v>68046</v>
      </c>
      <c r="S1828" s="2">
        <v>42174</v>
      </c>
      <c r="T1828" s="2">
        <v>42177</v>
      </c>
      <c r="U1828" s="1">
        <v>-20.103999999999999</v>
      </c>
      <c r="V1828" s="1">
        <v>1</v>
      </c>
      <c r="W1828" s="1">
        <v>15.49</v>
      </c>
      <c r="X1828" s="1">
        <v>86869</v>
      </c>
      <c r="Y1828" s="1">
        <f>Table1[[#This Row],[Unit Price]]-Table1[[#This Row],[Discount]]</f>
        <v>14.32</v>
      </c>
      <c r="Z1828" s="1" t="s">
        <v>3220</v>
      </c>
    </row>
    <row r="1829" spans="1:26" ht="14.25" x14ac:dyDescent="0.2">
      <c r="A1829" s="3">
        <v>2323</v>
      </c>
      <c r="B1829" s="3" t="s">
        <v>1651</v>
      </c>
      <c r="C1829" s="3" t="s">
        <v>46</v>
      </c>
      <c r="D1829" s="3">
        <v>0.06</v>
      </c>
      <c r="E1829" s="3">
        <v>4.9800000000000004</v>
      </c>
      <c r="F1829" s="3">
        <v>4.62</v>
      </c>
      <c r="G1829" s="3" t="s">
        <v>63</v>
      </c>
      <c r="H1829" s="3" t="s">
        <v>3</v>
      </c>
      <c r="I1829" s="3" t="s">
        <v>16</v>
      </c>
      <c r="J1829" s="3" t="s">
        <v>17</v>
      </c>
      <c r="K1829" s="3" t="s">
        <v>18</v>
      </c>
      <c r="L1829" s="3" t="s">
        <v>1197</v>
      </c>
      <c r="M1829" s="3">
        <v>0.64</v>
      </c>
      <c r="N1829" s="3" t="s">
        <v>8</v>
      </c>
      <c r="O1829" s="3" t="s">
        <v>35</v>
      </c>
      <c r="P1829" s="3" t="s">
        <v>66</v>
      </c>
      <c r="Q1829" s="3" t="s">
        <v>1190</v>
      </c>
      <c r="R1829" s="3">
        <v>92236</v>
      </c>
      <c r="S1829" s="4">
        <v>42174</v>
      </c>
      <c r="T1829" s="4">
        <v>42174</v>
      </c>
      <c r="U1829" s="3">
        <v>-27.004999999999999</v>
      </c>
      <c r="V1829" s="3">
        <v>7</v>
      </c>
      <c r="W1829" s="3">
        <v>38.74</v>
      </c>
      <c r="X1829" s="3">
        <v>88722</v>
      </c>
      <c r="Y1829" s="3">
        <f>Table1[[#This Row],[Unit Price]]-Table1[[#This Row],[Discount]]</f>
        <v>4.9200000000000008</v>
      </c>
      <c r="Z1829" s="3" t="s">
        <v>3221</v>
      </c>
    </row>
    <row r="1830" spans="1:26" ht="14.25" x14ac:dyDescent="0.2">
      <c r="A1830" s="1">
        <v>3138</v>
      </c>
      <c r="B1830" s="1" t="s">
        <v>2890</v>
      </c>
      <c r="C1830" s="1" t="s">
        <v>46</v>
      </c>
      <c r="D1830" s="1">
        <v>0.05</v>
      </c>
      <c r="E1830" s="1">
        <v>4.0599999999999996</v>
      </c>
      <c r="F1830" s="1">
        <v>6.89</v>
      </c>
      <c r="G1830" s="1" t="s">
        <v>63</v>
      </c>
      <c r="H1830" s="1" t="s">
        <v>70</v>
      </c>
      <c r="I1830" s="1" t="s">
        <v>24</v>
      </c>
      <c r="J1830" s="1" t="s">
        <v>71</v>
      </c>
      <c r="K1830" s="1" t="s">
        <v>49</v>
      </c>
      <c r="L1830" s="1" t="s">
        <v>1247</v>
      </c>
      <c r="M1830" s="1">
        <v>0.6</v>
      </c>
      <c r="N1830" s="1" t="s">
        <v>8</v>
      </c>
      <c r="O1830" s="1" t="s">
        <v>87</v>
      </c>
      <c r="P1830" s="1" t="s">
        <v>1332</v>
      </c>
      <c r="Q1830" s="1" t="s">
        <v>2891</v>
      </c>
      <c r="R1830" s="1">
        <v>3053</v>
      </c>
      <c r="S1830" s="2">
        <v>42174</v>
      </c>
      <c r="T1830" s="2">
        <v>42176</v>
      </c>
      <c r="U1830" s="1">
        <v>-122.83499999999999</v>
      </c>
      <c r="V1830" s="1">
        <v>22</v>
      </c>
      <c r="W1830" s="1">
        <v>92.57</v>
      </c>
      <c r="X1830" s="1">
        <v>86796</v>
      </c>
      <c r="Y1830" s="1">
        <f>Table1[[#This Row],[Unit Price]]-Table1[[#This Row],[Discount]]</f>
        <v>4.01</v>
      </c>
      <c r="Z1830" s="1" t="s">
        <v>3222</v>
      </c>
    </row>
    <row r="1831" spans="1:26" ht="14.25" x14ac:dyDescent="0.2">
      <c r="A1831" s="3">
        <v>3167</v>
      </c>
      <c r="B1831" s="3" t="s">
        <v>2892</v>
      </c>
      <c r="C1831" s="3" t="s">
        <v>46</v>
      </c>
      <c r="D1831" s="3">
        <v>7.0000000000000007E-2</v>
      </c>
      <c r="E1831" s="3">
        <v>280.98</v>
      </c>
      <c r="F1831" s="3">
        <v>57</v>
      </c>
      <c r="G1831" s="3" t="s">
        <v>2</v>
      </c>
      <c r="H1831" s="3" t="s">
        <v>70</v>
      </c>
      <c r="I1831" s="3" t="s">
        <v>4</v>
      </c>
      <c r="J1831" s="3" t="s">
        <v>85</v>
      </c>
      <c r="K1831" s="3" t="s">
        <v>33</v>
      </c>
      <c r="L1831" s="3" t="s">
        <v>838</v>
      </c>
      <c r="M1831" s="3">
        <v>0.78</v>
      </c>
      <c r="N1831" s="3" t="s">
        <v>8</v>
      </c>
      <c r="O1831" s="3" t="s">
        <v>9</v>
      </c>
      <c r="P1831" s="3" t="s">
        <v>99</v>
      </c>
      <c r="Q1831" s="3" t="s">
        <v>2893</v>
      </c>
      <c r="R1831" s="3">
        <v>32004</v>
      </c>
      <c r="S1831" s="4">
        <v>42174</v>
      </c>
      <c r="T1831" s="4">
        <v>42175</v>
      </c>
      <c r="U1831" s="3">
        <v>-283.9914</v>
      </c>
      <c r="V1831" s="3">
        <v>14</v>
      </c>
      <c r="W1831" s="3">
        <v>3936.61</v>
      </c>
      <c r="X1831" s="3">
        <v>86491</v>
      </c>
      <c r="Y1831" s="3">
        <f>Table1[[#This Row],[Unit Price]]-Table1[[#This Row],[Discount]]</f>
        <v>280.91000000000003</v>
      </c>
      <c r="Z1831" s="3" t="s">
        <v>3219</v>
      </c>
    </row>
    <row r="1832" spans="1:26" ht="14.25" x14ac:dyDescent="0.2">
      <c r="A1832" s="1">
        <v>3167</v>
      </c>
      <c r="B1832" s="1" t="s">
        <v>2892</v>
      </c>
      <c r="C1832" s="1" t="s">
        <v>46</v>
      </c>
      <c r="D1832" s="1">
        <v>0</v>
      </c>
      <c r="E1832" s="1">
        <v>4.9800000000000004</v>
      </c>
      <c r="F1832" s="1">
        <v>7.44</v>
      </c>
      <c r="G1832" s="1" t="s">
        <v>14</v>
      </c>
      <c r="H1832" s="1" t="s">
        <v>70</v>
      </c>
      <c r="I1832" s="1" t="s">
        <v>24</v>
      </c>
      <c r="J1832" s="1" t="s">
        <v>64</v>
      </c>
      <c r="K1832" s="1" t="s">
        <v>49</v>
      </c>
      <c r="L1832" s="1" t="s">
        <v>2150</v>
      </c>
      <c r="M1832" s="1">
        <v>0.36</v>
      </c>
      <c r="N1832" s="1" t="s">
        <v>8</v>
      </c>
      <c r="O1832" s="1" t="s">
        <v>9</v>
      </c>
      <c r="P1832" s="1" t="s">
        <v>99</v>
      </c>
      <c r="Q1832" s="1" t="s">
        <v>2893</v>
      </c>
      <c r="R1832" s="1">
        <v>32004</v>
      </c>
      <c r="S1832" s="2">
        <v>42174</v>
      </c>
      <c r="T1832" s="2">
        <v>42176</v>
      </c>
      <c r="U1832" s="1">
        <v>-195.34200000000001</v>
      </c>
      <c r="V1832" s="1">
        <v>15</v>
      </c>
      <c r="W1832" s="1">
        <v>78.31</v>
      </c>
      <c r="X1832" s="1">
        <v>86491</v>
      </c>
      <c r="Y1832" s="1">
        <f>Table1[[#This Row],[Unit Price]]-Table1[[#This Row],[Discount]]</f>
        <v>4.9800000000000004</v>
      </c>
      <c r="Z1832" s="1" t="s">
        <v>3219</v>
      </c>
    </row>
    <row r="1833" spans="1:26" ht="14.25" x14ac:dyDescent="0.2">
      <c r="A1833" s="3">
        <v>3167</v>
      </c>
      <c r="B1833" s="3" t="s">
        <v>2892</v>
      </c>
      <c r="C1833" s="3" t="s">
        <v>46</v>
      </c>
      <c r="D1833" s="3">
        <v>0.1</v>
      </c>
      <c r="E1833" s="3">
        <v>3.98</v>
      </c>
      <c r="F1833" s="3">
        <v>0.83</v>
      </c>
      <c r="G1833" s="3" t="s">
        <v>14</v>
      </c>
      <c r="H1833" s="3" t="s">
        <v>70</v>
      </c>
      <c r="I1833" s="3" t="s">
        <v>24</v>
      </c>
      <c r="J1833" s="3" t="s">
        <v>25</v>
      </c>
      <c r="K1833" s="3" t="s">
        <v>26</v>
      </c>
      <c r="L1833" s="3" t="s">
        <v>2761</v>
      </c>
      <c r="M1833" s="3">
        <v>0.51</v>
      </c>
      <c r="N1833" s="3" t="s">
        <v>8</v>
      </c>
      <c r="O1833" s="3" t="s">
        <v>9</v>
      </c>
      <c r="P1833" s="3" t="s">
        <v>99</v>
      </c>
      <c r="Q1833" s="3" t="s">
        <v>2893</v>
      </c>
      <c r="R1833" s="3">
        <v>32004</v>
      </c>
      <c r="S1833" s="4">
        <v>42174</v>
      </c>
      <c r="T1833" s="4">
        <v>42176</v>
      </c>
      <c r="U1833" s="3">
        <v>-89.709199999999996</v>
      </c>
      <c r="V1833" s="3">
        <v>11</v>
      </c>
      <c r="W1833" s="3">
        <v>42.46</v>
      </c>
      <c r="X1833" s="3">
        <v>86491</v>
      </c>
      <c r="Y1833" s="3">
        <f>Table1[[#This Row],[Unit Price]]-Table1[[#This Row],[Discount]]</f>
        <v>3.88</v>
      </c>
      <c r="Z1833" s="3" t="s">
        <v>3219</v>
      </c>
    </row>
    <row r="1834" spans="1:26" ht="14.25" x14ac:dyDescent="0.2">
      <c r="A1834" s="1">
        <v>491</v>
      </c>
      <c r="B1834" s="1" t="s">
        <v>1049</v>
      </c>
      <c r="C1834" s="1" t="s">
        <v>1</v>
      </c>
      <c r="D1834" s="1">
        <v>0.02</v>
      </c>
      <c r="E1834" s="1">
        <v>1360.14</v>
      </c>
      <c r="F1834" s="1">
        <v>14.7</v>
      </c>
      <c r="G1834" s="1" t="s">
        <v>2</v>
      </c>
      <c r="H1834" s="1" t="s">
        <v>15</v>
      </c>
      <c r="I1834" s="1" t="s">
        <v>16</v>
      </c>
      <c r="J1834" s="1" t="s">
        <v>32</v>
      </c>
      <c r="K1834" s="1" t="s">
        <v>33</v>
      </c>
      <c r="L1834" s="1" t="s">
        <v>2748</v>
      </c>
      <c r="M1834" s="1">
        <v>0.59</v>
      </c>
      <c r="N1834" s="1" t="s">
        <v>8</v>
      </c>
      <c r="O1834" s="1" t="s">
        <v>87</v>
      </c>
      <c r="P1834" s="1" t="s">
        <v>88</v>
      </c>
      <c r="Q1834" s="1" t="s">
        <v>89</v>
      </c>
      <c r="R1834" s="1">
        <v>10154</v>
      </c>
      <c r="S1834" s="2">
        <v>42175</v>
      </c>
      <c r="T1834" s="2">
        <v>42177</v>
      </c>
      <c r="U1834" s="1">
        <v>2028.12</v>
      </c>
      <c r="V1834" s="1">
        <v>22</v>
      </c>
      <c r="W1834" s="1">
        <v>31670.6</v>
      </c>
      <c r="X1834" s="1">
        <v>6562</v>
      </c>
      <c r="Y1834" s="1">
        <f>Table1[[#This Row],[Unit Price]]-Table1[[#This Row],[Discount]]</f>
        <v>1360.1200000000001</v>
      </c>
      <c r="Z1834" s="1" t="s">
        <v>3222</v>
      </c>
    </row>
    <row r="1835" spans="1:26" ht="14.25" x14ac:dyDescent="0.2">
      <c r="A1835" s="3">
        <v>494</v>
      </c>
      <c r="B1835" s="3" t="s">
        <v>1050</v>
      </c>
      <c r="C1835" s="3" t="s">
        <v>1</v>
      </c>
      <c r="D1835" s="3">
        <v>0.02</v>
      </c>
      <c r="E1835" s="3">
        <v>1360.14</v>
      </c>
      <c r="F1835" s="3">
        <v>14.7</v>
      </c>
      <c r="G1835" s="3" t="s">
        <v>2</v>
      </c>
      <c r="H1835" s="3" t="s">
        <v>15</v>
      </c>
      <c r="I1835" s="3" t="s">
        <v>16</v>
      </c>
      <c r="J1835" s="3" t="s">
        <v>32</v>
      </c>
      <c r="K1835" s="3" t="s">
        <v>33</v>
      </c>
      <c r="L1835" s="3" t="s">
        <v>2748</v>
      </c>
      <c r="M1835" s="3">
        <v>0.59</v>
      </c>
      <c r="N1835" s="3" t="s">
        <v>8</v>
      </c>
      <c r="O1835" s="3" t="s">
        <v>35</v>
      </c>
      <c r="P1835" s="3" t="s">
        <v>42</v>
      </c>
      <c r="Q1835" s="3" t="s">
        <v>118</v>
      </c>
      <c r="R1835" s="3">
        <v>98115</v>
      </c>
      <c r="S1835" s="4">
        <v>42175</v>
      </c>
      <c r="T1835" s="4">
        <v>42177</v>
      </c>
      <c r="U1835" s="3">
        <v>3042.18</v>
      </c>
      <c r="V1835" s="3">
        <v>6</v>
      </c>
      <c r="W1835" s="3">
        <v>8637.44</v>
      </c>
      <c r="X1835" s="3">
        <v>88908</v>
      </c>
      <c r="Y1835" s="3">
        <f>Table1[[#This Row],[Unit Price]]-Table1[[#This Row],[Discount]]</f>
        <v>1360.1200000000001</v>
      </c>
      <c r="Z1835" s="3" t="s">
        <v>3221</v>
      </c>
    </row>
    <row r="1836" spans="1:26" ht="14.25" x14ac:dyDescent="0.2">
      <c r="A1836" s="1">
        <v>896</v>
      </c>
      <c r="B1836" s="1" t="s">
        <v>351</v>
      </c>
      <c r="C1836" s="1" t="s">
        <v>1</v>
      </c>
      <c r="D1836" s="1">
        <v>0.06</v>
      </c>
      <c r="E1836" s="1">
        <v>47.98</v>
      </c>
      <c r="F1836" s="1">
        <v>3.61</v>
      </c>
      <c r="G1836" s="1" t="s">
        <v>14</v>
      </c>
      <c r="H1836" s="1" t="s">
        <v>70</v>
      </c>
      <c r="I1836" s="1" t="s">
        <v>16</v>
      </c>
      <c r="J1836" s="1" t="s">
        <v>17</v>
      </c>
      <c r="K1836" s="1" t="s">
        <v>18</v>
      </c>
      <c r="L1836" s="1" t="s">
        <v>1215</v>
      </c>
      <c r="M1836" s="1">
        <v>0.71</v>
      </c>
      <c r="N1836" s="1" t="s">
        <v>8</v>
      </c>
      <c r="O1836" s="1" t="s">
        <v>28</v>
      </c>
      <c r="P1836" s="1" t="s">
        <v>163</v>
      </c>
      <c r="Q1836" s="1" t="s">
        <v>352</v>
      </c>
      <c r="R1836" s="1">
        <v>76201</v>
      </c>
      <c r="S1836" s="2">
        <v>42175</v>
      </c>
      <c r="T1836" s="2">
        <v>42177</v>
      </c>
      <c r="U1836" s="1">
        <v>35.954999999999998</v>
      </c>
      <c r="V1836" s="1">
        <v>11</v>
      </c>
      <c r="W1836" s="1">
        <v>517.67999999999995</v>
      </c>
      <c r="X1836" s="1">
        <v>90167</v>
      </c>
      <c r="Y1836" s="1">
        <f>Table1[[#This Row],[Unit Price]]-Table1[[#This Row],[Discount]]</f>
        <v>47.919999999999995</v>
      </c>
      <c r="Z1836" s="1" t="s">
        <v>3220</v>
      </c>
    </row>
    <row r="1837" spans="1:26" ht="14.25" x14ac:dyDescent="0.2">
      <c r="A1837" s="3">
        <v>2352</v>
      </c>
      <c r="B1837" s="3" t="s">
        <v>2894</v>
      </c>
      <c r="C1837" s="3" t="s">
        <v>1</v>
      </c>
      <c r="D1837" s="3">
        <v>0.06</v>
      </c>
      <c r="E1837" s="3">
        <v>59.76</v>
      </c>
      <c r="F1837" s="3">
        <v>9.7100000000000009</v>
      </c>
      <c r="G1837" s="3" t="s">
        <v>14</v>
      </c>
      <c r="H1837" s="3" t="s">
        <v>15</v>
      </c>
      <c r="I1837" s="3" t="s">
        <v>24</v>
      </c>
      <c r="J1837" s="3" t="s">
        <v>54</v>
      </c>
      <c r="K1837" s="3" t="s">
        <v>49</v>
      </c>
      <c r="L1837" s="3" t="s">
        <v>1949</v>
      </c>
      <c r="M1837" s="3">
        <v>0.56999999999999995</v>
      </c>
      <c r="N1837" s="3" t="s">
        <v>8</v>
      </c>
      <c r="O1837" s="3" t="s">
        <v>87</v>
      </c>
      <c r="P1837" s="3" t="s">
        <v>394</v>
      </c>
      <c r="Q1837" s="3" t="s">
        <v>2895</v>
      </c>
      <c r="R1837" s="3">
        <v>21501</v>
      </c>
      <c r="S1837" s="4">
        <v>42175</v>
      </c>
      <c r="T1837" s="4">
        <v>42178</v>
      </c>
      <c r="U1837" s="3">
        <v>756.67470000000003</v>
      </c>
      <c r="V1837" s="3">
        <v>18</v>
      </c>
      <c r="W1837" s="3">
        <v>1096.6300000000001</v>
      </c>
      <c r="X1837" s="3">
        <v>86165</v>
      </c>
      <c r="Y1837" s="3">
        <f>Table1[[#This Row],[Unit Price]]-Table1[[#This Row],[Discount]]</f>
        <v>59.699999999999996</v>
      </c>
      <c r="Z1837" s="3" t="s">
        <v>3222</v>
      </c>
    </row>
    <row r="1838" spans="1:26" ht="14.25" x14ac:dyDescent="0.2">
      <c r="A1838" s="1">
        <v>2352</v>
      </c>
      <c r="B1838" s="1" t="s">
        <v>2894</v>
      </c>
      <c r="C1838" s="1" t="s">
        <v>1</v>
      </c>
      <c r="D1838" s="1">
        <v>7.0000000000000007E-2</v>
      </c>
      <c r="E1838" s="1">
        <v>195.99</v>
      </c>
      <c r="F1838" s="1">
        <v>4.2</v>
      </c>
      <c r="G1838" s="1" t="s">
        <v>14</v>
      </c>
      <c r="H1838" s="1" t="s">
        <v>15</v>
      </c>
      <c r="I1838" s="1" t="s">
        <v>16</v>
      </c>
      <c r="J1838" s="1" t="s">
        <v>111</v>
      </c>
      <c r="K1838" s="1" t="s">
        <v>49</v>
      </c>
      <c r="L1838" s="1" t="s">
        <v>2804</v>
      </c>
      <c r="M1838" s="1">
        <v>0.56000000000000005</v>
      </c>
      <c r="N1838" s="1" t="s">
        <v>8</v>
      </c>
      <c r="O1838" s="1" t="s">
        <v>87</v>
      </c>
      <c r="P1838" s="1" t="s">
        <v>394</v>
      </c>
      <c r="Q1838" s="1" t="s">
        <v>2895</v>
      </c>
      <c r="R1838" s="1">
        <v>21501</v>
      </c>
      <c r="S1838" s="2">
        <v>42175</v>
      </c>
      <c r="T1838" s="2">
        <v>42178</v>
      </c>
      <c r="U1838" s="1">
        <v>-222.34299999999999</v>
      </c>
      <c r="V1838" s="1">
        <v>4</v>
      </c>
      <c r="W1838" s="1">
        <v>632.12</v>
      </c>
      <c r="X1838" s="1">
        <v>86165</v>
      </c>
      <c r="Y1838" s="1">
        <f>Table1[[#This Row],[Unit Price]]-Table1[[#This Row],[Discount]]</f>
        <v>195.92000000000002</v>
      </c>
      <c r="Z1838" s="1" t="s">
        <v>3222</v>
      </c>
    </row>
    <row r="1839" spans="1:26" ht="14.25" x14ac:dyDescent="0.2">
      <c r="A1839" s="3">
        <v>1123</v>
      </c>
      <c r="B1839" s="3" t="s">
        <v>1623</v>
      </c>
      <c r="C1839" s="3" t="s">
        <v>13</v>
      </c>
      <c r="D1839" s="3">
        <v>0.09</v>
      </c>
      <c r="E1839" s="3">
        <v>175.99</v>
      </c>
      <c r="F1839" s="3">
        <v>4.99</v>
      </c>
      <c r="G1839" s="3" t="s">
        <v>14</v>
      </c>
      <c r="H1839" s="3" t="s">
        <v>3</v>
      </c>
      <c r="I1839" s="3" t="s">
        <v>16</v>
      </c>
      <c r="J1839" s="3" t="s">
        <v>111</v>
      </c>
      <c r="K1839" s="3" t="s">
        <v>49</v>
      </c>
      <c r="L1839" s="3" t="s">
        <v>1225</v>
      </c>
      <c r="M1839" s="3">
        <v>0.59</v>
      </c>
      <c r="N1839" s="3" t="s">
        <v>8</v>
      </c>
      <c r="O1839" s="3" t="s">
        <v>35</v>
      </c>
      <c r="P1839" s="3" t="s">
        <v>66</v>
      </c>
      <c r="Q1839" s="3" t="s">
        <v>1625</v>
      </c>
      <c r="R1839" s="3">
        <v>95661</v>
      </c>
      <c r="S1839" s="4">
        <v>42175</v>
      </c>
      <c r="T1839" s="4">
        <v>42177</v>
      </c>
      <c r="U1839" s="3">
        <v>2169.7464</v>
      </c>
      <c r="V1839" s="3">
        <v>22</v>
      </c>
      <c r="W1839" s="3">
        <v>3144.56</v>
      </c>
      <c r="X1839" s="3">
        <v>87016</v>
      </c>
      <c r="Y1839" s="3">
        <f>Table1[[#This Row],[Unit Price]]-Table1[[#This Row],[Discount]]</f>
        <v>175.9</v>
      </c>
      <c r="Z1839" s="3" t="s">
        <v>3221</v>
      </c>
    </row>
    <row r="1840" spans="1:26" ht="14.25" x14ac:dyDescent="0.2">
      <c r="A1840" s="1">
        <v>1124</v>
      </c>
      <c r="B1840" s="1" t="s">
        <v>2896</v>
      </c>
      <c r="C1840" s="1" t="s">
        <v>13</v>
      </c>
      <c r="D1840" s="1">
        <v>0.09</v>
      </c>
      <c r="E1840" s="1">
        <v>160.97999999999999</v>
      </c>
      <c r="F1840" s="1">
        <v>35.020000000000003</v>
      </c>
      <c r="G1840" s="1" t="s">
        <v>2</v>
      </c>
      <c r="H1840" s="1" t="s">
        <v>3</v>
      </c>
      <c r="I1840" s="1" t="s">
        <v>4</v>
      </c>
      <c r="J1840" s="1" t="s">
        <v>93</v>
      </c>
      <c r="K1840" s="1" t="s">
        <v>6</v>
      </c>
      <c r="L1840" s="1" t="s">
        <v>1731</v>
      </c>
      <c r="M1840" s="1">
        <v>0.72</v>
      </c>
      <c r="N1840" s="1" t="s">
        <v>8</v>
      </c>
      <c r="O1840" s="1" t="s">
        <v>87</v>
      </c>
      <c r="P1840" s="1" t="s">
        <v>224</v>
      </c>
      <c r="Q1840" s="1" t="s">
        <v>2897</v>
      </c>
      <c r="R1840" s="1">
        <v>6360</v>
      </c>
      <c r="S1840" s="2">
        <v>42175</v>
      </c>
      <c r="T1840" s="2">
        <v>42176</v>
      </c>
      <c r="U1840" s="1">
        <v>-229.93</v>
      </c>
      <c r="V1840" s="1">
        <v>18</v>
      </c>
      <c r="W1840" s="1">
        <v>2653.02</v>
      </c>
      <c r="X1840" s="1">
        <v>87016</v>
      </c>
      <c r="Y1840" s="1">
        <f>Table1[[#This Row],[Unit Price]]-Table1[[#This Row],[Discount]]</f>
        <v>160.88999999999999</v>
      </c>
      <c r="Z1840" s="1" t="s">
        <v>3222</v>
      </c>
    </row>
    <row r="1841" spans="1:26" ht="14.25" x14ac:dyDescent="0.2">
      <c r="A1841" s="3">
        <v>1432</v>
      </c>
      <c r="B1841" s="3" t="s">
        <v>1486</v>
      </c>
      <c r="C1841" s="3" t="s">
        <v>23</v>
      </c>
      <c r="D1841" s="3">
        <v>7.0000000000000007E-2</v>
      </c>
      <c r="E1841" s="3">
        <v>10.98</v>
      </c>
      <c r="F1841" s="3">
        <v>4.8</v>
      </c>
      <c r="G1841" s="3" t="s">
        <v>14</v>
      </c>
      <c r="H1841" s="3" t="s">
        <v>70</v>
      </c>
      <c r="I1841" s="3" t="s">
        <v>24</v>
      </c>
      <c r="J1841" s="3" t="s">
        <v>321</v>
      </c>
      <c r="K1841" s="3" t="s">
        <v>49</v>
      </c>
      <c r="L1841" s="3" t="s">
        <v>1457</v>
      </c>
      <c r="M1841" s="3">
        <v>0.36</v>
      </c>
      <c r="N1841" s="3" t="s">
        <v>8</v>
      </c>
      <c r="O1841" s="3" t="s">
        <v>28</v>
      </c>
      <c r="P1841" s="3" t="s">
        <v>29</v>
      </c>
      <c r="Q1841" s="3" t="s">
        <v>1488</v>
      </c>
      <c r="R1841" s="3">
        <v>46203</v>
      </c>
      <c r="S1841" s="4">
        <v>42175</v>
      </c>
      <c r="T1841" s="4">
        <v>42182</v>
      </c>
      <c r="U1841" s="3">
        <v>52.92</v>
      </c>
      <c r="V1841" s="3">
        <v>16</v>
      </c>
      <c r="W1841" s="3">
        <v>165.21</v>
      </c>
      <c r="X1841" s="3">
        <v>86827</v>
      </c>
      <c r="Y1841" s="3">
        <f>Table1[[#This Row],[Unit Price]]-Table1[[#This Row],[Discount]]</f>
        <v>10.91</v>
      </c>
      <c r="Z1841" s="3" t="s">
        <v>3220</v>
      </c>
    </row>
    <row r="1842" spans="1:26" ht="14.25" x14ac:dyDescent="0.2">
      <c r="A1842" s="1">
        <v>491</v>
      </c>
      <c r="B1842" s="1" t="s">
        <v>1049</v>
      </c>
      <c r="C1842" s="1" t="s">
        <v>46</v>
      </c>
      <c r="D1842" s="1">
        <v>0.02</v>
      </c>
      <c r="E1842" s="1">
        <v>9.06</v>
      </c>
      <c r="F1842" s="1">
        <v>9.86</v>
      </c>
      <c r="G1842" s="1" t="s">
        <v>14</v>
      </c>
      <c r="H1842" s="1" t="s">
        <v>15</v>
      </c>
      <c r="I1842" s="1" t="s">
        <v>24</v>
      </c>
      <c r="J1842" s="1" t="s">
        <v>64</v>
      </c>
      <c r="K1842" s="1" t="s">
        <v>49</v>
      </c>
      <c r="L1842" s="1" t="s">
        <v>2262</v>
      </c>
      <c r="M1842" s="1">
        <v>0.4</v>
      </c>
      <c r="N1842" s="1" t="s">
        <v>8</v>
      </c>
      <c r="O1842" s="1" t="s">
        <v>87</v>
      </c>
      <c r="P1842" s="1" t="s">
        <v>88</v>
      </c>
      <c r="Q1842" s="1" t="s">
        <v>89</v>
      </c>
      <c r="R1842" s="1">
        <v>10154</v>
      </c>
      <c r="S1842" s="2">
        <v>42175</v>
      </c>
      <c r="T1842" s="2">
        <v>42177</v>
      </c>
      <c r="U1842" s="1">
        <v>-63.51</v>
      </c>
      <c r="V1842" s="1">
        <v>24</v>
      </c>
      <c r="W1842" s="1">
        <v>239.82</v>
      </c>
      <c r="X1842" s="1">
        <v>42852</v>
      </c>
      <c r="Y1842" s="1">
        <f>Table1[[#This Row],[Unit Price]]-Table1[[#This Row],[Discount]]</f>
        <v>9.0400000000000009</v>
      </c>
      <c r="Z1842" s="1" t="s">
        <v>3222</v>
      </c>
    </row>
    <row r="1843" spans="1:26" ht="14.25" x14ac:dyDescent="0.2">
      <c r="A1843" s="3">
        <v>494</v>
      </c>
      <c r="B1843" s="3" t="s">
        <v>1050</v>
      </c>
      <c r="C1843" s="3" t="s">
        <v>46</v>
      </c>
      <c r="D1843" s="3">
        <v>0.02</v>
      </c>
      <c r="E1843" s="3">
        <v>9.06</v>
      </c>
      <c r="F1843" s="3">
        <v>9.86</v>
      </c>
      <c r="G1843" s="3" t="s">
        <v>14</v>
      </c>
      <c r="H1843" s="3" t="s">
        <v>15</v>
      </c>
      <c r="I1843" s="3" t="s">
        <v>24</v>
      </c>
      <c r="J1843" s="3" t="s">
        <v>64</v>
      </c>
      <c r="K1843" s="3" t="s">
        <v>49</v>
      </c>
      <c r="L1843" s="3" t="s">
        <v>2262</v>
      </c>
      <c r="M1843" s="3">
        <v>0.4</v>
      </c>
      <c r="N1843" s="3" t="s">
        <v>8</v>
      </c>
      <c r="O1843" s="3" t="s">
        <v>35</v>
      </c>
      <c r="P1843" s="3" t="s">
        <v>42</v>
      </c>
      <c r="Q1843" s="3" t="s">
        <v>118</v>
      </c>
      <c r="R1843" s="3">
        <v>98115</v>
      </c>
      <c r="S1843" s="4">
        <v>42175</v>
      </c>
      <c r="T1843" s="4">
        <v>42177</v>
      </c>
      <c r="U1843" s="3">
        <v>-31.754999999999999</v>
      </c>
      <c r="V1843" s="3">
        <v>6</v>
      </c>
      <c r="W1843" s="3">
        <v>59.95</v>
      </c>
      <c r="X1843" s="3">
        <v>88908</v>
      </c>
      <c r="Y1843" s="3">
        <f>Table1[[#This Row],[Unit Price]]-Table1[[#This Row],[Discount]]</f>
        <v>9.0400000000000009</v>
      </c>
      <c r="Z1843" s="3" t="s">
        <v>3221</v>
      </c>
    </row>
    <row r="1844" spans="1:26" ht="14.25" x14ac:dyDescent="0.2">
      <c r="A1844" s="1">
        <v>1424</v>
      </c>
      <c r="B1844" s="1" t="s">
        <v>413</v>
      </c>
      <c r="C1844" s="1" t="s">
        <v>46</v>
      </c>
      <c r="D1844" s="1">
        <v>0.05</v>
      </c>
      <c r="E1844" s="1">
        <v>8.0399999999999991</v>
      </c>
      <c r="F1844" s="1">
        <v>8.94</v>
      </c>
      <c r="G1844" s="1" t="s">
        <v>14</v>
      </c>
      <c r="H1844" s="1" t="s">
        <v>47</v>
      </c>
      <c r="I1844" s="1" t="s">
        <v>24</v>
      </c>
      <c r="J1844" s="1" t="s">
        <v>48</v>
      </c>
      <c r="K1844" s="1" t="s">
        <v>49</v>
      </c>
      <c r="L1844" s="1" t="s">
        <v>2125</v>
      </c>
      <c r="M1844" s="1">
        <v>0.4</v>
      </c>
      <c r="N1844" s="1" t="s">
        <v>8</v>
      </c>
      <c r="O1844" s="1" t="s">
        <v>35</v>
      </c>
      <c r="P1844" s="1" t="s">
        <v>36</v>
      </c>
      <c r="Q1844" s="1" t="s">
        <v>415</v>
      </c>
      <c r="R1844" s="1">
        <v>80112</v>
      </c>
      <c r="S1844" s="2">
        <v>42175</v>
      </c>
      <c r="T1844" s="2">
        <v>42177</v>
      </c>
      <c r="U1844" s="1">
        <v>-164.3948</v>
      </c>
      <c r="V1844" s="1">
        <v>15</v>
      </c>
      <c r="W1844" s="1">
        <v>121.36</v>
      </c>
      <c r="X1844" s="1">
        <v>89449</v>
      </c>
      <c r="Y1844" s="1">
        <f>Table1[[#This Row],[Unit Price]]-Table1[[#This Row],[Discount]]</f>
        <v>7.9899999999999993</v>
      </c>
      <c r="Z1844" s="1" t="s">
        <v>3221</v>
      </c>
    </row>
    <row r="1845" spans="1:26" ht="14.25" x14ac:dyDescent="0.2">
      <c r="A1845" s="3">
        <v>2487</v>
      </c>
      <c r="B1845" s="3" t="s">
        <v>2722</v>
      </c>
      <c r="C1845" s="3" t="s">
        <v>46</v>
      </c>
      <c r="D1845" s="3">
        <v>0.04</v>
      </c>
      <c r="E1845" s="3">
        <v>3.08</v>
      </c>
      <c r="F1845" s="3">
        <v>0.99</v>
      </c>
      <c r="G1845" s="3" t="s">
        <v>14</v>
      </c>
      <c r="H1845" s="3" t="s">
        <v>3</v>
      </c>
      <c r="I1845" s="3" t="s">
        <v>24</v>
      </c>
      <c r="J1845" s="3" t="s">
        <v>128</v>
      </c>
      <c r="K1845" s="3" t="s">
        <v>49</v>
      </c>
      <c r="L1845" s="3" t="s">
        <v>634</v>
      </c>
      <c r="M1845" s="3">
        <v>0.37</v>
      </c>
      <c r="N1845" s="3" t="s">
        <v>8</v>
      </c>
      <c r="O1845" s="3" t="s">
        <v>9</v>
      </c>
      <c r="P1845" s="3" t="s">
        <v>51</v>
      </c>
      <c r="Q1845" s="3" t="s">
        <v>2723</v>
      </c>
      <c r="R1845" s="3">
        <v>30084</v>
      </c>
      <c r="S1845" s="4">
        <v>42175</v>
      </c>
      <c r="T1845" s="4">
        <v>42176</v>
      </c>
      <c r="U1845" s="3">
        <v>257.08319999999998</v>
      </c>
      <c r="V1845" s="3">
        <v>14</v>
      </c>
      <c r="W1845" s="3">
        <v>43.41</v>
      </c>
      <c r="X1845" s="3">
        <v>91415</v>
      </c>
      <c r="Y1845" s="3">
        <f>Table1[[#This Row],[Unit Price]]-Table1[[#This Row],[Discount]]</f>
        <v>3.04</v>
      </c>
      <c r="Z1845" s="3" t="s">
        <v>3219</v>
      </c>
    </row>
    <row r="1846" spans="1:26" ht="14.25" x14ac:dyDescent="0.2">
      <c r="A1846" s="1">
        <v>2487</v>
      </c>
      <c r="B1846" s="1" t="s">
        <v>2722</v>
      </c>
      <c r="C1846" s="1" t="s">
        <v>46</v>
      </c>
      <c r="D1846" s="1">
        <v>0.1</v>
      </c>
      <c r="E1846" s="1">
        <v>2.78</v>
      </c>
      <c r="F1846" s="1">
        <v>1.25</v>
      </c>
      <c r="G1846" s="1" t="s">
        <v>14</v>
      </c>
      <c r="H1846" s="1" t="s">
        <v>3</v>
      </c>
      <c r="I1846" s="1" t="s">
        <v>24</v>
      </c>
      <c r="J1846" s="1" t="s">
        <v>25</v>
      </c>
      <c r="K1846" s="1" t="s">
        <v>26</v>
      </c>
      <c r="L1846" s="1" t="s">
        <v>358</v>
      </c>
      <c r="M1846" s="1">
        <v>0.59</v>
      </c>
      <c r="N1846" s="1" t="s">
        <v>8</v>
      </c>
      <c r="O1846" s="1" t="s">
        <v>9</v>
      </c>
      <c r="P1846" s="1" t="s">
        <v>51</v>
      </c>
      <c r="Q1846" s="1" t="s">
        <v>2723</v>
      </c>
      <c r="R1846" s="1">
        <v>30084</v>
      </c>
      <c r="S1846" s="2">
        <v>42175</v>
      </c>
      <c r="T1846" s="2">
        <v>42176</v>
      </c>
      <c r="U1846" s="1">
        <v>0.78539999999999999</v>
      </c>
      <c r="V1846" s="1">
        <v>18</v>
      </c>
      <c r="W1846" s="1">
        <v>46.42</v>
      </c>
      <c r="X1846" s="1">
        <v>91415</v>
      </c>
      <c r="Y1846" s="1">
        <f>Table1[[#This Row],[Unit Price]]-Table1[[#This Row],[Discount]]</f>
        <v>2.6799999999999997</v>
      </c>
      <c r="Z1846" s="1" t="s">
        <v>3219</v>
      </c>
    </row>
    <row r="1847" spans="1:26" ht="14.25" x14ac:dyDescent="0.2">
      <c r="A1847" s="3">
        <v>2713</v>
      </c>
      <c r="B1847" s="3" t="s">
        <v>2898</v>
      </c>
      <c r="C1847" s="3" t="s">
        <v>1</v>
      </c>
      <c r="D1847" s="3">
        <v>7.0000000000000007E-2</v>
      </c>
      <c r="E1847" s="3">
        <v>2.88</v>
      </c>
      <c r="F1847" s="3">
        <v>0.5</v>
      </c>
      <c r="G1847" s="3" t="s">
        <v>14</v>
      </c>
      <c r="H1847" s="3" t="s">
        <v>70</v>
      </c>
      <c r="I1847" s="3" t="s">
        <v>24</v>
      </c>
      <c r="J1847" s="3" t="s">
        <v>128</v>
      </c>
      <c r="K1847" s="3" t="s">
        <v>49</v>
      </c>
      <c r="L1847" s="3" t="s">
        <v>2899</v>
      </c>
      <c r="M1847" s="3">
        <v>0.39</v>
      </c>
      <c r="N1847" s="3" t="s">
        <v>8</v>
      </c>
      <c r="O1847" s="3" t="s">
        <v>28</v>
      </c>
      <c r="P1847" s="3" t="s">
        <v>265</v>
      </c>
      <c r="Q1847" s="3" t="s">
        <v>2900</v>
      </c>
      <c r="R1847" s="3">
        <v>49001</v>
      </c>
      <c r="S1847" s="4">
        <v>42176</v>
      </c>
      <c r="T1847" s="4">
        <v>42179</v>
      </c>
      <c r="U1847" s="3">
        <v>17.429400000000001</v>
      </c>
      <c r="V1847" s="3">
        <v>9</v>
      </c>
      <c r="W1847" s="3">
        <v>25.26</v>
      </c>
      <c r="X1847" s="3">
        <v>88701</v>
      </c>
      <c r="Y1847" s="3">
        <f>Table1[[#This Row],[Unit Price]]-Table1[[#This Row],[Discount]]</f>
        <v>2.81</v>
      </c>
      <c r="Z1847" s="3" t="s">
        <v>3220</v>
      </c>
    </row>
    <row r="1848" spans="1:26" ht="14.25" x14ac:dyDescent="0.2">
      <c r="A1848" s="1">
        <v>2713</v>
      </c>
      <c r="B1848" s="1" t="s">
        <v>2898</v>
      </c>
      <c r="C1848" s="1" t="s">
        <v>1</v>
      </c>
      <c r="D1848" s="1">
        <v>0.03</v>
      </c>
      <c r="E1848" s="1">
        <v>348.21</v>
      </c>
      <c r="F1848" s="1">
        <v>40.19</v>
      </c>
      <c r="G1848" s="1" t="s">
        <v>2</v>
      </c>
      <c r="H1848" s="1" t="s">
        <v>70</v>
      </c>
      <c r="I1848" s="1" t="s">
        <v>4</v>
      </c>
      <c r="J1848" s="1" t="s">
        <v>5</v>
      </c>
      <c r="K1848" s="1" t="s">
        <v>6</v>
      </c>
      <c r="L1848" s="1" t="s">
        <v>7</v>
      </c>
      <c r="M1848" s="1">
        <v>0.62</v>
      </c>
      <c r="N1848" s="1" t="s">
        <v>8</v>
      </c>
      <c r="O1848" s="1" t="s">
        <v>28</v>
      </c>
      <c r="P1848" s="1" t="s">
        <v>265</v>
      </c>
      <c r="Q1848" s="1" t="s">
        <v>2900</v>
      </c>
      <c r="R1848" s="1">
        <v>49001</v>
      </c>
      <c r="S1848" s="2">
        <v>42176</v>
      </c>
      <c r="T1848" s="2">
        <v>42177</v>
      </c>
      <c r="U1848" s="1">
        <v>-178.86959999999999</v>
      </c>
      <c r="V1848" s="1">
        <v>2</v>
      </c>
      <c r="W1848" s="1">
        <v>736.16</v>
      </c>
      <c r="X1848" s="1">
        <v>88701</v>
      </c>
      <c r="Y1848" s="1">
        <f>Table1[[#This Row],[Unit Price]]-Table1[[#This Row],[Discount]]</f>
        <v>348.18</v>
      </c>
      <c r="Z1848" s="1" t="s">
        <v>3220</v>
      </c>
    </row>
    <row r="1849" spans="1:26" ht="14.25" x14ac:dyDescent="0.2">
      <c r="A1849" s="3">
        <v>2049</v>
      </c>
      <c r="B1849" s="3" t="s">
        <v>2901</v>
      </c>
      <c r="C1849" s="3" t="s">
        <v>13</v>
      </c>
      <c r="D1849" s="3">
        <v>0.03</v>
      </c>
      <c r="E1849" s="3">
        <v>15.28</v>
      </c>
      <c r="F1849" s="3">
        <v>1.99</v>
      </c>
      <c r="G1849" s="3" t="s">
        <v>14</v>
      </c>
      <c r="H1849" s="3" t="s">
        <v>70</v>
      </c>
      <c r="I1849" s="3" t="s">
        <v>16</v>
      </c>
      <c r="J1849" s="3" t="s">
        <v>17</v>
      </c>
      <c r="K1849" s="3" t="s">
        <v>18</v>
      </c>
      <c r="L1849" s="3" t="s">
        <v>488</v>
      </c>
      <c r="M1849" s="3">
        <v>0.42</v>
      </c>
      <c r="N1849" s="3" t="s">
        <v>8</v>
      </c>
      <c r="O1849" s="3" t="s">
        <v>9</v>
      </c>
      <c r="P1849" s="3" t="s">
        <v>218</v>
      </c>
      <c r="Q1849" s="3" t="s">
        <v>2902</v>
      </c>
      <c r="R1849" s="3">
        <v>22801</v>
      </c>
      <c r="S1849" s="4">
        <v>42176</v>
      </c>
      <c r="T1849" s="4">
        <v>42178</v>
      </c>
      <c r="U1849" s="3">
        <v>-266.68599999999998</v>
      </c>
      <c r="V1849" s="3">
        <v>19</v>
      </c>
      <c r="W1849" s="3">
        <v>290.98</v>
      </c>
      <c r="X1849" s="3">
        <v>88220</v>
      </c>
      <c r="Y1849" s="3">
        <f>Table1[[#This Row],[Unit Price]]-Table1[[#This Row],[Discount]]</f>
        <v>15.25</v>
      </c>
      <c r="Z1849" s="3" t="s">
        <v>3219</v>
      </c>
    </row>
    <row r="1850" spans="1:26" ht="14.25" x14ac:dyDescent="0.2">
      <c r="A1850" s="1">
        <v>2049</v>
      </c>
      <c r="B1850" s="1" t="s">
        <v>2901</v>
      </c>
      <c r="C1850" s="1" t="s">
        <v>13</v>
      </c>
      <c r="D1850" s="1">
        <v>0.09</v>
      </c>
      <c r="E1850" s="1">
        <v>1.76</v>
      </c>
      <c r="F1850" s="1">
        <v>0.7</v>
      </c>
      <c r="G1850" s="1" t="s">
        <v>14</v>
      </c>
      <c r="H1850" s="1" t="s">
        <v>70</v>
      </c>
      <c r="I1850" s="1" t="s">
        <v>24</v>
      </c>
      <c r="J1850" s="1" t="s">
        <v>25</v>
      </c>
      <c r="K1850" s="1" t="s">
        <v>26</v>
      </c>
      <c r="L1850" s="1" t="s">
        <v>2903</v>
      </c>
      <c r="M1850" s="1">
        <v>0.56000000000000005</v>
      </c>
      <c r="N1850" s="1" t="s">
        <v>8</v>
      </c>
      <c r="O1850" s="1" t="s">
        <v>9</v>
      </c>
      <c r="P1850" s="1" t="s">
        <v>218</v>
      </c>
      <c r="Q1850" s="1" t="s">
        <v>2902</v>
      </c>
      <c r="R1850" s="1">
        <v>22801</v>
      </c>
      <c r="S1850" s="2">
        <v>42176</v>
      </c>
      <c r="T1850" s="2">
        <v>42179</v>
      </c>
      <c r="U1850" s="1">
        <v>-12.278</v>
      </c>
      <c r="V1850" s="1">
        <v>13</v>
      </c>
      <c r="W1850" s="1">
        <v>21.77</v>
      </c>
      <c r="X1850" s="1">
        <v>88220</v>
      </c>
      <c r="Y1850" s="1">
        <f>Table1[[#This Row],[Unit Price]]-Table1[[#This Row],[Discount]]</f>
        <v>1.67</v>
      </c>
      <c r="Z1850" s="1" t="s">
        <v>3219</v>
      </c>
    </row>
    <row r="1851" spans="1:26" ht="14.25" x14ac:dyDescent="0.2">
      <c r="A1851" s="3">
        <v>2305</v>
      </c>
      <c r="B1851" s="3" t="s">
        <v>2904</v>
      </c>
      <c r="C1851" s="3" t="s">
        <v>13</v>
      </c>
      <c r="D1851" s="3">
        <v>0</v>
      </c>
      <c r="E1851" s="3">
        <v>90.48</v>
      </c>
      <c r="F1851" s="3">
        <v>19.989999999999998</v>
      </c>
      <c r="G1851" s="3" t="s">
        <v>14</v>
      </c>
      <c r="H1851" s="3" t="s">
        <v>3</v>
      </c>
      <c r="I1851" s="3" t="s">
        <v>24</v>
      </c>
      <c r="J1851" s="3" t="s">
        <v>321</v>
      </c>
      <c r="K1851" s="3" t="s">
        <v>49</v>
      </c>
      <c r="L1851" s="3" t="s">
        <v>478</v>
      </c>
      <c r="M1851" s="3">
        <v>0.4</v>
      </c>
      <c r="N1851" s="3" t="s">
        <v>8</v>
      </c>
      <c r="O1851" s="3" t="s">
        <v>28</v>
      </c>
      <c r="P1851" s="3" t="s">
        <v>1047</v>
      </c>
      <c r="Q1851" s="3" t="s">
        <v>106</v>
      </c>
      <c r="R1851" s="3">
        <v>57201</v>
      </c>
      <c r="S1851" s="4">
        <v>42176</v>
      </c>
      <c r="T1851" s="4">
        <v>42179</v>
      </c>
      <c r="U1851" s="3">
        <v>800.25509999999997</v>
      </c>
      <c r="V1851" s="3">
        <v>12</v>
      </c>
      <c r="W1851" s="3">
        <v>1159.79</v>
      </c>
      <c r="X1851" s="3">
        <v>89869</v>
      </c>
      <c r="Y1851" s="3">
        <f>Table1[[#This Row],[Unit Price]]-Table1[[#This Row],[Discount]]</f>
        <v>90.48</v>
      </c>
      <c r="Z1851" s="3" t="s">
        <v>3220</v>
      </c>
    </row>
    <row r="1852" spans="1:26" ht="14.25" x14ac:dyDescent="0.2">
      <c r="A1852" s="1">
        <v>648</v>
      </c>
      <c r="B1852" s="1" t="s">
        <v>2905</v>
      </c>
      <c r="C1852" s="1" t="s">
        <v>46</v>
      </c>
      <c r="D1852" s="1">
        <v>0.02</v>
      </c>
      <c r="E1852" s="1">
        <v>25.38</v>
      </c>
      <c r="F1852" s="1">
        <v>8.99</v>
      </c>
      <c r="G1852" s="1" t="s">
        <v>14</v>
      </c>
      <c r="H1852" s="1" t="s">
        <v>47</v>
      </c>
      <c r="I1852" s="1" t="s">
        <v>4</v>
      </c>
      <c r="J1852" s="1" t="s">
        <v>102</v>
      </c>
      <c r="K1852" s="1" t="s">
        <v>18</v>
      </c>
      <c r="L1852" s="1" t="s">
        <v>2361</v>
      </c>
      <c r="M1852" s="1">
        <v>0.5</v>
      </c>
      <c r="N1852" s="1" t="s">
        <v>8</v>
      </c>
      <c r="O1852" s="1" t="s">
        <v>28</v>
      </c>
      <c r="P1852" s="1" t="s">
        <v>79</v>
      </c>
      <c r="Q1852" s="1" t="s">
        <v>2906</v>
      </c>
      <c r="R1852" s="1">
        <v>60440</v>
      </c>
      <c r="S1852" s="2">
        <v>42176</v>
      </c>
      <c r="T1852" s="2">
        <v>42177</v>
      </c>
      <c r="U1852" s="1">
        <v>-10.36</v>
      </c>
      <c r="V1852" s="1">
        <v>1</v>
      </c>
      <c r="W1852" s="1">
        <v>34.11</v>
      </c>
      <c r="X1852" s="1">
        <v>91365</v>
      </c>
      <c r="Y1852" s="1">
        <f>Table1[[#This Row],[Unit Price]]-Table1[[#This Row],[Discount]]</f>
        <v>25.36</v>
      </c>
      <c r="Z1852" s="1" t="s">
        <v>3220</v>
      </c>
    </row>
    <row r="1853" spans="1:26" ht="14.25" x14ac:dyDescent="0.2">
      <c r="A1853" s="3">
        <v>792</v>
      </c>
      <c r="B1853" s="3" t="s">
        <v>2907</v>
      </c>
      <c r="C1853" s="3" t="s">
        <v>46</v>
      </c>
      <c r="D1853" s="3">
        <v>0.09</v>
      </c>
      <c r="E1853" s="3">
        <v>6.48</v>
      </c>
      <c r="F1853" s="3">
        <v>9.68</v>
      </c>
      <c r="G1853" s="3" t="s">
        <v>14</v>
      </c>
      <c r="H1853" s="3" t="s">
        <v>70</v>
      </c>
      <c r="I1853" s="3" t="s">
        <v>24</v>
      </c>
      <c r="J1853" s="3" t="s">
        <v>64</v>
      </c>
      <c r="K1853" s="3" t="s">
        <v>49</v>
      </c>
      <c r="L1853" s="3" t="s">
        <v>2908</v>
      </c>
      <c r="M1853" s="3">
        <v>0.36</v>
      </c>
      <c r="N1853" s="3" t="s">
        <v>8</v>
      </c>
      <c r="O1853" s="3" t="s">
        <v>28</v>
      </c>
      <c r="P1853" s="3" t="s">
        <v>183</v>
      </c>
      <c r="Q1853" s="3" t="s">
        <v>2909</v>
      </c>
      <c r="R1853" s="3">
        <v>73064</v>
      </c>
      <c r="S1853" s="4">
        <v>42176</v>
      </c>
      <c r="T1853" s="4">
        <v>42177</v>
      </c>
      <c r="U1853" s="3">
        <v>-204.16</v>
      </c>
      <c r="V1853" s="3">
        <v>16</v>
      </c>
      <c r="W1853" s="3">
        <v>99.92</v>
      </c>
      <c r="X1853" s="3">
        <v>88753</v>
      </c>
      <c r="Y1853" s="3">
        <f>Table1[[#This Row],[Unit Price]]-Table1[[#This Row],[Discount]]</f>
        <v>6.3900000000000006</v>
      </c>
      <c r="Z1853" s="3" t="s">
        <v>3220</v>
      </c>
    </row>
    <row r="1854" spans="1:26" ht="14.25" x14ac:dyDescent="0.2">
      <c r="A1854" s="1">
        <v>1511</v>
      </c>
      <c r="B1854" s="1" t="s">
        <v>2910</v>
      </c>
      <c r="C1854" s="1" t="s">
        <v>1</v>
      </c>
      <c r="D1854" s="1">
        <v>0.09</v>
      </c>
      <c r="E1854" s="1">
        <v>20.98</v>
      </c>
      <c r="F1854" s="1">
        <v>1.49</v>
      </c>
      <c r="G1854" s="1" t="s">
        <v>14</v>
      </c>
      <c r="H1854" s="1" t="s">
        <v>70</v>
      </c>
      <c r="I1854" s="1" t="s">
        <v>24</v>
      </c>
      <c r="J1854" s="1" t="s">
        <v>48</v>
      </c>
      <c r="K1854" s="1" t="s">
        <v>49</v>
      </c>
      <c r="L1854" s="1" t="s">
        <v>2585</v>
      </c>
      <c r="M1854" s="1">
        <v>0.35</v>
      </c>
      <c r="N1854" s="1" t="s">
        <v>8</v>
      </c>
      <c r="O1854" s="1" t="s">
        <v>28</v>
      </c>
      <c r="P1854" s="1" t="s">
        <v>29</v>
      </c>
      <c r="Q1854" s="1" t="s">
        <v>2911</v>
      </c>
      <c r="R1854" s="1">
        <v>47302</v>
      </c>
      <c r="S1854" s="2">
        <v>42177</v>
      </c>
      <c r="T1854" s="2">
        <v>42179</v>
      </c>
      <c r="U1854" s="1">
        <v>199.1823</v>
      </c>
      <c r="V1854" s="1">
        <v>14</v>
      </c>
      <c r="W1854" s="1">
        <v>288.67</v>
      </c>
      <c r="X1854" s="1">
        <v>90303</v>
      </c>
      <c r="Y1854" s="1">
        <f>Table1[[#This Row],[Unit Price]]-Table1[[#This Row],[Discount]]</f>
        <v>20.89</v>
      </c>
      <c r="Z1854" s="1" t="s">
        <v>3220</v>
      </c>
    </row>
    <row r="1855" spans="1:26" ht="14.25" x14ac:dyDescent="0.2">
      <c r="A1855" s="3">
        <v>2874</v>
      </c>
      <c r="B1855" s="3" t="s">
        <v>2016</v>
      </c>
      <c r="C1855" s="3" t="s">
        <v>1</v>
      </c>
      <c r="D1855" s="3">
        <v>0.03</v>
      </c>
      <c r="E1855" s="3">
        <v>304.99</v>
      </c>
      <c r="F1855" s="3">
        <v>19.989999999999998</v>
      </c>
      <c r="G1855" s="3" t="s">
        <v>14</v>
      </c>
      <c r="H1855" s="3" t="s">
        <v>47</v>
      </c>
      <c r="I1855" s="3" t="s">
        <v>24</v>
      </c>
      <c r="J1855" s="3" t="s">
        <v>48</v>
      </c>
      <c r="K1855" s="3" t="s">
        <v>49</v>
      </c>
      <c r="L1855" s="3" t="s">
        <v>2779</v>
      </c>
      <c r="M1855" s="3">
        <v>0.4</v>
      </c>
      <c r="N1855" s="3" t="s">
        <v>8</v>
      </c>
      <c r="O1855" s="3" t="s">
        <v>28</v>
      </c>
      <c r="P1855" s="3" t="s">
        <v>109</v>
      </c>
      <c r="Q1855" s="3" t="s">
        <v>2017</v>
      </c>
      <c r="R1855" s="3">
        <v>68128</v>
      </c>
      <c r="S1855" s="4">
        <v>42177</v>
      </c>
      <c r="T1855" s="4">
        <v>42179</v>
      </c>
      <c r="U1855" s="3">
        <v>4033.6089000000002</v>
      </c>
      <c r="V1855" s="3">
        <v>19</v>
      </c>
      <c r="W1855" s="3">
        <v>5845.81</v>
      </c>
      <c r="X1855" s="3">
        <v>89874</v>
      </c>
      <c r="Y1855" s="3">
        <f>Table1[[#This Row],[Unit Price]]-Table1[[#This Row],[Discount]]</f>
        <v>304.96000000000004</v>
      </c>
      <c r="Z1855" s="3" t="s">
        <v>3220</v>
      </c>
    </row>
    <row r="1856" spans="1:26" ht="14.25" x14ac:dyDescent="0.2">
      <c r="A1856" s="1">
        <v>2874</v>
      </c>
      <c r="B1856" s="1" t="s">
        <v>2016</v>
      </c>
      <c r="C1856" s="1" t="s">
        <v>1</v>
      </c>
      <c r="D1856" s="1">
        <v>0.09</v>
      </c>
      <c r="E1856" s="1">
        <v>65.989999999999995</v>
      </c>
      <c r="F1856" s="1">
        <v>8.99</v>
      </c>
      <c r="G1856" s="1" t="s">
        <v>14</v>
      </c>
      <c r="H1856" s="1" t="s">
        <v>47</v>
      </c>
      <c r="I1856" s="1" t="s">
        <v>16</v>
      </c>
      <c r="J1856" s="1" t="s">
        <v>111</v>
      </c>
      <c r="K1856" s="1" t="s">
        <v>49</v>
      </c>
      <c r="L1856" s="1" t="s">
        <v>2912</v>
      </c>
      <c r="M1856" s="1">
        <v>0.57999999999999996</v>
      </c>
      <c r="N1856" s="1" t="s">
        <v>8</v>
      </c>
      <c r="O1856" s="1" t="s">
        <v>28</v>
      </c>
      <c r="P1856" s="1" t="s">
        <v>109</v>
      </c>
      <c r="Q1856" s="1" t="s">
        <v>2017</v>
      </c>
      <c r="R1856" s="1">
        <v>68128</v>
      </c>
      <c r="S1856" s="2">
        <v>42177</v>
      </c>
      <c r="T1856" s="2">
        <v>42179</v>
      </c>
      <c r="U1856" s="1">
        <v>141.7824</v>
      </c>
      <c r="V1856" s="1">
        <v>12</v>
      </c>
      <c r="W1856" s="1">
        <v>633.85</v>
      </c>
      <c r="X1856" s="1">
        <v>89874</v>
      </c>
      <c r="Y1856" s="1">
        <f>Table1[[#This Row],[Unit Price]]-Table1[[#This Row],[Discount]]</f>
        <v>65.899999999999991</v>
      </c>
      <c r="Z1856" s="1" t="s">
        <v>3220</v>
      </c>
    </row>
    <row r="1857" spans="1:26" ht="14.25" x14ac:dyDescent="0.2">
      <c r="A1857" s="3">
        <v>2963</v>
      </c>
      <c r="B1857" s="3" t="s">
        <v>2913</v>
      </c>
      <c r="C1857" s="3" t="s">
        <v>1</v>
      </c>
      <c r="D1857" s="3">
        <v>0.01</v>
      </c>
      <c r="E1857" s="3">
        <v>7.98</v>
      </c>
      <c r="F1857" s="3">
        <v>6.5</v>
      </c>
      <c r="G1857" s="3" t="s">
        <v>14</v>
      </c>
      <c r="H1857" s="3" t="s">
        <v>15</v>
      </c>
      <c r="I1857" s="3" t="s">
        <v>24</v>
      </c>
      <c r="J1857" s="3" t="s">
        <v>54</v>
      </c>
      <c r="K1857" s="3" t="s">
        <v>120</v>
      </c>
      <c r="L1857" s="3" t="s">
        <v>2914</v>
      </c>
      <c r="M1857" s="3">
        <v>0.59</v>
      </c>
      <c r="N1857" s="3" t="s">
        <v>8</v>
      </c>
      <c r="O1857" s="3" t="s">
        <v>87</v>
      </c>
      <c r="P1857" s="3" t="s">
        <v>394</v>
      </c>
      <c r="Q1857" s="3" t="s">
        <v>2915</v>
      </c>
      <c r="R1857" s="3">
        <v>21220</v>
      </c>
      <c r="S1857" s="4">
        <v>42177</v>
      </c>
      <c r="T1857" s="4">
        <v>42178</v>
      </c>
      <c r="U1857" s="3">
        <v>-34.591999999999999</v>
      </c>
      <c r="V1857" s="3">
        <v>4</v>
      </c>
      <c r="W1857" s="3">
        <v>34.909999999999997</v>
      </c>
      <c r="X1857" s="3">
        <v>88612</v>
      </c>
      <c r="Y1857" s="3">
        <f>Table1[[#This Row],[Unit Price]]-Table1[[#This Row],[Discount]]</f>
        <v>7.9700000000000006</v>
      </c>
      <c r="Z1857" s="3" t="s">
        <v>3222</v>
      </c>
    </row>
    <row r="1858" spans="1:26" ht="14.25" x14ac:dyDescent="0.2">
      <c r="A1858" s="1">
        <v>3132</v>
      </c>
      <c r="B1858" s="1" t="s">
        <v>2528</v>
      </c>
      <c r="C1858" s="1" t="s">
        <v>13</v>
      </c>
      <c r="D1858" s="1">
        <v>0.1</v>
      </c>
      <c r="E1858" s="1">
        <v>180.98</v>
      </c>
      <c r="F1858" s="1">
        <v>26.2</v>
      </c>
      <c r="G1858" s="1" t="s">
        <v>2</v>
      </c>
      <c r="H1858" s="1" t="s">
        <v>70</v>
      </c>
      <c r="I1858" s="1" t="s">
        <v>4</v>
      </c>
      <c r="J1858" s="1" t="s">
        <v>85</v>
      </c>
      <c r="K1858" s="1" t="s">
        <v>33</v>
      </c>
      <c r="L1858" s="1" t="s">
        <v>2250</v>
      </c>
      <c r="M1858" s="1">
        <v>0.59</v>
      </c>
      <c r="N1858" s="1" t="s">
        <v>8</v>
      </c>
      <c r="O1858" s="1" t="s">
        <v>28</v>
      </c>
      <c r="P1858" s="1" t="s">
        <v>79</v>
      </c>
      <c r="Q1858" s="1" t="s">
        <v>2530</v>
      </c>
      <c r="R1858" s="1">
        <v>60060</v>
      </c>
      <c r="S1858" s="2">
        <v>42177</v>
      </c>
      <c r="T1858" s="2">
        <v>42178</v>
      </c>
      <c r="U1858" s="1">
        <v>-64.664000000000001</v>
      </c>
      <c r="V1858" s="1">
        <v>3</v>
      </c>
      <c r="W1858" s="1">
        <v>519.41999999999996</v>
      </c>
      <c r="X1858" s="1">
        <v>86790</v>
      </c>
      <c r="Y1858" s="1">
        <f>Table1[[#This Row],[Unit Price]]-Table1[[#This Row],[Discount]]</f>
        <v>180.88</v>
      </c>
      <c r="Z1858" s="1" t="s">
        <v>3220</v>
      </c>
    </row>
    <row r="1859" spans="1:26" ht="14.25" x14ac:dyDescent="0.2">
      <c r="A1859" s="3">
        <v>437</v>
      </c>
      <c r="B1859" s="3" t="s">
        <v>2916</v>
      </c>
      <c r="C1859" s="3" t="s">
        <v>23</v>
      </c>
      <c r="D1859" s="3">
        <v>0.05</v>
      </c>
      <c r="E1859" s="3">
        <v>125.99</v>
      </c>
      <c r="F1859" s="3">
        <v>8.08</v>
      </c>
      <c r="G1859" s="3" t="s">
        <v>14</v>
      </c>
      <c r="H1859" s="3" t="s">
        <v>3</v>
      </c>
      <c r="I1859" s="3" t="s">
        <v>16</v>
      </c>
      <c r="J1859" s="3" t="s">
        <v>111</v>
      </c>
      <c r="K1859" s="3" t="s">
        <v>49</v>
      </c>
      <c r="L1859" s="3" t="s">
        <v>2089</v>
      </c>
      <c r="M1859" s="3">
        <v>0.56999999999999995</v>
      </c>
      <c r="N1859" s="3" t="s">
        <v>8</v>
      </c>
      <c r="O1859" s="3" t="s">
        <v>87</v>
      </c>
      <c r="P1859" s="3" t="s">
        <v>379</v>
      </c>
      <c r="Q1859" s="3" t="s">
        <v>2917</v>
      </c>
      <c r="R1859" s="3">
        <v>1462</v>
      </c>
      <c r="S1859" s="4">
        <v>42177</v>
      </c>
      <c r="T1859" s="4">
        <v>42182</v>
      </c>
      <c r="U1859" s="3">
        <v>427.11840000000001</v>
      </c>
      <c r="V1859" s="3">
        <v>9</v>
      </c>
      <c r="W1859" s="3">
        <v>952.26</v>
      </c>
      <c r="X1859" s="3">
        <v>90695</v>
      </c>
      <c r="Y1859" s="3">
        <f>Table1[[#This Row],[Unit Price]]-Table1[[#This Row],[Discount]]</f>
        <v>125.94</v>
      </c>
      <c r="Z1859" s="3" t="s">
        <v>3222</v>
      </c>
    </row>
    <row r="1860" spans="1:26" ht="14.25" x14ac:dyDescent="0.2">
      <c r="A1860" s="1">
        <v>1127</v>
      </c>
      <c r="B1860" s="1" t="s">
        <v>1321</v>
      </c>
      <c r="C1860" s="1" t="s">
        <v>23</v>
      </c>
      <c r="D1860" s="1">
        <v>0.04</v>
      </c>
      <c r="E1860" s="1">
        <v>4.71</v>
      </c>
      <c r="F1860" s="1">
        <v>0.7</v>
      </c>
      <c r="G1860" s="1" t="s">
        <v>14</v>
      </c>
      <c r="H1860" s="1" t="s">
        <v>15</v>
      </c>
      <c r="I1860" s="1" t="s">
        <v>24</v>
      </c>
      <c r="J1860" s="1" t="s">
        <v>152</v>
      </c>
      <c r="K1860" s="1" t="s">
        <v>26</v>
      </c>
      <c r="L1860" s="1" t="s">
        <v>2700</v>
      </c>
      <c r="M1860" s="1">
        <v>0.8</v>
      </c>
      <c r="N1860" s="1" t="s">
        <v>8</v>
      </c>
      <c r="O1860" s="1" t="s">
        <v>28</v>
      </c>
      <c r="P1860" s="1" t="s">
        <v>163</v>
      </c>
      <c r="Q1860" s="1" t="s">
        <v>1322</v>
      </c>
      <c r="R1860" s="1">
        <v>78852</v>
      </c>
      <c r="S1860" s="2">
        <v>42177</v>
      </c>
      <c r="T1860" s="2">
        <v>42181</v>
      </c>
      <c r="U1860" s="1">
        <v>4.53</v>
      </c>
      <c r="V1860" s="1">
        <v>19</v>
      </c>
      <c r="W1860" s="1">
        <v>90.52</v>
      </c>
      <c r="X1860" s="1">
        <v>87222</v>
      </c>
      <c r="Y1860" s="1">
        <f>Table1[[#This Row],[Unit Price]]-Table1[[#This Row],[Discount]]</f>
        <v>4.67</v>
      </c>
      <c r="Z1860" s="1" t="s">
        <v>3220</v>
      </c>
    </row>
    <row r="1861" spans="1:26" ht="14.25" x14ac:dyDescent="0.2">
      <c r="A1861" s="3">
        <v>1128</v>
      </c>
      <c r="B1861" s="3" t="s">
        <v>2918</v>
      </c>
      <c r="C1861" s="3" t="s">
        <v>23</v>
      </c>
      <c r="D1861" s="3">
        <v>0.06</v>
      </c>
      <c r="E1861" s="3">
        <v>4.2</v>
      </c>
      <c r="F1861" s="3">
        <v>2.2599999999999998</v>
      </c>
      <c r="G1861" s="3" t="s">
        <v>14</v>
      </c>
      <c r="H1861" s="3" t="s">
        <v>15</v>
      </c>
      <c r="I1861" s="3" t="s">
        <v>24</v>
      </c>
      <c r="J1861" s="3" t="s">
        <v>64</v>
      </c>
      <c r="K1861" s="3" t="s">
        <v>26</v>
      </c>
      <c r="L1861" s="3" t="s">
        <v>572</v>
      </c>
      <c r="M1861" s="3">
        <v>0.36</v>
      </c>
      <c r="N1861" s="3" t="s">
        <v>8</v>
      </c>
      <c r="O1861" s="3" t="s">
        <v>28</v>
      </c>
      <c r="P1861" s="3" t="s">
        <v>163</v>
      </c>
      <c r="Q1861" s="3" t="s">
        <v>2919</v>
      </c>
      <c r="R1861" s="3">
        <v>78539</v>
      </c>
      <c r="S1861" s="4">
        <v>42177</v>
      </c>
      <c r="T1861" s="4">
        <v>42182</v>
      </c>
      <c r="U1861" s="3">
        <v>9.7799999999999994</v>
      </c>
      <c r="V1861" s="3">
        <v>13</v>
      </c>
      <c r="W1861" s="3">
        <v>55.97</v>
      </c>
      <c r="X1861" s="3">
        <v>87222</v>
      </c>
      <c r="Y1861" s="3">
        <f>Table1[[#This Row],[Unit Price]]-Table1[[#This Row],[Discount]]</f>
        <v>4.1400000000000006</v>
      </c>
      <c r="Z1861" s="3" t="s">
        <v>3220</v>
      </c>
    </row>
    <row r="1862" spans="1:26" ht="14.25" x14ac:dyDescent="0.2">
      <c r="A1862" s="1">
        <v>2279</v>
      </c>
      <c r="B1862" s="1" t="s">
        <v>2920</v>
      </c>
      <c r="C1862" s="1" t="s">
        <v>23</v>
      </c>
      <c r="D1862" s="1">
        <v>0.04</v>
      </c>
      <c r="E1862" s="1">
        <v>4.4800000000000004</v>
      </c>
      <c r="F1862" s="1">
        <v>2.5</v>
      </c>
      <c r="G1862" s="1" t="s">
        <v>63</v>
      </c>
      <c r="H1862" s="1" t="s">
        <v>47</v>
      </c>
      <c r="I1862" s="1" t="s">
        <v>24</v>
      </c>
      <c r="J1862" s="1" t="s">
        <v>321</v>
      </c>
      <c r="K1862" s="1" t="s">
        <v>49</v>
      </c>
      <c r="L1862" s="1" t="s">
        <v>997</v>
      </c>
      <c r="M1862" s="1">
        <v>0.37</v>
      </c>
      <c r="N1862" s="1" t="s">
        <v>8</v>
      </c>
      <c r="O1862" s="1" t="s">
        <v>87</v>
      </c>
      <c r="P1862" s="1" t="s">
        <v>296</v>
      </c>
      <c r="Q1862" s="1" t="s">
        <v>2921</v>
      </c>
      <c r="R1862" s="1">
        <v>15601</v>
      </c>
      <c r="S1862" s="2">
        <v>42177</v>
      </c>
      <c r="T1862" s="2">
        <v>42181</v>
      </c>
      <c r="U1862" s="1">
        <v>10.32</v>
      </c>
      <c r="V1862" s="1">
        <v>7</v>
      </c>
      <c r="W1862" s="1">
        <v>35.93</v>
      </c>
      <c r="X1862" s="1">
        <v>85949</v>
      </c>
      <c r="Y1862" s="1">
        <f>Table1[[#This Row],[Unit Price]]-Table1[[#This Row],[Discount]]</f>
        <v>4.4400000000000004</v>
      </c>
      <c r="Z1862" s="1" t="s">
        <v>3222</v>
      </c>
    </row>
    <row r="1863" spans="1:26" ht="14.25" x14ac:dyDescent="0.2">
      <c r="A1863" s="3">
        <v>101</v>
      </c>
      <c r="B1863" s="3" t="s">
        <v>2922</v>
      </c>
      <c r="C1863" s="3" t="s">
        <v>92</v>
      </c>
      <c r="D1863" s="3">
        <v>0.1</v>
      </c>
      <c r="E1863" s="3">
        <v>19.98</v>
      </c>
      <c r="F1863" s="3">
        <v>4</v>
      </c>
      <c r="G1863" s="3" t="s">
        <v>14</v>
      </c>
      <c r="H1863" s="3" t="s">
        <v>15</v>
      </c>
      <c r="I1863" s="3" t="s">
        <v>16</v>
      </c>
      <c r="J1863" s="3" t="s">
        <v>17</v>
      </c>
      <c r="K1863" s="3" t="s">
        <v>49</v>
      </c>
      <c r="L1863" s="3" t="s">
        <v>1737</v>
      </c>
      <c r="M1863" s="3">
        <v>0.68</v>
      </c>
      <c r="N1863" s="3" t="s">
        <v>8</v>
      </c>
      <c r="O1863" s="3" t="s">
        <v>87</v>
      </c>
      <c r="P1863" s="3" t="s">
        <v>307</v>
      </c>
      <c r="Q1863" s="3" t="s">
        <v>2923</v>
      </c>
      <c r="R1863" s="3">
        <v>4005</v>
      </c>
      <c r="S1863" s="4">
        <v>42177</v>
      </c>
      <c r="T1863" s="4">
        <v>42179</v>
      </c>
      <c r="U1863" s="3">
        <v>-16.2</v>
      </c>
      <c r="V1863" s="3">
        <v>16</v>
      </c>
      <c r="W1863" s="3">
        <v>303.58999999999997</v>
      </c>
      <c r="X1863" s="3">
        <v>88205</v>
      </c>
      <c r="Y1863" s="3">
        <f>Table1[[#This Row],[Unit Price]]-Table1[[#This Row],[Discount]]</f>
        <v>19.88</v>
      </c>
      <c r="Z1863" s="3" t="s">
        <v>3222</v>
      </c>
    </row>
    <row r="1864" spans="1:26" ht="14.25" x14ac:dyDescent="0.2">
      <c r="A1864" s="1">
        <v>102</v>
      </c>
      <c r="B1864" s="1" t="s">
        <v>2018</v>
      </c>
      <c r="C1864" s="1" t="s">
        <v>92</v>
      </c>
      <c r="D1864" s="1">
        <v>0.1</v>
      </c>
      <c r="E1864" s="1">
        <v>19.98</v>
      </c>
      <c r="F1864" s="1">
        <v>4</v>
      </c>
      <c r="G1864" s="1" t="s">
        <v>14</v>
      </c>
      <c r="H1864" s="1" t="s">
        <v>15</v>
      </c>
      <c r="I1864" s="1" t="s">
        <v>16</v>
      </c>
      <c r="J1864" s="1" t="s">
        <v>17</v>
      </c>
      <c r="K1864" s="1" t="s">
        <v>49</v>
      </c>
      <c r="L1864" s="1" t="s">
        <v>1737</v>
      </c>
      <c r="M1864" s="1">
        <v>0.68</v>
      </c>
      <c r="N1864" s="1" t="s">
        <v>8</v>
      </c>
      <c r="O1864" s="1" t="s">
        <v>87</v>
      </c>
      <c r="P1864" s="1" t="s">
        <v>379</v>
      </c>
      <c r="Q1864" s="1" t="s">
        <v>764</v>
      </c>
      <c r="R1864" s="1">
        <v>2129</v>
      </c>
      <c r="S1864" s="2">
        <v>42177</v>
      </c>
      <c r="T1864" s="2">
        <v>42179</v>
      </c>
      <c r="U1864" s="1">
        <v>-20.25</v>
      </c>
      <c r="V1864" s="1">
        <v>65</v>
      </c>
      <c r="W1864" s="1">
        <v>1233.32</v>
      </c>
      <c r="X1864" s="1">
        <v>3397</v>
      </c>
      <c r="Y1864" s="1">
        <f>Table1[[#This Row],[Unit Price]]-Table1[[#This Row],[Discount]]</f>
        <v>19.88</v>
      </c>
      <c r="Z1864" s="1" t="s">
        <v>3222</v>
      </c>
    </row>
    <row r="1865" spans="1:26" ht="14.25" x14ac:dyDescent="0.2">
      <c r="A1865" s="3">
        <v>102</v>
      </c>
      <c r="B1865" s="3" t="s">
        <v>2018</v>
      </c>
      <c r="C1865" s="3" t="s">
        <v>92</v>
      </c>
      <c r="D1865" s="3">
        <v>0.09</v>
      </c>
      <c r="E1865" s="3">
        <v>2.88</v>
      </c>
      <c r="F1865" s="3">
        <v>1.49</v>
      </c>
      <c r="G1865" s="3" t="s">
        <v>14</v>
      </c>
      <c r="H1865" s="3" t="s">
        <v>15</v>
      </c>
      <c r="I1865" s="3" t="s">
        <v>24</v>
      </c>
      <c r="J1865" s="3" t="s">
        <v>48</v>
      </c>
      <c r="K1865" s="3" t="s">
        <v>49</v>
      </c>
      <c r="L1865" s="3" t="s">
        <v>2924</v>
      </c>
      <c r="M1865" s="3">
        <v>0.36</v>
      </c>
      <c r="N1865" s="3" t="s">
        <v>8</v>
      </c>
      <c r="O1865" s="3" t="s">
        <v>87</v>
      </c>
      <c r="P1865" s="3" t="s">
        <v>379</v>
      </c>
      <c r="Q1865" s="3" t="s">
        <v>764</v>
      </c>
      <c r="R1865" s="3">
        <v>2129</v>
      </c>
      <c r="S1865" s="4">
        <v>42177</v>
      </c>
      <c r="T1865" s="4">
        <v>42178</v>
      </c>
      <c r="U1865" s="3">
        <v>-3.3809999999999998</v>
      </c>
      <c r="V1865" s="3">
        <v>17</v>
      </c>
      <c r="W1865" s="3">
        <v>47.31</v>
      </c>
      <c r="X1865" s="3">
        <v>3397</v>
      </c>
      <c r="Y1865" s="3">
        <f>Table1[[#This Row],[Unit Price]]-Table1[[#This Row],[Discount]]</f>
        <v>2.79</v>
      </c>
      <c r="Z1865" s="3" t="s">
        <v>3222</v>
      </c>
    </row>
    <row r="1866" spans="1:26" ht="14.25" x14ac:dyDescent="0.2">
      <c r="A1866" s="1">
        <v>109</v>
      </c>
      <c r="B1866" s="1" t="s">
        <v>2925</v>
      </c>
      <c r="C1866" s="1" t="s">
        <v>92</v>
      </c>
      <c r="D1866" s="1">
        <v>0.09</v>
      </c>
      <c r="E1866" s="1">
        <v>2.88</v>
      </c>
      <c r="F1866" s="1">
        <v>1.49</v>
      </c>
      <c r="G1866" s="1" t="s">
        <v>14</v>
      </c>
      <c r="H1866" s="1" t="s">
        <v>15</v>
      </c>
      <c r="I1866" s="1" t="s">
        <v>24</v>
      </c>
      <c r="J1866" s="1" t="s">
        <v>48</v>
      </c>
      <c r="K1866" s="1" t="s">
        <v>49</v>
      </c>
      <c r="L1866" s="1" t="s">
        <v>2924</v>
      </c>
      <c r="M1866" s="1">
        <v>0.36</v>
      </c>
      <c r="N1866" s="1" t="s">
        <v>8</v>
      </c>
      <c r="O1866" s="1" t="s">
        <v>87</v>
      </c>
      <c r="P1866" s="1" t="s">
        <v>373</v>
      </c>
      <c r="Q1866" s="1" t="s">
        <v>2926</v>
      </c>
      <c r="R1866" s="1">
        <v>7644</v>
      </c>
      <c r="S1866" s="2">
        <v>42177</v>
      </c>
      <c r="T1866" s="2">
        <v>42178</v>
      </c>
      <c r="U1866" s="1">
        <v>-2.7048000000000001</v>
      </c>
      <c r="V1866" s="1">
        <v>4</v>
      </c>
      <c r="W1866" s="1">
        <v>11.13</v>
      </c>
      <c r="X1866" s="1">
        <v>88205</v>
      </c>
      <c r="Y1866" s="1">
        <f>Table1[[#This Row],[Unit Price]]-Table1[[#This Row],[Discount]]</f>
        <v>2.79</v>
      </c>
      <c r="Z1866" s="1" t="s">
        <v>3222</v>
      </c>
    </row>
    <row r="1867" spans="1:26" ht="14.25" x14ac:dyDescent="0.2">
      <c r="A1867" s="3">
        <v>522</v>
      </c>
      <c r="B1867" s="3" t="s">
        <v>2927</v>
      </c>
      <c r="C1867" s="3" t="s">
        <v>92</v>
      </c>
      <c r="D1867" s="3">
        <v>0.02</v>
      </c>
      <c r="E1867" s="3">
        <v>150.97999999999999</v>
      </c>
      <c r="F1867" s="3">
        <v>13.99</v>
      </c>
      <c r="G1867" s="3" t="s">
        <v>63</v>
      </c>
      <c r="H1867" s="3" t="s">
        <v>3</v>
      </c>
      <c r="I1867" s="3" t="s">
        <v>16</v>
      </c>
      <c r="J1867" s="3" t="s">
        <v>32</v>
      </c>
      <c r="K1867" s="3" t="s">
        <v>120</v>
      </c>
      <c r="L1867" s="3" t="s">
        <v>758</v>
      </c>
      <c r="M1867" s="3">
        <v>0.38</v>
      </c>
      <c r="N1867" s="3" t="s">
        <v>8</v>
      </c>
      <c r="O1867" s="3" t="s">
        <v>35</v>
      </c>
      <c r="P1867" s="3" t="s">
        <v>115</v>
      </c>
      <c r="Q1867" s="3" t="s">
        <v>818</v>
      </c>
      <c r="R1867" s="3">
        <v>97756</v>
      </c>
      <c r="S1867" s="4">
        <v>42177</v>
      </c>
      <c r="T1867" s="4">
        <v>42179</v>
      </c>
      <c r="U1867" s="3">
        <v>26.1</v>
      </c>
      <c r="V1867" s="3">
        <v>3</v>
      </c>
      <c r="W1867" s="3">
        <v>480.37</v>
      </c>
      <c r="X1867" s="3">
        <v>89327</v>
      </c>
      <c r="Y1867" s="3">
        <f>Table1[[#This Row],[Unit Price]]-Table1[[#This Row],[Discount]]</f>
        <v>150.95999999999998</v>
      </c>
      <c r="Z1867" s="3" t="s">
        <v>3221</v>
      </c>
    </row>
    <row r="1868" spans="1:26" ht="14.25" x14ac:dyDescent="0.2">
      <c r="A1868" s="1">
        <v>522</v>
      </c>
      <c r="B1868" s="1" t="s">
        <v>2927</v>
      </c>
      <c r="C1868" s="1" t="s">
        <v>92</v>
      </c>
      <c r="D1868" s="1">
        <v>0.1</v>
      </c>
      <c r="E1868" s="1">
        <v>5.43</v>
      </c>
      <c r="F1868" s="1">
        <v>0.95</v>
      </c>
      <c r="G1868" s="1" t="s">
        <v>14</v>
      </c>
      <c r="H1868" s="1" t="s">
        <v>3</v>
      </c>
      <c r="I1868" s="1" t="s">
        <v>24</v>
      </c>
      <c r="J1868" s="1" t="s">
        <v>64</v>
      </c>
      <c r="K1868" s="1" t="s">
        <v>26</v>
      </c>
      <c r="L1868" s="1" t="s">
        <v>2239</v>
      </c>
      <c r="M1868" s="1">
        <v>0.36</v>
      </c>
      <c r="N1868" s="1" t="s">
        <v>8</v>
      </c>
      <c r="O1868" s="1" t="s">
        <v>35</v>
      </c>
      <c r="P1868" s="1" t="s">
        <v>115</v>
      </c>
      <c r="Q1868" s="1" t="s">
        <v>818</v>
      </c>
      <c r="R1868" s="1">
        <v>97756</v>
      </c>
      <c r="S1868" s="2">
        <v>42177</v>
      </c>
      <c r="T1868" s="2">
        <v>42179</v>
      </c>
      <c r="U1868" s="1">
        <v>-2.58</v>
      </c>
      <c r="V1868" s="1">
        <v>1</v>
      </c>
      <c r="W1868" s="1">
        <v>5.76</v>
      </c>
      <c r="X1868" s="1">
        <v>89327</v>
      </c>
      <c r="Y1868" s="1">
        <f>Table1[[#This Row],[Unit Price]]-Table1[[#This Row],[Discount]]</f>
        <v>5.33</v>
      </c>
      <c r="Z1868" s="1" t="s">
        <v>3221</v>
      </c>
    </row>
    <row r="1869" spans="1:26" ht="14.25" x14ac:dyDescent="0.2">
      <c r="A1869" s="3">
        <v>522</v>
      </c>
      <c r="B1869" s="3" t="s">
        <v>2927</v>
      </c>
      <c r="C1869" s="3" t="s">
        <v>92</v>
      </c>
      <c r="D1869" s="3">
        <v>0.01</v>
      </c>
      <c r="E1869" s="3">
        <v>179.29</v>
      </c>
      <c r="F1869" s="3">
        <v>29.21</v>
      </c>
      <c r="G1869" s="3" t="s">
        <v>2</v>
      </c>
      <c r="H1869" s="3" t="s">
        <v>3</v>
      </c>
      <c r="I1869" s="3" t="s">
        <v>4</v>
      </c>
      <c r="J1869" s="3" t="s">
        <v>5</v>
      </c>
      <c r="K1869" s="3" t="s">
        <v>6</v>
      </c>
      <c r="L1869" s="3" t="s">
        <v>519</v>
      </c>
      <c r="M1869" s="3">
        <v>0.74</v>
      </c>
      <c r="N1869" s="3" t="s">
        <v>8</v>
      </c>
      <c r="O1869" s="3" t="s">
        <v>35</v>
      </c>
      <c r="P1869" s="3" t="s">
        <v>115</v>
      </c>
      <c r="Q1869" s="3" t="s">
        <v>818</v>
      </c>
      <c r="R1869" s="3">
        <v>97756</v>
      </c>
      <c r="S1869" s="4">
        <v>42177</v>
      </c>
      <c r="T1869" s="4">
        <v>42178</v>
      </c>
      <c r="U1869" s="3">
        <v>2800.12</v>
      </c>
      <c r="V1869" s="3">
        <v>21</v>
      </c>
      <c r="W1869" s="3">
        <v>3112.13</v>
      </c>
      <c r="X1869" s="3">
        <v>89327</v>
      </c>
      <c r="Y1869" s="3">
        <f>Table1[[#This Row],[Unit Price]]-Table1[[#This Row],[Discount]]</f>
        <v>179.28</v>
      </c>
      <c r="Z1869" s="3" t="s">
        <v>3221</v>
      </c>
    </row>
    <row r="1870" spans="1:26" ht="14.25" x14ac:dyDescent="0.2">
      <c r="A1870" s="1">
        <v>445</v>
      </c>
      <c r="B1870" s="1" t="s">
        <v>2118</v>
      </c>
      <c r="C1870" s="1" t="s">
        <v>13</v>
      </c>
      <c r="D1870" s="1">
        <v>0.09</v>
      </c>
      <c r="E1870" s="1">
        <v>200.98</v>
      </c>
      <c r="F1870" s="1">
        <v>55.96</v>
      </c>
      <c r="G1870" s="1" t="s">
        <v>2</v>
      </c>
      <c r="H1870" s="1" t="s">
        <v>3</v>
      </c>
      <c r="I1870" s="1" t="s">
        <v>4</v>
      </c>
      <c r="J1870" s="1" t="s">
        <v>93</v>
      </c>
      <c r="K1870" s="1" t="s">
        <v>6</v>
      </c>
      <c r="L1870" s="1" t="s">
        <v>1615</v>
      </c>
      <c r="M1870" s="1">
        <v>0.75</v>
      </c>
      <c r="N1870" s="1" t="s">
        <v>8</v>
      </c>
      <c r="O1870" s="1" t="s">
        <v>28</v>
      </c>
      <c r="P1870" s="1" t="s">
        <v>109</v>
      </c>
      <c r="Q1870" s="1" t="s">
        <v>1353</v>
      </c>
      <c r="R1870" s="1">
        <v>68701</v>
      </c>
      <c r="S1870" s="2">
        <v>42178</v>
      </c>
      <c r="T1870" s="2">
        <v>42179</v>
      </c>
      <c r="U1870" s="1">
        <v>-512.87199999999996</v>
      </c>
      <c r="V1870" s="1">
        <v>9</v>
      </c>
      <c r="W1870" s="1">
        <v>1766.68</v>
      </c>
      <c r="X1870" s="1">
        <v>88084</v>
      </c>
      <c r="Y1870" s="1">
        <f>Table1[[#This Row],[Unit Price]]-Table1[[#This Row],[Discount]]</f>
        <v>200.89</v>
      </c>
      <c r="Z1870" s="1" t="s">
        <v>3220</v>
      </c>
    </row>
    <row r="1871" spans="1:26" ht="14.25" x14ac:dyDescent="0.2">
      <c r="A1871" s="3">
        <v>445</v>
      </c>
      <c r="B1871" s="3" t="s">
        <v>2118</v>
      </c>
      <c r="C1871" s="3" t="s">
        <v>13</v>
      </c>
      <c r="D1871" s="3">
        <v>0.09</v>
      </c>
      <c r="E1871" s="3">
        <v>2.78</v>
      </c>
      <c r="F1871" s="3">
        <v>0.97</v>
      </c>
      <c r="G1871" s="3" t="s">
        <v>14</v>
      </c>
      <c r="H1871" s="3" t="s">
        <v>3</v>
      </c>
      <c r="I1871" s="3" t="s">
        <v>24</v>
      </c>
      <c r="J1871" s="3" t="s">
        <v>25</v>
      </c>
      <c r="K1871" s="3" t="s">
        <v>26</v>
      </c>
      <c r="L1871" s="3" t="s">
        <v>2928</v>
      </c>
      <c r="M1871" s="3">
        <v>0.59</v>
      </c>
      <c r="N1871" s="3" t="s">
        <v>8</v>
      </c>
      <c r="O1871" s="3" t="s">
        <v>28</v>
      </c>
      <c r="P1871" s="3" t="s">
        <v>109</v>
      </c>
      <c r="Q1871" s="3" t="s">
        <v>1353</v>
      </c>
      <c r="R1871" s="3">
        <v>68701</v>
      </c>
      <c r="S1871" s="4">
        <v>42178</v>
      </c>
      <c r="T1871" s="4">
        <v>42179</v>
      </c>
      <c r="U1871" s="3">
        <v>-3.7839999999999998</v>
      </c>
      <c r="V1871" s="3">
        <v>11</v>
      </c>
      <c r="W1871" s="3">
        <v>29.02</v>
      </c>
      <c r="X1871" s="3">
        <v>88084</v>
      </c>
      <c r="Y1871" s="3">
        <f>Table1[[#This Row],[Unit Price]]-Table1[[#This Row],[Discount]]</f>
        <v>2.69</v>
      </c>
      <c r="Z1871" s="3" t="s">
        <v>3220</v>
      </c>
    </row>
    <row r="1872" spans="1:26" ht="14.25" x14ac:dyDescent="0.2">
      <c r="A1872" s="1">
        <v>2333</v>
      </c>
      <c r="B1872" s="1" t="s">
        <v>2929</v>
      </c>
      <c r="C1872" s="1" t="s">
        <v>13</v>
      </c>
      <c r="D1872" s="1">
        <v>0.06</v>
      </c>
      <c r="E1872" s="1">
        <v>180.98</v>
      </c>
      <c r="F1872" s="1">
        <v>26.2</v>
      </c>
      <c r="G1872" s="1" t="s">
        <v>2</v>
      </c>
      <c r="H1872" s="1" t="s">
        <v>3</v>
      </c>
      <c r="I1872" s="1" t="s">
        <v>4</v>
      </c>
      <c r="J1872" s="1" t="s">
        <v>85</v>
      </c>
      <c r="K1872" s="1" t="s">
        <v>33</v>
      </c>
      <c r="L1872" s="1" t="s">
        <v>2250</v>
      </c>
      <c r="M1872" s="1">
        <v>0.59</v>
      </c>
      <c r="N1872" s="1" t="s">
        <v>8</v>
      </c>
      <c r="O1872" s="1" t="s">
        <v>28</v>
      </c>
      <c r="P1872" s="1" t="s">
        <v>333</v>
      </c>
      <c r="Q1872" s="1" t="s">
        <v>2930</v>
      </c>
      <c r="R1872" s="1">
        <v>54302</v>
      </c>
      <c r="S1872" s="2">
        <v>42178</v>
      </c>
      <c r="T1872" s="2">
        <v>42179</v>
      </c>
      <c r="U1872" s="1">
        <v>-122.235</v>
      </c>
      <c r="V1872" s="1">
        <v>1</v>
      </c>
      <c r="W1872" s="1">
        <v>191.73</v>
      </c>
      <c r="X1872" s="1">
        <v>89611</v>
      </c>
      <c r="Y1872" s="1">
        <f>Table1[[#This Row],[Unit Price]]-Table1[[#This Row],[Discount]]</f>
        <v>180.92</v>
      </c>
      <c r="Z1872" s="1" t="s">
        <v>3220</v>
      </c>
    </row>
    <row r="1873" spans="1:26" ht="14.25" x14ac:dyDescent="0.2">
      <c r="A1873" s="3">
        <v>1548</v>
      </c>
      <c r="B1873" s="3" t="s">
        <v>2931</v>
      </c>
      <c r="C1873" s="3" t="s">
        <v>23</v>
      </c>
      <c r="D1873" s="3">
        <v>0</v>
      </c>
      <c r="E1873" s="3">
        <v>599.99</v>
      </c>
      <c r="F1873" s="3">
        <v>24.49</v>
      </c>
      <c r="G1873" s="3" t="s">
        <v>14</v>
      </c>
      <c r="H1873" s="3" t="s">
        <v>70</v>
      </c>
      <c r="I1873" s="3" t="s">
        <v>16</v>
      </c>
      <c r="J1873" s="3" t="s">
        <v>39</v>
      </c>
      <c r="K1873" s="3" t="s">
        <v>40</v>
      </c>
      <c r="L1873" s="3" t="s">
        <v>2932</v>
      </c>
      <c r="M1873" s="3">
        <v>0.44</v>
      </c>
      <c r="N1873" s="3" t="s">
        <v>8</v>
      </c>
      <c r="O1873" s="3" t="s">
        <v>28</v>
      </c>
      <c r="P1873" s="3" t="s">
        <v>29</v>
      </c>
      <c r="Q1873" s="3" t="s">
        <v>2408</v>
      </c>
      <c r="R1873" s="3">
        <v>47374</v>
      </c>
      <c r="S1873" s="4">
        <v>42178</v>
      </c>
      <c r="T1873" s="4">
        <v>42180</v>
      </c>
      <c r="U1873" s="3">
        <v>-367.16500000000002</v>
      </c>
      <c r="V1873" s="3">
        <v>18</v>
      </c>
      <c r="W1873" s="3">
        <v>11015.82</v>
      </c>
      <c r="X1873" s="3">
        <v>88487</v>
      </c>
      <c r="Y1873" s="3">
        <f>Table1[[#This Row],[Unit Price]]-Table1[[#This Row],[Discount]]</f>
        <v>599.99</v>
      </c>
      <c r="Z1873" s="3" t="s">
        <v>3220</v>
      </c>
    </row>
    <row r="1874" spans="1:26" ht="14.25" x14ac:dyDescent="0.2">
      <c r="A1874" s="1">
        <v>2215</v>
      </c>
      <c r="B1874" s="1" t="s">
        <v>2933</v>
      </c>
      <c r="C1874" s="1" t="s">
        <v>23</v>
      </c>
      <c r="D1874" s="1">
        <v>7.0000000000000007E-2</v>
      </c>
      <c r="E1874" s="1">
        <v>3.28</v>
      </c>
      <c r="F1874" s="1">
        <v>3.97</v>
      </c>
      <c r="G1874" s="1" t="s">
        <v>14</v>
      </c>
      <c r="H1874" s="1" t="s">
        <v>70</v>
      </c>
      <c r="I1874" s="1" t="s">
        <v>24</v>
      </c>
      <c r="J1874" s="1" t="s">
        <v>25</v>
      </c>
      <c r="K1874" s="1" t="s">
        <v>26</v>
      </c>
      <c r="L1874" s="1" t="s">
        <v>343</v>
      </c>
      <c r="M1874" s="1">
        <v>0.56000000000000005</v>
      </c>
      <c r="N1874" s="1" t="s">
        <v>8</v>
      </c>
      <c r="O1874" s="1" t="s">
        <v>87</v>
      </c>
      <c r="P1874" s="1" t="s">
        <v>293</v>
      </c>
      <c r="Q1874" s="1" t="s">
        <v>2934</v>
      </c>
      <c r="R1874" s="1">
        <v>44646</v>
      </c>
      <c r="S1874" s="2">
        <v>42178</v>
      </c>
      <c r="T1874" s="2">
        <v>42178</v>
      </c>
      <c r="U1874" s="1">
        <v>-22.175999999999998</v>
      </c>
      <c r="V1874" s="1">
        <v>4</v>
      </c>
      <c r="W1874" s="1">
        <v>14.76</v>
      </c>
      <c r="X1874" s="1">
        <v>90314</v>
      </c>
      <c r="Y1874" s="1">
        <f>Table1[[#This Row],[Unit Price]]-Table1[[#This Row],[Discount]]</f>
        <v>3.21</v>
      </c>
      <c r="Z1874" s="1" t="s">
        <v>3222</v>
      </c>
    </row>
    <row r="1875" spans="1:26" ht="14.25" x14ac:dyDescent="0.2">
      <c r="A1875" s="3">
        <v>2216</v>
      </c>
      <c r="B1875" s="3" t="s">
        <v>2935</v>
      </c>
      <c r="C1875" s="3" t="s">
        <v>23</v>
      </c>
      <c r="D1875" s="3">
        <v>0.02</v>
      </c>
      <c r="E1875" s="3">
        <v>256.99</v>
      </c>
      <c r="F1875" s="3">
        <v>11.25</v>
      </c>
      <c r="G1875" s="3" t="s">
        <v>14</v>
      </c>
      <c r="H1875" s="3" t="s">
        <v>70</v>
      </c>
      <c r="I1875" s="3" t="s">
        <v>16</v>
      </c>
      <c r="J1875" s="3" t="s">
        <v>17</v>
      </c>
      <c r="K1875" s="3" t="s">
        <v>49</v>
      </c>
      <c r="L1875" s="3" t="s">
        <v>2597</v>
      </c>
      <c r="M1875" s="3">
        <v>0.51</v>
      </c>
      <c r="N1875" s="3" t="s">
        <v>8</v>
      </c>
      <c r="O1875" s="3" t="s">
        <v>87</v>
      </c>
      <c r="P1875" s="3" t="s">
        <v>293</v>
      </c>
      <c r="Q1875" s="3" t="s">
        <v>2109</v>
      </c>
      <c r="R1875" s="3">
        <v>44256</v>
      </c>
      <c r="S1875" s="4">
        <v>42178</v>
      </c>
      <c r="T1875" s="4">
        <v>42185</v>
      </c>
      <c r="U1875" s="3">
        <v>-214.10400000000001</v>
      </c>
      <c r="V1875" s="3">
        <v>3</v>
      </c>
      <c r="W1875" s="3">
        <v>808.44</v>
      </c>
      <c r="X1875" s="3">
        <v>90314</v>
      </c>
      <c r="Y1875" s="3">
        <f>Table1[[#This Row],[Unit Price]]-Table1[[#This Row],[Discount]]</f>
        <v>256.97000000000003</v>
      </c>
      <c r="Z1875" s="3" t="s">
        <v>3222</v>
      </c>
    </row>
    <row r="1876" spans="1:26" ht="14.25" x14ac:dyDescent="0.2">
      <c r="A1876" s="1">
        <v>2216</v>
      </c>
      <c r="B1876" s="1" t="s">
        <v>2935</v>
      </c>
      <c r="C1876" s="1" t="s">
        <v>23</v>
      </c>
      <c r="D1876" s="1">
        <v>0.01</v>
      </c>
      <c r="E1876" s="1">
        <v>6.48</v>
      </c>
      <c r="F1876" s="1">
        <v>5.14</v>
      </c>
      <c r="G1876" s="1" t="s">
        <v>14</v>
      </c>
      <c r="H1876" s="1" t="s">
        <v>70</v>
      </c>
      <c r="I1876" s="1" t="s">
        <v>24</v>
      </c>
      <c r="J1876" s="1" t="s">
        <v>64</v>
      </c>
      <c r="K1876" s="1" t="s">
        <v>49</v>
      </c>
      <c r="L1876" s="1" t="s">
        <v>1721</v>
      </c>
      <c r="M1876" s="1">
        <v>0.37</v>
      </c>
      <c r="N1876" s="1" t="s">
        <v>8</v>
      </c>
      <c r="O1876" s="1" t="s">
        <v>87</v>
      </c>
      <c r="P1876" s="1" t="s">
        <v>293</v>
      </c>
      <c r="Q1876" s="1" t="s">
        <v>2109</v>
      </c>
      <c r="R1876" s="1">
        <v>44256</v>
      </c>
      <c r="S1876" s="2">
        <v>42178</v>
      </c>
      <c r="T1876" s="2">
        <v>42180</v>
      </c>
      <c r="U1876" s="1">
        <v>-26.936</v>
      </c>
      <c r="V1876" s="1">
        <v>10</v>
      </c>
      <c r="W1876" s="1">
        <v>67.41</v>
      </c>
      <c r="X1876" s="1">
        <v>90314</v>
      </c>
      <c r="Y1876" s="1">
        <f>Table1[[#This Row],[Unit Price]]-Table1[[#This Row],[Discount]]</f>
        <v>6.4700000000000006</v>
      </c>
      <c r="Z1876" s="1" t="s">
        <v>3222</v>
      </c>
    </row>
    <row r="1877" spans="1:26" ht="14.25" x14ac:dyDescent="0.2">
      <c r="A1877" s="3">
        <v>2352</v>
      </c>
      <c r="B1877" s="3" t="s">
        <v>2894</v>
      </c>
      <c r="C1877" s="3" t="s">
        <v>46</v>
      </c>
      <c r="D1877" s="3">
        <v>0.09</v>
      </c>
      <c r="E1877" s="3">
        <v>71.37</v>
      </c>
      <c r="F1877" s="3">
        <v>69</v>
      </c>
      <c r="G1877" s="3" t="s">
        <v>14</v>
      </c>
      <c r="H1877" s="3" t="s">
        <v>47</v>
      </c>
      <c r="I1877" s="3" t="s">
        <v>4</v>
      </c>
      <c r="J1877" s="3" t="s">
        <v>5</v>
      </c>
      <c r="K1877" s="3" t="s">
        <v>40</v>
      </c>
      <c r="L1877" s="3" t="s">
        <v>1007</v>
      </c>
      <c r="M1877" s="3">
        <v>0.68</v>
      </c>
      <c r="N1877" s="3" t="s">
        <v>8</v>
      </c>
      <c r="O1877" s="3" t="s">
        <v>87</v>
      </c>
      <c r="P1877" s="3" t="s">
        <v>394</v>
      </c>
      <c r="Q1877" s="3" t="s">
        <v>2895</v>
      </c>
      <c r="R1877" s="3">
        <v>21501</v>
      </c>
      <c r="S1877" s="4">
        <v>42178</v>
      </c>
      <c r="T1877" s="4">
        <v>42179</v>
      </c>
      <c r="U1877" s="3">
        <v>-1537.1356000000001</v>
      </c>
      <c r="V1877" s="3">
        <v>19</v>
      </c>
      <c r="W1877" s="3">
        <v>1302.98</v>
      </c>
      <c r="X1877" s="3">
        <v>86166</v>
      </c>
      <c r="Y1877" s="3">
        <f>Table1[[#This Row],[Unit Price]]-Table1[[#This Row],[Discount]]</f>
        <v>71.28</v>
      </c>
      <c r="Z1877" s="3" t="s">
        <v>3222</v>
      </c>
    </row>
    <row r="1878" spans="1:26" ht="14.25" x14ac:dyDescent="0.2">
      <c r="A1878" s="1">
        <v>2044</v>
      </c>
      <c r="B1878" s="1" t="s">
        <v>2936</v>
      </c>
      <c r="C1878" s="1" t="s">
        <v>23</v>
      </c>
      <c r="D1878" s="1">
        <v>0.09</v>
      </c>
      <c r="E1878" s="1">
        <v>20.99</v>
      </c>
      <c r="F1878" s="1">
        <v>2.5</v>
      </c>
      <c r="G1878" s="1" t="s">
        <v>14</v>
      </c>
      <c r="H1878" s="1" t="s">
        <v>70</v>
      </c>
      <c r="I1878" s="1" t="s">
        <v>16</v>
      </c>
      <c r="J1878" s="1" t="s">
        <v>111</v>
      </c>
      <c r="K1878" s="1" t="s">
        <v>26</v>
      </c>
      <c r="L1878" s="1" t="s">
        <v>1177</v>
      </c>
      <c r="M1878" s="1">
        <v>0.81</v>
      </c>
      <c r="N1878" s="1" t="s">
        <v>8</v>
      </c>
      <c r="O1878" s="1" t="s">
        <v>9</v>
      </c>
      <c r="P1878" s="1" t="s">
        <v>20</v>
      </c>
      <c r="Q1878" s="1" t="s">
        <v>2937</v>
      </c>
      <c r="R1878" s="1">
        <v>72756</v>
      </c>
      <c r="S1878" s="2">
        <v>42179</v>
      </c>
      <c r="T1878" s="2">
        <v>42186</v>
      </c>
      <c r="U1878" s="1">
        <v>-136.12200000000001</v>
      </c>
      <c r="V1878" s="1">
        <v>6</v>
      </c>
      <c r="W1878" s="1">
        <v>100.11</v>
      </c>
      <c r="X1878" s="1">
        <v>88692</v>
      </c>
      <c r="Y1878" s="1">
        <f>Table1[[#This Row],[Unit Price]]-Table1[[#This Row],[Discount]]</f>
        <v>20.9</v>
      </c>
      <c r="Z1878" s="1" t="s">
        <v>3219</v>
      </c>
    </row>
    <row r="1879" spans="1:26" ht="14.25" x14ac:dyDescent="0.2">
      <c r="A1879" s="3">
        <v>3325</v>
      </c>
      <c r="B1879" s="3" t="s">
        <v>2259</v>
      </c>
      <c r="C1879" s="3" t="s">
        <v>23</v>
      </c>
      <c r="D1879" s="3">
        <v>0</v>
      </c>
      <c r="E1879" s="3">
        <v>8.74</v>
      </c>
      <c r="F1879" s="3">
        <v>8.2899999999999991</v>
      </c>
      <c r="G1879" s="3" t="s">
        <v>14</v>
      </c>
      <c r="H1879" s="3" t="s">
        <v>15</v>
      </c>
      <c r="I1879" s="3" t="s">
        <v>24</v>
      </c>
      <c r="J1879" s="3" t="s">
        <v>321</v>
      </c>
      <c r="K1879" s="3" t="s">
        <v>49</v>
      </c>
      <c r="L1879" s="3" t="s">
        <v>416</v>
      </c>
      <c r="M1879" s="3">
        <v>0.38</v>
      </c>
      <c r="N1879" s="3" t="s">
        <v>8</v>
      </c>
      <c r="O1879" s="3" t="s">
        <v>35</v>
      </c>
      <c r="P1879" s="3" t="s">
        <v>115</v>
      </c>
      <c r="Q1879" s="3" t="s">
        <v>2261</v>
      </c>
      <c r="R1879" s="3">
        <v>97420</v>
      </c>
      <c r="S1879" s="4">
        <v>42179</v>
      </c>
      <c r="T1879" s="4">
        <v>42181</v>
      </c>
      <c r="U1879" s="3">
        <v>-79.400000000000006</v>
      </c>
      <c r="V1879" s="3">
        <v>14</v>
      </c>
      <c r="W1879" s="3">
        <v>131.62</v>
      </c>
      <c r="X1879" s="3">
        <v>90986</v>
      </c>
      <c r="Y1879" s="3">
        <f>Table1[[#This Row],[Unit Price]]-Table1[[#This Row],[Discount]]</f>
        <v>8.74</v>
      </c>
      <c r="Z1879" s="3" t="s">
        <v>3221</v>
      </c>
    </row>
    <row r="1880" spans="1:26" ht="14.25" x14ac:dyDescent="0.2">
      <c r="A1880" s="1">
        <v>721</v>
      </c>
      <c r="B1880" s="1" t="s">
        <v>2116</v>
      </c>
      <c r="C1880" s="1" t="s">
        <v>46</v>
      </c>
      <c r="D1880" s="1">
        <v>0.04</v>
      </c>
      <c r="E1880" s="1">
        <v>10.64</v>
      </c>
      <c r="F1880" s="1">
        <v>5.16</v>
      </c>
      <c r="G1880" s="1" t="s">
        <v>14</v>
      </c>
      <c r="H1880" s="1" t="s">
        <v>70</v>
      </c>
      <c r="I1880" s="1" t="s">
        <v>4</v>
      </c>
      <c r="J1880" s="1" t="s">
        <v>102</v>
      </c>
      <c r="K1880" s="1" t="s">
        <v>49</v>
      </c>
      <c r="L1880" s="1" t="s">
        <v>1820</v>
      </c>
      <c r="M1880" s="1">
        <v>0.56999999999999995</v>
      </c>
      <c r="N1880" s="1" t="s">
        <v>8</v>
      </c>
      <c r="O1880" s="1" t="s">
        <v>28</v>
      </c>
      <c r="P1880" s="1" t="s">
        <v>29</v>
      </c>
      <c r="Q1880" s="1" t="s">
        <v>2117</v>
      </c>
      <c r="R1880" s="1">
        <v>46041</v>
      </c>
      <c r="S1880" s="2">
        <v>42179</v>
      </c>
      <c r="T1880" s="2">
        <v>42180</v>
      </c>
      <c r="U1880" s="1">
        <v>24.096</v>
      </c>
      <c r="V1880" s="1">
        <v>6</v>
      </c>
      <c r="W1880" s="1">
        <v>66.900000000000006</v>
      </c>
      <c r="X1880" s="1">
        <v>91053</v>
      </c>
      <c r="Y1880" s="1">
        <f>Table1[[#This Row],[Unit Price]]-Table1[[#This Row],[Discount]]</f>
        <v>10.600000000000001</v>
      </c>
      <c r="Z1880" s="1" t="s">
        <v>3220</v>
      </c>
    </row>
    <row r="1881" spans="1:26" ht="14.25" x14ac:dyDescent="0.2">
      <c r="A1881" s="3">
        <v>721</v>
      </c>
      <c r="B1881" s="3" t="s">
        <v>2116</v>
      </c>
      <c r="C1881" s="3" t="s">
        <v>46</v>
      </c>
      <c r="D1881" s="3">
        <v>0.03</v>
      </c>
      <c r="E1881" s="3">
        <v>2.78</v>
      </c>
      <c r="F1881" s="3">
        <v>1.34</v>
      </c>
      <c r="G1881" s="3" t="s">
        <v>63</v>
      </c>
      <c r="H1881" s="3" t="s">
        <v>70</v>
      </c>
      <c r="I1881" s="3" t="s">
        <v>24</v>
      </c>
      <c r="J1881" s="3" t="s">
        <v>25</v>
      </c>
      <c r="K1881" s="3" t="s">
        <v>26</v>
      </c>
      <c r="L1881" s="3" t="s">
        <v>2938</v>
      </c>
      <c r="M1881" s="3">
        <v>0.45</v>
      </c>
      <c r="N1881" s="3" t="s">
        <v>8</v>
      </c>
      <c r="O1881" s="3" t="s">
        <v>28</v>
      </c>
      <c r="P1881" s="3" t="s">
        <v>29</v>
      </c>
      <c r="Q1881" s="3" t="s">
        <v>2117</v>
      </c>
      <c r="R1881" s="3">
        <v>46041</v>
      </c>
      <c r="S1881" s="4">
        <v>42179</v>
      </c>
      <c r="T1881" s="4">
        <v>42181</v>
      </c>
      <c r="U1881" s="3">
        <v>6.9720000000000004</v>
      </c>
      <c r="V1881" s="3">
        <v>15</v>
      </c>
      <c r="W1881" s="3">
        <v>43.13</v>
      </c>
      <c r="X1881" s="3">
        <v>91053</v>
      </c>
      <c r="Y1881" s="3">
        <f>Table1[[#This Row],[Unit Price]]-Table1[[#This Row],[Discount]]</f>
        <v>2.75</v>
      </c>
      <c r="Z1881" s="3" t="s">
        <v>3220</v>
      </c>
    </row>
    <row r="1882" spans="1:26" ht="14.25" x14ac:dyDescent="0.2">
      <c r="A1882" s="1">
        <v>3084</v>
      </c>
      <c r="B1882" s="1" t="s">
        <v>2210</v>
      </c>
      <c r="C1882" s="1" t="s">
        <v>46</v>
      </c>
      <c r="D1882" s="1">
        <v>0.01</v>
      </c>
      <c r="E1882" s="1">
        <v>7.1</v>
      </c>
      <c r="F1882" s="1">
        <v>6.05</v>
      </c>
      <c r="G1882" s="1" t="s">
        <v>14</v>
      </c>
      <c r="H1882" s="1" t="s">
        <v>3</v>
      </c>
      <c r="I1882" s="1" t="s">
        <v>24</v>
      </c>
      <c r="J1882" s="1" t="s">
        <v>48</v>
      </c>
      <c r="K1882" s="1" t="s">
        <v>49</v>
      </c>
      <c r="L1882" s="1" t="s">
        <v>227</v>
      </c>
      <c r="M1882" s="1">
        <v>0.39</v>
      </c>
      <c r="N1882" s="1" t="s">
        <v>8</v>
      </c>
      <c r="O1882" s="1" t="s">
        <v>35</v>
      </c>
      <c r="P1882" s="1" t="s">
        <v>42</v>
      </c>
      <c r="Q1882" s="1" t="s">
        <v>463</v>
      </c>
      <c r="R1882" s="1">
        <v>98503</v>
      </c>
      <c r="S1882" s="2">
        <v>42179</v>
      </c>
      <c r="T1882" s="2">
        <v>42180</v>
      </c>
      <c r="U1882" s="1">
        <v>-39.186250000000001</v>
      </c>
      <c r="V1882" s="1">
        <v>18</v>
      </c>
      <c r="W1882" s="1">
        <v>133.19</v>
      </c>
      <c r="X1882" s="1">
        <v>89880</v>
      </c>
      <c r="Y1882" s="1">
        <f>Table1[[#This Row],[Unit Price]]-Table1[[#This Row],[Discount]]</f>
        <v>7.09</v>
      </c>
      <c r="Z1882" s="1" t="s">
        <v>3221</v>
      </c>
    </row>
    <row r="1883" spans="1:26" ht="14.25" x14ac:dyDescent="0.2">
      <c r="A1883" s="3">
        <v>3084</v>
      </c>
      <c r="B1883" s="3" t="s">
        <v>2210</v>
      </c>
      <c r="C1883" s="3" t="s">
        <v>46</v>
      </c>
      <c r="D1883" s="3">
        <v>0.05</v>
      </c>
      <c r="E1883" s="3">
        <v>18.97</v>
      </c>
      <c r="F1883" s="3">
        <v>9.0299999999999994</v>
      </c>
      <c r="G1883" s="3" t="s">
        <v>14</v>
      </c>
      <c r="H1883" s="3" t="s">
        <v>3</v>
      </c>
      <c r="I1883" s="3" t="s">
        <v>24</v>
      </c>
      <c r="J1883" s="3" t="s">
        <v>64</v>
      </c>
      <c r="K1883" s="3" t="s">
        <v>49</v>
      </c>
      <c r="L1883" s="3" t="s">
        <v>606</v>
      </c>
      <c r="M1883" s="3">
        <v>0.37</v>
      </c>
      <c r="N1883" s="3" t="s">
        <v>8</v>
      </c>
      <c r="O1883" s="3" t="s">
        <v>35</v>
      </c>
      <c r="P1883" s="3" t="s">
        <v>42</v>
      </c>
      <c r="Q1883" s="3" t="s">
        <v>463</v>
      </c>
      <c r="R1883" s="3">
        <v>98503</v>
      </c>
      <c r="S1883" s="4">
        <v>42179</v>
      </c>
      <c r="T1883" s="4">
        <v>42180</v>
      </c>
      <c r="U1883" s="3">
        <v>-1.89</v>
      </c>
      <c r="V1883" s="3">
        <v>5</v>
      </c>
      <c r="W1883" s="3">
        <v>97.33</v>
      </c>
      <c r="X1883" s="3">
        <v>89880</v>
      </c>
      <c r="Y1883" s="3">
        <f>Table1[[#This Row],[Unit Price]]-Table1[[#This Row],[Discount]]</f>
        <v>18.919999999999998</v>
      </c>
      <c r="Z1883" s="3" t="s">
        <v>3221</v>
      </c>
    </row>
    <row r="1884" spans="1:26" ht="14.25" x14ac:dyDescent="0.2">
      <c r="A1884" s="1">
        <v>1416</v>
      </c>
      <c r="B1884" s="1" t="s">
        <v>2406</v>
      </c>
      <c r="C1884" s="1" t="s">
        <v>13</v>
      </c>
      <c r="D1884" s="1">
        <v>0.04</v>
      </c>
      <c r="E1884" s="1">
        <v>46.89</v>
      </c>
      <c r="F1884" s="1">
        <v>5.0999999999999996</v>
      </c>
      <c r="G1884" s="1" t="s">
        <v>14</v>
      </c>
      <c r="H1884" s="1" t="s">
        <v>3</v>
      </c>
      <c r="I1884" s="1" t="s">
        <v>24</v>
      </c>
      <c r="J1884" s="1" t="s">
        <v>71</v>
      </c>
      <c r="K1884" s="1" t="s">
        <v>120</v>
      </c>
      <c r="L1884" s="1" t="s">
        <v>1819</v>
      </c>
      <c r="M1884" s="1">
        <v>0.46</v>
      </c>
      <c r="N1884" s="1" t="s">
        <v>8</v>
      </c>
      <c r="O1884" s="1" t="s">
        <v>28</v>
      </c>
      <c r="P1884" s="1" t="s">
        <v>29</v>
      </c>
      <c r="Q1884" s="1" t="s">
        <v>1488</v>
      </c>
      <c r="R1884" s="1">
        <v>46203</v>
      </c>
      <c r="S1884" s="2">
        <v>42180</v>
      </c>
      <c r="T1884" s="2">
        <v>42182</v>
      </c>
      <c r="U1884" s="1">
        <v>87.12</v>
      </c>
      <c r="V1884" s="1">
        <v>4</v>
      </c>
      <c r="W1884" s="1">
        <v>182.61</v>
      </c>
      <c r="X1884" s="1">
        <v>90540</v>
      </c>
      <c r="Y1884" s="1">
        <f>Table1[[#This Row],[Unit Price]]-Table1[[#This Row],[Discount]]</f>
        <v>46.85</v>
      </c>
      <c r="Z1884" s="1" t="s">
        <v>3220</v>
      </c>
    </row>
    <row r="1885" spans="1:26" ht="14.25" x14ac:dyDescent="0.2">
      <c r="A1885" s="3">
        <v>1551</v>
      </c>
      <c r="B1885" s="3" t="s">
        <v>2939</v>
      </c>
      <c r="C1885" s="3" t="s">
        <v>23</v>
      </c>
      <c r="D1885" s="3">
        <v>7.0000000000000007E-2</v>
      </c>
      <c r="E1885" s="3">
        <v>17.7</v>
      </c>
      <c r="F1885" s="3">
        <v>9.4700000000000006</v>
      </c>
      <c r="G1885" s="3" t="s">
        <v>14</v>
      </c>
      <c r="H1885" s="3" t="s">
        <v>15</v>
      </c>
      <c r="I1885" s="3" t="s">
        <v>24</v>
      </c>
      <c r="J1885" s="3" t="s">
        <v>54</v>
      </c>
      <c r="K1885" s="3" t="s">
        <v>49</v>
      </c>
      <c r="L1885" s="3" t="s">
        <v>1027</v>
      </c>
      <c r="M1885" s="3">
        <v>0.59</v>
      </c>
      <c r="N1885" s="3" t="s">
        <v>8</v>
      </c>
      <c r="O1885" s="3" t="s">
        <v>9</v>
      </c>
      <c r="P1885" s="3" t="s">
        <v>10</v>
      </c>
      <c r="Q1885" s="3" t="s">
        <v>2940</v>
      </c>
      <c r="R1885" s="3">
        <v>39530</v>
      </c>
      <c r="S1885" s="4">
        <v>42180</v>
      </c>
      <c r="T1885" s="4">
        <v>42186</v>
      </c>
      <c r="U1885" s="3">
        <v>-243.54400000000001</v>
      </c>
      <c r="V1885" s="3">
        <v>18</v>
      </c>
      <c r="W1885" s="3">
        <v>300.67</v>
      </c>
      <c r="X1885" s="3">
        <v>87488</v>
      </c>
      <c r="Y1885" s="3">
        <f>Table1[[#This Row],[Unit Price]]-Table1[[#This Row],[Discount]]</f>
        <v>17.63</v>
      </c>
      <c r="Z1885" s="3" t="s">
        <v>3219</v>
      </c>
    </row>
    <row r="1886" spans="1:26" ht="14.25" x14ac:dyDescent="0.2">
      <c r="A1886" s="1">
        <v>3128</v>
      </c>
      <c r="B1886" s="1" t="s">
        <v>2941</v>
      </c>
      <c r="C1886" s="1" t="s">
        <v>23</v>
      </c>
      <c r="D1886" s="1">
        <v>0.08</v>
      </c>
      <c r="E1886" s="1">
        <v>3.69</v>
      </c>
      <c r="F1886" s="1">
        <v>2.5</v>
      </c>
      <c r="G1886" s="1" t="s">
        <v>14</v>
      </c>
      <c r="H1886" s="1" t="s">
        <v>3</v>
      </c>
      <c r="I1886" s="1" t="s">
        <v>24</v>
      </c>
      <c r="J1886" s="1" t="s">
        <v>321</v>
      </c>
      <c r="K1886" s="1" t="s">
        <v>49</v>
      </c>
      <c r="L1886" s="1" t="s">
        <v>2206</v>
      </c>
      <c r="M1886" s="1">
        <v>0.39</v>
      </c>
      <c r="N1886" s="1" t="s">
        <v>8</v>
      </c>
      <c r="O1886" s="1" t="s">
        <v>9</v>
      </c>
      <c r="P1886" s="1" t="s">
        <v>144</v>
      </c>
      <c r="Q1886" s="1" t="s">
        <v>2942</v>
      </c>
      <c r="R1886" s="1">
        <v>71109</v>
      </c>
      <c r="S1886" s="2">
        <v>42180</v>
      </c>
      <c r="T1886" s="2">
        <v>42185</v>
      </c>
      <c r="U1886" s="1">
        <v>-139.07599999999999</v>
      </c>
      <c r="V1886" s="1">
        <v>9</v>
      </c>
      <c r="W1886" s="1">
        <v>31.98</v>
      </c>
      <c r="X1886" s="1">
        <v>89810</v>
      </c>
      <c r="Y1886" s="1">
        <f>Table1[[#This Row],[Unit Price]]-Table1[[#This Row],[Discount]]</f>
        <v>3.61</v>
      </c>
      <c r="Z1886" s="1" t="s">
        <v>3219</v>
      </c>
    </row>
    <row r="1887" spans="1:26" ht="14.25" x14ac:dyDescent="0.2">
      <c r="A1887" s="3">
        <v>3176</v>
      </c>
      <c r="B1887" s="3" t="s">
        <v>2385</v>
      </c>
      <c r="C1887" s="3" t="s">
        <v>23</v>
      </c>
      <c r="D1887" s="3">
        <v>0.02</v>
      </c>
      <c r="E1887" s="3">
        <v>58.14</v>
      </c>
      <c r="F1887" s="3">
        <v>36.61</v>
      </c>
      <c r="G1887" s="3" t="s">
        <v>2</v>
      </c>
      <c r="H1887" s="3" t="s">
        <v>15</v>
      </c>
      <c r="I1887" s="3" t="s">
        <v>4</v>
      </c>
      <c r="J1887" s="3" t="s">
        <v>93</v>
      </c>
      <c r="K1887" s="3" t="s">
        <v>6</v>
      </c>
      <c r="L1887" s="3" t="s">
        <v>2551</v>
      </c>
      <c r="M1887" s="3">
        <v>0.61</v>
      </c>
      <c r="N1887" s="3" t="s">
        <v>8</v>
      </c>
      <c r="O1887" s="3" t="s">
        <v>9</v>
      </c>
      <c r="P1887" s="3" t="s">
        <v>99</v>
      </c>
      <c r="Q1887" s="3" t="s">
        <v>2387</v>
      </c>
      <c r="R1887" s="3">
        <v>32216</v>
      </c>
      <c r="S1887" s="4">
        <v>42180</v>
      </c>
      <c r="T1887" s="4">
        <v>42186</v>
      </c>
      <c r="U1887" s="3">
        <v>0.25800000000000001</v>
      </c>
      <c r="V1887" s="3">
        <v>22</v>
      </c>
      <c r="W1887" s="3">
        <v>1358.02</v>
      </c>
      <c r="X1887" s="3">
        <v>90821</v>
      </c>
      <c r="Y1887" s="3">
        <f>Table1[[#This Row],[Unit Price]]-Table1[[#This Row],[Discount]]</f>
        <v>58.12</v>
      </c>
      <c r="Z1887" s="3" t="s">
        <v>3219</v>
      </c>
    </row>
    <row r="1888" spans="1:26" ht="14.25" x14ac:dyDescent="0.2">
      <c r="A1888" s="1">
        <v>3176</v>
      </c>
      <c r="B1888" s="1" t="s">
        <v>2385</v>
      </c>
      <c r="C1888" s="1" t="s">
        <v>23</v>
      </c>
      <c r="D1888" s="1">
        <v>0.03</v>
      </c>
      <c r="E1888" s="1">
        <v>15.57</v>
      </c>
      <c r="F1888" s="1">
        <v>1.39</v>
      </c>
      <c r="G1888" s="1" t="s">
        <v>14</v>
      </c>
      <c r="H1888" s="1" t="s">
        <v>15</v>
      </c>
      <c r="I1888" s="1" t="s">
        <v>24</v>
      </c>
      <c r="J1888" s="1" t="s">
        <v>321</v>
      </c>
      <c r="K1888" s="1" t="s">
        <v>49</v>
      </c>
      <c r="L1888" s="1" t="s">
        <v>2316</v>
      </c>
      <c r="M1888" s="1">
        <v>0.38</v>
      </c>
      <c r="N1888" s="1" t="s">
        <v>8</v>
      </c>
      <c r="O1888" s="1" t="s">
        <v>9</v>
      </c>
      <c r="P1888" s="1" t="s">
        <v>99</v>
      </c>
      <c r="Q1888" s="1" t="s">
        <v>2387</v>
      </c>
      <c r="R1888" s="1">
        <v>32216</v>
      </c>
      <c r="S1888" s="2">
        <v>42180</v>
      </c>
      <c r="T1888" s="2">
        <v>42186</v>
      </c>
      <c r="U1888" s="1">
        <v>63.222000000000001</v>
      </c>
      <c r="V1888" s="1">
        <v>22</v>
      </c>
      <c r="W1888" s="1">
        <v>358.84</v>
      </c>
      <c r="X1888" s="1">
        <v>90821</v>
      </c>
      <c r="Y1888" s="1">
        <f>Table1[[#This Row],[Unit Price]]-Table1[[#This Row],[Discount]]</f>
        <v>15.540000000000001</v>
      </c>
      <c r="Z1888" s="1" t="s">
        <v>3219</v>
      </c>
    </row>
    <row r="1889" spans="1:26" ht="14.25" x14ac:dyDescent="0.2">
      <c r="A1889" s="3">
        <v>447</v>
      </c>
      <c r="B1889" s="3" t="s">
        <v>2943</v>
      </c>
      <c r="C1889" s="3" t="s">
        <v>46</v>
      </c>
      <c r="D1889" s="3">
        <v>0.04</v>
      </c>
      <c r="E1889" s="3">
        <v>130.97999999999999</v>
      </c>
      <c r="F1889" s="3">
        <v>30</v>
      </c>
      <c r="G1889" s="3" t="s">
        <v>2</v>
      </c>
      <c r="H1889" s="3" t="s">
        <v>70</v>
      </c>
      <c r="I1889" s="3" t="s">
        <v>4</v>
      </c>
      <c r="J1889" s="3" t="s">
        <v>85</v>
      </c>
      <c r="K1889" s="3" t="s">
        <v>33</v>
      </c>
      <c r="L1889" s="3" t="s">
        <v>2175</v>
      </c>
      <c r="M1889" s="3">
        <v>0.78</v>
      </c>
      <c r="N1889" s="3" t="s">
        <v>8</v>
      </c>
      <c r="O1889" s="3" t="s">
        <v>28</v>
      </c>
      <c r="P1889" s="3" t="s">
        <v>60</v>
      </c>
      <c r="Q1889" s="3" t="s">
        <v>1625</v>
      </c>
      <c r="R1889" s="3">
        <v>55113</v>
      </c>
      <c r="S1889" s="4">
        <v>42180</v>
      </c>
      <c r="T1889" s="4">
        <v>42183</v>
      </c>
      <c r="U1889" s="3">
        <v>-82.903999999999996</v>
      </c>
      <c r="V1889" s="3">
        <v>1</v>
      </c>
      <c r="W1889" s="3">
        <v>159.51</v>
      </c>
      <c r="X1889" s="3">
        <v>90449</v>
      </c>
      <c r="Y1889" s="3">
        <f>Table1[[#This Row],[Unit Price]]-Table1[[#This Row],[Discount]]</f>
        <v>130.94</v>
      </c>
      <c r="Z1889" s="3" t="s">
        <v>3220</v>
      </c>
    </row>
    <row r="1890" spans="1:26" ht="14.25" x14ac:dyDescent="0.2">
      <c r="A1890" s="1">
        <v>447</v>
      </c>
      <c r="B1890" s="1" t="s">
        <v>2943</v>
      </c>
      <c r="C1890" s="1" t="s">
        <v>46</v>
      </c>
      <c r="D1890" s="1">
        <v>0.05</v>
      </c>
      <c r="E1890" s="1">
        <v>200.99</v>
      </c>
      <c r="F1890" s="1">
        <v>4.2</v>
      </c>
      <c r="G1890" s="1" t="s">
        <v>14</v>
      </c>
      <c r="H1890" s="1" t="s">
        <v>70</v>
      </c>
      <c r="I1890" s="1" t="s">
        <v>16</v>
      </c>
      <c r="J1890" s="1" t="s">
        <v>111</v>
      </c>
      <c r="K1890" s="1" t="s">
        <v>49</v>
      </c>
      <c r="L1890" s="1" t="s">
        <v>770</v>
      </c>
      <c r="M1890" s="1">
        <v>0.59</v>
      </c>
      <c r="N1890" s="1" t="s">
        <v>8</v>
      </c>
      <c r="O1890" s="1" t="s">
        <v>28</v>
      </c>
      <c r="P1890" s="1" t="s">
        <v>60</v>
      </c>
      <c r="Q1890" s="1" t="s">
        <v>1625</v>
      </c>
      <c r="R1890" s="1">
        <v>55113</v>
      </c>
      <c r="S1890" s="2">
        <v>42180</v>
      </c>
      <c r="T1890" s="2">
        <v>42180</v>
      </c>
      <c r="U1890" s="1">
        <v>1268.8064999999999</v>
      </c>
      <c r="V1890" s="1">
        <v>11</v>
      </c>
      <c r="W1890" s="1">
        <v>1838.85</v>
      </c>
      <c r="X1890" s="1">
        <v>90449</v>
      </c>
      <c r="Y1890" s="1">
        <f>Table1[[#This Row],[Unit Price]]-Table1[[#This Row],[Discount]]</f>
        <v>200.94</v>
      </c>
      <c r="Z1890" s="1" t="s">
        <v>3220</v>
      </c>
    </row>
    <row r="1891" spans="1:26" ht="14.25" x14ac:dyDescent="0.2">
      <c r="A1891" s="3">
        <v>1419</v>
      </c>
      <c r="B1891" s="3" t="s">
        <v>2944</v>
      </c>
      <c r="C1891" s="3" t="s">
        <v>46</v>
      </c>
      <c r="D1891" s="3">
        <v>0.01</v>
      </c>
      <c r="E1891" s="3">
        <v>124.49</v>
      </c>
      <c r="F1891" s="3">
        <v>51.94</v>
      </c>
      <c r="G1891" s="3" t="s">
        <v>2</v>
      </c>
      <c r="H1891" s="3" t="s">
        <v>3</v>
      </c>
      <c r="I1891" s="3" t="s">
        <v>4</v>
      </c>
      <c r="J1891" s="3" t="s">
        <v>5</v>
      </c>
      <c r="K1891" s="3" t="s">
        <v>6</v>
      </c>
      <c r="L1891" s="3" t="s">
        <v>1125</v>
      </c>
      <c r="M1891" s="3">
        <v>0.63</v>
      </c>
      <c r="N1891" s="3" t="s">
        <v>8</v>
      </c>
      <c r="O1891" s="3" t="s">
        <v>28</v>
      </c>
      <c r="P1891" s="3" t="s">
        <v>29</v>
      </c>
      <c r="Q1891" s="3" t="s">
        <v>2005</v>
      </c>
      <c r="R1891" s="3">
        <v>47905</v>
      </c>
      <c r="S1891" s="4">
        <v>42180</v>
      </c>
      <c r="T1891" s="4">
        <v>42181</v>
      </c>
      <c r="U1891" s="3">
        <v>-94.674644999999998</v>
      </c>
      <c r="V1891" s="3">
        <v>18</v>
      </c>
      <c r="W1891" s="3">
        <v>2376.12</v>
      </c>
      <c r="X1891" s="3">
        <v>90540</v>
      </c>
      <c r="Y1891" s="3">
        <f>Table1[[#This Row],[Unit Price]]-Table1[[#This Row],[Discount]]</f>
        <v>124.47999999999999</v>
      </c>
      <c r="Z1891" s="3" t="s">
        <v>3220</v>
      </c>
    </row>
    <row r="1892" spans="1:26" ht="14.25" x14ac:dyDescent="0.2">
      <c r="A1892" s="1">
        <v>1442</v>
      </c>
      <c r="B1892" s="1" t="s">
        <v>853</v>
      </c>
      <c r="C1892" s="1" t="s">
        <v>46</v>
      </c>
      <c r="D1892" s="1">
        <v>0.04</v>
      </c>
      <c r="E1892" s="1">
        <v>177.98</v>
      </c>
      <c r="F1892" s="1">
        <v>0.99</v>
      </c>
      <c r="G1892" s="1" t="s">
        <v>14</v>
      </c>
      <c r="H1892" s="1" t="s">
        <v>70</v>
      </c>
      <c r="I1892" s="1" t="s">
        <v>24</v>
      </c>
      <c r="J1892" s="1" t="s">
        <v>71</v>
      </c>
      <c r="K1892" s="1" t="s">
        <v>49</v>
      </c>
      <c r="L1892" s="1" t="s">
        <v>2829</v>
      </c>
      <c r="M1892" s="1">
        <v>0.56000000000000005</v>
      </c>
      <c r="N1892" s="1" t="s">
        <v>8</v>
      </c>
      <c r="O1892" s="1" t="s">
        <v>28</v>
      </c>
      <c r="P1892" s="1" t="s">
        <v>56</v>
      </c>
      <c r="Q1892" s="1" t="s">
        <v>854</v>
      </c>
      <c r="R1892" s="1">
        <v>65807</v>
      </c>
      <c r="S1892" s="2">
        <v>42180</v>
      </c>
      <c r="T1892" s="2">
        <v>42182</v>
      </c>
      <c r="U1892" s="1">
        <v>1909.8855000000001</v>
      </c>
      <c r="V1892" s="1">
        <v>15</v>
      </c>
      <c r="W1892" s="1">
        <v>2767.95</v>
      </c>
      <c r="X1892" s="1">
        <v>89076</v>
      </c>
      <c r="Y1892" s="1">
        <f>Table1[[#This Row],[Unit Price]]-Table1[[#This Row],[Discount]]</f>
        <v>177.94</v>
      </c>
      <c r="Z1892" s="1" t="s">
        <v>3220</v>
      </c>
    </row>
    <row r="1893" spans="1:26" ht="14.25" x14ac:dyDescent="0.2">
      <c r="A1893" s="3">
        <v>2903</v>
      </c>
      <c r="B1893" s="3" t="s">
        <v>2945</v>
      </c>
      <c r="C1893" s="3" t="s">
        <v>46</v>
      </c>
      <c r="D1893" s="3">
        <v>0.06</v>
      </c>
      <c r="E1893" s="3">
        <v>70.89</v>
      </c>
      <c r="F1893" s="3">
        <v>89.3</v>
      </c>
      <c r="G1893" s="3" t="s">
        <v>2</v>
      </c>
      <c r="H1893" s="3" t="s">
        <v>3</v>
      </c>
      <c r="I1893" s="3" t="s">
        <v>4</v>
      </c>
      <c r="J1893" s="3" t="s">
        <v>5</v>
      </c>
      <c r="K1893" s="3" t="s">
        <v>6</v>
      </c>
      <c r="L1893" s="3" t="s">
        <v>2946</v>
      </c>
      <c r="M1893" s="3">
        <v>0.72</v>
      </c>
      <c r="N1893" s="3" t="s">
        <v>8</v>
      </c>
      <c r="O1893" s="3" t="s">
        <v>87</v>
      </c>
      <c r="P1893" s="3" t="s">
        <v>293</v>
      </c>
      <c r="Q1893" s="3" t="s">
        <v>2947</v>
      </c>
      <c r="R1893" s="3">
        <v>43068</v>
      </c>
      <c r="S1893" s="4">
        <v>42180</v>
      </c>
      <c r="T1893" s="4">
        <v>42180</v>
      </c>
      <c r="U1893" s="3">
        <v>65.077020000000005</v>
      </c>
      <c r="V1893" s="3">
        <v>6</v>
      </c>
      <c r="W1893" s="3">
        <v>364.26</v>
      </c>
      <c r="X1893" s="3">
        <v>87374</v>
      </c>
      <c r="Y1893" s="3">
        <f>Table1[[#This Row],[Unit Price]]-Table1[[#This Row],[Discount]]</f>
        <v>70.83</v>
      </c>
      <c r="Z1893" s="3" t="s">
        <v>3222</v>
      </c>
    </row>
    <row r="1894" spans="1:26" ht="14.25" x14ac:dyDescent="0.2">
      <c r="A1894" s="1">
        <v>3261</v>
      </c>
      <c r="B1894" s="1" t="s">
        <v>2948</v>
      </c>
      <c r="C1894" s="1" t="s">
        <v>46</v>
      </c>
      <c r="D1894" s="1">
        <v>7.0000000000000007E-2</v>
      </c>
      <c r="E1894" s="1">
        <v>105.34</v>
      </c>
      <c r="F1894" s="1">
        <v>24.49</v>
      </c>
      <c r="G1894" s="1" t="s">
        <v>63</v>
      </c>
      <c r="H1894" s="1" t="s">
        <v>15</v>
      </c>
      <c r="I1894" s="1" t="s">
        <v>4</v>
      </c>
      <c r="J1894" s="1" t="s">
        <v>102</v>
      </c>
      <c r="K1894" s="1" t="s">
        <v>40</v>
      </c>
      <c r="L1894" s="1" t="s">
        <v>657</v>
      </c>
      <c r="M1894" s="1">
        <v>0.61</v>
      </c>
      <c r="N1894" s="1" t="s">
        <v>8</v>
      </c>
      <c r="O1894" s="1" t="s">
        <v>28</v>
      </c>
      <c r="P1894" s="1" t="s">
        <v>265</v>
      </c>
      <c r="Q1894" s="1" t="s">
        <v>2949</v>
      </c>
      <c r="R1894" s="1">
        <v>49221</v>
      </c>
      <c r="S1894" s="2">
        <v>42180</v>
      </c>
      <c r="T1894" s="2">
        <v>42181</v>
      </c>
      <c r="U1894" s="1">
        <v>710.67240000000004</v>
      </c>
      <c r="V1894" s="1">
        <v>10</v>
      </c>
      <c r="W1894" s="1">
        <v>1029.96</v>
      </c>
      <c r="X1894" s="1">
        <v>90296</v>
      </c>
      <c r="Y1894" s="1">
        <f>Table1[[#This Row],[Unit Price]]-Table1[[#This Row],[Discount]]</f>
        <v>105.27000000000001</v>
      </c>
      <c r="Z1894" s="1" t="s">
        <v>3220</v>
      </c>
    </row>
    <row r="1895" spans="1:26" ht="14.25" x14ac:dyDescent="0.2">
      <c r="A1895" s="3">
        <v>2197</v>
      </c>
      <c r="B1895" s="3" t="s">
        <v>2950</v>
      </c>
      <c r="C1895" s="3" t="s">
        <v>1</v>
      </c>
      <c r="D1895" s="3">
        <v>0.08</v>
      </c>
      <c r="E1895" s="3">
        <v>100.97</v>
      </c>
      <c r="F1895" s="3">
        <v>7.18</v>
      </c>
      <c r="G1895" s="3" t="s">
        <v>14</v>
      </c>
      <c r="H1895" s="3" t="s">
        <v>3</v>
      </c>
      <c r="I1895" s="3" t="s">
        <v>16</v>
      </c>
      <c r="J1895" s="3" t="s">
        <v>17</v>
      </c>
      <c r="K1895" s="3" t="s">
        <v>49</v>
      </c>
      <c r="L1895" s="3" t="s">
        <v>2777</v>
      </c>
      <c r="M1895" s="3">
        <v>0.46</v>
      </c>
      <c r="N1895" s="3" t="s">
        <v>8</v>
      </c>
      <c r="O1895" s="3" t="s">
        <v>87</v>
      </c>
      <c r="P1895" s="3" t="s">
        <v>88</v>
      </c>
      <c r="Q1895" s="3" t="s">
        <v>1832</v>
      </c>
      <c r="R1895" s="3">
        <v>11756</v>
      </c>
      <c r="S1895" s="4">
        <v>42181</v>
      </c>
      <c r="T1895" s="4">
        <v>42182</v>
      </c>
      <c r="U1895" s="3">
        <v>126.22499999999999</v>
      </c>
      <c r="V1895" s="3">
        <v>7</v>
      </c>
      <c r="W1895" s="3">
        <v>650.25</v>
      </c>
      <c r="X1895" s="3">
        <v>89176</v>
      </c>
      <c r="Y1895" s="3">
        <f>Table1[[#This Row],[Unit Price]]-Table1[[#This Row],[Discount]]</f>
        <v>100.89</v>
      </c>
      <c r="Z1895" s="3" t="s">
        <v>3222</v>
      </c>
    </row>
    <row r="1896" spans="1:26" ht="14.25" x14ac:dyDescent="0.2">
      <c r="A1896" s="1">
        <v>2197</v>
      </c>
      <c r="B1896" s="1" t="s">
        <v>2950</v>
      </c>
      <c r="C1896" s="1" t="s">
        <v>1</v>
      </c>
      <c r="D1896" s="1">
        <v>0</v>
      </c>
      <c r="E1896" s="1">
        <v>13.4</v>
      </c>
      <c r="F1896" s="1">
        <v>4.95</v>
      </c>
      <c r="G1896" s="1" t="s">
        <v>14</v>
      </c>
      <c r="H1896" s="1" t="s">
        <v>3</v>
      </c>
      <c r="I1896" s="1" t="s">
        <v>4</v>
      </c>
      <c r="J1896" s="1" t="s">
        <v>102</v>
      </c>
      <c r="K1896" s="1" t="s">
        <v>18</v>
      </c>
      <c r="L1896" s="1" t="s">
        <v>1181</v>
      </c>
      <c r="M1896" s="1">
        <v>0.37</v>
      </c>
      <c r="N1896" s="1" t="s">
        <v>8</v>
      </c>
      <c r="O1896" s="1" t="s">
        <v>87</v>
      </c>
      <c r="P1896" s="1" t="s">
        <v>88</v>
      </c>
      <c r="Q1896" s="1" t="s">
        <v>1832</v>
      </c>
      <c r="R1896" s="1">
        <v>11756</v>
      </c>
      <c r="S1896" s="2">
        <v>42181</v>
      </c>
      <c r="T1896" s="2">
        <v>42182</v>
      </c>
      <c r="U1896" s="1">
        <v>187.7628</v>
      </c>
      <c r="V1896" s="1">
        <v>19</v>
      </c>
      <c r="W1896" s="1">
        <v>272.12</v>
      </c>
      <c r="X1896" s="1">
        <v>89176</v>
      </c>
      <c r="Y1896" s="1">
        <f>Table1[[#This Row],[Unit Price]]-Table1[[#This Row],[Discount]]</f>
        <v>13.4</v>
      </c>
      <c r="Z1896" s="1" t="s">
        <v>3222</v>
      </c>
    </row>
    <row r="1897" spans="1:26" ht="14.25" x14ac:dyDescent="0.2">
      <c r="A1897" s="3">
        <v>2062</v>
      </c>
      <c r="B1897" s="3" t="s">
        <v>842</v>
      </c>
      <c r="C1897" s="3" t="s">
        <v>23</v>
      </c>
      <c r="D1897" s="3">
        <v>0.04</v>
      </c>
      <c r="E1897" s="3">
        <v>291.73</v>
      </c>
      <c r="F1897" s="3">
        <v>48.8</v>
      </c>
      <c r="G1897" s="3" t="s">
        <v>2</v>
      </c>
      <c r="H1897" s="3" t="s">
        <v>70</v>
      </c>
      <c r="I1897" s="3" t="s">
        <v>4</v>
      </c>
      <c r="J1897" s="3" t="s">
        <v>85</v>
      </c>
      <c r="K1897" s="3" t="s">
        <v>33</v>
      </c>
      <c r="L1897" s="3" t="s">
        <v>86</v>
      </c>
      <c r="M1897" s="3">
        <v>0.56000000000000005</v>
      </c>
      <c r="N1897" s="3" t="s">
        <v>8</v>
      </c>
      <c r="O1897" s="3" t="s">
        <v>9</v>
      </c>
      <c r="P1897" s="3" t="s">
        <v>218</v>
      </c>
      <c r="Q1897" s="3" t="s">
        <v>844</v>
      </c>
      <c r="R1897" s="3">
        <v>23111</v>
      </c>
      <c r="S1897" s="4">
        <v>42181</v>
      </c>
      <c r="T1897" s="4">
        <v>42185</v>
      </c>
      <c r="U1897" s="3">
        <v>-115.90389999999999</v>
      </c>
      <c r="V1897" s="3">
        <v>22</v>
      </c>
      <c r="W1897" s="3">
        <v>6676.61</v>
      </c>
      <c r="X1897" s="3">
        <v>87148</v>
      </c>
      <c r="Y1897" s="3">
        <f>Table1[[#This Row],[Unit Price]]-Table1[[#This Row],[Discount]]</f>
        <v>291.69</v>
      </c>
      <c r="Z1897" s="3" t="s">
        <v>3219</v>
      </c>
    </row>
    <row r="1898" spans="1:26" ht="14.25" x14ac:dyDescent="0.2">
      <c r="A1898" s="1">
        <v>2587</v>
      </c>
      <c r="B1898" s="1" t="s">
        <v>1403</v>
      </c>
      <c r="C1898" s="1" t="s">
        <v>46</v>
      </c>
      <c r="D1898" s="1">
        <v>0.02</v>
      </c>
      <c r="E1898" s="1">
        <v>22.72</v>
      </c>
      <c r="F1898" s="1">
        <v>8.99</v>
      </c>
      <c r="G1898" s="1" t="s">
        <v>14</v>
      </c>
      <c r="H1898" s="1" t="s">
        <v>47</v>
      </c>
      <c r="I1898" s="1" t="s">
        <v>4</v>
      </c>
      <c r="J1898" s="1" t="s">
        <v>102</v>
      </c>
      <c r="K1898" s="1" t="s">
        <v>18</v>
      </c>
      <c r="L1898" s="1" t="s">
        <v>304</v>
      </c>
      <c r="M1898" s="1">
        <v>0.44</v>
      </c>
      <c r="N1898" s="1" t="s">
        <v>8</v>
      </c>
      <c r="O1898" s="1" t="s">
        <v>28</v>
      </c>
      <c r="P1898" s="1" t="s">
        <v>333</v>
      </c>
      <c r="Q1898" s="1" t="s">
        <v>1405</v>
      </c>
      <c r="R1898" s="1">
        <v>54220</v>
      </c>
      <c r="S1898" s="2">
        <v>42181</v>
      </c>
      <c r="T1898" s="2">
        <v>42181</v>
      </c>
      <c r="U1898" s="1">
        <v>200.0172</v>
      </c>
      <c r="V1898" s="1">
        <v>12</v>
      </c>
      <c r="W1898" s="1">
        <v>289.88</v>
      </c>
      <c r="X1898" s="1">
        <v>91167</v>
      </c>
      <c r="Y1898" s="1">
        <f>Table1[[#This Row],[Unit Price]]-Table1[[#This Row],[Discount]]</f>
        <v>22.7</v>
      </c>
      <c r="Z1898" s="1" t="s">
        <v>3220</v>
      </c>
    </row>
    <row r="1899" spans="1:26" ht="14.25" x14ac:dyDescent="0.2">
      <c r="A1899" s="3">
        <v>1380</v>
      </c>
      <c r="B1899" s="3" t="s">
        <v>2951</v>
      </c>
      <c r="C1899" s="3" t="s">
        <v>23</v>
      </c>
      <c r="D1899" s="3">
        <v>0.05</v>
      </c>
      <c r="E1899" s="3">
        <v>2.89</v>
      </c>
      <c r="F1899" s="3">
        <v>0.5</v>
      </c>
      <c r="G1899" s="3" t="s">
        <v>14</v>
      </c>
      <c r="H1899" s="3" t="s">
        <v>47</v>
      </c>
      <c r="I1899" s="3" t="s">
        <v>24</v>
      </c>
      <c r="J1899" s="3" t="s">
        <v>128</v>
      </c>
      <c r="K1899" s="3" t="s">
        <v>49</v>
      </c>
      <c r="L1899" s="3" t="s">
        <v>705</v>
      </c>
      <c r="M1899" s="3">
        <v>0.38</v>
      </c>
      <c r="N1899" s="3" t="s">
        <v>8</v>
      </c>
      <c r="O1899" s="3" t="s">
        <v>87</v>
      </c>
      <c r="P1899" s="3" t="s">
        <v>1332</v>
      </c>
      <c r="Q1899" s="3" t="s">
        <v>1853</v>
      </c>
      <c r="R1899" s="3">
        <v>3801</v>
      </c>
      <c r="S1899" s="4">
        <v>42182</v>
      </c>
      <c r="T1899" s="4">
        <v>42188</v>
      </c>
      <c r="U1899" s="3">
        <v>18.0642</v>
      </c>
      <c r="V1899" s="3">
        <v>9</v>
      </c>
      <c r="W1899" s="3">
        <v>26.18</v>
      </c>
      <c r="X1899" s="3">
        <v>88213</v>
      </c>
      <c r="Y1899" s="3">
        <f>Table1[[#This Row],[Unit Price]]-Table1[[#This Row],[Discount]]</f>
        <v>2.8400000000000003</v>
      </c>
      <c r="Z1899" s="3" t="s">
        <v>3222</v>
      </c>
    </row>
    <row r="1900" spans="1:26" ht="14.25" x14ac:dyDescent="0.2">
      <c r="A1900" s="1">
        <v>936</v>
      </c>
      <c r="B1900" s="1" t="s">
        <v>1203</v>
      </c>
      <c r="C1900" s="1" t="s">
        <v>46</v>
      </c>
      <c r="D1900" s="1">
        <v>0.05</v>
      </c>
      <c r="E1900" s="1">
        <v>5.98</v>
      </c>
      <c r="F1900" s="1">
        <v>5.46</v>
      </c>
      <c r="G1900" s="1" t="s">
        <v>14</v>
      </c>
      <c r="H1900" s="1" t="s">
        <v>70</v>
      </c>
      <c r="I1900" s="1" t="s">
        <v>24</v>
      </c>
      <c r="J1900" s="1" t="s">
        <v>64</v>
      </c>
      <c r="K1900" s="1" t="s">
        <v>49</v>
      </c>
      <c r="L1900" s="1" t="s">
        <v>1132</v>
      </c>
      <c r="M1900" s="1">
        <v>0.36</v>
      </c>
      <c r="N1900" s="1" t="s">
        <v>8</v>
      </c>
      <c r="O1900" s="1" t="s">
        <v>35</v>
      </c>
      <c r="P1900" s="1" t="s">
        <v>66</v>
      </c>
      <c r="Q1900" s="1" t="s">
        <v>1205</v>
      </c>
      <c r="R1900" s="1">
        <v>92374</v>
      </c>
      <c r="S1900" s="2">
        <v>42182</v>
      </c>
      <c r="T1900" s="2">
        <v>42182</v>
      </c>
      <c r="U1900" s="1">
        <v>-31.885000000000002</v>
      </c>
      <c r="V1900" s="1">
        <v>17</v>
      </c>
      <c r="W1900" s="1">
        <v>104.95</v>
      </c>
      <c r="X1900" s="1">
        <v>90589</v>
      </c>
      <c r="Y1900" s="1">
        <f>Table1[[#This Row],[Unit Price]]-Table1[[#This Row],[Discount]]</f>
        <v>5.9300000000000006</v>
      </c>
      <c r="Z1900" s="1" t="s">
        <v>3221</v>
      </c>
    </row>
    <row r="1901" spans="1:26" ht="14.25" x14ac:dyDescent="0.2">
      <c r="A1901" s="3">
        <v>937</v>
      </c>
      <c r="B1901" s="3" t="s">
        <v>2952</v>
      </c>
      <c r="C1901" s="3" t="s">
        <v>46</v>
      </c>
      <c r="D1901" s="3">
        <v>0.01</v>
      </c>
      <c r="E1901" s="3">
        <v>65.989999999999995</v>
      </c>
      <c r="F1901" s="3">
        <v>3.99</v>
      </c>
      <c r="G1901" s="3" t="s">
        <v>14</v>
      </c>
      <c r="H1901" s="3" t="s">
        <v>70</v>
      </c>
      <c r="I1901" s="3" t="s">
        <v>16</v>
      </c>
      <c r="J1901" s="3" t="s">
        <v>111</v>
      </c>
      <c r="K1901" s="3" t="s">
        <v>49</v>
      </c>
      <c r="L1901" s="3" t="s">
        <v>1610</v>
      </c>
      <c r="M1901" s="3">
        <v>0.59</v>
      </c>
      <c r="N1901" s="3" t="s">
        <v>8</v>
      </c>
      <c r="O1901" s="3" t="s">
        <v>35</v>
      </c>
      <c r="P1901" s="3" t="s">
        <v>66</v>
      </c>
      <c r="Q1901" s="3" t="s">
        <v>935</v>
      </c>
      <c r="R1901" s="3">
        <v>90278</v>
      </c>
      <c r="S1901" s="4">
        <v>42182</v>
      </c>
      <c r="T1901" s="4">
        <v>42183</v>
      </c>
      <c r="U1901" s="3">
        <v>-95.210499999999996</v>
      </c>
      <c r="V1901" s="3">
        <v>3</v>
      </c>
      <c r="W1901" s="3">
        <v>166.59</v>
      </c>
      <c r="X1901" s="3">
        <v>90589</v>
      </c>
      <c r="Y1901" s="3">
        <f>Table1[[#This Row],[Unit Price]]-Table1[[#This Row],[Discount]]</f>
        <v>65.97999999999999</v>
      </c>
      <c r="Z1901" s="3" t="s">
        <v>3221</v>
      </c>
    </row>
    <row r="1902" spans="1:26" ht="14.25" x14ac:dyDescent="0.2">
      <c r="A1902" s="1">
        <v>2617</v>
      </c>
      <c r="B1902" s="1" t="s">
        <v>2953</v>
      </c>
      <c r="C1902" s="1" t="s">
        <v>46</v>
      </c>
      <c r="D1902" s="1">
        <v>0.1</v>
      </c>
      <c r="E1902" s="1">
        <v>3.25</v>
      </c>
      <c r="F1902" s="1">
        <v>49</v>
      </c>
      <c r="G1902" s="1" t="s">
        <v>14</v>
      </c>
      <c r="H1902" s="1" t="s">
        <v>70</v>
      </c>
      <c r="I1902" s="1" t="s">
        <v>24</v>
      </c>
      <c r="J1902" s="1" t="s">
        <v>71</v>
      </c>
      <c r="K1902" s="1" t="s">
        <v>40</v>
      </c>
      <c r="L1902" s="1" t="s">
        <v>2695</v>
      </c>
      <c r="M1902" s="1">
        <v>0.56000000000000005</v>
      </c>
      <c r="N1902" s="1" t="s">
        <v>8</v>
      </c>
      <c r="O1902" s="1" t="s">
        <v>28</v>
      </c>
      <c r="P1902" s="1" t="s">
        <v>1047</v>
      </c>
      <c r="Q1902" s="1" t="s">
        <v>2954</v>
      </c>
      <c r="R1902" s="1">
        <v>57401</v>
      </c>
      <c r="S1902" s="2">
        <v>42182</v>
      </c>
      <c r="T1902" s="2">
        <v>42183</v>
      </c>
      <c r="U1902" s="1">
        <v>-286.245</v>
      </c>
      <c r="V1902" s="1">
        <v>6</v>
      </c>
      <c r="W1902" s="1">
        <v>40.69</v>
      </c>
      <c r="X1902" s="1">
        <v>91496</v>
      </c>
      <c r="Y1902" s="1">
        <f>Table1[[#This Row],[Unit Price]]-Table1[[#This Row],[Discount]]</f>
        <v>3.15</v>
      </c>
      <c r="Z1902" s="1" t="s">
        <v>3220</v>
      </c>
    </row>
    <row r="1903" spans="1:26" ht="14.25" x14ac:dyDescent="0.2">
      <c r="A1903" s="3">
        <v>2987</v>
      </c>
      <c r="B1903" s="3" t="s">
        <v>2955</v>
      </c>
      <c r="C1903" s="3" t="s">
        <v>1</v>
      </c>
      <c r="D1903" s="3">
        <v>0.09</v>
      </c>
      <c r="E1903" s="3">
        <v>100.98</v>
      </c>
      <c r="F1903" s="3">
        <v>35.840000000000003</v>
      </c>
      <c r="G1903" s="3" t="s">
        <v>2</v>
      </c>
      <c r="H1903" s="3" t="s">
        <v>47</v>
      </c>
      <c r="I1903" s="3" t="s">
        <v>4</v>
      </c>
      <c r="J1903" s="3" t="s">
        <v>93</v>
      </c>
      <c r="K1903" s="3" t="s">
        <v>6</v>
      </c>
      <c r="L1903" s="3" t="s">
        <v>94</v>
      </c>
      <c r="M1903" s="3">
        <v>0.62</v>
      </c>
      <c r="N1903" s="3" t="s">
        <v>8</v>
      </c>
      <c r="O1903" s="3" t="s">
        <v>28</v>
      </c>
      <c r="P1903" s="3" t="s">
        <v>189</v>
      </c>
      <c r="Q1903" s="3" t="s">
        <v>2956</v>
      </c>
      <c r="R1903" s="3">
        <v>50265</v>
      </c>
      <c r="S1903" s="4">
        <v>42183</v>
      </c>
      <c r="T1903" s="4">
        <v>42183</v>
      </c>
      <c r="U1903" s="3">
        <v>-103.624</v>
      </c>
      <c r="V1903" s="3">
        <v>17</v>
      </c>
      <c r="W1903" s="3">
        <v>1700.38</v>
      </c>
      <c r="X1903" s="3">
        <v>91180</v>
      </c>
      <c r="Y1903" s="3">
        <f>Table1[[#This Row],[Unit Price]]-Table1[[#This Row],[Discount]]</f>
        <v>100.89</v>
      </c>
      <c r="Z1903" s="3" t="s">
        <v>3220</v>
      </c>
    </row>
    <row r="1904" spans="1:26" ht="14.25" x14ac:dyDescent="0.2">
      <c r="A1904" s="1">
        <v>2987</v>
      </c>
      <c r="B1904" s="1" t="s">
        <v>2955</v>
      </c>
      <c r="C1904" s="1" t="s">
        <v>1</v>
      </c>
      <c r="D1904" s="1">
        <v>0.1</v>
      </c>
      <c r="E1904" s="1">
        <v>5.78</v>
      </c>
      <c r="F1904" s="1">
        <v>7.96</v>
      </c>
      <c r="G1904" s="1" t="s">
        <v>14</v>
      </c>
      <c r="H1904" s="1" t="s">
        <v>47</v>
      </c>
      <c r="I1904" s="1" t="s">
        <v>24</v>
      </c>
      <c r="J1904" s="1" t="s">
        <v>64</v>
      </c>
      <c r="K1904" s="1" t="s">
        <v>49</v>
      </c>
      <c r="L1904" s="1" t="s">
        <v>2957</v>
      </c>
      <c r="M1904" s="1">
        <v>0.36</v>
      </c>
      <c r="N1904" s="1" t="s">
        <v>8</v>
      </c>
      <c r="O1904" s="1" t="s">
        <v>28</v>
      </c>
      <c r="P1904" s="1" t="s">
        <v>189</v>
      </c>
      <c r="Q1904" s="1" t="s">
        <v>2956</v>
      </c>
      <c r="R1904" s="1">
        <v>50265</v>
      </c>
      <c r="S1904" s="2">
        <v>42183</v>
      </c>
      <c r="T1904" s="2">
        <v>42183</v>
      </c>
      <c r="U1904" s="1">
        <v>-57.823999999999998</v>
      </c>
      <c r="V1904" s="1">
        <v>6</v>
      </c>
      <c r="W1904" s="1">
        <v>35.96</v>
      </c>
      <c r="X1904" s="1">
        <v>91180</v>
      </c>
      <c r="Y1904" s="1">
        <f>Table1[[#This Row],[Unit Price]]-Table1[[#This Row],[Discount]]</f>
        <v>5.6800000000000006</v>
      </c>
      <c r="Z1904" s="1" t="s">
        <v>3220</v>
      </c>
    </row>
    <row r="1905" spans="1:26" ht="14.25" x14ac:dyDescent="0.2">
      <c r="A1905" s="3">
        <v>3209</v>
      </c>
      <c r="B1905" s="3" t="s">
        <v>2958</v>
      </c>
      <c r="C1905" s="3" t="s">
        <v>1</v>
      </c>
      <c r="D1905" s="3">
        <v>0.03</v>
      </c>
      <c r="E1905" s="3">
        <v>4.9800000000000004</v>
      </c>
      <c r="F1905" s="3">
        <v>4.62</v>
      </c>
      <c r="G1905" s="3" t="s">
        <v>63</v>
      </c>
      <c r="H1905" s="3" t="s">
        <v>70</v>
      </c>
      <c r="I1905" s="3" t="s">
        <v>16</v>
      </c>
      <c r="J1905" s="3" t="s">
        <v>17</v>
      </c>
      <c r="K1905" s="3" t="s">
        <v>18</v>
      </c>
      <c r="L1905" s="3" t="s">
        <v>1197</v>
      </c>
      <c r="M1905" s="3">
        <v>0.64</v>
      </c>
      <c r="N1905" s="3" t="s">
        <v>8</v>
      </c>
      <c r="O1905" s="3" t="s">
        <v>35</v>
      </c>
      <c r="P1905" s="3" t="s">
        <v>66</v>
      </c>
      <c r="Q1905" s="3" t="s">
        <v>2959</v>
      </c>
      <c r="R1905" s="3">
        <v>90210</v>
      </c>
      <c r="S1905" s="4">
        <v>42183</v>
      </c>
      <c r="T1905" s="4">
        <v>42184</v>
      </c>
      <c r="U1905" s="3">
        <v>-30.45</v>
      </c>
      <c r="V1905" s="3">
        <v>8</v>
      </c>
      <c r="W1905" s="3">
        <v>44.24</v>
      </c>
      <c r="X1905" s="3">
        <v>90739</v>
      </c>
      <c r="Y1905" s="3">
        <f>Table1[[#This Row],[Unit Price]]-Table1[[#This Row],[Discount]]</f>
        <v>4.95</v>
      </c>
      <c r="Z1905" s="3" t="s">
        <v>3221</v>
      </c>
    </row>
    <row r="1906" spans="1:26" ht="14.25" x14ac:dyDescent="0.2">
      <c r="A1906" s="1">
        <v>1357</v>
      </c>
      <c r="B1906" s="1" t="s">
        <v>2726</v>
      </c>
      <c r="C1906" s="1" t="s">
        <v>13</v>
      </c>
      <c r="D1906" s="1">
        <v>7.0000000000000007E-2</v>
      </c>
      <c r="E1906" s="1">
        <v>119.99</v>
      </c>
      <c r="F1906" s="1">
        <v>16.8</v>
      </c>
      <c r="G1906" s="1" t="s">
        <v>2</v>
      </c>
      <c r="H1906" s="1" t="s">
        <v>47</v>
      </c>
      <c r="I1906" s="1" t="s">
        <v>16</v>
      </c>
      <c r="J1906" s="1" t="s">
        <v>32</v>
      </c>
      <c r="K1906" s="1" t="s">
        <v>6</v>
      </c>
      <c r="L1906" s="1" t="s">
        <v>2960</v>
      </c>
      <c r="M1906" s="1">
        <v>0.35</v>
      </c>
      <c r="N1906" s="1" t="s">
        <v>8</v>
      </c>
      <c r="O1906" s="1" t="s">
        <v>28</v>
      </c>
      <c r="P1906" s="1" t="s">
        <v>163</v>
      </c>
      <c r="Q1906" s="1" t="s">
        <v>2727</v>
      </c>
      <c r="R1906" s="1">
        <v>78596</v>
      </c>
      <c r="S1906" s="2">
        <v>42183</v>
      </c>
      <c r="T1906" s="2">
        <v>42185</v>
      </c>
      <c r="U1906" s="1">
        <v>1206.5961</v>
      </c>
      <c r="V1906" s="1">
        <v>15</v>
      </c>
      <c r="W1906" s="1">
        <v>1748.69</v>
      </c>
      <c r="X1906" s="1">
        <v>88185</v>
      </c>
      <c r="Y1906" s="1">
        <f>Table1[[#This Row],[Unit Price]]-Table1[[#This Row],[Discount]]</f>
        <v>119.92</v>
      </c>
      <c r="Z1906" s="1" t="s">
        <v>3220</v>
      </c>
    </row>
    <row r="1907" spans="1:26" ht="14.25" x14ac:dyDescent="0.2">
      <c r="A1907" s="3">
        <v>1733</v>
      </c>
      <c r="B1907" s="3" t="s">
        <v>1977</v>
      </c>
      <c r="C1907" s="3" t="s">
        <v>13</v>
      </c>
      <c r="D1907" s="3">
        <v>0.02</v>
      </c>
      <c r="E1907" s="3">
        <v>30.98</v>
      </c>
      <c r="F1907" s="3">
        <v>17.079999999999998</v>
      </c>
      <c r="G1907" s="3" t="s">
        <v>14</v>
      </c>
      <c r="H1907" s="3" t="s">
        <v>3</v>
      </c>
      <c r="I1907" s="3" t="s">
        <v>24</v>
      </c>
      <c r="J1907" s="3" t="s">
        <v>64</v>
      </c>
      <c r="K1907" s="3" t="s">
        <v>49</v>
      </c>
      <c r="L1907" s="3" t="s">
        <v>2961</v>
      </c>
      <c r="M1907" s="3">
        <v>0.4</v>
      </c>
      <c r="N1907" s="3" t="s">
        <v>8</v>
      </c>
      <c r="O1907" s="3" t="s">
        <v>87</v>
      </c>
      <c r="P1907" s="3" t="s">
        <v>350</v>
      </c>
      <c r="Q1907" s="3" t="s">
        <v>42</v>
      </c>
      <c r="R1907" s="3">
        <v>20012</v>
      </c>
      <c r="S1907" s="4">
        <v>42183</v>
      </c>
      <c r="T1907" s="4">
        <v>42184</v>
      </c>
      <c r="U1907" s="3">
        <v>-32.28</v>
      </c>
      <c r="V1907" s="3">
        <v>13</v>
      </c>
      <c r="W1907" s="3">
        <v>438.25</v>
      </c>
      <c r="X1907" s="3">
        <v>59937</v>
      </c>
      <c r="Y1907" s="3">
        <f>Table1[[#This Row],[Unit Price]]-Table1[[#This Row],[Discount]]</f>
        <v>30.96</v>
      </c>
      <c r="Z1907" s="3" t="s">
        <v>3222</v>
      </c>
    </row>
    <row r="1908" spans="1:26" ht="14.25" x14ac:dyDescent="0.2">
      <c r="A1908" s="1">
        <v>1735</v>
      </c>
      <c r="B1908" s="1" t="s">
        <v>2962</v>
      </c>
      <c r="C1908" s="1" t="s">
        <v>13</v>
      </c>
      <c r="D1908" s="1">
        <v>0.02</v>
      </c>
      <c r="E1908" s="1">
        <v>30.98</v>
      </c>
      <c r="F1908" s="1">
        <v>17.079999999999998</v>
      </c>
      <c r="G1908" s="1" t="s">
        <v>14</v>
      </c>
      <c r="H1908" s="1" t="s">
        <v>3</v>
      </c>
      <c r="I1908" s="1" t="s">
        <v>24</v>
      </c>
      <c r="J1908" s="1" t="s">
        <v>64</v>
      </c>
      <c r="K1908" s="1" t="s">
        <v>49</v>
      </c>
      <c r="L1908" s="1" t="s">
        <v>2961</v>
      </c>
      <c r="M1908" s="1">
        <v>0.4</v>
      </c>
      <c r="N1908" s="1" t="s">
        <v>8</v>
      </c>
      <c r="O1908" s="1" t="s">
        <v>87</v>
      </c>
      <c r="P1908" s="1" t="s">
        <v>88</v>
      </c>
      <c r="Q1908" s="1" t="s">
        <v>2963</v>
      </c>
      <c r="R1908" s="1">
        <v>11550</v>
      </c>
      <c r="S1908" s="2">
        <v>42183</v>
      </c>
      <c r="T1908" s="2">
        <v>42184</v>
      </c>
      <c r="U1908" s="1">
        <v>-16.14</v>
      </c>
      <c r="V1908" s="1">
        <v>3</v>
      </c>
      <c r="W1908" s="1">
        <v>101.13</v>
      </c>
      <c r="X1908" s="1">
        <v>88444</v>
      </c>
      <c r="Y1908" s="1">
        <f>Table1[[#This Row],[Unit Price]]-Table1[[#This Row],[Discount]]</f>
        <v>30.96</v>
      </c>
      <c r="Z1908" s="1" t="s">
        <v>3222</v>
      </c>
    </row>
    <row r="1909" spans="1:26" ht="14.25" x14ac:dyDescent="0.2">
      <c r="A1909" s="3">
        <v>1191</v>
      </c>
      <c r="B1909" s="3" t="s">
        <v>2964</v>
      </c>
      <c r="C1909" s="3" t="s">
        <v>23</v>
      </c>
      <c r="D1909" s="3">
        <v>0.03</v>
      </c>
      <c r="E1909" s="3">
        <v>28.53</v>
      </c>
      <c r="F1909" s="3">
        <v>1.49</v>
      </c>
      <c r="G1909" s="3" t="s">
        <v>14</v>
      </c>
      <c r="H1909" s="3" t="s">
        <v>3</v>
      </c>
      <c r="I1909" s="3" t="s">
        <v>24</v>
      </c>
      <c r="J1909" s="3" t="s">
        <v>48</v>
      </c>
      <c r="K1909" s="3" t="s">
        <v>49</v>
      </c>
      <c r="L1909" s="3" t="s">
        <v>1808</v>
      </c>
      <c r="M1909" s="3">
        <v>0.38</v>
      </c>
      <c r="N1909" s="3" t="s">
        <v>8</v>
      </c>
      <c r="O1909" s="3" t="s">
        <v>87</v>
      </c>
      <c r="P1909" s="3" t="s">
        <v>224</v>
      </c>
      <c r="Q1909" s="3" t="s">
        <v>2965</v>
      </c>
      <c r="R1909" s="3">
        <v>6050</v>
      </c>
      <c r="S1909" s="4">
        <v>42183</v>
      </c>
      <c r="T1909" s="4">
        <v>42186</v>
      </c>
      <c r="U1909" s="3">
        <v>59.4405</v>
      </c>
      <c r="V1909" s="3">
        <v>3</v>
      </c>
      <c r="W1909" s="3">
        <v>88.84</v>
      </c>
      <c r="X1909" s="3">
        <v>87587</v>
      </c>
      <c r="Y1909" s="3">
        <f>Table1[[#This Row],[Unit Price]]-Table1[[#This Row],[Discount]]</f>
        <v>28.5</v>
      </c>
      <c r="Z1909" s="3" t="s">
        <v>3222</v>
      </c>
    </row>
    <row r="1910" spans="1:26" ht="14.25" x14ac:dyDescent="0.2">
      <c r="A1910" s="1">
        <v>1193</v>
      </c>
      <c r="B1910" s="1" t="s">
        <v>1327</v>
      </c>
      <c r="C1910" s="1" t="s">
        <v>23</v>
      </c>
      <c r="D1910" s="1">
        <v>0.09</v>
      </c>
      <c r="E1910" s="1">
        <v>49.99</v>
      </c>
      <c r="F1910" s="1">
        <v>19.989999999999998</v>
      </c>
      <c r="G1910" s="1" t="s">
        <v>14</v>
      </c>
      <c r="H1910" s="1" t="s">
        <v>3</v>
      </c>
      <c r="I1910" s="1" t="s">
        <v>16</v>
      </c>
      <c r="J1910" s="1" t="s">
        <v>17</v>
      </c>
      <c r="K1910" s="1" t="s">
        <v>49</v>
      </c>
      <c r="L1910" s="1" t="s">
        <v>1264</v>
      </c>
      <c r="M1910" s="1">
        <v>0.41</v>
      </c>
      <c r="N1910" s="1" t="s">
        <v>8</v>
      </c>
      <c r="O1910" s="1" t="s">
        <v>87</v>
      </c>
      <c r="P1910" s="1" t="s">
        <v>350</v>
      </c>
      <c r="Q1910" s="1" t="s">
        <v>42</v>
      </c>
      <c r="R1910" s="1">
        <v>20016</v>
      </c>
      <c r="S1910" s="2">
        <v>42183</v>
      </c>
      <c r="T1910" s="2">
        <v>42185</v>
      </c>
      <c r="U1910" s="1">
        <v>-17.03</v>
      </c>
      <c r="V1910" s="1">
        <v>48</v>
      </c>
      <c r="W1910" s="1">
        <v>2373.3200000000002</v>
      </c>
      <c r="X1910" s="1">
        <v>11206</v>
      </c>
      <c r="Y1910" s="1">
        <f>Table1[[#This Row],[Unit Price]]-Table1[[#This Row],[Discount]]</f>
        <v>49.9</v>
      </c>
      <c r="Z1910" s="1" t="s">
        <v>3222</v>
      </c>
    </row>
    <row r="1911" spans="1:26" ht="14.25" x14ac:dyDescent="0.2">
      <c r="A1911" s="3">
        <v>1193</v>
      </c>
      <c r="B1911" s="3" t="s">
        <v>1327</v>
      </c>
      <c r="C1911" s="3" t="s">
        <v>23</v>
      </c>
      <c r="D1911" s="3">
        <v>0.03</v>
      </c>
      <c r="E1911" s="3">
        <v>28.53</v>
      </c>
      <c r="F1911" s="3">
        <v>1.49</v>
      </c>
      <c r="G1911" s="3" t="s">
        <v>14</v>
      </c>
      <c r="H1911" s="3" t="s">
        <v>3</v>
      </c>
      <c r="I1911" s="3" t="s">
        <v>24</v>
      </c>
      <c r="J1911" s="3" t="s">
        <v>48</v>
      </c>
      <c r="K1911" s="3" t="s">
        <v>49</v>
      </c>
      <c r="L1911" s="3" t="s">
        <v>1808</v>
      </c>
      <c r="M1911" s="3">
        <v>0.38</v>
      </c>
      <c r="N1911" s="3" t="s">
        <v>8</v>
      </c>
      <c r="O1911" s="3" t="s">
        <v>87</v>
      </c>
      <c r="P1911" s="3" t="s">
        <v>350</v>
      </c>
      <c r="Q1911" s="3" t="s">
        <v>42</v>
      </c>
      <c r="R1911" s="3">
        <v>20016</v>
      </c>
      <c r="S1911" s="4">
        <v>42183</v>
      </c>
      <c r="T1911" s="4">
        <v>42186</v>
      </c>
      <c r="U1911" s="3">
        <v>39.627000000000002</v>
      </c>
      <c r="V1911" s="3">
        <v>11</v>
      </c>
      <c r="W1911" s="3">
        <v>325.73</v>
      </c>
      <c r="X1911" s="3">
        <v>11206</v>
      </c>
      <c r="Y1911" s="3">
        <f>Table1[[#This Row],[Unit Price]]-Table1[[#This Row],[Discount]]</f>
        <v>28.5</v>
      </c>
      <c r="Z1911" s="3" t="s">
        <v>3222</v>
      </c>
    </row>
    <row r="1912" spans="1:26" ht="14.25" x14ac:dyDescent="0.2">
      <c r="A1912" s="1">
        <v>1203</v>
      </c>
      <c r="B1912" s="1" t="s">
        <v>2966</v>
      </c>
      <c r="C1912" s="1" t="s">
        <v>23</v>
      </c>
      <c r="D1912" s="1">
        <v>0.09</v>
      </c>
      <c r="E1912" s="1">
        <v>49.99</v>
      </c>
      <c r="F1912" s="1">
        <v>19.989999999999998</v>
      </c>
      <c r="G1912" s="1" t="s">
        <v>14</v>
      </c>
      <c r="H1912" s="1" t="s">
        <v>3</v>
      </c>
      <c r="I1912" s="1" t="s">
        <v>16</v>
      </c>
      <c r="J1912" s="1" t="s">
        <v>17</v>
      </c>
      <c r="K1912" s="1" t="s">
        <v>49</v>
      </c>
      <c r="L1912" s="1" t="s">
        <v>1264</v>
      </c>
      <c r="M1912" s="1">
        <v>0.41</v>
      </c>
      <c r="N1912" s="1" t="s">
        <v>8</v>
      </c>
      <c r="O1912" s="1" t="s">
        <v>87</v>
      </c>
      <c r="P1912" s="1" t="s">
        <v>560</v>
      </c>
      <c r="Q1912" s="1" t="s">
        <v>561</v>
      </c>
      <c r="R1912" s="1">
        <v>2920</v>
      </c>
      <c r="S1912" s="2">
        <v>42183</v>
      </c>
      <c r="T1912" s="2">
        <v>42185</v>
      </c>
      <c r="U1912" s="1">
        <v>-8.5150000000000006</v>
      </c>
      <c r="V1912" s="1">
        <v>12</v>
      </c>
      <c r="W1912" s="1">
        <v>593.33000000000004</v>
      </c>
      <c r="X1912" s="1">
        <v>87587</v>
      </c>
      <c r="Y1912" s="1">
        <f>Table1[[#This Row],[Unit Price]]-Table1[[#This Row],[Discount]]</f>
        <v>49.9</v>
      </c>
      <c r="Z1912" s="1" t="s">
        <v>3222</v>
      </c>
    </row>
    <row r="1913" spans="1:26" ht="14.25" x14ac:dyDescent="0.2">
      <c r="A1913" s="3">
        <v>2801</v>
      </c>
      <c r="B1913" s="3" t="s">
        <v>2967</v>
      </c>
      <c r="C1913" s="3" t="s">
        <v>23</v>
      </c>
      <c r="D1913" s="3">
        <v>0</v>
      </c>
      <c r="E1913" s="3">
        <v>17.52</v>
      </c>
      <c r="F1913" s="3">
        <v>8.17</v>
      </c>
      <c r="G1913" s="3" t="s">
        <v>14</v>
      </c>
      <c r="H1913" s="3" t="s">
        <v>47</v>
      </c>
      <c r="I1913" s="3" t="s">
        <v>24</v>
      </c>
      <c r="J1913" s="3" t="s">
        <v>71</v>
      </c>
      <c r="K1913" s="3" t="s">
        <v>120</v>
      </c>
      <c r="L1913" s="3" t="s">
        <v>2968</v>
      </c>
      <c r="M1913" s="3">
        <v>0.5</v>
      </c>
      <c r="N1913" s="3" t="s">
        <v>8</v>
      </c>
      <c r="O1913" s="3" t="s">
        <v>35</v>
      </c>
      <c r="P1913" s="3" t="s">
        <v>564</v>
      </c>
      <c r="Q1913" s="3" t="s">
        <v>1694</v>
      </c>
      <c r="R1913" s="3">
        <v>85224</v>
      </c>
      <c r="S1913" s="4">
        <v>42183</v>
      </c>
      <c r="T1913" s="4">
        <v>42188</v>
      </c>
      <c r="U1913" s="3">
        <v>52.764000000000003</v>
      </c>
      <c r="V1913" s="3">
        <v>15</v>
      </c>
      <c r="W1913" s="3">
        <v>284.33999999999997</v>
      </c>
      <c r="X1913" s="3">
        <v>91049</v>
      </c>
      <c r="Y1913" s="3">
        <f>Table1[[#This Row],[Unit Price]]-Table1[[#This Row],[Discount]]</f>
        <v>17.52</v>
      </c>
      <c r="Z1913" s="3" t="s">
        <v>3221</v>
      </c>
    </row>
    <row r="1914" spans="1:26" ht="14.25" x14ac:dyDescent="0.2">
      <c r="A1914" s="1">
        <v>3226</v>
      </c>
      <c r="B1914" s="1" t="s">
        <v>477</v>
      </c>
      <c r="C1914" s="1" t="s">
        <v>92</v>
      </c>
      <c r="D1914" s="1">
        <v>0.06</v>
      </c>
      <c r="E1914" s="1">
        <v>22.24</v>
      </c>
      <c r="F1914" s="1">
        <v>1.99</v>
      </c>
      <c r="G1914" s="1" t="s">
        <v>14</v>
      </c>
      <c r="H1914" s="1" t="s">
        <v>3</v>
      </c>
      <c r="I1914" s="1" t="s">
        <v>16</v>
      </c>
      <c r="J1914" s="1" t="s">
        <v>17</v>
      </c>
      <c r="K1914" s="1" t="s">
        <v>18</v>
      </c>
      <c r="L1914" s="1" t="s">
        <v>2969</v>
      </c>
      <c r="M1914" s="1">
        <v>0.43</v>
      </c>
      <c r="N1914" s="1" t="s">
        <v>8</v>
      </c>
      <c r="O1914" s="1" t="s">
        <v>9</v>
      </c>
      <c r="P1914" s="1" t="s">
        <v>376</v>
      </c>
      <c r="Q1914" s="1" t="s">
        <v>479</v>
      </c>
      <c r="R1914" s="1">
        <v>37075</v>
      </c>
      <c r="S1914" s="2">
        <v>42183</v>
      </c>
      <c r="T1914" s="2">
        <v>42185</v>
      </c>
      <c r="U1914" s="1">
        <v>95.388000000000005</v>
      </c>
      <c r="V1914" s="1">
        <v>12</v>
      </c>
      <c r="W1914" s="1">
        <v>255.88</v>
      </c>
      <c r="X1914" s="1">
        <v>86509</v>
      </c>
      <c r="Y1914" s="1">
        <f>Table1[[#This Row],[Unit Price]]-Table1[[#This Row],[Discount]]</f>
        <v>22.18</v>
      </c>
      <c r="Z1914" s="1" t="s">
        <v>3219</v>
      </c>
    </row>
    <row r="1915" spans="1:26" ht="14.25" x14ac:dyDescent="0.2">
      <c r="A1915" s="3">
        <v>2448</v>
      </c>
      <c r="B1915" s="3" t="s">
        <v>2970</v>
      </c>
      <c r="C1915" s="3" t="s">
        <v>13</v>
      </c>
      <c r="D1915" s="3">
        <v>0.09</v>
      </c>
      <c r="E1915" s="3">
        <v>6.48</v>
      </c>
      <c r="F1915" s="3">
        <v>7.03</v>
      </c>
      <c r="G1915" s="3" t="s">
        <v>14</v>
      </c>
      <c r="H1915" s="3" t="s">
        <v>15</v>
      </c>
      <c r="I1915" s="3" t="s">
        <v>24</v>
      </c>
      <c r="J1915" s="3" t="s">
        <v>64</v>
      </c>
      <c r="K1915" s="3" t="s">
        <v>49</v>
      </c>
      <c r="L1915" s="3" t="s">
        <v>2499</v>
      </c>
      <c r="M1915" s="3">
        <v>0.37</v>
      </c>
      <c r="N1915" s="3" t="s">
        <v>8</v>
      </c>
      <c r="O1915" s="3" t="s">
        <v>28</v>
      </c>
      <c r="P1915" s="3" t="s">
        <v>60</v>
      </c>
      <c r="Q1915" s="3" t="s">
        <v>135</v>
      </c>
      <c r="R1915" s="3">
        <v>55410</v>
      </c>
      <c r="S1915" s="4">
        <v>42184</v>
      </c>
      <c r="T1915" s="4">
        <v>42186</v>
      </c>
      <c r="U1915" s="3">
        <v>-126.208</v>
      </c>
      <c r="V1915" s="3">
        <v>16</v>
      </c>
      <c r="W1915" s="3">
        <v>96.96</v>
      </c>
      <c r="X1915" s="3">
        <v>87790</v>
      </c>
      <c r="Y1915" s="3">
        <f>Table1[[#This Row],[Unit Price]]-Table1[[#This Row],[Discount]]</f>
        <v>6.3900000000000006</v>
      </c>
      <c r="Z1915" s="3" t="s">
        <v>3220</v>
      </c>
    </row>
    <row r="1916" spans="1:26" ht="14.25" x14ac:dyDescent="0.2">
      <c r="A1916" s="1">
        <v>3374</v>
      </c>
      <c r="B1916" s="1" t="s">
        <v>2718</v>
      </c>
      <c r="C1916" s="1" t="s">
        <v>13</v>
      </c>
      <c r="D1916" s="1">
        <v>0.05</v>
      </c>
      <c r="E1916" s="1">
        <v>73.98</v>
      </c>
      <c r="F1916" s="1">
        <v>12.14</v>
      </c>
      <c r="G1916" s="1" t="s">
        <v>14</v>
      </c>
      <c r="H1916" s="1" t="s">
        <v>47</v>
      </c>
      <c r="I1916" s="1" t="s">
        <v>16</v>
      </c>
      <c r="J1916" s="1" t="s">
        <v>17</v>
      </c>
      <c r="K1916" s="1" t="s">
        <v>49</v>
      </c>
      <c r="L1916" s="1" t="s">
        <v>709</v>
      </c>
      <c r="M1916" s="1">
        <v>0.67</v>
      </c>
      <c r="N1916" s="1" t="s">
        <v>8</v>
      </c>
      <c r="O1916" s="1" t="s">
        <v>87</v>
      </c>
      <c r="P1916" s="1" t="s">
        <v>394</v>
      </c>
      <c r="Q1916" s="1" t="s">
        <v>2719</v>
      </c>
      <c r="R1916" s="1">
        <v>21113</v>
      </c>
      <c r="S1916" s="2">
        <v>42184</v>
      </c>
      <c r="T1916" s="2">
        <v>42185</v>
      </c>
      <c r="U1916" s="1">
        <v>-1.9039999999999999</v>
      </c>
      <c r="V1916" s="1">
        <v>8</v>
      </c>
      <c r="W1916" s="1">
        <v>600.4</v>
      </c>
      <c r="X1916" s="1">
        <v>87474</v>
      </c>
      <c r="Y1916" s="1">
        <f>Table1[[#This Row],[Unit Price]]-Table1[[#This Row],[Discount]]</f>
        <v>73.930000000000007</v>
      </c>
      <c r="Z1916" s="1" t="s">
        <v>3222</v>
      </c>
    </row>
    <row r="1917" spans="1:26" ht="14.25" x14ac:dyDescent="0.2">
      <c r="A1917" s="3">
        <v>3374</v>
      </c>
      <c r="B1917" s="3" t="s">
        <v>2718</v>
      </c>
      <c r="C1917" s="3" t="s">
        <v>13</v>
      </c>
      <c r="D1917" s="3">
        <v>0</v>
      </c>
      <c r="E1917" s="3">
        <v>5.98</v>
      </c>
      <c r="F1917" s="3">
        <v>7.15</v>
      </c>
      <c r="G1917" s="3" t="s">
        <v>14</v>
      </c>
      <c r="H1917" s="3" t="s">
        <v>47</v>
      </c>
      <c r="I1917" s="3" t="s">
        <v>24</v>
      </c>
      <c r="J1917" s="3" t="s">
        <v>64</v>
      </c>
      <c r="K1917" s="3" t="s">
        <v>49</v>
      </c>
      <c r="L1917" s="3" t="s">
        <v>2514</v>
      </c>
      <c r="M1917" s="3">
        <v>0.36</v>
      </c>
      <c r="N1917" s="3" t="s">
        <v>8</v>
      </c>
      <c r="O1917" s="3" t="s">
        <v>87</v>
      </c>
      <c r="P1917" s="3" t="s">
        <v>394</v>
      </c>
      <c r="Q1917" s="3" t="s">
        <v>2719</v>
      </c>
      <c r="R1917" s="3">
        <v>21113</v>
      </c>
      <c r="S1917" s="4">
        <v>42184</v>
      </c>
      <c r="T1917" s="4">
        <v>42186</v>
      </c>
      <c r="U1917" s="3">
        <v>-37.048000000000002</v>
      </c>
      <c r="V1917" s="3">
        <v>5</v>
      </c>
      <c r="W1917" s="3">
        <v>34.25</v>
      </c>
      <c r="X1917" s="3">
        <v>87474</v>
      </c>
      <c r="Y1917" s="3">
        <f>Table1[[#This Row],[Unit Price]]-Table1[[#This Row],[Discount]]</f>
        <v>5.98</v>
      </c>
      <c r="Z1917" s="3" t="s">
        <v>3222</v>
      </c>
    </row>
    <row r="1918" spans="1:26" ht="14.25" x14ac:dyDescent="0.2">
      <c r="A1918" s="1">
        <v>3374</v>
      </c>
      <c r="B1918" s="1" t="s">
        <v>2718</v>
      </c>
      <c r="C1918" s="1" t="s">
        <v>13</v>
      </c>
      <c r="D1918" s="1">
        <v>0.09</v>
      </c>
      <c r="E1918" s="1">
        <v>3.57</v>
      </c>
      <c r="F1918" s="1">
        <v>4.17</v>
      </c>
      <c r="G1918" s="1" t="s">
        <v>14</v>
      </c>
      <c r="H1918" s="1" t="s">
        <v>47</v>
      </c>
      <c r="I1918" s="1" t="s">
        <v>24</v>
      </c>
      <c r="J1918" s="1" t="s">
        <v>25</v>
      </c>
      <c r="K1918" s="1" t="s">
        <v>18</v>
      </c>
      <c r="L1918" s="1" t="s">
        <v>768</v>
      </c>
      <c r="M1918" s="1">
        <v>0.59</v>
      </c>
      <c r="N1918" s="1" t="s">
        <v>8</v>
      </c>
      <c r="O1918" s="1" t="s">
        <v>87</v>
      </c>
      <c r="P1918" s="1" t="s">
        <v>394</v>
      </c>
      <c r="Q1918" s="1" t="s">
        <v>2719</v>
      </c>
      <c r="R1918" s="1">
        <v>21113</v>
      </c>
      <c r="S1918" s="2">
        <v>42184</v>
      </c>
      <c r="T1918" s="2">
        <v>42186</v>
      </c>
      <c r="U1918" s="1">
        <v>-56.887999999999998</v>
      </c>
      <c r="V1918" s="1">
        <v>9</v>
      </c>
      <c r="W1918" s="1">
        <v>31.45</v>
      </c>
      <c r="X1918" s="1">
        <v>87474</v>
      </c>
      <c r="Y1918" s="1">
        <f>Table1[[#This Row],[Unit Price]]-Table1[[#This Row],[Discount]]</f>
        <v>3.48</v>
      </c>
      <c r="Z1918" s="1" t="s">
        <v>3222</v>
      </c>
    </row>
    <row r="1919" spans="1:26" ht="14.25" x14ac:dyDescent="0.2">
      <c r="A1919" s="3">
        <v>1502</v>
      </c>
      <c r="B1919" s="3" t="s">
        <v>2413</v>
      </c>
      <c r="C1919" s="3" t="s">
        <v>23</v>
      </c>
      <c r="D1919" s="3">
        <v>0.08</v>
      </c>
      <c r="E1919" s="3">
        <v>5.84</v>
      </c>
      <c r="F1919" s="3">
        <v>1</v>
      </c>
      <c r="G1919" s="3" t="s">
        <v>63</v>
      </c>
      <c r="H1919" s="3" t="s">
        <v>3</v>
      </c>
      <c r="I1919" s="3" t="s">
        <v>24</v>
      </c>
      <c r="J1919" s="3" t="s">
        <v>25</v>
      </c>
      <c r="K1919" s="3" t="s">
        <v>26</v>
      </c>
      <c r="L1919" s="3" t="s">
        <v>2971</v>
      </c>
      <c r="M1919" s="3">
        <v>0.38</v>
      </c>
      <c r="N1919" s="3" t="s">
        <v>8</v>
      </c>
      <c r="O1919" s="3" t="s">
        <v>9</v>
      </c>
      <c r="P1919" s="3" t="s">
        <v>99</v>
      </c>
      <c r="Q1919" s="3" t="s">
        <v>2414</v>
      </c>
      <c r="R1919" s="3">
        <v>33065</v>
      </c>
      <c r="S1919" s="4">
        <v>42184</v>
      </c>
      <c r="T1919" s="4">
        <v>42188</v>
      </c>
      <c r="U1919" s="3">
        <v>731.92200000000003</v>
      </c>
      <c r="V1919" s="3">
        <v>11</v>
      </c>
      <c r="W1919" s="3">
        <v>61.39</v>
      </c>
      <c r="X1919" s="3">
        <v>89194</v>
      </c>
      <c r="Y1919" s="3">
        <f>Table1[[#This Row],[Unit Price]]-Table1[[#This Row],[Discount]]</f>
        <v>5.76</v>
      </c>
      <c r="Z1919" s="3" t="s">
        <v>3219</v>
      </c>
    </row>
    <row r="1920" spans="1:26" ht="14.25" x14ac:dyDescent="0.2">
      <c r="A1920" s="1">
        <v>1502</v>
      </c>
      <c r="B1920" s="1" t="s">
        <v>2413</v>
      </c>
      <c r="C1920" s="1" t="s">
        <v>23</v>
      </c>
      <c r="D1920" s="1">
        <v>0</v>
      </c>
      <c r="E1920" s="1">
        <v>205.99</v>
      </c>
      <c r="F1920" s="1">
        <v>8.99</v>
      </c>
      <c r="G1920" s="1" t="s">
        <v>14</v>
      </c>
      <c r="H1920" s="1" t="s">
        <v>3</v>
      </c>
      <c r="I1920" s="1" t="s">
        <v>16</v>
      </c>
      <c r="J1920" s="1" t="s">
        <v>111</v>
      </c>
      <c r="K1920" s="1" t="s">
        <v>49</v>
      </c>
      <c r="L1920" s="1" t="s">
        <v>1008</v>
      </c>
      <c r="M1920" s="1">
        <v>0.6</v>
      </c>
      <c r="N1920" s="1" t="s">
        <v>8</v>
      </c>
      <c r="O1920" s="1" t="s">
        <v>9</v>
      </c>
      <c r="P1920" s="1" t="s">
        <v>99</v>
      </c>
      <c r="Q1920" s="1" t="s">
        <v>2414</v>
      </c>
      <c r="R1920" s="1">
        <v>33065</v>
      </c>
      <c r="S1920" s="2">
        <v>42184</v>
      </c>
      <c r="T1920" s="2">
        <v>42187</v>
      </c>
      <c r="U1920" s="1">
        <v>186.55799999999999</v>
      </c>
      <c r="V1920" s="1">
        <v>13</v>
      </c>
      <c r="W1920" s="1">
        <v>2435.52</v>
      </c>
      <c r="X1920" s="1">
        <v>89194</v>
      </c>
      <c r="Y1920" s="1">
        <f>Table1[[#This Row],[Unit Price]]-Table1[[#This Row],[Discount]]</f>
        <v>205.99</v>
      </c>
      <c r="Z1920" s="1" t="s">
        <v>3219</v>
      </c>
    </row>
    <row r="1921" spans="1:26" ht="14.25" x14ac:dyDescent="0.2">
      <c r="A1921" s="3">
        <v>1109</v>
      </c>
      <c r="B1921" s="3" t="s">
        <v>2972</v>
      </c>
      <c r="C1921" s="3" t="s">
        <v>92</v>
      </c>
      <c r="D1921" s="3">
        <v>0.08</v>
      </c>
      <c r="E1921" s="3">
        <v>8.3699999999999992</v>
      </c>
      <c r="F1921" s="3">
        <v>10.16</v>
      </c>
      <c r="G1921" s="3" t="s">
        <v>14</v>
      </c>
      <c r="H1921" s="3" t="s">
        <v>15</v>
      </c>
      <c r="I1921" s="3" t="s">
        <v>4</v>
      </c>
      <c r="J1921" s="3" t="s">
        <v>102</v>
      </c>
      <c r="K1921" s="3" t="s">
        <v>40</v>
      </c>
      <c r="L1921" s="3" t="s">
        <v>1548</v>
      </c>
      <c r="M1921" s="3">
        <v>0.59</v>
      </c>
      <c r="N1921" s="3" t="s">
        <v>8</v>
      </c>
      <c r="O1921" s="3" t="s">
        <v>28</v>
      </c>
      <c r="P1921" s="3" t="s">
        <v>163</v>
      </c>
      <c r="Q1921" s="3" t="s">
        <v>2973</v>
      </c>
      <c r="R1921" s="3">
        <v>78041</v>
      </c>
      <c r="S1921" s="4">
        <v>42184</v>
      </c>
      <c r="T1921" s="4">
        <v>42184</v>
      </c>
      <c r="U1921" s="3">
        <v>-169.232</v>
      </c>
      <c r="V1921" s="3">
        <v>13</v>
      </c>
      <c r="W1921" s="3">
        <v>108.99</v>
      </c>
      <c r="X1921" s="3">
        <v>86410</v>
      </c>
      <c r="Y1921" s="3">
        <f>Table1[[#This Row],[Unit Price]]-Table1[[#This Row],[Discount]]</f>
        <v>8.2899999999999991</v>
      </c>
      <c r="Z1921" s="3" t="s">
        <v>3220</v>
      </c>
    </row>
    <row r="1922" spans="1:26" ht="14.25" x14ac:dyDescent="0.2">
      <c r="A1922" s="1">
        <v>1183</v>
      </c>
      <c r="B1922" s="1" t="s">
        <v>2974</v>
      </c>
      <c r="C1922" s="1" t="s">
        <v>46</v>
      </c>
      <c r="D1922" s="1">
        <v>0.04</v>
      </c>
      <c r="E1922" s="1">
        <v>35.99</v>
      </c>
      <c r="F1922" s="1">
        <v>3.3</v>
      </c>
      <c r="G1922" s="1" t="s">
        <v>14</v>
      </c>
      <c r="H1922" s="1" t="s">
        <v>47</v>
      </c>
      <c r="I1922" s="1" t="s">
        <v>16</v>
      </c>
      <c r="J1922" s="1" t="s">
        <v>111</v>
      </c>
      <c r="K1922" s="1" t="s">
        <v>18</v>
      </c>
      <c r="L1922" s="1" t="s">
        <v>1886</v>
      </c>
      <c r="M1922" s="1">
        <v>0.39</v>
      </c>
      <c r="N1922" s="1" t="s">
        <v>8</v>
      </c>
      <c r="O1922" s="1" t="s">
        <v>35</v>
      </c>
      <c r="P1922" s="1" t="s">
        <v>122</v>
      </c>
      <c r="Q1922" s="1" t="s">
        <v>2975</v>
      </c>
      <c r="R1922" s="1">
        <v>84663</v>
      </c>
      <c r="S1922" s="2">
        <v>42184</v>
      </c>
      <c r="T1922" s="2">
        <v>42184</v>
      </c>
      <c r="U1922" s="1">
        <v>184.19550000000001</v>
      </c>
      <c r="V1922" s="1">
        <v>9</v>
      </c>
      <c r="W1922" s="1">
        <v>266.95</v>
      </c>
      <c r="X1922" s="1">
        <v>86914</v>
      </c>
      <c r="Y1922" s="1">
        <f>Table1[[#This Row],[Unit Price]]-Table1[[#This Row],[Discount]]</f>
        <v>35.950000000000003</v>
      </c>
      <c r="Z1922" s="1" t="s">
        <v>3221</v>
      </c>
    </row>
    <row r="1923" spans="1:26" ht="14.25" x14ac:dyDescent="0.2">
      <c r="A1923" s="3">
        <v>699</v>
      </c>
      <c r="B1923" s="3" t="s">
        <v>837</v>
      </c>
      <c r="C1923" s="3" t="s">
        <v>13</v>
      </c>
      <c r="D1923" s="3">
        <v>0.01</v>
      </c>
      <c r="E1923" s="3">
        <v>7.89</v>
      </c>
      <c r="F1923" s="3">
        <v>2.82</v>
      </c>
      <c r="G1923" s="3" t="s">
        <v>14</v>
      </c>
      <c r="H1923" s="3" t="s">
        <v>15</v>
      </c>
      <c r="I1923" s="3" t="s">
        <v>24</v>
      </c>
      <c r="J1923" s="3" t="s">
        <v>152</v>
      </c>
      <c r="K1923" s="3" t="s">
        <v>26</v>
      </c>
      <c r="L1923" s="3" t="s">
        <v>2976</v>
      </c>
      <c r="M1923" s="3">
        <v>0.4</v>
      </c>
      <c r="N1923" s="3" t="s">
        <v>8</v>
      </c>
      <c r="O1923" s="3" t="s">
        <v>35</v>
      </c>
      <c r="P1923" s="3" t="s">
        <v>66</v>
      </c>
      <c r="Q1923" s="3" t="s">
        <v>76</v>
      </c>
      <c r="R1923" s="3">
        <v>90041</v>
      </c>
      <c r="S1923" s="4">
        <v>42185</v>
      </c>
      <c r="T1923" s="4">
        <v>42186</v>
      </c>
      <c r="U1923" s="3">
        <v>38.700000000000003</v>
      </c>
      <c r="V1923" s="3">
        <v>32</v>
      </c>
      <c r="W1923" s="3">
        <v>274.26</v>
      </c>
      <c r="X1923" s="3">
        <v>36647</v>
      </c>
      <c r="Y1923" s="3">
        <f>Table1[[#This Row],[Unit Price]]-Table1[[#This Row],[Discount]]</f>
        <v>7.88</v>
      </c>
      <c r="Z1923" s="3" t="s">
        <v>3221</v>
      </c>
    </row>
    <row r="1924" spans="1:26" ht="14.25" x14ac:dyDescent="0.2">
      <c r="A1924" s="1">
        <v>699</v>
      </c>
      <c r="B1924" s="1" t="s">
        <v>837</v>
      </c>
      <c r="C1924" s="1" t="s">
        <v>13</v>
      </c>
      <c r="D1924" s="1">
        <v>0.09</v>
      </c>
      <c r="E1924" s="1">
        <v>3.68</v>
      </c>
      <c r="F1924" s="1">
        <v>1.32</v>
      </c>
      <c r="G1924" s="1" t="s">
        <v>14</v>
      </c>
      <c r="H1924" s="1" t="s">
        <v>15</v>
      </c>
      <c r="I1924" s="1" t="s">
        <v>24</v>
      </c>
      <c r="J1924" s="1" t="s">
        <v>544</v>
      </c>
      <c r="K1924" s="1" t="s">
        <v>26</v>
      </c>
      <c r="L1924" s="1" t="s">
        <v>2502</v>
      </c>
      <c r="M1924" s="1">
        <v>0.83</v>
      </c>
      <c r="N1924" s="1" t="s">
        <v>8</v>
      </c>
      <c r="O1924" s="1" t="s">
        <v>35</v>
      </c>
      <c r="P1924" s="1" t="s">
        <v>66</v>
      </c>
      <c r="Q1924" s="1" t="s">
        <v>76</v>
      </c>
      <c r="R1924" s="1">
        <v>90041</v>
      </c>
      <c r="S1924" s="2">
        <v>42185</v>
      </c>
      <c r="T1924" s="2">
        <v>42186</v>
      </c>
      <c r="U1924" s="1">
        <v>-21.91</v>
      </c>
      <c r="V1924" s="1">
        <v>24</v>
      </c>
      <c r="W1924" s="1">
        <v>83.16</v>
      </c>
      <c r="X1924" s="1">
        <v>36647</v>
      </c>
      <c r="Y1924" s="1">
        <f>Table1[[#This Row],[Unit Price]]-Table1[[#This Row],[Discount]]</f>
        <v>3.5900000000000003</v>
      </c>
      <c r="Z1924" s="1" t="s">
        <v>3221</v>
      </c>
    </row>
    <row r="1925" spans="1:26" ht="14.25" x14ac:dyDescent="0.2">
      <c r="A1925" s="3">
        <v>699</v>
      </c>
      <c r="B1925" s="3" t="s">
        <v>837</v>
      </c>
      <c r="C1925" s="3" t="s">
        <v>13</v>
      </c>
      <c r="D1925" s="3">
        <v>0.1</v>
      </c>
      <c r="E1925" s="3">
        <v>9.7100000000000009</v>
      </c>
      <c r="F1925" s="3">
        <v>9.4499999999999993</v>
      </c>
      <c r="G1925" s="3" t="s">
        <v>14</v>
      </c>
      <c r="H1925" s="3" t="s">
        <v>15</v>
      </c>
      <c r="I1925" s="3" t="s">
        <v>24</v>
      </c>
      <c r="J1925" s="3" t="s">
        <v>54</v>
      </c>
      <c r="K1925" s="3" t="s">
        <v>49</v>
      </c>
      <c r="L1925" s="3" t="s">
        <v>1179</v>
      </c>
      <c r="M1925" s="3">
        <v>0.6</v>
      </c>
      <c r="N1925" s="3" t="s">
        <v>8</v>
      </c>
      <c r="O1925" s="3" t="s">
        <v>35</v>
      </c>
      <c r="P1925" s="3" t="s">
        <v>66</v>
      </c>
      <c r="Q1925" s="3" t="s">
        <v>76</v>
      </c>
      <c r="R1925" s="3">
        <v>90041</v>
      </c>
      <c r="S1925" s="4">
        <v>42185</v>
      </c>
      <c r="T1925" s="4">
        <v>42188</v>
      </c>
      <c r="U1925" s="3">
        <v>-119.77</v>
      </c>
      <c r="V1925" s="3">
        <v>27</v>
      </c>
      <c r="W1925" s="3">
        <v>261.93</v>
      </c>
      <c r="X1925" s="3">
        <v>36647</v>
      </c>
      <c r="Y1925" s="3">
        <f>Table1[[#This Row],[Unit Price]]-Table1[[#This Row],[Discount]]</f>
        <v>9.6100000000000012</v>
      </c>
      <c r="Z1925" s="3" t="s">
        <v>3221</v>
      </c>
    </row>
    <row r="1926" spans="1:26" ht="14.25" x14ac:dyDescent="0.2">
      <c r="A1926" s="1">
        <v>702</v>
      </c>
      <c r="B1926" s="1" t="s">
        <v>2252</v>
      </c>
      <c r="C1926" s="1" t="s">
        <v>13</v>
      </c>
      <c r="D1926" s="1">
        <v>0.01</v>
      </c>
      <c r="E1926" s="1">
        <v>7.89</v>
      </c>
      <c r="F1926" s="1">
        <v>2.82</v>
      </c>
      <c r="G1926" s="1" t="s">
        <v>14</v>
      </c>
      <c r="H1926" s="1" t="s">
        <v>15</v>
      </c>
      <c r="I1926" s="1" t="s">
        <v>24</v>
      </c>
      <c r="J1926" s="1" t="s">
        <v>152</v>
      </c>
      <c r="K1926" s="1" t="s">
        <v>26</v>
      </c>
      <c r="L1926" s="1" t="s">
        <v>2976</v>
      </c>
      <c r="M1926" s="1">
        <v>0.4</v>
      </c>
      <c r="N1926" s="1" t="s">
        <v>8</v>
      </c>
      <c r="O1926" s="1" t="s">
        <v>35</v>
      </c>
      <c r="P1926" s="1" t="s">
        <v>66</v>
      </c>
      <c r="Q1926" s="1" t="s">
        <v>2253</v>
      </c>
      <c r="R1926" s="1">
        <v>95404</v>
      </c>
      <c r="S1926" s="2">
        <v>42185</v>
      </c>
      <c r="T1926" s="2">
        <v>42186</v>
      </c>
      <c r="U1926" s="1">
        <v>46.44</v>
      </c>
      <c r="V1926" s="1">
        <v>8</v>
      </c>
      <c r="W1926" s="1">
        <v>68.56</v>
      </c>
      <c r="X1926" s="1">
        <v>87979</v>
      </c>
      <c r="Y1926" s="1">
        <f>Table1[[#This Row],[Unit Price]]-Table1[[#This Row],[Discount]]</f>
        <v>7.88</v>
      </c>
      <c r="Z1926" s="1" t="s">
        <v>3221</v>
      </c>
    </row>
    <row r="1927" spans="1:26" ht="14.25" x14ac:dyDescent="0.2">
      <c r="A1927" s="3">
        <v>702</v>
      </c>
      <c r="B1927" s="3" t="s">
        <v>2252</v>
      </c>
      <c r="C1927" s="3" t="s">
        <v>13</v>
      </c>
      <c r="D1927" s="3">
        <v>0.09</v>
      </c>
      <c r="E1927" s="3">
        <v>3.68</v>
      </c>
      <c r="F1927" s="3">
        <v>1.32</v>
      </c>
      <c r="G1927" s="3" t="s">
        <v>14</v>
      </c>
      <c r="H1927" s="3" t="s">
        <v>15</v>
      </c>
      <c r="I1927" s="3" t="s">
        <v>24</v>
      </c>
      <c r="J1927" s="3" t="s">
        <v>544</v>
      </c>
      <c r="K1927" s="3" t="s">
        <v>26</v>
      </c>
      <c r="L1927" s="3" t="s">
        <v>2502</v>
      </c>
      <c r="M1927" s="3">
        <v>0.83</v>
      </c>
      <c r="N1927" s="3" t="s">
        <v>8</v>
      </c>
      <c r="O1927" s="3" t="s">
        <v>35</v>
      </c>
      <c r="P1927" s="3" t="s">
        <v>66</v>
      </c>
      <c r="Q1927" s="3" t="s">
        <v>2253</v>
      </c>
      <c r="R1927" s="3">
        <v>95404</v>
      </c>
      <c r="S1927" s="4">
        <v>42185</v>
      </c>
      <c r="T1927" s="4">
        <v>42186</v>
      </c>
      <c r="U1927" s="3">
        <v>-17.527999999999999</v>
      </c>
      <c r="V1927" s="3">
        <v>6</v>
      </c>
      <c r="W1927" s="3">
        <v>20.79</v>
      </c>
      <c r="X1927" s="3">
        <v>87979</v>
      </c>
      <c r="Y1927" s="3">
        <f>Table1[[#This Row],[Unit Price]]-Table1[[#This Row],[Discount]]</f>
        <v>3.5900000000000003</v>
      </c>
      <c r="Z1927" s="3" t="s">
        <v>3221</v>
      </c>
    </row>
    <row r="1928" spans="1:26" ht="14.25" x14ac:dyDescent="0.2">
      <c r="A1928" s="1">
        <v>702</v>
      </c>
      <c r="B1928" s="1" t="s">
        <v>2252</v>
      </c>
      <c r="C1928" s="1" t="s">
        <v>13</v>
      </c>
      <c r="D1928" s="1">
        <v>0.1</v>
      </c>
      <c r="E1928" s="1">
        <v>9.7100000000000009</v>
      </c>
      <c r="F1928" s="1">
        <v>9.4499999999999993</v>
      </c>
      <c r="G1928" s="1" t="s">
        <v>14</v>
      </c>
      <c r="H1928" s="1" t="s">
        <v>15</v>
      </c>
      <c r="I1928" s="1" t="s">
        <v>24</v>
      </c>
      <c r="J1928" s="1" t="s">
        <v>54</v>
      </c>
      <c r="K1928" s="1" t="s">
        <v>49</v>
      </c>
      <c r="L1928" s="1" t="s">
        <v>1179</v>
      </c>
      <c r="M1928" s="1">
        <v>0.6</v>
      </c>
      <c r="N1928" s="1" t="s">
        <v>8</v>
      </c>
      <c r="O1928" s="1" t="s">
        <v>35</v>
      </c>
      <c r="P1928" s="1" t="s">
        <v>66</v>
      </c>
      <c r="Q1928" s="1" t="s">
        <v>2253</v>
      </c>
      <c r="R1928" s="1">
        <v>95404</v>
      </c>
      <c r="S1928" s="2">
        <v>42185</v>
      </c>
      <c r="T1928" s="2">
        <v>42188</v>
      </c>
      <c r="U1928" s="1">
        <v>-95.816000000000003</v>
      </c>
      <c r="V1928" s="1">
        <v>7</v>
      </c>
      <c r="W1928" s="1">
        <v>67.91</v>
      </c>
      <c r="X1928" s="1">
        <v>87979</v>
      </c>
      <c r="Y1928" s="1">
        <f>Table1[[#This Row],[Unit Price]]-Table1[[#This Row],[Discount]]</f>
        <v>9.6100000000000012</v>
      </c>
      <c r="Z1928" s="1" t="s">
        <v>3221</v>
      </c>
    </row>
    <row r="1929" spans="1:26" ht="14.25" x14ac:dyDescent="0.2">
      <c r="A1929" s="3">
        <v>1307</v>
      </c>
      <c r="B1929" s="3" t="s">
        <v>2977</v>
      </c>
      <c r="C1929" s="3" t="s">
        <v>23</v>
      </c>
      <c r="D1929" s="3">
        <v>0.04</v>
      </c>
      <c r="E1929" s="3">
        <v>8.33</v>
      </c>
      <c r="F1929" s="3">
        <v>1.99</v>
      </c>
      <c r="G1929" s="3" t="s">
        <v>14</v>
      </c>
      <c r="H1929" s="3" t="s">
        <v>3</v>
      </c>
      <c r="I1929" s="3" t="s">
        <v>16</v>
      </c>
      <c r="J1929" s="3" t="s">
        <v>17</v>
      </c>
      <c r="K1929" s="3" t="s">
        <v>18</v>
      </c>
      <c r="L1929" s="3" t="s">
        <v>1150</v>
      </c>
      <c r="M1929" s="3">
        <v>0.52</v>
      </c>
      <c r="N1929" s="3" t="s">
        <v>8</v>
      </c>
      <c r="O1929" s="3" t="s">
        <v>35</v>
      </c>
      <c r="P1929" s="3" t="s">
        <v>115</v>
      </c>
      <c r="Q1929" s="3" t="s">
        <v>2261</v>
      </c>
      <c r="R1929" s="3">
        <v>97420</v>
      </c>
      <c r="S1929" s="4">
        <v>42185</v>
      </c>
      <c r="T1929" s="4">
        <v>42192</v>
      </c>
      <c r="U1929" s="3">
        <v>44.892000000000003</v>
      </c>
      <c r="V1929" s="3">
        <v>16</v>
      </c>
      <c r="W1929" s="3">
        <v>131.26</v>
      </c>
      <c r="X1929" s="3">
        <v>91451</v>
      </c>
      <c r="Y1929" s="3">
        <f>Table1[[#This Row],[Unit Price]]-Table1[[#This Row],[Discount]]</f>
        <v>8.2900000000000009</v>
      </c>
      <c r="Z1929" s="3" t="s">
        <v>3221</v>
      </c>
    </row>
    <row r="1930" spans="1:26" ht="14.25" x14ac:dyDescent="0.2">
      <c r="A1930" s="1">
        <v>2089</v>
      </c>
      <c r="B1930" s="1" t="s">
        <v>2978</v>
      </c>
      <c r="C1930" s="1" t="s">
        <v>23</v>
      </c>
      <c r="D1930" s="1">
        <v>0.06</v>
      </c>
      <c r="E1930" s="1">
        <v>38.06</v>
      </c>
      <c r="F1930" s="1">
        <v>4.5</v>
      </c>
      <c r="G1930" s="1" t="s">
        <v>14</v>
      </c>
      <c r="H1930" s="1" t="s">
        <v>70</v>
      </c>
      <c r="I1930" s="1" t="s">
        <v>24</v>
      </c>
      <c r="J1930" s="1" t="s">
        <v>71</v>
      </c>
      <c r="K1930" s="1" t="s">
        <v>49</v>
      </c>
      <c r="L1930" s="1" t="s">
        <v>2979</v>
      </c>
      <c r="M1930" s="1">
        <v>0.56000000000000005</v>
      </c>
      <c r="N1930" s="1" t="s">
        <v>8</v>
      </c>
      <c r="O1930" s="1" t="s">
        <v>87</v>
      </c>
      <c r="P1930" s="1" t="s">
        <v>88</v>
      </c>
      <c r="Q1930" s="1" t="s">
        <v>2980</v>
      </c>
      <c r="R1930" s="1">
        <v>10956</v>
      </c>
      <c r="S1930" s="2">
        <v>42185</v>
      </c>
      <c r="T1930" s="2">
        <v>42191</v>
      </c>
      <c r="U1930" s="1">
        <v>450.45960000000002</v>
      </c>
      <c r="V1930" s="1">
        <v>17</v>
      </c>
      <c r="W1930" s="1">
        <v>652.84</v>
      </c>
      <c r="X1930" s="1">
        <v>88348</v>
      </c>
      <c r="Y1930" s="1">
        <f>Table1[[#This Row],[Unit Price]]-Table1[[#This Row],[Discount]]</f>
        <v>38</v>
      </c>
      <c r="Z1930" s="1" t="s">
        <v>3222</v>
      </c>
    </row>
    <row r="1931" spans="1:26" ht="14.25" x14ac:dyDescent="0.2">
      <c r="A1931" s="3">
        <v>2089</v>
      </c>
      <c r="B1931" s="3" t="s">
        <v>2978</v>
      </c>
      <c r="C1931" s="3" t="s">
        <v>23</v>
      </c>
      <c r="D1931" s="3">
        <v>0.08</v>
      </c>
      <c r="E1931" s="3">
        <v>599.99</v>
      </c>
      <c r="F1931" s="3">
        <v>24.49</v>
      </c>
      <c r="G1931" s="3" t="s">
        <v>14</v>
      </c>
      <c r="H1931" s="3" t="s">
        <v>70</v>
      </c>
      <c r="I1931" s="3" t="s">
        <v>16</v>
      </c>
      <c r="J1931" s="3" t="s">
        <v>39</v>
      </c>
      <c r="K1931" s="3" t="s">
        <v>40</v>
      </c>
      <c r="L1931" s="3" t="s">
        <v>2981</v>
      </c>
      <c r="M1931" s="3">
        <v>0.37</v>
      </c>
      <c r="N1931" s="3" t="s">
        <v>8</v>
      </c>
      <c r="O1931" s="3" t="s">
        <v>87</v>
      </c>
      <c r="P1931" s="3" t="s">
        <v>88</v>
      </c>
      <c r="Q1931" s="3" t="s">
        <v>2980</v>
      </c>
      <c r="R1931" s="3">
        <v>10956</v>
      </c>
      <c r="S1931" s="4">
        <v>42185</v>
      </c>
      <c r="T1931" s="4">
        <v>42193</v>
      </c>
      <c r="U1931" s="3">
        <v>8798.1831000000002</v>
      </c>
      <c r="V1931" s="3">
        <v>22</v>
      </c>
      <c r="W1931" s="3">
        <v>12750.99</v>
      </c>
      <c r="X1931" s="3">
        <v>88348</v>
      </c>
      <c r="Y1931" s="3">
        <f>Table1[[#This Row],[Unit Price]]-Table1[[#This Row],[Discount]]</f>
        <v>599.91</v>
      </c>
      <c r="Z1931" s="3" t="s">
        <v>3222</v>
      </c>
    </row>
    <row r="1932" spans="1:26" ht="14.25" x14ac:dyDescent="0.2">
      <c r="A1932" s="1">
        <v>2089</v>
      </c>
      <c r="B1932" s="1" t="s">
        <v>2978</v>
      </c>
      <c r="C1932" s="1" t="s">
        <v>23</v>
      </c>
      <c r="D1932" s="1">
        <v>0.1</v>
      </c>
      <c r="E1932" s="1">
        <v>3.98</v>
      </c>
      <c r="F1932" s="1">
        <v>2.97</v>
      </c>
      <c r="G1932" s="1" t="s">
        <v>63</v>
      </c>
      <c r="H1932" s="1" t="s">
        <v>70</v>
      </c>
      <c r="I1932" s="1" t="s">
        <v>24</v>
      </c>
      <c r="J1932" s="1" t="s">
        <v>64</v>
      </c>
      <c r="K1932" s="1" t="s">
        <v>26</v>
      </c>
      <c r="L1932" s="1" t="s">
        <v>2982</v>
      </c>
      <c r="M1932" s="1">
        <v>0.35</v>
      </c>
      <c r="N1932" s="1" t="s">
        <v>8</v>
      </c>
      <c r="O1932" s="1" t="s">
        <v>87</v>
      </c>
      <c r="P1932" s="1" t="s">
        <v>88</v>
      </c>
      <c r="Q1932" s="1" t="s">
        <v>2980</v>
      </c>
      <c r="R1932" s="1">
        <v>10956</v>
      </c>
      <c r="S1932" s="2">
        <v>42185</v>
      </c>
      <c r="T1932" s="2">
        <v>42189</v>
      </c>
      <c r="U1932" s="1">
        <v>-5.3849999999999998</v>
      </c>
      <c r="V1932" s="1">
        <v>5</v>
      </c>
      <c r="W1932" s="1">
        <v>20.54</v>
      </c>
      <c r="X1932" s="1">
        <v>88348</v>
      </c>
      <c r="Y1932" s="1">
        <f>Table1[[#This Row],[Unit Price]]-Table1[[#This Row],[Discount]]</f>
        <v>3.88</v>
      </c>
      <c r="Z1932" s="1" t="s">
        <v>3222</v>
      </c>
    </row>
    <row r="1933" spans="1:26" ht="14.25" x14ac:dyDescent="0.2">
      <c r="A1933" s="3">
        <v>2882</v>
      </c>
      <c r="B1933" s="3" t="s">
        <v>647</v>
      </c>
      <c r="C1933" s="3" t="s">
        <v>23</v>
      </c>
      <c r="D1933" s="3">
        <v>0.05</v>
      </c>
      <c r="E1933" s="3">
        <v>63.94</v>
      </c>
      <c r="F1933" s="3">
        <v>14.48</v>
      </c>
      <c r="G1933" s="3" t="s">
        <v>63</v>
      </c>
      <c r="H1933" s="3" t="s">
        <v>15</v>
      </c>
      <c r="I1933" s="3" t="s">
        <v>4</v>
      </c>
      <c r="J1933" s="3" t="s">
        <v>102</v>
      </c>
      <c r="K1933" s="3" t="s">
        <v>49</v>
      </c>
      <c r="L1933" s="3" t="s">
        <v>1970</v>
      </c>
      <c r="M1933" s="3">
        <v>0.46</v>
      </c>
      <c r="N1933" s="3" t="s">
        <v>8</v>
      </c>
      <c r="O1933" s="3" t="s">
        <v>9</v>
      </c>
      <c r="P1933" s="3" t="s">
        <v>73</v>
      </c>
      <c r="Q1933" s="3" t="s">
        <v>649</v>
      </c>
      <c r="R1933" s="3">
        <v>28206</v>
      </c>
      <c r="S1933" s="4">
        <v>42185</v>
      </c>
      <c r="T1933" s="4">
        <v>42192</v>
      </c>
      <c r="U1933" s="3">
        <v>270.87430000000001</v>
      </c>
      <c r="V1933" s="3">
        <v>21</v>
      </c>
      <c r="W1933" s="3">
        <v>1336.35</v>
      </c>
      <c r="X1933" s="3">
        <v>40224</v>
      </c>
      <c r="Y1933" s="3">
        <f>Table1[[#This Row],[Unit Price]]-Table1[[#This Row],[Discount]]</f>
        <v>63.89</v>
      </c>
      <c r="Z1933" s="3" t="s">
        <v>3219</v>
      </c>
    </row>
    <row r="1934" spans="1:26" ht="14.25" x14ac:dyDescent="0.2">
      <c r="A1934" s="1">
        <v>2885</v>
      </c>
      <c r="B1934" s="1" t="s">
        <v>2983</v>
      </c>
      <c r="C1934" s="1" t="s">
        <v>23</v>
      </c>
      <c r="D1934" s="1">
        <v>0.05</v>
      </c>
      <c r="E1934" s="1">
        <v>63.94</v>
      </c>
      <c r="F1934" s="1">
        <v>14.48</v>
      </c>
      <c r="G1934" s="1" t="s">
        <v>63</v>
      </c>
      <c r="H1934" s="1" t="s">
        <v>15</v>
      </c>
      <c r="I1934" s="1" t="s">
        <v>4</v>
      </c>
      <c r="J1934" s="1" t="s">
        <v>102</v>
      </c>
      <c r="K1934" s="1" t="s">
        <v>49</v>
      </c>
      <c r="L1934" s="1" t="s">
        <v>1970</v>
      </c>
      <c r="M1934" s="1">
        <v>0.46</v>
      </c>
      <c r="N1934" s="1" t="s">
        <v>8</v>
      </c>
      <c r="O1934" s="1" t="s">
        <v>87</v>
      </c>
      <c r="P1934" s="1" t="s">
        <v>293</v>
      </c>
      <c r="Q1934" s="1" t="s">
        <v>2984</v>
      </c>
      <c r="R1934" s="1">
        <v>44133</v>
      </c>
      <c r="S1934" s="2">
        <v>42185</v>
      </c>
      <c r="T1934" s="2">
        <v>42192</v>
      </c>
      <c r="U1934" s="1">
        <v>219.54419999999999</v>
      </c>
      <c r="V1934" s="1">
        <v>5</v>
      </c>
      <c r="W1934" s="1">
        <v>318.18</v>
      </c>
      <c r="X1934" s="1">
        <v>87634</v>
      </c>
      <c r="Y1934" s="1">
        <f>Table1[[#This Row],[Unit Price]]-Table1[[#This Row],[Discount]]</f>
        <v>63.89</v>
      </c>
      <c r="Z1934" s="1" t="s">
        <v>3222</v>
      </c>
    </row>
    <row r="1935" spans="1:26" ht="14.25" x14ac:dyDescent="0.2">
      <c r="A1935" s="3">
        <v>1384</v>
      </c>
      <c r="B1935" s="3" t="s">
        <v>2767</v>
      </c>
      <c r="C1935" s="3" t="s">
        <v>46</v>
      </c>
      <c r="D1935" s="3">
        <v>7.0000000000000007E-2</v>
      </c>
      <c r="E1935" s="3">
        <v>11.29</v>
      </c>
      <c r="F1935" s="3">
        <v>5.03</v>
      </c>
      <c r="G1935" s="3" t="s">
        <v>14</v>
      </c>
      <c r="H1935" s="3" t="s">
        <v>15</v>
      </c>
      <c r="I1935" s="3" t="s">
        <v>24</v>
      </c>
      <c r="J1935" s="3" t="s">
        <v>54</v>
      </c>
      <c r="K1935" s="3" t="s">
        <v>49</v>
      </c>
      <c r="L1935" s="3" t="s">
        <v>1236</v>
      </c>
      <c r="M1935" s="3">
        <v>0.59</v>
      </c>
      <c r="N1935" s="3" t="s">
        <v>8</v>
      </c>
      <c r="O1935" s="3" t="s">
        <v>9</v>
      </c>
      <c r="P1935" s="3" t="s">
        <v>218</v>
      </c>
      <c r="Q1935" s="3" t="s">
        <v>2708</v>
      </c>
      <c r="R1935" s="3">
        <v>22304</v>
      </c>
      <c r="S1935" s="4">
        <v>42185</v>
      </c>
      <c r="T1935" s="4">
        <v>42187</v>
      </c>
      <c r="U1935" s="3">
        <v>-163.03</v>
      </c>
      <c r="V1935" s="3">
        <v>11</v>
      </c>
      <c r="W1935" s="3">
        <v>123.18</v>
      </c>
      <c r="X1935" s="3">
        <v>89407</v>
      </c>
      <c r="Y1935" s="3">
        <f>Table1[[#This Row],[Unit Price]]-Table1[[#This Row],[Discount]]</f>
        <v>11.219999999999999</v>
      </c>
      <c r="Z1935" s="3" t="s">
        <v>3219</v>
      </c>
    </row>
    <row r="1936" spans="1:26" ht="14.25" x14ac:dyDescent="0.2">
      <c r="A1936" s="1">
        <v>1472</v>
      </c>
      <c r="B1936" s="1" t="s">
        <v>2645</v>
      </c>
      <c r="C1936" s="1" t="s">
        <v>46</v>
      </c>
      <c r="D1936" s="1">
        <v>0.02</v>
      </c>
      <c r="E1936" s="1">
        <v>30.98</v>
      </c>
      <c r="F1936" s="1">
        <v>6.5</v>
      </c>
      <c r="G1936" s="1" t="s">
        <v>63</v>
      </c>
      <c r="H1936" s="1" t="s">
        <v>47</v>
      </c>
      <c r="I1936" s="1" t="s">
        <v>16</v>
      </c>
      <c r="J1936" s="1" t="s">
        <v>17</v>
      </c>
      <c r="K1936" s="1" t="s">
        <v>49</v>
      </c>
      <c r="L1936" s="1" t="s">
        <v>2831</v>
      </c>
      <c r="M1936" s="1">
        <v>0.79</v>
      </c>
      <c r="N1936" s="1" t="s">
        <v>8</v>
      </c>
      <c r="O1936" s="1" t="s">
        <v>87</v>
      </c>
      <c r="P1936" s="1" t="s">
        <v>293</v>
      </c>
      <c r="Q1936" s="1" t="s">
        <v>2646</v>
      </c>
      <c r="R1936" s="1">
        <v>44145</v>
      </c>
      <c r="S1936" s="2">
        <v>42185</v>
      </c>
      <c r="T1936" s="2">
        <v>42186</v>
      </c>
      <c r="U1936" s="1">
        <v>-44.624000000000002</v>
      </c>
      <c r="V1936" s="1">
        <v>17</v>
      </c>
      <c r="W1936" s="1">
        <v>552.89</v>
      </c>
      <c r="X1936" s="1">
        <v>87078</v>
      </c>
      <c r="Y1936" s="1">
        <f>Table1[[#This Row],[Unit Price]]-Table1[[#This Row],[Discount]]</f>
        <v>30.96</v>
      </c>
      <c r="Z1936" s="1" t="s">
        <v>3222</v>
      </c>
    </row>
    <row r="1937" spans="1:26" ht="14.25" x14ac:dyDescent="0.2">
      <c r="A1937" s="6">
        <v>2276</v>
      </c>
      <c r="B1937" s="6" t="s">
        <v>2985</v>
      </c>
      <c r="C1937" s="6" t="s">
        <v>46</v>
      </c>
      <c r="D1937" s="6">
        <v>0.01</v>
      </c>
      <c r="E1937" s="6">
        <v>195.99</v>
      </c>
      <c r="F1937" s="6">
        <v>8.99</v>
      </c>
      <c r="G1937" s="6" t="s">
        <v>14</v>
      </c>
      <c r="H1937" s="6" t="s">
        <v>15</v>
      </c>
      <c r="I1937" s="6" t="s">
        <v>16</v>
      </c>
      <c r="J1937" s="6" t="s">
        <v>111</v>
      </c>
      <c r="K1937" s="6" t="s">
        <v>49</v>
      </c>
      <c r="L1937" s="6" t="s">
        <v>1319</v>
      </c>
      <c r="M1937" s="6">
        <v>0.6</v>
      </c>
      <c r="N1937" s="6" t="s">
        <v>8</v>
      </c>
      <c r="O1937" s="6" t="s">
        <v>87</v>
      </c>
      <c r="P1937" s="6" t="s">
        <v>88</v>
      </c>
      <c r="Q1937" s="6" t="s">
        <v>2986</v>
      </c>
      <c r="R1937" s="6">
        <v>14304</v>
      </c>
      <c r="S1937" s="7">
        <v>42185</v>
      </c>
      <c r="T1937" s="7">
        <v>42185</v>
      </c>
      <c r="U1937" s="6">
        <v>2653.7813999999998</v>
      </c>
      <c r="V1937" s="6">
        <v>22</v>
      </c>
      <c r="W1937" s="6">
        <v>3846.06</v>
      </c>
      <c r="X1937" s="6">
        <v>91502</v>
      </c>
      <c r="Y1937" s="6">
        <f>Table1[[#This Row],[Unit Price]]-Table1[[#This Row],[Discount]]</f>
        <v>195.98000000000002</v>
      </c>
      <c r="Z1937" s="6" t="s">
        <v>3222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A2E6F-B99E-4306-9264-E2BB805D410C}">
  <dimension ref="B1:P192"/>
  <sheetViews>
    <sheetView workbookViewId="0">
      <selection activeCell="B3" sqref="B3:F3"/>
    </sheetView>
  </sheetViews>
  <sheetFormatPr defaultRowHeight="15" x14ac:dyDescent="0.2"/>
  <cols>
    <col min="2" max="2" width="14" customWidth="1"/>
    <col min="3" max="3" width="19.75" customWidth="1"/>
    <col min="4" max="4" width="9.875" customWidth="1"/>
    <col min="5" max="5" width="19.75" customWidth="1"/>
    <col min="6" max="6" width="16.25" customWidth="1"/>
    <col min="7" max="7" width="16.375" customWidth="1"/>
    <col min="8" max="8" width="13" customWidth="1"/>
    <col min="9" max="9" width="16.25" customWidth="1"/>
    <col min="10" max="10" width="13" customWidth="1"/>
    <col min="11" max="13" width="11.25" customWidth="1"/>
    <col min="14" max="14" width="12" customWidth="1"/>
    <col min="15" max="15" width="11.875" customWidth="1"/>
    <col min="16" max="17" width="9.875" customWidth="1"/>
    <col min="18" max="19" width="8.75" bestFit="1" customWidth="1"/>
    <col min="20" max="20" width="9.875" bestFit="1" customWidth="1"/>
    <col min="21" max="21" width="18" bestFit="1" customWidth="1"/>
    <col min="22" max="22" width="7.875" bestFit="1" customWidth="1"/>
    <col min="23" max="23" width="8.625" bestFit="1" customWidth="1"/>
    <col min="24" max="25" width="7.875" bestFit="1" customWidth="1"/>
    <col min="26" max="26" width="8.25" bestFit="1" customWidth="1"/>
    <col min="27" max="28" width="7.875" bestFit="1" customWidth="1"/>
    <col min="29" max="29" width="9.625" bestFit="1" customWidth="1"/>
    <col min="30" max="30" width="9.75" bestFit="1" customWidth="1"/>
    <col min="31" max="31" width="7.875" bestFit="1" customWidth="1"/>
    <col min="32" max="32" width="9.875" bestFit="1" customWidth="1"/>
    <col min="33" max="33" width="14" bestFit="1" customWidth="1"/>
    <col min="34" max="34" width="9.625" bestFit="1" customWidth="1"/>
    <col min="35" max="35" width="10.875" bestFit="1" customWidth="1"/>
    <col min="36" max="36" width="11.125" bestFit="1" customWidth="1"/>
    <col min="37" max="37" width="9.25" bestFit="1" customWidth="1"/>
    <col min="38" max="38" width="9.5" bestFit="1" customWidth="1"/>
    <col min="39" max="39" width="9.75" bestFit="1" customWidth="1"/>
    <col min="40" max="40" width="8.375" bestFit="1" customWidth="1"/>
    <col min="41" max="41" width="15" bestFit="1" customWidth="1"/>
    <col min="42" max="42" width="11.375" bestFit="1" customWidth="1"/>
    <col min="43" max="43" width="12.25" bestFit="1" customWidth="1"/>
    <col min="44" max="44" width="10" bestFit="1" customWidth="1"/>
    <col min="45" max="45" width="13.875" bestFit="1" customWidth="1"/>
    <col min="46" max="46" width="12.75" bestFit="1" customWidth="1"/>
    <col min="47" max="47" width="7.875" bestFit="1" customWidth="1"/>
    <col min="48" max="48" width="10.375" bestFit="1" customWidth="1"/>
    <col min="49" max="49" width="8.25" bestFit="1" customWidth="1"/>
    <col min="50" max="50" width="12.75" bestFit="1" customWidth="1"/>
    <col min="51" max="51" width="12.5" bestFit="1" customWidth="1"/>
    <col min="52" max="52" width="13.875" bestFit="1" customWidth="1"/>
    <col min="53" max="53" width="12.75" bestFit="1" customWidth="1"/>
    <col min="54" max="54" width="10.875" bestFit="1" customWidth="1"/>
    <col min="55" max="56" width="7.875" bestFit="1" customWidth="1"/>
    <col min="57" max="57" width="9.375" bestFit="1" customWidth="1"/>
    <col min="58" max="58" width="8.5" bestFit="1" customWidth="1"/>
    <col min="59" max="59" width="11.875" bestFit="1" customWidth="1"/>
    <col min="60" max="60" width="13.125" bestFit="1" customWidth="1"/>
    <col min="61" max="61" width="10.5" bestFit="1" customWidth="1"/>
    <col min="62" max="62" width="10" bestFit="1" customWidth="1"/>
    <col min="63" max="63" width="9.875" bestFit="1" customWidth="1"/>
  </cols>
  <sheetData>
    <row r="1" spans="2:16" ht="14.25" x14ac:dyDescent="0.2"/>
    <row r="2" spans="2:16" x14ac:dyDescent="0.25">
      <c r="B2" s="42" t="s">
        <v>3243</v>
      </c>
      <c r="C2" s="42"/>
      <c r="D2" s="42"/>
      <c r="E2" s="42"/>
      <c r="F2" s="42"/>
      <c r="H2" s="11" t="s">
        <v>3030</v>
      </c>
      <c r="I2" s="11" t="s">
        <v>3031</v>
      </c>
    </row>
    <row r="3" spans="2:16" x14ac:dyDescent="0.25">
      <c r="B3" s="42" t="s">
        <v>3244</v>
      </c>
      <c r="C3" s="42"/>
      <c r="D3" s="42"/>
      <c r="E3" s="42"/>
      <c r="F3" s="42"/>
      <c r="H3" s="11" t="s">
        <v>3028</v>
      </c>
      <c r="I3" t="s">
        <v>28</v>
      </c>
      <c r="J3" t="s">
        <v>87</v>
      </c>
      <c r="K3" t="s">
        <v>9</v>
      </c>
      <c r="L3" t="s">
        <v>35</v>
      </c>
      <c r="M3" t="s">
        <v>3029</v>
      </c>
    </row>
    <row r="4" spans="2:16" ht="14.25" x14ac:dyDescent="0.2">
      <c r="H4" s="12" t="s">
        <v>3032</v>
      </c>
      <c r="I4" s="14">
        <v>59702.73</v>
      </c>
      <c r="J4" s="14">
        <v>59185.16</v>
      </c>
      <c r="K4" s="14">
        <v>73062.34</v>
      </c>
      <c r="L4" s="14">
        <v>73048.319999999992</v>
      </c>
      <c r="M4" s="14">
        <v>264998.55</v>
      </c>
    </row>
    <row r="5" spans="2:16" ht="14.25" x14ac:dyDescent="0.2">
      <c r="B5" s="11" t="s">
        <v>3028</v>
      </c>
      <c r="C5" t="s">
        <v>3030</v>
      </c>
      <c r="E5" s="11" t="s">
        <v>3028</v>
      </c>
      <c r="F5" t="s">
        <v>3030</v>
      </c>
      <c r="H5" s="12" t="s">
        <v>3033</v>
      </c>
      <c r="I5" s="14">
        <v>70282.439999999973</v>
      </c>
      <c r="J5" s="14">
        <v>69109.8</v>
      </c>
      <c r="K5" s="14">
        <v>31754.39</v>
      </c>
      <c r="L5" s="14">
        <v>154355.81000000003</v>
      </c>
      <c r="M5" s="14">
        <v>325502.44000000006</v>
      </c>
    </row>
    <row r="6" spans="2:16" ht="14.25" x14ac:dyDescent="0.2">
      <c r="B6" s="12" t="s">
        <v>28</v>
      </c>
      <c r="C6" s="14">
        <v>441445.61999999982</v>
      </c>
      <c r="E6" s="12" t="s">
        <v>1</v>
      </c>
      <c r="F6" s="14">
        <v>429399.01000000013</v>
      </c>
      <c r="H6" s="12" t="s">
        <v>3034</v>
      </c>
      <c r="I6" s="14">
        <v>62075.31</v>
      </c>
      <c r="J6" s="14">
        <v>59137.039999999994</v>
      </c>
      <c r="K6" s="14">
        <v>77874.78</v>
      </c>
      <c r="L6" s="14">
        <v>66080</v>
      </c>
      <c r="M6" s="14">
        <v>265167.13</v>
      </c>
    </row>
    <row r="7" spans="2:16" ht="14.25" x14ac:dyDescent="0.2">
      <c r="B7" s="12" t="s">
        <v>87</v>
      </c>
      <c r="C7" s="14">
        <v>584724.18999999983</v>
      </c>
      <c r="E7" s="12" t="s">
        <v>13</v>
      </c>
      <c r="F7" s="14">
        <v>299342.24999999959</v>
      </c>
      <c r="H7" s="12" t="s">
        <v>3035</v>
      </c>
      <c r="I7" s="14">
        <v>64058.379999999983</v>
      </c>
      <c r="J7" s="14">
        <v>189208.29000000004</v>
      </c>
      <c r="K7" s="14">
        <v>58285.109999999986</v>
      </c>
      <c r="L7" s="14">
        <v>72477.409999999974</v>
      </c>
      <c r="M7" s="14">
        <v>384029.19</v>
      </c>
    </row>
    <row r="8" spans="2:16" ht="14.25" x14ac:dyDescent="0.2">
      <c r="B8" s="12" t="s">
        <v>9</v>
      </c>
      <c r="C8" s="14">
        <v>341328.31999999966</v>
      </c>
      <c r="E8" s="12" t="s">
        <v>23</v>
      </c>
      <c r="F8" s="14">
        <v>370698.45000000013</v>
      </c>
      <c r="H8" s="12" t="s">
        <v>3036</v>
      </c>
      <c r="I8" s="14">
        <v>79253.140000000058</v>
      </c>
      <c r="J8" s="14">
        <v>84858.810000000012</v>
      </c>
      <c r="K8" s="14">
        <v>50887.390000000007</v>
      </c>
      <c r="L8" s="14">
        <v>75231.509999999995</v>
      </c>
      <c r="M8" s="14">
        <v>290230.85000000009</v>
      </c>
    </row>
    <row r="9" spans="2:16" ht="14.25" x14ac:dyDescent="0.2">
      <c r="B9" s="12" t="s">
        <v>35</v>
      </c>
      <c r="C9" s="14">
        <v>514026.64000000019</v>
      </c>
      <c r="E9" s="12" t="s">
        <v>92</v>
      </c>
      <c r="F9" s="14">
        <v>368933.21000000008</v>
      </c>
      <c r="H9" s="12" t="s">
        <v>3037</v>
      </c>
      <c r="I9" s="14">
        <v>106073.62000000001</v>
      </c>
      <c r="J9" s="14">
        <v>123225.08999999997</v>
      </c>
      <c r="K9" s="14">
        <v>49464.309999999976</v>
      </c>
      <c r="L9" s="14">
        <v>72833.589999999967</v>
      </c>
      <c r="M9" s="14">
        <v>351596.60999999993</v>
      </c>
      <c r="N9" s="14"/>
      <c r="O9" s="14"/>
    </row>
    <row r="10" spans="2:16" ht="14.25" x14ac:dyDescent="0.2">
      <c r="B10" s="12" t="s">
        <v>3029</v>
      </c>
      <c r="C10" s="14">
        <v>1881524.7699999993</v>
      </c>
      <c r="E10" s="12" t="s">
        <v>46</v>
      </c>
      <c r="F10" s="14">
        <v>413151.84999999969</v>
      </c>
      <c r="H10" s="12" t="s">
        <v>3029</v>
      </c>
      <c r="I10" s="14">
        <v>441445.62</v>
      </c>
      <c r="J10" s="14">
        <v>584724.18999999994</v>
      </c>
      <c r="K10" s="14">
        <v>341328.32</v>
      </c>
      <c r="L10" s="14">
        <v>514026.63999999996</v>
      </c>
      <c r="M10" s="14">
        <v>1881524.77</v>
      </c>
      <c r="N10" s="14"/>
      <c r="O10" s="14"/>
    </row>
    <row r="11" spans="2:16" ht="14.25" x14ac:dyDescent="0.2">
      <c r="E11" s="12" t="s">
        <v>3029</v>
      </c>
      <c r="F11" s="14">
        <v>1881524.7699999996</v>
      </c>
      <c r="H11" s="12"/>
      <c r="I11" s="14"/>
      <c r="J11" s="14"/>
      <c r="K11" s="14"/>
      <c r="L11" s="14"/>
      <c r="M11" s="14"/>
      <c r="N11" s="14"/>
      <c r="O11" s="14"/>
    </row>
    <row r="12" spans="2:16" ht="14.25" x14ac:dyDescent="0.2">
      <c r="B12" s="11" t="s">
        <v>3028</v>
      </c>
      <c r="C12" t="s">
        <v>3030</v>
      </c>
      <c r="H12" s="12"/>
      <c r="I12" s="11" t="s">
        <v>3028</v>
      </c>
      <c r="J12" t="s">
        <v>3225</v>
      </c>
      <c r="K12" s="14"/>
      <c r="L12" s="14"/>
      <c r="N12" s="11" t="s">
        <v>3028</v>
      </c>
      <c r="O12" t="s">
        <v>3030</v>
      </c>
      <c r="P12" t="s">
        <v>3218</v>
      </c>
    </row>
    <row r="13" spans="2:16" ht="14.25" x14ac:dyDescent="0.2">
      <c r="B13" s="12" t="s">
        <v>26</v>
      </c>
      <c r="C13" s="14">
        <v>32781.280000000013</v>
      </c>
      <c r="E13" s="11" t="s">
        <v>3028</v>
      </c>
      <c r="F13" t="s">
        <v>3030</v>
      </c>
      <c r="G13" t="s">
        <v>3038</v>
      </c>
      <c r="I13" s="12" t="s">
        <v>15</v>
      </c>
      <c r="J13" s="14">
        <v>4842.2699999999877</v>
      </c>
      <c r="N13" s="18" t="s">
        <v>3039</v>
      </c>
      <c r="O13" s="14">
        <v>8666.18</v>
      </c>
      <c r="P13" s="14">
        <v>2919.49</v>
      </c>
    </row>
    <row r="14" spans="2:16" ht="14.25" x14ac:dyDescent="0.2">
      <c r="B14" s="12" t="s">
        <v>18</v>
      </c>
      <c r="C14" s="14">
        <v>62757.530000000006</v>
      </c>
      <c r="E14" s="12" t="s">
        <v>4</v>
      </c>
      <c r="F14" s="14">
        <v>619578.75000000035</v>
      </c>
      <c r="G14" s="14">
        <v>49944.600000000079</v>
      </c>
      <c r="I14" s="12" t="s">
        <v>70</v>
      </c>
      <c r="J14" s="14">
        <v>8548.8899999999776</v>
      </c>
      <c r="N14" s="18" t="s">
        <v>3040</v>
      </c>
      <c r="O14" s="14">
        <v>24319.920000000002</v>
      </c>
      <c r="P14" s="14">
        <v>1623.4500000000005</v>
      </c>
    </row>
    <row r="15" spans="2:16" ht="14.25" x14ac:dyDescent="0.2">
      <c r="B15" s="12" t="s">
        <v>120</v>
      </c>
      <c r="C15" s="14">
        <v>63944.80999999999</v>
      </c>
      <c r="E15" s="12" t="s">
        <v>24</v>
      </c>
      <c r="F15" s="14">
        <v>549681.06999999948</v>
      </c>
      <c r="G15" s="14">
        <v>43824.010000000104</v>
      </c>
      <c r="I15" s="12" t="s">
        <v>47</v>
      </c>
      <c r="J15" s="14">
        <v>5783.5099999999838</v>
      </c>
      <c r="N15" s="18" t="s">
        <v>3041</v>
      </c>
      <c r="O15" s="14">
        <v>10134.420000000002</v>
      </c>
      <c r="P15" s="14">
        <v>1689.5000000000002</v>
      </c>
    </row>
    <row r="16" spans="2:16" ht="14.25" x14ac:dyDescent="0.2">
      <c r="B16" s="12" t="s">
        <v>40</v>
      </c>
      <c r="C16" s="14">
        <v>261591.94</v>
      </c>
      <c r="E16" s="12" t="s">
        <v>16</v>
      </c>
      <c r="F16" s="14">
        <v>712264.94999999972</v>
      </c>
      <c r="G16" s="14">
        <v>115386.54000000046</v>
      </c>
      <c r="I16" s="12" t="s">
        <v>3</v>
      </c>
      <c r="J16" s="14">
        <v>5573.7599999999866</v>
      </c>
      <c r="N16" s="18" t="s">
        <v>3042</v>
      </c>
      <c r="O16" s="14">
        <v>5470.58</v>
      </c>
      <c r="P16" s="14">
        <v>1387.7700000000002</v>
      </c>
    </row>
    <row r="17" spans="2:16" ht="14.25" x14ac:dyDescent="0.2">
      <c r="B17" s="12" t="s">
        <v>6</v>
      </c>
      <c r="C17" s="14">
        <v>296818.27</v>
      </c>
      <c r="E17" s="12" t="s">
        <v>3029</v>
      </c>
      <c r="F17" s="14">
        <v>1881524.7699999996</v>
      </c>
      <c r="G17" s="14">
        <v>209155.15000000066</v>
      </c>
      <c r="I17" s="12" t="s">
        <v>3029</v>
      </c>
      <c r="J17" s="14">
        <v>24748.429999999935</v>
      </c>
      <c r="N17" s="18" t="s">
        <v>3043</v>
      </c>
      <c r="O17" s="14">
        <v>20160.509999999998</v>
      </c>
      <c r="P17" s="14">
        <v>2022.3500000000004</v>
      </c>
    </row>
    <row r="18" spans="2:16" ht="14.25" x14ac:dyDescent="0.2">
      <c r="B18" s="12" t="s">
        <v>33</v>
      </c>
      <c r="C18" s="14">
        <v>471183.9099999998</v>
      </c>
      <c r="N18" s="18" t="s">
        <v>3044</v>
      </c>
      <c r="O18" s="14">
        <v>11123.41</v>
      </c>
      <c r="P18" s="14">
        <v>1502.9</v>
      </c>
    </row>
    <row r="19" spans="2:16" ht="14.25" x14ac:dyDescent="0.2">
      <c r="B19" s="12" t="s">
        <v>49</v>
      </c>
      <c r="C19" s="14">
        <v>692447.03000000026</v>
      </c>
      <c r="E19" s="11" t="s">
        <v>3225</v>
      </c>
      <c r="F19" s="11" t="s">
        <v>3031</v>
      </c>
      <c r="N19" s="18" t="s">
        <v>3045</v>
      </c>
      <c r="O19" s="14">
        <v>16551.82</v>
      </c>
      <c r="P19" s="14">
        <v>7978.5199999999995</v>
      </c>
    </row>
    <row r="20" spans="2:16" ht="14.25" x14ac:dyDescent="0.2">
      <c r="B20" s="12" t="s">
        <v>3029</v>
      </c>
      <c r="C20" s="14">
        <v>1881524.7700000003</v>
      </c>
      <c r="E20" s="11" t="s">
        <v>3028</v>
      </c>
      <c r="F20" t="s">
        <v>1</v>
      </c>
      <c r="G20" t="s">
        <v>13</v>
      </c>
      <c r="H20" t="s">
        <v>23</v>
      </c>
      <c r="I20" t="s">
        <v>92</v>
      </c>
      <c r="J20" t="s">
        <v>46</v>
      </c>
      <c r="K20" t="s">
        <v>3029</v>
      </c>
      <c r="N20" s="18" t="s">
        <v>3046</v>
      </c>
      <c r="O20" s="14">
        <v>5388.8399999999992</v>
      </c>
      <c r="P20" s="14">
        <v>943.99</v>
      </c>
    </row>
    <row r="21" spans="2:16" ht="14.25" x14ac:dyDescent="0.2">
      <c r="E21" s="12" t="s">
        <v>2</v>
      </c>
      <c r="F21" s="14">
        <v>2450.3000000000002</v>
      </c>
      <c r="G21" s="14">
        <v>2416.2999999999993</v>
      </c>
      <c r="H21" s="14">
        <v>2576.9800000000005</v>
      </c>
      <c r="I21" s="14">
        <v>2308.610000000001</v>
      </c>
      <c r="J21" s="14">
        <v>2085.61</v>
      </c>
      <c r="K21" s="14">
        <v>11837.800000000001</v>
      </c>
      <c r="N21" s="18" t="s">
        <v>3047</v>
      </c>
      <c r="O21" s="14">
        <v>13926.830000000002</v>
      </c>
      <c r="P21" s="14">
        <v>909.97000000000014</v>
      </c>
    </row>
    <row r="22" spans="2:16" ht="14.25" x14ac:dyDescent="0.2">
      <c r="B22" s="11" t="s">
        <v>3028</v>
      </c>
      <c r="C22" t="s">
        <v>3224</v>
      </c>
      <c r="E22" s="12" t="s">
        <v>63</v>
      </c>
      <c r="F22" s="14">
        <v>531.04000000000019</v>
      </c>
      <c r="G22" s="14">
        <v>350.36</v>
      </c>
      <c r="H22" s="14">
        <v>376.72</v>
      </c>
      <c r="I22" s="14">
        <v>435.14000000000004</v>
      </c>
      <c r="J22" s="14">
        <v>438.71</v>
      </c>
      <c r="K22" s="14">
        <v>2131.9700000000003</v>
      </c>
      <c r="N22" s="18" t="s">
        <v>3048</v>
      </c>
      <c r="O22" s="14">
        <v>11520.37</v>
      </c>
      <c r="P22" s="14">
        <v>1047.5999999999999</v>
      </c>
    </row>
    <row r="23" spans="2:16" ht="14.25" x14ac:dyDescent="0.2">
      <c r="B23" s="12" t="s">
        <v>71</v>
      </c>
      <c r="C23" s="14">
        <v>12594.820600000001</v>
      </c>
      <c r="E23" s="12" t="s">
        <v>14</v>
      </c>
      <c r="F23" s="14">
        <v>1917.6600000000008</v>
      </c>
      <c r="G23" s="14">
        <v>2298.3999999999987</v>
      </c>
      <c r="H23" s="14">
        <v>2502.3499999999967</v>
      </c>
      <c r="I23" s="14">
        <v>2016.1500000000017</v>
      </c>
      <c r="J23" s="14">
        <v>2044.0999999999997</v>
      </c>
      <c r="K23" s="14">
        <v>10778.659999999998</v>
      </c>
      <c r="N23" s="18" t="s">
        <v>3049</v>
      </c>
      <c r="O23" s="14">
        <v>3355.1199999999994</v>
      </c>
      <c r="P23" s="14">
        <v>754.31000000000006</v>
      </c>
    </row>
    <row r="24" spans="2:16" ht="14.25" x14ac:dyDescent="0.2">
      <c r="B24" s="12" t="s">
        <v>48</v>
      </c>
      <c r="C24" s="14">
        <v>59296.389429999988</v>
      </c>
      <c r="E24" s="12" t="s">
        <v>3029</v>
      </c>
      <c r="F24" s="14">
        <v>4899.0000000000009</v>
      </c>
      <c r="G24" s="14">
        <v>5065.0599999999977</v>
      </c>
      <c r="H24" s="14">
        <v>5456.0499999999975</v>
      </c>
      <c r="I24" s="14">
        <v>4759.9000000000024</v>
      </c>
      <c r="J24" s="14">
        <v>4568.42</v>
      </c>
      <c r="K24" s="14">
        <v>24748.43</v>
      </c>
      <c r="N24" s="18" t="s">
        <v>3050</v>
      </c>
      <c r="O24" s="14">
        <v>14882.67</v>
      </c>
      <c r="P24" s="14">
        <v>1803.0900000000004</v>
      </c>
    </row>
    <row r="25" spans="2:16" ht="14.25" x14ac:dyDescent="0.2">
      <c r="B25" s="12" t="s">
        <v>93</v>
      </c>
      <c r="C25" s="14">
        <v>-930.43840000000046</v>
      </c>
      <c r="N25" s="18" t="s">
        <v>3051</v>
      </c>
      <c r="O25" s="14">
        <v>1772.04</v>
      </c>
      <c r="P25" s="14">
        <v>194.20999999999998</v>
      </c>
    </row>
    <row r="26" spans="2:16" ht="14.25" x14ac:dyDescent="0.2">
      <c r="B26" s="12" t="s">
        <v>85</v>
      </c>
      <c r="C26" s="14">
        <v>39808.485999999997</v>
      </c>
      <c r="E26" s="11" t="s">
        <v>3030</v>
      </c>
      <c r="F26" s="11" t="s">
        <v>3031</v>
      </c>
      <c r="N26" s="18" t="s">
        <v>3052</v>
      </c>
      <c r="O26" s="14">
        <v>5200.1900000000005</v>
      </c>
      <c r="P26" s="14">
        <v>993.18</v>
      </c>
    </row>
    <row r="27" spans="2:16" ht="14.25" x14ac:dyDescent="0.2">
      <c r="B27" s="12" t="s">
        <v>17</v>
      </c>
      <c r="C27" s="14">
        <v>1698.0439799999999</v>
      </c>
      <c r="E27" s="11" t="s">
        <v>3028</v>
      </c>
      <c r="F27" t="s">
        <v>3032</v>
      </c>
      <c r="G27" t="s">
        <v>3033</v>
      </c>
      <c r="H27" t="s">
        <v>3034</v>
      </c>
      <c r="I27" t="s">
        <v>3035</v>
      </c>
      <c r="J27" t="s">
        <v>3036</v>
      </c>
      <c r="K27" t="s">
        <v>3037</v>
      </c>
      <c r="L27" t="s">
        <v>3029</v>
      </c>
      <c r="N27" s="18" t="s">
        <v>3053</v>
      </c>
      <c r="O27" s="14">
        <v>4829.95</v>
      </c>
      <c r="P27" s="14">
        <v>3660.9199999999992</v>
      </c>
    </row>
    <row r="28" spans="2:16" ht="14.25" x14ac:dyDescent="0.2">
      <c r="B28" s="12" t="s">
        <v>39</v>
      </c>
      <c r="C28" s="14">
        <v>23990.207579999998</v>
      </c>
      <c r="E28" s="12" t="s">
        <v>4</v>
      </c>
      <c r="F28" s="14">
        <v>77992.7</v>
      </c>
      <c r="G28" s="14">
        <v>125695.12000000004</v>
      </c>
      <c r="H28" s="14">
        <v>81913.340000000026</v>
      </c>
      <c r="I28" s="14">
        <v>111743.53999999998</v>
      </c>
      <c r="J28" s="14">
        <v>96904.989999999976</v>
      </c>
      <c r="K28" s="14">
        <v>125329.06</v>
      </c>
      <c r="L28" s="14">
        <v>619578.75</v>
      </c>
      <c r="N28" s="18" t="s">
        <v>3054</v>
      </c>
      <c r="O28" s="14">
        <v>3964.13</v>
      </c>
      <c r="P28" s="14">
        <v>658.45</v>
      </c>
    </row>
    <row r="29" spans="2:16" ht="14.25" x14ac:dyDescent="0.2">
      <c r="B29" s="12" t="s">
        <v>321</v>
      </c>
      <c r="C29" s="14">
        <v>-1194.4125000000008</v>
      </c>
      <c r="E29" s="12" t="s">
        <v>24</v>
      </c>
      <c r="F29" s="14">
        <v>68799.839999999997</v>
      </c>
      <c r="G29" s="14">
        <v>41657.679999999993</v>
      </c>
      <c r="H29" s="14">
        <v>68019.710000000021</v>
      </c>
      <c r="I29" s="14">
        <v>181592.15</v>
      </c>
      <c r="J29" s="14">
        <v>109443.89000000003</v>
      </c>
      <c r="K29" s="14">
        <v>80167.799999999974</v>
      </c>
      <c r="L29" s="14">
        <v>549681.06999999995</v>
      </c>
      <c r="N29" s="18" t="s">
        <v>3055</v>
      </c>
      <c r="O29" s="14">
        <v>6667.6900000000005</v>
      </c>
      <c r="P29" s="14">
        <v>998.02</v>
      </c>
    </row>
    <row r="30" spans="2:16" ht="14.25" x14ac:dyDescent="0.2">
      <c r="B30" s="12" t="s">
        <v>128</v>
      </c>
      <c r="C30" s="14">
        <v>7028.1595000000016</v>
      </c>
      <c r="E30" s="12" t="s">
        <v>16</v>
      </c>
      <c r="F30" s="14">
        <v>118206.01000000004</v>
      </c>
      <c r="G30" s="14">
        <v>158149.63999999996</v>
      </c>
      <c r="H30" s="14">
        <v>115234.08000000003</v>
      </c>
      <c r="I30" s="14">
        <v>90693.500000000015</v>
      </c>
      <c r="J30" s="14">
        <v>83881.970000000016</v>
      </c>
      <c r="K30" s="14">
        <v>146099.74999999997</v>
      </c>
      <c r="L30" s="14">
        <v>712264.95000000007</v>
      </c>
      <c r="N30" s="18" t="s">
        <v>3056</v>
      </c>
      <c r="O30" s="14">
        <v>2987.38</v>
      </c>
      <c r="P30" s="14">
        <v>436.5</v>
      </c>
    </row>
    <row r="31" spans="2:16" ht="14.25" x14ac:dyDescent="0.2">
      <c r="B31" s="12" t="s">
        <v>102</v>
      </c>
      <c r="C31" s="14">
        <v>18724.1191</v>
      </c>
      <c r="E31" s="12" t="s">
        <v>3029</v>
      </c>
      <c r="F31" s="14">
        <v>264998.55000000005</v>
      </c>
      <c r="G31" s="14">
        <v>325502.44</v>
      </c>
      <c r="H31" s="14">
        <v>265167.13000000006</v>
      </c>
      <c r="I31" s="14">
        <v>384029.18999999994</v>
      </c>
      <c r="J31" s="14">
        <v>290230.85000000003</v>
      </c>
      <c r="K31" s="14">
        <v>351596.61</v>
      </c>
      <c r="L31" s="14">
        <v>1881524.77</v>
      </c>
      <c r="N31" s="18" t="s">
        <v>3057</v>
      </c>
      <c r="O31" s="14">
        <v>1652.89</v>
      </c>
      <c r="P31" s="14">
        <v>349.04</v>
      </c>
    </row>
    <row r="32" spans="2:16" ht="14.25" x14ac:dyDescent="0.2">
      <c r="B32" s="12" t="s">
        <v>32</v>
      </c>
      <c r="C32" s="14">
        <v>8824.3905639999939</v>
      </c>
      <c r="N32" s="18" t="s">
        <v>3058</v>
      </c>
      <c r="O32" s="14">
        <v>6109.01</v>
      </c>
      <c r="P32" s="14">
        <v>3533.39</v>
      </c>
    </row>
    <row r="33" spans="2:16" ht="14.25" x14ac:dyDescent="0.2">
      <c r="B33" s="12" t="s">
        <v>64</v>
      </c>
      <c r="C33" s="14">
        <v>7769.3150699999978</v>
      </c>
      <c r="E33" s="11" t="s">
        <v>3030</v>
      </c>
      <c r="F33" s="11" t="s">
        <v>3031</v>
      </c>
      <c r="N33" s="18" t="s">
        <v>3059</v>
      </c>
      <c r="O33" s="14">
        <v>12281.51</v>
      </c>
      <c r="P33" s="14">
        <v>2953.32</v>
      </c>
    </row>
    <row r="34" spans="2:16" ht="14.25" x14ac:dyDescent="0.2">
      <c r="B34" s="12" t="s">
        <v>25</v>
      </c>
      <c r="C34" s="14">
        <v>-257.62880000000007</v>
      </c>
      <c r="E34" s="11" t="s">
        <v>3028</v>
      </c>
      <c r="F34" t="s">
        <v>3220</v>
      </c>
      <c r="G34" t="s">
        <v>3222</v>
      </c>
      <c r="H34" t="s">
        <v>3219</v>
      </c>
      <c r="I34" t="s">
        <v>3221</v>
      </c>
      <c r="J34" t="s">
        <v>3029</v>
      </c>
      <c r="N34" s="18" t="s">
        <v>3060</v>
      </c>
      <c r="O34" s="14">
        <v>13513.64</v>
      </c>
      <c r="P34" s="14">
        <v>1649.81</v>
      </c>
    </row>
    <row r="35" spans="2:16" ht="14.25" x14ac:dyDescent="0.2">
      <c r="B35" s="12" t="s">
        <v>152</v>
      </c>
      <c r="C35" s="14">
        <v>-1544.8260631999995</v>
      </c>
      <c r="E35" s="12" t="s">
        <v>3032</v>
      </c>
      <c r="F35" s="14">
        <v>59702.73</v>
      </c>
      <c r="G35" s="14">
        <v>59185.16</v>
      </c>
      <c r="H35" s="14">
        <v>73062.34</v>
      </c>
      <c r="I35" s="14">
        <v>73048.319999999992</v>
      </c>
      <c r="J35" s="14">
        <v>264998.55</v>
      </c>
      <c r="N35" s="18" t="s">
        <v>3061</v>
      </c>
      <c r="O35" s="14">
        <v>765.90000000000009</v>
      </c>
      <c r="P35" s="14">
        <v>111.72</v>
      </c>
    </row>
    <row r="36" spans="2:16" ht="14.25" x14ac:dyDescent="0.2">
      <c r="B36" s="12" t="s">
        <v>544</v>
      </c>
      <c r="C36" s="14">
        <v>-1291.0959000000003</v>
      </c>
      <c r="E36" s="12" t="s">
        <v>3033</v>
      </c>
      <c r="F36" s="14">
        <v>70282.439999999973</v>
      </c>
      <c r="G36" s="14">
        <v>69109.8</v>
      </c>
      <c r="H36" s="14">
        <v>31754.39</v>
      </c>
      <c r="I36" s="14">
        <v>154355.81000000003</v>
      </c>
      <c r="J36" s="14">
        <v>325502.44000000006</v>
      </c>
      <c r="N36" s="18" t="s">
        <v>3062</v>
      </c>
      <c r="O36" s="14">
        <v>8376.5799999999981</v>
      </c>
      <c r="P36" s="14">
        <v>924.38000000000022</v>
      </c>
    </row>
    <row r="37" spans="2:16" ht="14.25" x14ac:dyDescent="0.2">
      <c r="B37" s="12" t="s">
        <v>54</v>
      </c>
      <c r="C37" s="14">
        <v>7803.9946</v>
      </c>
      <c r="E37" s="12" t="s">
        <v>3034</v>
      </c>
      <c r="F37" s="14">
        <v>62075.31</v>
      </c>
      <c r="G37" s="14">
        <v>59137.039999999994</v>
      </c>
      <c r="H37" s="14">
        <v>77874.78</v>
      </c>
      <c r="I37" s="14">
        <v>66080</v>
      </c>
      <c r="J37" s="14">
        <v>265167.13</v>
      </c>
      <c r="N37" s="18" t="s">
        <v>3063</v>
      </c>
      <c r="O37" s="14">
        <v>445.25</v>
      </c>
      <c r="P37" s="14">
        <v>138.43</v>
      </c>
    </row>
    <row r="38" spans="2:16" ht="14.25" x14ac:dyDescent="0.2">
      <c r="B38" s="12" t="s">
        <v>5</v>
      </c>
      <c r="C38" s="14">
        <v>-8086.6392636499986</v>
      </c>
      <c r="E38" s="12" t="s">
        <v>3035</v>
      </c>
      <c r="F38" s="14">
        <v>64058.379999999983</v>
      </c>
      <c r="G38" s="14">
        <v>189208.29000000004</v>
      </c>
      <c r="H38" s="14">
        <v>58285.109999999986</v>
      </c>
      <c r="I38" s="14">
        <v>72477.409999999974</v>
      </c>
      <c r="J38" s="14">
        <v>384029.19</v>
      </c>
      <c r="N38" s="18" t="s">
        <v>3064</v>
      </c>
      <c r="O38" s="14">
        <v>7035.7300000000005</v>
      </c>
      <c r="P38" s="14">
        <v>1104.9799999999998</v>
      </c>
    </row>
    <row r="39" spans="2:16" ht="14.25" x14ac:dyDescent="0.2">
      <c r="B39" s="12" t="s">
        <v>111</v>
      </c>
      <c r="C39" s="14">
        <v>40790.514240000019</v>
      </c>
      <c r="E39" s="12" t="s">
        <v>3036</v>
      </c>
      <c r="F39" s="14">
        <v>79253.140000000058</v>
      </c>
      <c r="G39" s="14">
        <v>84858.810000000012</v>
      </c>
      <c r="H39" s="14">
        <v>50887.390000000007</v>
      </c>
      <c r="I39" s="14">
        <v>75231.509999999995</v>
      </c>
      <c r="J39" s="14">
        <v>290230.85000000009</v>
      </c>
      <c r="N39" s="18" t="s">
        <v>3065</v>
      </c>
      <c r="O39" s="14">
        <v>4036.3900000000003</v>
      </c>
      <c r="P39" s="14">
        <v>533.61</v>
      </c>
    </row>
    <row r="40" spans="2:16" ht="14.25" x14ac:dyDescent="0.2">
      <c r="B40" s="12" t="s">
        <v>3029</v>
      </c>
      <c r="C40" s="14">
        <v>215023.39973715006</v>
      </c>
      <c r="E40" s="12" t="s">
        <v>3037</v>
      </c>
      <c r="F40" s="14">
        <v>106073.62000000001</v>
      </c>
      <c r="G40" s="14">
        <v>123225.08999999997</v>
      </c>
      <c r="H40" s="14">
        <v>49464.309999999976</v>
      </c>
      <c r="I40" s="14">
        <v>72833.589999999967</v>
      </c>
      <c r="J40" s="14">
        <v>351596.60999999993</v>
      </c>
      <c r="N40" s="18" t="s">
        <v>3066</v>
      </c>
      <c r="O40" s="14">
        <v>6617.65</v>
      </c>
      <c r="P40" s="14">
        <v>3854.4199999999996</v>
      </c>
    </row>
    <row r="41" spans="2:16" ht="14.25" x14ac:dyDescent="0.2">
      <c r="E41" s="12" t="s">
        <v>3029</v>
      </c>
      <c r="F41" s="14">
        <v>441445.62</v>
      </c>
      <c r="G41" s="14">
        <v>584724.18999999994</v>
      </c>
      <c r="H41" s="14">
        <v>341328.32</v>
      </c>
      <c r="I41" s="14">
        <v>514026.63999999996</v>
      </c>
      <c r="J41" s="14">
        <v>1881524.77</v>
      </c>
      <c r="N41" s="18" t="s">
        <v>3067</v>
      </c>
      <c r="O41" s="14">
        <v>11666.61</v>
      </c>
      <c r="P41" s="14">
        <v>1057.5</v>
      </c>
    </row>
    <row r="42" spans="2:16" ht="14.25" x14ac:dyDescent="0.2">
      <c r="N42" s="18" t="s">
        <v>3068</v>
      </c>
      <c r="O42" s="14">
        <v>5276.23</v>
      </c>
      <c r="P42" s="14">
        <v>904.49</v>
      </c>
    </row>
    <row r="43" spans="2:16" ht="14.25" x14ac:dyDescent="0.2">
      <c r="N43" s="18" t="s">
        <v>3069</v>
      </c>
      <c r="O43" s="14">
        <v>16299.11</v>
      </c>
      <c r="P43" s="14">
        <v>1456.74</v>
      </c>
    </row>
    <row r="44" spans="2:16" ht="14.25" x14ac:dyDescent="0.2">
      <c r="N44" s="18" t="s">
        <v>3070</v>
      </c>
      <c r="O44" s="14">
        <v>7529.03</v>
      </c>
      <c r="P44" s="14">
        <v>588.78</v>
      </c>
    </row>
    <row r="45" spans="2:16" ht="14.25" x14ac:dyDescent="0.2">
      <c r="N45" s="18" t="s">
        <v>3071</v>
      </c>
      <c r="O45" s="14">
        <v>20691.02</v>
      </c>
      <c r="P45" s="14">
        <v>860.87999999999988</v>
      </c>
    </row>
    <row r="46" spans="2:16" ht="14.25" x14ac:dyDescent="0.2">
      <c r="N46" s="18" t="s">
        <v>3072</v>
      </c>
      <c r="O46" s="14">
        <v>3485.71</v>
      </c>
      <c r="P46" s="14">
        <v>342.88</v>
      </c>
    </row>
    <row r="47" spans="2:16" ht="14.25" x14ac:dyDescent="0.2">
      <c r="N47" s="18" t="s">
        <v>3073</v>
      </c>
      <c r="O47" s="14">
        <v>8893.91</v>
      </c>
      <c r="P47" s="14">
        <v>4054.0199999999986</v>
      </c>
    </row>
    <row r="48" spans="2:16" ht="14.25" x14ac:dyDescent="0.2">
      <c r="N48" s="18" t="s">
        <v>3074</v>
      </c>
      <c r="O48" s="14">
        <v>17906.149999999998</v>
      </c>
      <c r="P48" s="14">
        <v>1832.5400000000002</v>
      </c>
    </row>
    <row r="49" spans="14:16" ht="14.25" x14ac:dyDescent="0.2">
      <c r="N49" s="18" t="s">
        <v>3075</v>
      </c>
      <c r="O49" s="14">
        <v>9149.27</v>
      </c>
      <c r="P49" s="14">
        <v>1983.96</v>
      </c>
    </row>
    <row r="50" spans="14:16" ht="14.25" x14ac:dyDescent="0.2">
      <c r="N50" s="18" t="s">
        <v>3076</v>
      </c>
      <c r="O50" s="14">
        <v>4720.2899999999991</v>
      </c>
      <c r="P50" s="14">
        <v>344.49</v>
      </c>
    </row>
    <row r="51" spans="14:16" ht="14.25" x14ac:dyDescent="0.2">
      <c r="N51" s="18" t="s">
        <v>3077</v>
      </c>
      <c r="O51" s="14">
        <v>1404.04</v>
      </c>
      <c r="P51" s="14">
        <v>465.72</v>
      </c>
    </row>
    <row r="52" spans="14:16" ht="14.25" x14ac:dyDescent="0.2">
      <c r="N52" s="18" t="s">
        <v>3078</v>
      </c>
      <c r="O52" s="14">
        <v>570.14</v>
      </c>
      <c r="P52" s="14">
        <v>61.45</v>
      </c>
    </row>
    <row r="53" spans="14:16" ht="14.25" x14ac:dyDescent="0.2">
      <c r="N53" s="18" t="s">
        <v>3079</v>
      </c>
      <c r="O53" s="14">
        <v>13160.580000000004</v>
      </c>
      <c r="P53" s="14">
        <v>657.04999999999984</v>
      </c>
    </row>
    <row r="54" spans="14:16" ht="14.25" x14ac:dyDescent="0.2">
      <c r="N54" s="18" t="s">
        <v>3080</v>
      </c>
      <c r="O54" s="14">
        <v>23856.929999999993</v>
      </c>
      <c r="P54" s="14">
        <v>3405.2899999999995</v>
      </c>
    </row>
    <row r="55" spans="14:16" ht="14.25" x14ac:dyDescent="0.2">
      <c r="N55" s="18" t="s">
        <v>3081</v>
      </c>
      <c r="O55" s="14">
        <v>3233.9</v>
      </c>
      <c r="P55" s="14">
        <v>801.16</v>
      </c>
    </row>
    <row r="56" spans="14:16" ht="14.25" x14ac:dyDescent="0.2">
      <c r="N56" s="18" t="s">
        <v>3082</v>
      </c>
      <c r="O56" s="14">
        <v>14090.4</v>
      </c>
      <c r="P56" s="14">
        <v>734.44999999999993</v>
      </c>
    </row>
    <row r="57" spans="14:16" ht="14.25" x14ac:dyDescent="0.2">
      <c r="N57" s="18" t="s">
        <v>3083</v>
      </c>
      <c r="O57" s="14">
        <v>22401.480000000003</v>
      </c>
      <c r="P57" s="14">
        <v>1856.34</v>
      </c>
    </row>
    <row r="58" spans="14:16" ht="14.25" x14ac:dyDescent="0.2">
      <c r="N58" s="18" t="s">
        <v>3084</v>
      </c>
      <c r="O58" s="14">
        <v>16533.18</v>
      </c>
      <c r="P58" s="14">
        <v>1651.3500000000001</v>
      </c>
    </row>
    <row r="59" spans="14:16" ht="14.25" x14ac:dyDescent="0.2">
      <c r="N59" s="18" t="s">
        <v>3085</v>
      </c>
      <c r="O59" s="14">
        <v>16120.570000000002</v>
      </c>
      <c r="P59" s="14">
        <v>1847.37</v>
      </c>
    </row>
    <row r="60" spans="14:16" ht="14.25" x14ac:dyDescent="0.2">
      <c r="N60" s="18" t="s">
        <v>3086</v>
      </c>
      <c r="O60" s="14">
        <v>1076.3899999999999</v>
      </c>
      <c r="P60" s="14">
        <v>109.09</v>
      </c>
    </row>
    <row r="61" spans="14:16" ht="14.25" x14ac:dyDescent="0.2">
      <c r="N61" s="18" t="s">
        <v>3087</v>
      </c>
      <c r="O61" s="14">
        <v>28264.33</v>
      </c>
      <c r="P61" s="14">
        <v>1787.5600000000002</v>
      </c>
    </row>
    <row r="62" spans="14:16" ht="14.25" x14ac:dyDescent="0.2">
      <c r="N62" s="18" t="s">
        <v>3088</v>
      </c>
      <c r="O62" s="14">
        <v>2676.23</v>
      </c>
      <c r="P62" s="14">
        <v>260.41999999999996</v>
      </c>
    </row>
    <row r="63" spans="14:16" ht="14.25" x14ac:dyDescent="0.2">
      <c r="N63" s="18" t="s">
        <v>3089</v>
      </c>
      <c r="O63" s="14">
        <v>5978.24</v>
      </c>
      <c r="P63" s="14">
        <v>323.5</v>
      </c>
    </row>
    <row r="64" spans="14:16" ht="14.25" x14ac:dyDescent="0.2">
      <c r="N64" s="18" t="s">
        <v>3090</v>
      </c>
      <c r="O64" s="14">
        <v>56764.539999999994</v>
      </c>
      <c r="P64" s="14">
        <v>4438.6900000000005</v>
      </c>
    </row>
    <row r="65" spans="14:16" ht="14.25" x14ac:dyDescent="0.2">
      <c r="N65" s="18" t="s">
        <v>3091</v>
      </c>
      <c r="O65" s="14">
        <v>11464.77</v>
      </c>
      <c r="P65" s="14">
        <v>936.09999999999991</v>
      </c>
    </row>
    <row r="66" spans="14:16" ht="14.25" x14ac:dyDescent="0.2">
      <c r="N66" s="18" t="s">
        <v>3092</v>
      </c>
      <c r="O66" s="14">
        <v>6812.64</v>
      </c>
      <c r="P66" s="14">
        <v>615.81999999999994</v>
      </c>
    </row>
    <row r="67" spans="14:16" ht="14.25" x14ac:dyDescent="0.2">
      <c r="N67" s="18" t="s">
        <v>3093</v>
      </c>
      <c r="O67" s="14">
        <v>5160.96</v>
      </c>
      <c r="P67" s="14">
        <v>684.46000000000015</v>
      </c>
    </row>
    <row r="68" spans="14:16" ht="14.25" x14ac:dyDescent="0.2">
      <c r="N68" s="18" t="s">
        <v>3094</v>
      </c>
      <c r="O68" s="14">
        <v>10752.130000000001</v>
      </c>
      <c r="P68" s="14">
        <v>364.55</v>
      </c>
    </row>
    <row r="69" spans="14:16" ht="14.25" x14ac:dyDescent="0.2">
      <c r="N69" s="18" t="s">
        <v>3095</v>
      </c>
      <c r="O69" s="14">
        <v>5425.5</v>
      </c>
      <c r="P69" s="14">
        <v>1521.74</v>
      </c>
    </row>
    <row r="70" spans="14:16" ht="14.25" x14ac:dyDescent="0.2">
      <c r="N70" s="18" t="s">
        <v>3096</v>
      </c>
      <c r="O70" s="14">
        <v>3537.5</v>
      </c>
      <c r="P70" s="14">
        <v>378.39</v>
      </c>
    </row>
    <row r="71" spans="14:16" ht="14.25" x14ac:dyDescent="0.2">
      <c r="N71" s="18" t="s">
        <v>3097</v>
      </c>
      <c r="O71" s="14">
        <v>3842.61</v>
      </c>
      <c r="P71" s="14">
        <v>803.06000000000006</v>
      </c>
    </row>
    <row r="72" spans="14:16" ht="14.25" x14ac:dyDescent="0.2">
      <c r="N72" s="18" t="s">
        <v>3098</v>
      </c>
      <c r="O72" s="14">
        <v>14138.970000000001</v>
      </c>
      <c r="P72" s="14">
        <v>4442.91</v>
      </c>
    </row>
    <row r="73" spans="14:16" ht="14.25" x14ac:dyDescent="0.2">
      <c r="N73" s="18" t="s">
        <v>3099</v>
      </c>
      <c r="O73" s="14">
        <v>6407.95</v>
      </c>
      <c r="P73" s="14">
        <v>723.13999999999987</v>
      </c>
    </row>
    <row r="74" spans="14:16" ht="14.25" x14ac:dyDescent="0.2">
      <c r="N74" s="18" t="s">
        <v>3100</v>
      </c>
      <c r="O74" s="14">
        <v>262.78000000000003</v>
      </c>
      <c r="P74" s="14">
        <v>12.93</v>
      </c>
    </row>
    <row r="75" spans="14:16" ht="14.25" x14ac:dyDescent="0.2">
      <c r="N75" s="18" t="s">
        <v>3101</v>
      </c>
      <c r="O75" s="14">
        <v>14738.710000000001</v>
      </c>
      <c r="P75" s="14">
        <v>1325.13</v>
      </c>
    </row>
    <row r="76" spans="14:16" ht="14.25" x14ac:dyDescent="0.2">
      <c r="N76" s="18" t="s">
        <v>3102</v>
      </c>
      <c r="O76" s="14">
        <v>6541.1299999999992</v>
      </c>
      <c r="P76" s="14">
        <v>1030.8800000000001</v>
      </c>
    </row>
    <row r="77" spans="14:16" ht="14.25" x14ac:dyDescent="0.2">
      <c r="N77" s="18" t="s">
        <v>3103</v>
      </c>
      <c r="O77" s="14">
        <v>2218.25</v>
      </c>
      <c r="P77" s="14">
        <v>470.73999999999995</v>
      </c>
    </row>
    <row r="78" spans="14:16" ht="14.25" x14ac:dyDescent="0.2">
      <c r="N78" s="18" t="s">
        <v>3104</v>
      </c>
      <c r="O78" s="14">
        <v>2711.04</v>
      </c>
      <c r="P78" s="14">
        <v>546.56000000000006</v>
      </c>
    </row>
    <row r="79" spans="14:16" ht="14.25" x14ac:dyDescent="0.2">
      <c r="N79" s="18" t="s">
        <v>3105</v>
      </c>
      <c r="O79" s="14">
        <v>5373.52</v>
      </c>
      <c r="P79" s="14">
        <v>958.90000000000009</v>
      </c>
    </row>
    <row r="80" spans="14:16" ht="14.25" x14ac:dyDescent="0.2">
      <c r="N80" s="18" t="s">
        <v>3106</v>
      </c>
      <c r="O80" s="14">
        <v>3255.53</v>
      </c>
      <c r="P80" s="14">
        <v>427.72</v>
      </c>
    </row>
    <row r="81" spans="14:16" ht="14.25" x14ac:dyDescent="0.2">
      <c r="N81" s="18" t="s">
        <v>3107</v>
      </c>
      <c r="O81" s="14">
        <v>7421.7899999999991</v>
      </c>
      <c r="P81" s="14">
        <v>7032.58</v>
      </c>
    </row>
    <row r="82" spans="14:16" ht="14.25" x14ac:dyDescent="0.2">
      <c r="N82" s="18" t="s">
        <v>3108</v>
      </c>
      <c r="O82" s="14">
        <v>2619.3700000000003</v>
      </c>
      <c r="P82" s="14">
        <v>394.78</v>
      </c>
    </row>
    <row r="83" spans="14:16" ht="14.25" x14ac:dyDescent="0.2">
      <c r="N83" s="18" t="s">
        <v>3109</v>
      </c>
      <c r="O83" s="14">
        <v>6679.66</v>
      </c>
      <c r="P83" s="14">
        <v>731.36000000000013</v>
      </c>
    </row>
    <row r="84" spans="14:16" ht="14.25" x14ac:dyDescent="0.2">
      <c r="N84" s="18" t="s">
        <v>3110</v>
      </c>
      <c r="O84" s="14">
        <v>6648.4900000000007</v>
      </c>
      <c r="P84" s="14">
        <v>615.82999999999993</v>
      </c>
    </row>
    <row r="85" spans="14:16" ht="14.25" x14ac:dyDescent="0.2">
      <c r="N85" s="18" t="s">
        <v>3111</v>
      </c>
      <c r="O85" s="14">
        <v>25783.09</v>
      </c>
      <c r="P85" s="14">
        <v>1848.4400000000003</v>
      </c>
    </row>
    <row r="86" spans="14:16" ht="14.25" x14ac:dyDescent="0.2">
      <c r="N86" s="18" t="s">
        <v>3112</v>
      </c>
      <c r="O86" s="14">
        <v>2943.8199999999997</v>
      </c>
      <c r="P86" s="14">
        <v>540.2299999999999</v>
      </c>
    </row>
    <row r="87" spans="14:16" ht="14.25" x14ac:dyDescent="0.2">
      <c r="N87" s="18" t="s">
        <v>3113</v>
      </c>
      <c r="O87" s="14">
        <v>16728.53</v>
      </c>
      <c r="P87" s="14">
        <v>1179.82</v>
      </c>
    </row>
    <row r="88" spans="14:16" ht="14.25" x14ac:dyDescent="0.2">
      <c r="N88" s="18" t="s">
        <v>3114</v>
      </c>
      <c r="O88" s="14">
        <v>5244.52</v>
      </c>
      <c r="P88" s="14">
        <v>402.34</v>
      </c>
    </row>
    <row r="89" spans="14:16" ht="14.25" x14ac:dyDescent="0.2">
      <c r="N89" s="18" t="s">
        <v>3115</v>
      </c>
      <c r="O89" s="14">
        <v>16840.650000000001</v>
      </c>
      <c r="P89" s="14">
        <v>1032.26</v>
      </c>
    </row>
    <row r="90" spans="14:16" ht="14.25" x14ac:dyDescent="0.2">
      <c r="N90" s="18" t="s">
        <v>3116</v>
      </c>
      <c r="O90" s="14">
        <v>5402.4800000000005</v>
      </c>
      <c r="P90" s="14">
        <v>663.82999999999981</v>
      </c>
    </row>
    <row r="91" spans="14:16" ht="14.25" x14ac:dyDescent="0.2">
      <c r="N91" s="18" t="s">
        <v>3117</v>
      </c>
      <c r="O91" s="14">
        <v>16675.579999999998</v>
      </c>
      <c r="P91" s="14">
        <v>2339.77</v>
      </c>
    </row>
    <row r="92" spans="14:16" ht="14.25" x14ac:dyDescent="0.2">
      <c r="N92" s="18" t="s">
        <v>3118</v>
      </c>
      <c r="O92" s="14">
        <v>25857.3</v>
      </c>
      <c r="P92" s="14">
        <v>7288.22</v>
      </c>
    </row>
    <row r="93" spans="14:16" ht="14.25" x14ac:dyDescent="0.2">
      <c r="N93" s="18" t="s">
        <v>3119</v>
      </c>
      <c r="O93" s="14">
        <v>9403.5600000000013</v>
      </c>
      <c r="P93" s="14">
        <v>2424.3000000000002</v>
      </c>
    </row>
    <row r="94" spans="14:16" ht="14.25" x14ac:dyDescent="0.2">
      <c r="N94" s="18" t="s">
        <v>3120</v>
      </c>
      <c r="O94" s="14">
        <v>3850.97</v>
      </c>
      <c r="P94" s="14">
        <v>213.77</v>
      </c>
    </row>
    <row r="95" spans="14:16" ht="14.25" x14ac:dyDescent="0.2">
      <c r="N95" s="18" t="s">
        <v>3121</v>
      </c>
      <c r="O95" s="14">
        <v>7449.4500000000007</v>
      </c>
      <c r="P95" s="14">
        <v>776.50999999999988</v>
      </c>
    </row>
    <row r="96" spans="14:16" ht="14.25" x14ac:dyDescent="0.2">
      <c r="N96" s="18" t="s">
        <v>3122</v>
      </c>
      <c r="O96" s="14">
        <v>9686.0699999999979</v>
      </c>
      <c r="P96" s="14">
        <v>1230.3500000000004</v>
      </c>
    </row>
    <row r="97" spans="14:16" ht="14.25" x14ac:dyDescent="0.2">
      <c r="N97" s="18" t="s">
        <v>3123</v>
      </c>
      <c r="O97" s="14">
        <v>5237.6000000000004</v>
      </c>
      <c r="P97" s="14">
        <v>460.66999999999996</v>
      </c>
    </row>
    <row r="98" spans="14:16" ht="14.25" x14ac:dyDescent="0.2">
      <c r="N98" s="18" t="s">
        <v>3124</v>
      </c>
      <c r="O98" s="14">
        <v>15468.489999999998</v>
      </c>
      <c r="P98" s="14">
        <v>1160.6400000000003</v>
      </c>
    </row>
    <row r="99" spans="14:16" ht="14.25" x14ac:dyDescent="0.2">
      <c r="N99" s="18" t="s">
        <v>3125</v>
      </c>
      <c r="O99" s="14">
        <v>2783.93</v>
      </c>
      <c r="P99" s="14">
        <v>617.68999999999994</v>
      </c>
    </row>
    <row r="100" spans="14:16" ht="14.25" x14ac:dyDescent="0.2">
      <c r="N100" s="18" t="s">
        <v>3126</v>
      </c>
      <c r="O100" s="14">
        <v>1516.49</v>
      </c>
      <c r="P100" s="14">
        <v>421.68</v>
      </c>
    </row>
    <row r="101" spans="14:16" ht="14.25" x14ac:dyDescent="0.2">
      <c r="N101" s="18" t="s">
        <v>3127</v>
      </c>
      <c r="O101" s="14">
        <v>15175.699999999997</v>
      </c>
      <c r="P101" s="14">
        <v>1306.6400000000003</v>
      </c>
    </row>
    <row r="102" spans="14:16" ht="14.25" x14ac:dyDescent="0.2">
      <c r="N102" s="18" t="s">
        <v>3128</v>
      </c>
      <c r="O102" s="14">
        <v>101.71</v>
      </c>
      <c r="P102" s="14">
        <v>78.44</v>
      </c>
    </row>
    <row r="103" spans="14:16" ht="14.25" x14ac:dyDescent="0.2">
      <c r="N103" s="18" t="s">
        <v>3129</v>
      </c>
      <c r="O103" s="14">
        <v>5203.5200000000004</v>
      </c>
      <c r="P103" s="14">
        <v>511.58999999999992</v>
      </c>
    </row>
    <row r="104" spans="14:16" ht="14.25" x14ac:dyDescent="0.2">
      <c r="N104" s="18" t="s">
        <v>3130</v>
      </c>
      <c r="O104" s="14">
        <v>25267.499999999996</v>
      </c>
      <c r="P104" s="14">
        <v>3430.84</v>
      </c>
    </row>
    <row r="105" spans="14:16" ht="14.25" x14ac:dyDescent="0.2">
      <c r="N105" s="18" t="s">
        <v>3131</v>
      </c>
      <c r="O105" s="14">
        <v>67267.77</v>
      </c>
      <c r="P105" s="14">
        <v>3156.43</v>
      </c>
    </row>
    <row r="106" spans="14:16" ht="14.25" x14ac:dyDescent="0.2">
      <c r="N106" s="18" t="s">
        <v>3132</v>
      </c>
      <c r="O106" s="14">
        <v>10775.669999999998</v>
      </c>
      <c r="P106" s="14">
        <v>1372.8500000000001</v>
      </c>
    </row>
    <row r="107" spans="14:16" ht="14.25" x14ac:dyDescent="0.2">
      <c r="N107" s="18" t="s">
        <v>3133</v>
      </c>
      <c r="O107" s="14">
        <v>16890.22</v>
      </c>
      <c r="P107" s="14">
        <v>1213.9599999999998</v>
      </c>
    </row>
    <row r="108" spans="14:16" ht="14.25" x14ac:dyDescent="0.2">
      <c r="N108" s="18" t="s">
        <v>3134</v>
      </c>
      <c r="O108" s="14">
        <v>13355.85</v>
      </c>
      <c r="P108" s="14">
        <v>1297.17</v>
      </c>
    </row>
    <row r="109" spans="14:16" ht="14.25" x14ac:dyDescent="0.2">
      <c r="N109" s="18" t="s">
        <v>3135</v>
      </c>
      <c r="O109" s="14">
        <v>3637.02</v>
      </c>
      <c r="P109" s="14">
        <v>265.35000000000002</v>
      </c>
    </row>
    <row r="110" spans="14:16" ht="14.25" x14ac:dyDescent="0.2">
      <c r="N110" s="18" t="s">
        <v>3136</v>
      </c>
      <c r="O110" s="14">
        <v>19709.510000000002</v>
      </c>
      <c r="P110" s="14">
        <v>1960.380000000001</v>
      </c>
    </row>
    <row r="111" spans="14:16" ht="14.25" x14ac:dyDescent="0.2">
      <c r="N111" s="18" t="s">
        <v>3137</v>
      </c>
      <c r="O111" s="14">
        <v>13636.130000000001</v>
      </c>
      <c r="P111" s="14">
        <v>819.99999999999989</v>
      </c>
    </row>
    <row r="112" spans="14:16" ht="14.25" x14ac:dyDescent="0.2">
      <c r="N112" s="18" t="s">
        <v>3138</v>
      </c>
      <c r="O112" s="14">
        <v>954.94</v>
      </c>
      <c r="P112" s="14">
        <v>104.04</v>
      </c>
    </row>
    <row r="113" spans="14:16" ht="14.25" x14ac:dyDescent="0.2">
      <c r="N113" s="18" t="s">
        <v>3139</v>
      </c>
      <c r="O113" s="14">
        <v>490</v>
      </c>
      <c r="P113" s="14">
        <v>178.29</v>
      </c>
    </row>
    <row r="114" spans="14:16" ht="14.25" x14ac:dyDescent="0.2">
      <c r="N114" s="18" t="s">
        <v>3140</v>
      </c>
      <c r="O114" s="14">
        <v>3318.9299999999994</v>
      </c>
      <c r="P114" s="14">
        <v>214.09</v>
      </c>
    </row>
    <row r="115" spans="14:16" ht="14.25" x14ac:dyDescent="0.2">
      <c r="N115" s="18" t="s">
        <v>3141</v>
      </c>
      <c r="O115" s="14">
        <v>1809.72</v>
      </c>
      <c r="P115" s="14">
        <v>426.09999999999997</v>
      </c>
    </row>
    <row r="116" spans="14:16" ht="14.25" x14ac:dyDescent="0.2">
      <c r="N116" s="18" t="s">
        <v>3142</v>
      </c>
      <c r="O116" s="14">
        <v>6553.25</v>
      </c>
      <c r="P116" s="14">
        <v>604.28</v>
      </c>
    </row>
    <row r="117" spans="14:16" ht="14.25" x14ac:dyDescent="0.2">
      <c r="N117" s="18" t="s">
        <v>3143</v>
      </c>
      <c r="O117" s="14">
        <v>5886.630000000001</v>
      </c>
      <c r="P117" s="14">
        <v>2678.85</v>
      </c>
    </row>
    <row r="118" spans="14:16" ht="14.25" x14ac:dyDescent="0.2">
      <c r="N118" s="18" t="s">
        <v>3144</v>
      </c>
      <c r="O118" s="14">
        <v>13273.29</v>
      </c>
      <c r="P118" s="14">
        <v>7637.26</v>
      </c>
    </row>
    <row r="119" spans="14:16" ht="14.25" x14ac:dyDescent="0.2">
      <c r="N119" s="18" t="s">
        <v>3145</v>
      </c>
      <c r="O119" s="14">
        <v>10317.049999999999</v>
      </c>
      <c r="P119" s="14">
        <v>1042.53</v>
      </c>
    </row>
    <row r="120" spans="14:16" ht="14.25" x14ac:dyDescent="0.2">
      <c r="N120" s="18" t="s">
        <v>3146</v>
      </c>
      <c r="O120" s="14">
        <v>7818.3</v>
      </c>
      <c r="P120" s="14">
        <v>816.93</v>
      </c>
    </row>
    <row r="121" spans="14:16" ht="14.25" x14ac:dyDescent="0.2">
      <c r="N121" s="18" t="s">
        <v>3147</v>
      </c>
      <c r="O121" s="14">
        <v>19795.489999999998</v>
      </c>
      <c r="P121" s="14">
        <v>1358.23</v>
      </c>
    </row>
    <row r="122" spans="14:16" ht="14.25" x14ac:dyDescent="0.2">
      <c r="N122" s="18" t="s">
        <v>3148</v>
      </c>
      <c r="O122" s="14">
        <v>23413.18</v>
      </c>
      <c r="P122" s="14">
        <v>1543.7399999999996</v>
      </c>
    </row>
    <row r="123" spans="14:16" ht="14.25" x14ac:dyDescent="0.2">
      <c r="N123" s="18" t="s">
        <v>3149</v>
      </c>
      <c r="O123" s="14">
        <v>2565.9</v>
      </c>
      <c r="P123" s="14">
        <v>265.72000000000003</v>
      </c>
    </row>
    <row r="124" spans="14:16" ht="14.25" x14ac:dyDescent="0.2">
      <c r="N124" s="18" t="s">
        <v>3150</v>
      </c>
      <c r="O124" s="14">
        <v>10621.21</v>
      </c>
      <c r="P124" s="14">
        <v>1300.5499999999997</v>
      </c>
    </row>
    <row r="125" spans="14:16" ht="14.25" x14ac:dyDescent="0.2">
      <c r="N125" s="18" t="s">
        <v>3151</v>
      </c>
      <c r="O125" s="14">
        <v>2152.5299999999997</v>
      </c>
      <c r="P125" s="14">
        <v>212.36</v>
      </c>
    </row>
    <row r="126" spans="14:16" ht="14.25" x14ac:dyDescent="0.2">
      <c r="N126" s="18" t="s">
        <v>3152</v>
      </c>
      <c r="O126" s="14">
        <v>37768.200000000004</v>
      </c>
      <c r="P126" s="14">
        <v>1037.1599999999999</v>
      </c>
    </row>
    <row r="127" spans="14:16" ht="14.25" x14ac:dyDescent="0.2">
      <c r="N127" s="18" t="s">
        <v>3153</v>
      </c>
      <c r="O127" s="14">
        <v>12354.359999999999</v>
      </c>
      <c r="P127" s="14">
        <v>1135.6299999999999</v>
      </c>
    </row>
    <row r="128" spans="14:16" ht="14.25" x14ac:dyDescent="0.2">
      <c r="N128" s="18" t="s">
        <v>3154</v>
      </c>
      <c r="O128" s="14">
        <v>5296.63</v>
      </c>
      <c r="P128" s="14">
        <v>541.15000000000009</v>
      </c>
    </row>
    <row r="129" spans="14:16" ht="14.25" x14ac:dyDescent="0.2">
      <c r="N129" s="18" t="s">
        <v>3155</v>
      </c>
      <c r="O129" s="14">
        <v>31319.000000000007</v>
      </c>
      <c r="P129" s="14">
        <v>1333.0700000000002</v>
      </c>
    </row>
    <row r="130" spans="14:16" ht="14.25" x14ac:dyDescent="0.2">
      <c r="N130" s="18" t="s">
        <v>3156</v>
      </c>
      <c r="O130" s="14">
        <v>3561.5900000000006</v>
      </c>
      <c r="P130" s="14">
        <v>397.01</v>
      </c>
    </row>
    <row r="131" spans="14:16" ht="14.25" x14ac:dyDescent="0.2">
      <c r="N131" s="18" t="s">
        <v>3157</v>
      </c>
      <c r="O131" s="14">
        <v>9015.7999999999993</v>
      </c>
      <c r="P131" s="14">
        <v>648.23000000000025</v>
      </c>
    </row>
    <row r="132" spans="14:16" ht="14.25" x14ac:dyDescent="0.2">
      <c r="N132" s="18" t="s">
        <v>3158</v>
      </c>
      <c r="O132" s="14">
        <v>1701.6</v>
      </c>
      <c r="P132" s="14">
        <v>491.64</v>
      </c>
    </row>
    <row r="133" spans="14:16" ht="14.25" x14ac:dyDescent="0.2">
      <c r="N133" s="18" t="s">
        <v>3159</v>
      </c>
      <c r="O133" s="14">
        <v>12530.77</v>
      </c>
      <c r="P133" s="14">
        <v>492.54</v>
      </c>
    </row>
    <row r="134" spans="14:16" ht="14.25" x14ac:dyDescent="0.2">
      <c r="N134" s="18" t="s">
        <v>3160</v>
      </c>
      <c r="O134" s="14">
        <v>21562.16</v>
      </c>
      <c r="P134" s="14">
        <v>1208.5500000000002</v>
      </c>
    </row>
    <row r="135" spans="14:16" ht="14.25" x14ac:dyDescent="0.2">
      <c r="N135" s="18" t="s">
        <v>3161</v>
      </c>
      <c r="O135" s="14">
        <v>7375.22</v>
      </c>
      <c r="P135" s="14">
        <v>518.1099999999999</v>
      </c>
    </row>
    <row r="136" spans="14:16" ht="14.25" x14ac:dyDescent="0.2">
      <c r="N136" s="18" t="s">
        <v>3162</v>
      </c>
      <c r="O136" s="14">
        <v>25136.13</v>
      </c>
      <c r="P136" s="14">
        <v>882.13999999999987</v>
      </c>
    </row>
    <row r="137" spans="14:16" ht="14.25" x14ac:dyDescent="0.2">
      <c r="N137" s="18" t="s">
        <v>3163</v>
      </c>
      <c r="O137" s="14">
        <v>992.06999999999994</v>
      </c>
      <c r="P137" s="14">
        <v>449.69</v>
      </c>
    </row>
    <row r="138" spans="14:16" ht="14.25" x14ac:dyDescent="0.2">
      <c r="N138" s="18" t="s">
        <v>3164</v>
      </c>
      <c r="O138" s="14">
        <v>3652.4900000000002</v>
      </c>
      <c r="P138" s="14">
        <v>745.58000000000015</v>
      </c>
    </row>
    <row r="139" spans="14:16" ht="14.25" x14ac:dyDescent="0.2">
      <c r="N139" s="18" t="s">
        <v>3165</v>
      </c>
      <c r="O139" s="14">
        <v>8591.7799999999988</v>
      </c>
      <c r="P139" s="14">
        <v>780.95999999999992</v>
      </c>
    </row>
    <row r="140" spans="14:16" ht="14.25" x14ac:dyDescent="0.2">
      <c r="N140" s="18" t="s">
        <v>3166</v>
      </c>
      <c r="O140" s="14">
        <v>909.09</v>
      </c>
      <c r="P140" s="14">
        <v>103.6</v>
      </c>
    </row>
    <row r="141" spans="14:16" ht="14.25" x14ac:dyDescent="0.2">
      <c r="N141" s="18" t="s">
        <v>3167</v>
      </c>
      <c r="O141" s="14">
        <v>4957.99</v>
      </c>
      <c r="P141" s="14">
        <v>255.69</v>
      </c>
    </row>
    <row r="142" spans="14:16" ht="14.25" x14ac:dyDescent="0.2">
      <c r="N142" s="18" t="s">
        <v>3168</v>
      </c>
      <c r="O142" s="14">
        <v>10693.7</v>
      </c>
      <c r="P142" s="14">
        <v>774.21999999999991</v>
      </c>
    </row>
    <row r="143" spans="14:16" ht="14.25" x14ac:dyDescent="0.2">
      <c r="N143" s="18" t="s">
        <v>3169</v>
      </c>
      <c r="O143" s="14">
        <v>6177.1699999999992</v>
      </c>
      <c r="P143" s="14">
        <v>327.71999999999991</v>
      </c>
    </row>
    <row r="144" spans="14:16" ht="14.25" x14ac:dyDescent="0.2">
      <c r="N144" s="18" t="s">
        <v>3170</v>
      </c>
      <c r="O144" s="14">
        <v>2629.9400000000005</v>
      </c>
      <c r="P144" s="14">
        <v>340.49000000000007</v>
      </c>
    </row>
    <row r="145" spans="14:16" ht="14.25" x14ac:dyDescent="0.2">
      <c r="N145" s="18" t="s">
        <v>3171</v>
      </c>
      <c r="O145" s="14">
        <v>7935.95</v>
      </c>
      <c r="P145" s="14">
        <v>361.65000000000003</v>
      </c>
    </row>
    <row r="146" spans="14:16" ht="14.25" x14ac:dyDescent="0.2">
      <c r="N146" s="18" t="s">
        <v>3172</v>
      </c>
      <c r="O146" s="14">
        <v>6688.9899999999989</v>
      </c>
      <c r="P146" s="14">
        <v>319.72000000000008</v>
      </c>
    </row>
    <row r="147" spans="14:16" ht="14.25" x14ac:dyDescent="0.2">
      <c r="N147" s="18" t="s">
        <v>3173</v>
      </c>
      <c r="O147" s="14">
        <v>10835.31</v>
      </c>
      <c r="P147" s="14">
        <v>616.29999999999995</v>
      </c>
    </row>
    <row r="148" spans="14:16" ht="14.25" x14ac:dyDescent="0.2">
      <c r="N148" s="18" t="s">
        <v>3174</v>
      </c>
      <c r="O148" s="14">
        <v>7930.9</v>
      </c>
      <c r="P148" s="14">
        <v>373</v>
      </c>
    </row>
    <row r="149" spans="14:16" ht="14.25" x14ac:dyDescent="0.2">
      <c r="N149" s="18" t="s">
        <v>3175</v>
      </c>
      <c r="O149" s="14">
        <v>1916.8</v>
      </c>
      <c r="P149" s="14">
        <v>163.01999999999998</v>
      </c>
    </row>
    <row r="150" spans="14:16" ht="14.25" x14ac:dyDescent="0.2">
      <c r="N150" s="18" t="s">
        <v>3176</v>
      </c>
      <c r="O150" s="14">
        <v>7445.03</v>
      </c>
      <c r="P150" s="14">
        <v>641.81000000000006</v>
      </c>
    </row>
    <row r="151" spans="14:16" ht="14.25" x14ac:dyDescent="0.2">
      <c r="N151" s="18" t="s">
        <v>3177</v>
      </c>
      <c r="O151" s="14">
        <v>24061.33</v>
      </c>
      <c r="P151" s="14">
        <v>1542.0800000000002</v>
      </c>
    </row>
    <row r="152" spans="14:16" ht="14.25" x14ac:dyDescent="0.2">
      <c r="N152" s="18" t="s">
        <v>3178</v>
      </c>
      <c r="O152" s="14">
        <v>6585.4</v>
      </c>
      <c r="P152" s="14">
        <v>437.06999999999994</v>
      </c>
    </row>
    <row r="153" spans="14:16" ht="14.25" x14ac:dyDescent="0.2">
      <c r="N153" s="18" t="s">
        <v>3179</v>
      </c>
      <c r="O153" s="14">
        <v>13664.44</v>
      </c>
      <c r="P153" s="14">
        <v>604.7600000000001</v>
      </c>
    </row>
    <row r="154" spans="14:16" ht="14.25" x14ac:dyDescent="0.2">
      <c r="N154" s="18" t="s">
        <v>3180</v>
      </c>
      <c r="O154" s="14">
        <v>20716.77</v>
      </c>
      <c r="P154" s="14">
        <v>651.58999999999992</v>
      </c>
    </row>
    <row r="155" spans="14:16" ht="14.25" x14ac:dyDescent="0.2">
      <c r="N155" s="18" t="s">
        <v>3181</v>
      </c>
      <c r="O155" s="14">
        <v>11562.93</v>
      </c>
      <c r="P155" s="14">
        <v>1006.1400000000001</v>
      </c>
    </row>
    <row r="156" spans="14:16" ht="14.25" x14ac:dyDescent="0.2">
      <c r="N156" s="18" t="s">
        <v>3182</v>
      </c>
      <c r="O156" s="14">
        <v>12568.219999999998</v>
      </c>
      <c r="P156" s="14">
        <v>894.44999999999993</v>
      </c>
    </row>
    <row r="157" spans="14:16" ht="14.25" x14ac:dyDescent="0.2">
      <c r="N157" s="18" t="s">
        <v>3183</v>
      </c>
      <c r="O157" s="14">
        <v>3439.7799999999993</v>
      </c>
      <c r="P157" s="14">
        <v>221.08</v>
      </c>
    </row>
    <row r="158" spans="14:16" ht="14.25" x14ac:dyDescent="0.2">
      <c r="N158" s="18" t="s">
        <v>3184</v>
      </c>
      <c r="O158" s="14">
        <v>1071.55</v>
      </c>
      <c r="P158" s="14">
        <v>134.13000000000002</v>
      </c>
    </row>
    <row r="159" spans="14:16" ht="14.25" x14ac:dyDescent="0.2">
      <c r="N159" s="18" t="s">
        <v>3185</v>
      </c>
      <c r="O159" s="14">
        <v>5378.71</v>
      </c>
      <c r="P159" s="14">
        <v>364.68</v>
      </c>
    </row>
    <row r="160" spans="14:16" ht="14.25" x14ac:dyDescent="0.2">
      <c r="N160" s="18" t="s">
        <v>3186</v>
      </c>
      <c r="O160" s="14">
        <v>36735.800000000003</v>
      </c>
      <c r="P160" s="14">
        <v>426.36999999999995</v>
      </c>
    </row>
    <row r="161" spans="14:16" ht="14.25" x14ac:dyDescent="0.2">
      <c r="N161" s="18" t="s">
        <v>3187</v>
      </c>
      <c r="O161" s="14">
        <v>4782.83</v>
      </c>
      <c r="P161" s="14">
        <v>469.05999999999995</v>
      </c>
    </row>
    <row r="162" spans="14:16" ht="14.25" x14ac:dyDescent="0.2">
      <c r="N162" s="18" t="s">
        <v>3188</v>
      </c>
      <c r="O162" s="14">
        <v>6929.8200000000006</v>
      </c>
      <c r="P162" s="14">
        <v>507.94999999999993</v>
      </c>
    </row>
    <row r="163" spans="14:16" ht="14.25" x14ac:dyDescent="0.2">
      <c r="N163" s="18" t="s">
        <v>3189</v>
      </c>
      <c r="O163" s="14">
        <v>4790.6899999999996</v>
      </c>
      <c r="P163" s="14">
        <v>641.30999999999995</v>
      </c>
    </row>
    <row r="164" spans="14:16" ht="14.25" x14ac:dyDescent="0.2">
      <c r="N164" s="18" t="s">
        <v>3190</v>
      </c>
      <c r="O164" s="14">
        <v>10096.130000000001</v>
      </c>
      <c r="P164" s="14">
        <v>732.43000000000006</v>
      </c>
    </row>
    <row r="165" spans="14:16" ht="14.25" x14ac:dyDescent="0.2">
      <c r="N165" s="18" t="s">
        <v>3191</v>
      </c>
      <c r="O165" s="14">
        <v>4178.5700000000006</v>
      </c>
      <c r="P165" s="14">
        <v>1658.6700000000003</v>
      </c>
    </row>
    <row r="166" spans="14:16" ht="14.25" x14ac:dyDescent="0.2">
      <c r="N166" s="18" t="s">
        <v>3192</v>
      </c>
      <c r="O166" s="14">
        <v>30105.889999999996</v>
      </c>
      <c r="P166" s="14">
        <v>3105.8800000000006</v>
      </c>
    </row>
    <row r="167" spans="14:16" ht="14.25" x14ac:dyDescent="0.2">
      <c r="N167" s="18" t="s">
        <v>3193</v>
      </c>
      <c r="O167" s="14">
        <v>23121.019999999997</v>
      </c>
      <c r="P167" s="14">
        <v>674.92</v>
      </c>
    </row>
    <row r="168" spans="14:16" ht="14.25" x14ac:dyDescent="0.2">
      <c r="N168" s="18" t="s">
        <v>3194</v>
      </c>
      <c r="O168" s="14">
        <v>16260.810000000001</v>
      </c>
      <c r="P168" s="14">
        <v>2842.3500000000004</v>
      </c>
    </row>
    <row r="169" spans="14:16" ht="14.25" x14ac:dyDescent="0.2">
      <c r="N169" s="18" t="s">
        <v>3195</v>
      </c>
      <c r="O169" s="14">
        <v>5137.93</v>
      </c>
      <c r="P169" s="14">
        <v>528.76</v>
      </c>
    </row>
    <row r="170" spans="14:16" ht="14.25" x14ac:dyDescent="0.2">
      <c r="N170" s="18" t="s">
        <v>3196</v>
      </c>
      <c r="O170" s="14">
        <v>1229.0700000000002</v>
      </c>
      <c r="P170" s="14">
        <v>163.29999999999998</v>
      </c>
    </row>
    <row r="171" spans="14:16" ht="14.25" x14ac:dyDescent="0.2">
      <c r="N171" s="18" t="s">
        <v>3197</v>
      </c>
      <c r="O171" s="14">
        <v>1807.72</v>
      </c>
      <c r="P171" s="14">
        <v>314.35000000000002</v>
      </c>
    </row>
    <row r="172" spans="14:16" ht="14.25" x14ac:dyDescent="0.2">
      <c r="N172" s="18" t="s">
        <v>3198</v>
      </c>
      <c r="O172" s="14">
        <v>19228.73</v>
      </c>
      <c r="P172" s="14">
        <v>724.42</v>
      </c>
    </row>
    <row r="173" spans="14:16" ht="14.25" x14ac:dyDescent="0.2">
      <c r="N173" s="18" t="s">
        <v>3199</v>
      </c>
      <c r="O173" s="14">
        <v>26689.089999999997</v>
      </c>
      <c r="P173" s="14">
        <v>2360.71</v>
      </c>
    </row>
    <row r="174" spans="14:16" ht="14.25" x14ac:dyDescent="0.2">
      <c r="N174" s="18" t="s">
        <v>3200</v>
      </c>
      <c r="O174" s="14">
        <v>10284.630000000001</v>
      </c>
      <c r="P174" s="14">
        <v>897.55</v>
      </c>
    </row>
    <row r="175" spans="14:16" ht="14.25" x14ac:dyDescent="0.2">
      <c r="N175" s="18" t="s">
        <v>3201</v>
      </c>
      <c r="O175" s="14">
        <v>26719.229999999996</v>
      </c>
      <c r="P175" s="14">
        <v>1087.7800000000002</v>
      </c>
    </row>
    <row r="176" spans="14:16" ht="14.25" x14ac:dyDescent="0.2">
      <c r="N176" s="18" t="s">
        <v>3202</v>
      </c>
      <c r="O176" s="14">
        <v>3011.6000000000004</v>
      </c>
      <c r="P176" s="14">
        <v>470.24</v>
      </c>
    </row>
    <row r="177" spans="14:16" ht="14.25" x14ac:dyDescent="0.2">
      <c r="N177" s="18" t="s">
        <v>3203</v>
      </c>
      <c r="O177" s="14">
        <v>3219.8900000000003</v>
      </c>
      <c r="P177" s="14">
        <v>362.41999999999996</v>
      </c>
    </row>
    <row r="178" spans="14:16" ht="14.25" x14ac:dyDescent="0.2">
      <c r="N178" s="18" t="s">
        <v>3204</v>
      </c>
      <c r="O178" s="14">
        <v>3968.5299999999993</v>
      </c>
      <c r="P178" s="14">
        <v>312.89000000000004</v>
      </c>
    </row>
    <row r="179" spans="14:16" ht="14.25" x14ac:dyDescent="0.2">
      <c r="N179" s="18" t="s">
        <v>3205</v>
      </c>
      <c r="O179" s="14">
        <v>10185.36</v>
      </c>
      <c r="P179" s="14">
        <v>380.81999999999994</v>
      </c>
    </row>
    <row r="180" spans="14:16" ht="14.25" x14ac:dyDescent="0.2">
      <c r="N180" s="18" t="s">
        <v>3206</v>
      </c>
      <c r="O180" s="14">
        <v>12684.679999999998</v>
      </c>
      <c r="P180" s="14">
        <v>947.89</v>
      </c>
    </row>
    <row r="181" spans="14:16" ht="14.25" x14ac:dyDescent="0.2">
      <c r="N181" s="18" t="s">
        <v>3207</v>
      </c>
      <c r="O181" s="14">
        <v>49028.219999999994</v>
      </c>
      <c r="P181" s="14">
        <v>3403.2699999999995</v>
      </c>
    </row>
    <row r="182" spans="14:16" ht="14.25" x14ac:dyDescent="0.2">
      <c r="N182" s="18" t="s">
        <v>3208</v>
      </c>
      <c r="O182" s="14">
        <v>2367.9900000000002</v>
      </c>
      <c r="P182" s="14">
        <v>490.14000000000004</v>
      </c>
    </row>
    <row r="183" spans="14:16" ht="14.25" x14ac:dyDescent="0.2">
      <c r="N183" s="18" t="s">
        <v>3209</v>
      </c>
      <c r="O183" s="14">
        <v>13650.95</v>
      </c>
      <c r="P183" s="14">
        <v>1100.7</v>
      </c>
    </row>
    <row r="184" spans="14:16" ht="14.25" x14ac:dyDescent="0.2">
      <c r="N184" s="18" t="s">
        <v>3210</v>
      </c>
      <c r="O184" s="14">
        <v>15196.84</v>
      </c>
      <c r="P184" s="14">
        <v>1322.42</v>
      </c>
    </row>
    <row r="185" spans="14:16" ht="14.25" x14ac:dyDescent="0.2">
      <c r="N185" s="18" t="s">
        <v>3211</v>
      </c>
      <c r="O185" s="14">
        <v>572.28</v>
      </c>
      <c r="P185" s="14">
        <v>69</v>
      </c>
    </row>
    <row r="186" spans="14:16" ht="14.25" x14ac:dyDescent="0.2">
      <c r="N186" s="18" t="s">
        <v>3212</v>
      </c>
      <c r="O186" s="14">
        <v>10768.77</v>
      </c>
      <c r="P186" s="14">
        <v>952.15</v>
      </c>
    </row>
    <row r="187" spans="14:16" ht="14.25" x14ac:dyDescent="0.2">
      <c r="N187" s="18" t="s">
        <v>3213</v>
      </c>
      <c r="O187" s="14">
        <v>7888.86</v>
      </c>
      <c r="P187" s="14">
        <v>428.68</v>
      </c>
    </row>
    <row r="188" spans="14:16" ht="14.25" x14ac:dyDescent="0.2">
      <c r="N188" s="18" t="s">
        <v>3214</v>
      </c>
      <c r="O188" s="14">
        <v>338.41</v>
      </c>
      <c r="P188" s="14">
        <v>77.899999999999991</v>
      </c>
    </row>
    <row r="189" spans="14:16" ht="14.25" x14ac:dyDescent="0.2">
      <c r="N189" s="18" t="s">
        <v>3215</v>
      </c>
      <c r="O189" s="14">
        <v>7990.0900000000011</v>
      </c>
      <c r="P189" s="14">
        <v>489.8599999999999</v>
      </c>
    </row>
    <row r="190" spans="14:16" ht="14.25" x14ac:dyDescent="0.2">
      <c r="N190" s="18" t="s">
        <v>3216</v>
      </c>
      <c r="O190" s="14">
        <v>3635.91</v>
      </c>
      <c r="P190" s="14">
        <v>345.77000000000004</v>
      </c>
    </row>
    <row r="191" spans="14:16" ht="14.25" x14ac:dyDescent="0.2">
      <c r="N191" s="18" t="s">
        <v>3217</v>
      </c>
      <c r="O191" s="14">
        <v>20508.900000000001</v>
      </c>
      <c r="P191" s="14">
        <v>1058.18</v>
      </c>
    </row>
    <row r="192" spans="14:16" ht="14.25" x14ac:dyDescent="0.2">
      <c r="N192" s="18" t="s">
        <v>3029</v>
      </c>
      <c r="O192" s="14">
        <v>1881524.7699999998</v>
      </c>
      <c r="P192" s="14">
        <v>209060.56000000008</v>
      </c>
    </row>
  </sheetData>
  <mergeCells count="2">
    <mergeCell ref="B3:F3"/>
    <mergeCell ref="B2:F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57CF2-3133-414F-ACF0-D44F3A99CFA8}">
  <dimension ref="H1:Q6"/>
  <sheetViews>
    <sheetView showGridLines="0" zoomScaleNormal="100" workbookViewId="0">
      <selection activeCell="D4" sqref="D4"/>
    </sheetView>
  </sheetViews>
  <sheetFormatPr defaultRowHeight="14.25" x14ac:dyDescent="0.2"/>
  <cols>
    <col min="1" max="16384" width="9" style="19"/>
  </cols>
  <sheetData>
    <row r="1" spans="8:17" ht="15" customHeight="1" x14ac:dyDescent="0.2">
      <c r="H1" s="29" t="s">
        <v>3223</v>
      </c>
      <c r="I1" s="29"/>
      <c r="J1" s="29"/>
      <c r="K1" s="29"/>
      <c r="L1" s="29"/>
      <c r="M1" s="29"/>
      <c r="N1" s="29"/>
      <c r="O1" s="29"/>
      <c r="P1" s="29"/>
      <c r="Q1" s="29"/>
    </row>
    <row r="2" spans="8:17" ht="15" customHeight="1" x14ac:dyDescent="0.2">
      <c r="H2" s="29"/>
      <c r="I2" s="29"/>
      <c r="J2" s="29"/>
      <c r="K2" s="29"/>
      <c r="L2" s="29"/>
      <c r="M2" s="29"/>
      <c r="N2" s="29"/>
      <c r="O2" s="29"/>
      <c r="P2" s="29"/>
      <c r="Q2" s="29"/>
    </row>
    <row r="3" spans="8:17" ht="15" customHeight="1" x14ac:dyDescent="0.2">
      <c r="H3" s="29"/>
      <c r="I3" s="29"/>
      <c r="J3" s="29"/>
      <c r="K3" s="29"/>
      <c r="L3" s="29"/>
      <c r="M3" s="29"/>
      <c r="N3" s="29"/>
      <c r="O3" s="29"/>
      <c r="P3" s="29"/>
      <c r="Q3" s="29"/>
    </row>
    <row r="4" spans="8:17" ht="15" customHeight="1" x14ac:dyDescent="0.7">
      <c r="H4" s="20"/>
      <c r="I4" s="20"/>
      <c r="J4" s="20"/>
      <c r="K4" s="20"/>
      <c r="L4" s="20"/>
      <c r="M4" s="20"/>
      <c r="N4" s="20"/>
      <c r="O4" s="20"/>
      <c r="P4" s="20"/>
      <c r="Q4" s="20"/>
    </row>
    <row r="5" spans="8:17" ht="15" customHeight="1" x14ac:dyDescent="0.2"/>
    <row r="6" spans="8:17" ht="15" customHeight="1" x14ac:dyDescent="0.2"/>
  </sheetData>
  <mergeCells count="1">
    <mergeCell ref="H1:Q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784F7-B706-4A3D-ABF5-3400F0C1CF5E}">
  <dimension ref="H1:Q3"/>
  <sheetViews>
    <sheetView zoomScale="80" zoomScaleNormal="80" workbookViewId="0">
      <selection activeCell="F49" sqref="F49"/>
    </sheetView>
  </sheetViews>
  <sheetFormatPr defaultRowHeight="14.25" x14ac:dyDescent="0.2"/>
  <cols>
    <col min="1" max="16384" width="9" style="21"/>
  </cols>
  <sheetData>
    <row r="1" spans="8:17" ht="15" customHeight="1" x14ac:dyDescent="0.2">
      <c r="H1" s="30" t="s">
        <v>3223</v>
      </c>
      <c r="I1" s="30"/>
      <c r="J1" s="30"/>
      <c r="K1" s="30"/>
      <c r="L1" s="30"/>
      <c r="M1" s="30"/>
      <c r="N1" s="30"/>
      <c r="O1" s="30"/>
      <c r="P1" s="30"/>
      <c r="Q1" s="30"/>
    </row>
    <row r="2" spans="8:17" ht="15" customHeight="1" x14ac:dyDescent="0.2">
      <c r="H2" s="30"/>
      <c r="I2" s="30"/>
      <c r="J2" s="30"/>
      <c r="K2" s="30"/>
      <c r="L2" s="30"/>
      <c r="M2" s="30"/>
      <c r="N2" s="30"/>
      <c r="O2" s="30"/>
      <c r="P2" s="30"/>
      <c r="Q2" s="30"/>
    </row>
    <row r="3" spans="8:17" ht="15" customHeight="1" x14ac:dyDescent="0.2">
      <c r="H3" s="30"/>
      <c r="I3" s="30"/>
      <c r="J3" s="30"/>
      <c r="K3" s="30"/>
      <c r="L3" s="30"/>
      <c r="M3" s="30"/>
      <c r="N3" s="30"/>
      <c r="O3" s="30"/>
      <c r="P3" s="30"/>
      <c r="Q3" s="30"/>
    </row>
  </sheetData>
  <mergeCells count="1">
    <mergeCell ref="H1:Q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F019-5F06-4C29-B3D7-1A2CD68038B1}">
  <dimension ref="B2:F52"/>
  <sheetViews>
    <sheetView workbookViewId="0">
      <selection activeCell="B7" sqref="B7"/>
    </sheetView>
  </sheetViews>
  <sheetFormatPr defaultRowHeight="14.25" x14ac:dyDescent="0.2"/>
  <cols>
    <col min="2" max="2" width="18.625" customWidth="1"/>
    <col min="3" max="3" width="12" customWidth="1"/>
    <col min="5" max="5" width="18.625" customWidth="1"/>
    <col min="6" max="6" width="12" customWidth="1"/>
  </cols>
  <sheetData>
    <row r="2" spans="2:6" x14ac:dyDescent="0.2">
      <c r="B2" s="11" t="s">
        <v>3028</v>
      </c>
      <c r="C2" t="s">
        <v>3030</v>
      </c>
      <c r="E2" s="22" t="s">
        <v>3028</v>
      </c>
      <c r="F2" s="22" t="s">
        <v>3030</v>
      </c>
    </row>
    <row r="3" spans="2:6" x14ac:dyDescent="0.2">
      <c r="B3" s="12" t="s">
        <v>140</v>
      </c>
      <c r="C3" s="12">
        <v>46826.450000000004</v>
      </c>
      <c r="D3" s="14"/>
      <c r="E3" s="23" t="s">
        <v>140</v>
      </c>
      <c r="F3" s="23">
        <v>46826.450000000004</v>
      </c>
    </row>
    <row r="4" spans="2:6" x14ac:dyDescent="0.2">
      <c r="B4" s="12" t="s">
        <v>564</v>
      </c>
      <c r="C4" s="12">
        <v>14367.86</v>
      </c>
      <c r="D4" s="14"/>
      <c r="E4" s="23" t="s">
        <v>564</v>
      </c>
      <c r="F4" s="23">
        <v>14367.86</v>
      </c>
    </row>
    <row r="5" spans="2:6" x14ac:dyDescent="0.2">
      <c r="B5" s="12" t="s">
        <v>20</v>
      </c>
      <c r="C5" s="12">
        <v>11724.43</v>
      </c>
      <c r="D5" s="14"/>
      <c r="E5" s="23" t="s">
        <v>20</v>
      </c>
      <c r="F5" s="23">
        <v>11724.43</v>
      </c>
    </row>
    <row r="6" spans="2:6" x14ac:dyDescent="0.2">
      <c r="B6" s="12" t="s">
        <v>66</v>
      </c>
      <c r="C6" s="12">
        <v>284805.40999999986</v>
      </c>
      <c r="D6" s="14"/>
      <c r="E6" s="23" t="s">
        <v>66</v>
      </c>
      <c r="F6" s="23">
        <v>284805.40999999986</v>
      </c>
    </row>
    <row r="7" spans="2:6" x14ac:dyDescent="0.2">
      <c r="B7" s="12" t="s">
        <v>36</v>
      </c>
      <c r="C7" s="12">
        <v>45843.450000000012</v>
      </c>
      <c r="D7" s="14"/>
      <c r="E7" s="23" t="s">
        <v>36</v>
      </c>
      <c r="F7" s="23">
        <v>45843.450000000012</v>
      </c>
    </row>
    <row r="8" spans="2:6" x14ac:dyDescent="0.2">
      <c r="B8" s="12" t="s">
        <v>224</v>
      </c>
      <c r="C8" s="12">
        <v>6540.5400000000009</v>
      </c>
      <c r="D8" s="14"/>
      <c r="E8" s="23" t="s">
        <v>224</v>
      </c>
      <c r="F8" s="23">
        <v>6540.5400000000009</v>
      </c>
    </row>
    <row r="9" spans="2:6" x14ac:dyDescent="0.2">
      <c r="B9" s="12" t="s">
        <v>1584</v>
      </c>
      <c r="C9" s="12">
        <v>1257.76</v>
      </c>
      <c r="D9" s="14"/>
      <c r="E9" s="23" t="s">
        <v>1584</v>
      </c>
      <c r="F9" s="23">
        <v>1257.76</v>
      </c>
    </row>
    <row r="10" spans="2:6" x14ac:dyDescent="0.2">
      <c r="B10" s="12" t="s">
        <v>350</v>
      </c>
      <c r="C10" s="12">
        <v>68946.660000000018</v>
      </c>
      <c r="D10" s="14"/>
      <c r="E10" s="23" t="s">
        <v>350</v>
      </c>
      <c r="F10" s="23">
        <v>68946.660000000018</v>
      </c>
    </row>
    <row r="11" spans="2:6" x14ac:dyDescent="0.2">
      <c r="B11" s="12" t="s">
        <v>99</v>
      </c>
      <c r="C11" s="12">
        <v>81205.22</v>
      </c>
      <c r="D11" s="14"/>
      <c r="E11" s="23" t="s">
        <v>99</v>
      </c>
      <c r="F11" s="23">
        <v>81205.22</v>
      </c>
    </row>
    <row r="12" spans="2:6" x14ac:dyDescent="0.2">
      <c r="B12" s="12" t="s">
        <v>51</v>
      </c>
      <c r="C12" s="12">
        <v>29050.789999999997</v>
      </c>
      <c r="D12" s="14"/>
      <c r="E12" s="23" t="s">
        <v>51</v>
      </c>
      <c r="F12" s="23">
        <v>29050.789999999997</v>
      </c>
    </row>
    <row r="13" spans="2:6" x14ac:dyDescent="0.2">
      <c r="B13" s="12" t="s">
        <v>466</v>
      </c>
      <c r="C13" s="12">
        <v>13922.919999999996</v>
      </c>
      <c r="D13" s="14"/>
      <c r="E13" s="23" t="s">
        <v>466</v>
      </c>
      <c r="F13" s="23">
        <v>13922.919999999996</v>
      </c>
    </row>
    <row r="14" spans="2:6" x14ac:dyDescent="0.2">
      <c r="B14" s="12" t="s">
        <v>79</v>
      </c>
      <c r="C14" s="12">
        <v>98971.250000000029</v>
      </c>
      <c r="D14" s="14"/>
      <c r="E14" s="23" t="s">
        <v>79</v>
      </c>
      <c r="F14" s="23">
        <v>98971.250000000029</v>
      </c>
    </row>
    <row r="15" spans="2:6" x14ac:dyDescent="0.2">
      <c r="B15" s="12" t="s">
        <v>29</v>
      </c>
      <c r="C15" s="12">
        <v>39314.550000000003</v>
      </c>
      <c r="D15" s="14"/>
      <c r="E15" s="23" t="s">
        <v>29</v>
      </c>
      <c r="F15" s="23">
        <v>39314.550000000003</v>
      </c>
    </row>
    <row r="16" spans="2:6" x14ac:dyDescent="0.2">
      <c r="B16" s="12" t="s">
        <v>189</v>
      </c>
      <c r="C16" s="12">
        <v>10977.690000000002</v>
      </c>
      <c r="D16" s="14"/>
      <c r="E16" s="23" t="s">
        <v>189</v>
      </c>
      <c r="F16" s="23">
        <v>10977.690000000002</v>
      </c>
    </row>
    <row r="17" spans="2:6" x14ac:dyDescent="0.2">
      <c r="B17" s="12" t="s">
        <v>513</v>
      </c>
      <c r="C17" s="12">
        <v>29678.210000000003</v>
      </c>
      <c r="D17" s="14"/>
      <c r="E17" s="23" t="s">
        <v>513</v>
      </c>
      <c r="F17" s="23">
        <v>29678.210000000003</v>
      </c>
    </row>
    <row r="18" spans="2:6" x14ac:dyDescent="0.2">
      <c r="B18" s="12" t="s">
        <v>364</v>
      </c>
      <c r="C18" s="12">
        <v>14737.27</v>
      </c>
      <c r="D18" s="14"/>
      <c r="E18" s="23" t="s">
        <v>364</v>
      </c>
      <c r="F18" s="23">
        <v>14737.27</v>
      </c>
    </row>
    <row r="19" spans="2:6" x14ac:dyDescent="0.2">
      <c r="B19" s="12" t="s">
        <v>144</v>
      </c>
      <c r="C19" s="12">
        <v>14909.429999999995</v>
      </c>
      <c r="D19" s="14"/>
      <c r="E19" s="23" t="s">
        <v>144</v>
      </c>
      <c r="F19" s="23">
        <v>14909.429999999995</v>
      </c>
    </row>
    <row r="20" spans="2:6" x14ac:dyDescent="0.2">
      <c r="B20" s="12" t="s">
        <v>307</v>
      </c>
      <c r="C20" s="12">
        <v>30532.709999999995</v>
      </c>
      <c r="D20" s="14"/>
      <c r="E20" s="23" t="s">
        <v>307</v>
      </c>
      <c r="F20" s="23">
        <v>30532.709999999995</v>
      </c>
    </row>
    <row r="21" spans="2:6" x14ac:dyDescent="0.2">
      <c r="B21" s="12" t="s">
        <v>394</v>
      </c>
      <c r="C21" s="12">
        <v>15403.560000000001</v>
      </c>
      <c r="D21" s="14"/>
      <c r="E21" s="23" t="s">
        <v>394</v>
      </c>
      <c r="F21" s="23">
        <v>15403.560000000001</v>
      </c>
    </row>
    <row r="22" spans="2:6" x14ac:dyDescent="0.2">
      <c r="B22" s="12" t="s">
        <v>379</v>
      </c>
      <c r="C22" s="12">
        <v>59114.820000000007</v>
      </c>
      <c r="D22" s="14"/>
      <c r="E22" s="23" t="s">
        <v>379</v>
      </c>
      <c r="F22" s="23">
        <v>59114.820000000007</v>
      </c>
    </row>
    <row r="23" spans="2:6" x14ac:dyDescent="0.2">
      <c r="B23" s="12" t="s">
        <v>265</v>
      </c>
      <c r="C23" s="12">
        <v>69641.81</v>
      </c>
      <c r="D23" s="14"/>
      <c r="E23" s="23" t="s">
        <v>265</v>
      </c>
      <c r="F23" s="23">
        <v>69641.81</v>
      </c>
    </row>
    <row r="24" spans="2:6" x14ac:dyDescent="0.2">
      <c r="B24" s="12" t="s">
        <v>60</v>
      </c>
      <c r="C24" s="12">
        <v>37752.280000000006</v>
      </c>
      <c r="D24" s="14"/>
      <c r="E24" s="23" t="s">
        <v>60</v>
      </c>
      <c r="F24" s="23">
        <v>37752.280000000006</v>
      </c>
    </row>
    <row r="25" spans="2:6" x14ac:dyDescent="0.2">
      <c r="B25" s="12" t="s">
        <v>10</v>
      </c>
      <c r="C25" s="12">
        <v>9689.5799999999981</v>
      </c>
      <c r="D25" s="14"/>
      <c r="E25" s="23" t="s">
        <v>10</v>
      </c>
      <c r="F25" s="23">
        <v>9689.5799999999981</v>
      </c>
    </row>
    <row r="26" spans="2:6" x14ac:dyDescent="0.2">
      <c r="B26" s="12" t="s">
        <v>56</v>
      </c>
      <c r="C26" s="12">
        <v>10903.080000000002</v>
      </c>
      <c r="D26" s="14"/>
      <c r="E26" s="23" t="s">
        <v>56</v>
      </c>
      <c r="F26" s="23">
        <v>10903.080000000002</v>
      </c>
    </row>
    <row r="27" spans="2:6" x14ac:dyDescent="0.2">
      <c r="B27" s="12" t="s">
        <v>253</v>
      </c>
      <c r="C27" s="12">
        <v>12593.59</v>
      </c>
      <c r="D27" s="14"/>
      <c r="E27" s="23" t="s">
        <v>253</v>
      </c>
      <c r="F27" s="23">
        <v>12593.59</v>
      </c>
    </row>
    <row r="28" spans="2:6" x14ac:dyDescent="0.2">
      <c r="B28" s="12" t="s">
        <v>109</v>
      </c>
      <c r="C28" s="12">
        <v>15764.51</v>
      </c>
      <c r="D28" s="14"/>
      <c r="E28" s="23" t="s">
        <v>109</v>
      </c>
      <c r="F28" s="23">
        <v>15764.51</v>
      </c>
    </row>
    <row r="29" spans="2:6" x14ac:dyDescent="0.2">
      <c r="B29" s="12" t="s">
        <v>272</v>
      </c>
      <c r="C29" s="12">
        <v>8864.5399999999991</v>
      </c>
      <c r="D29" s="14"/>
      <c r="E29" s="23" t="s">
        <v>272</v>
      </c>
      <c r="F29" s="23">
        <v>8864.5399999999991</v>
      </c>
    </row>
    <row r="30" spans="2:6" x14ac:dyDescent="0.2">
      <c r="B30" s="12" t="s">
        <v>1332</v>
      </c>
      <c r="C30" s="12">
        <v>7619.7</v>
      </c>
      <c r="D30" s="14"/>
      <c r="E30" s="23" t="s">
        <v>1332</v>
      </c>
      <c r="F30" s="23">
        <v>7619.7</v>
      </c>
    </row>
    <row r="31" spans="2:6" x14ac:dyDescent="0.2">
      <c r="B31" s="12" t="s">
        <v>373</v>
      </c>
      <c r="C31" s="12">
        <v>21943.91</v>
      </c>
      <c r="D31" s="14"/>
      <c r="E31" s="23" t="s">
        <v>373</v>
      </c>
      <c r="F31" s="23">
        <v>21943.91</v>
      </c>
    </row>
    <row r="32" spans="2:6" x14ac:dyDescent="0.2">
      <c r="B32" s="12" t="s">
        <v>616</v>
      </c>
      <c r="C32" s="12">
        <v>5593.18</v>
      </c>
      <c r="D32" s="14"/>
      <c r="E32" s="23" t="s">
        <v>616</v>
      </c>
      <c r="F32" s="23">
        <v>5593.18</v>
      </c>
    </row>
    <row r="33" spans="2:6" x14ac:dyDescent="0.2">
      <c r="B33" s="12" t="s">
        <v>88</v>
      </c>
      <c r="C33" s="12">
        <v>223930.48000000004</v>
      </c>
      <c r="D33" s="14"/>
      <c r="E33" s="23" t="s">
        <v>88</v>
      </c>
      <c r="F33" s="23">
        <v>223930.48000000004</v>
      </c>
    </row>
    <row r="34" spans="2:6" x14ac:dyDescent="0.2">
      <c r="B34" s="12" t="s">
        <v>73</v>
      </c>
      <c r="C34" s="12">
        <v>38147.890000000007</v>
      </c>
      <c r="D34" s="14"/>
      <c r="E34" s="23" t="s">
        <v>73</v>
      </c>
      <c r="F34" s="23">
        <v>38147.890000000007</v>
      </c>
    </row>
    <row r="35" spans="2:6" x14ac:dyDescent="0.2">
      <c r="B35" s="12" t="s">
        <v>541</v>
      </c>
      <c r="C35" s="12">
        <v>5300.2300000000005</v>
      </c>
      <c r="D35" s="14"/>
      <c r="E35" s="23" t="s">
        <v>541</v>
      </c>
      <c r="F35" s="23">
        <v>5300.2300000000005</v>
      </c>
    </row>
    <row r="36" spans="2:6" x14ac:dyDescent="0.2">
      <c r="B36" s="12" t="s">
        <v>293</v>
      </c>
      <c r="C36" s="12">
        <v>69452.819999999963</v>
      </c>
      <c r="D36" s="14"/>
      <c r="E36" s="23" t="s">
        <v>293</v>
      </c>
      <c r="F36" s="23">
        <v>69452.819999999963</v>
      </c>
    </row>
    <row r="37" spans="2:6" x14ac:dyDescent="0.2">
      <c r="B37" s="12" t="s">
        <v>183</v>
      </c>
      <c r="C37" s="12">
        <v>6884.0399999999981</v>
      </c>
      <c r="D37" s="14"/>
      <c r="E37" s="23" t="s">
        <v>183</v>
      </c>
      <c r="F37" s="23">
        <v>6884.0399999999981</v>
      </c>
    </row>
    <row r="38" spans="2:6" x14ac:dyDescent="0.2">
      <c r="B38" s="12" t="s">
        <v>115</v>
      </c>
      <c r="C38" s="12">
        <v>21821.829999999987</v>
      </c>
      <c r="D38" s="14"/>
      <c r="E38" s="23" t="s">
        <v>115</v>
      </c>
      <c r="F38" s="23">
        <v>21821.829999999987</v>
      </c>
    </row>
    <row r="39" spans="2:6" x14ac:dyDescent="0.2">
      <c r="B39" s="12" t="s">
        <v>296</v>
      </c>
      <c r="C39" s="12">
        <v>45780.85</v>
      </c>
      <c r="D39" s="14"/>
      <c r="E39" s="23" t="s">
        <v>296</v>
      </c>
      <c r="F39" s="23">
        <v>45780.85</v>
      </c>
    </row>
    <row r="40" spans="2:6" x14ac:dyDescent="0.2">
      <c r="B40" s="12" t="s">
        <v>560</v>
      </c>
      <c r="C40" s="12">
        <v>10027.83</v>
      </c>
      <c r="D40" s="14"/>
      <c r="E40" s="23" t="s">
        <v>560</v>
      </c>
      <c r="F40" s="23">
        <v>10027.83</v>
      </c>
    </row>
    <row r="41" spans="2:6" x14ac:dyDescent="0.2">
      <c r="B41" s="12" t="s">
        <v>247</v>
      </c>
      <c r="C41" s="12">
        <v>16544.629999999997</v>
      </c>
      <c r="D41" s="14"/>
      <c r="E41" s="23" t="s">
        <v>247</v>
      </c>
      <c r="F41" s="23">
        <v>16544.629999999997</v>
      </c>
    </row>
    <row r="42" spans="2:6" x14ac:dyDescent="0.2">
      <c r="B42" s="12" t="s">
        <v>1047</v>
      </c>
      <c r="C42" s="12">
        <v>1550.49</v>
      </c>
      <c r="D42" s="14"/>
      <c r="E42" s="23" t="s">
        <v>1047</v>
      </c>
      <c r="F42" s="23">
        <v>1550.49</v>
      </c>
    </row>
    <row r="43" spans="2:6" x14ac:dyDescent="0.2">
      <c r="B43" s="12" t="s">
        <v>376</v>
      </c>
      <c r="C43" s="12">
        <v>33209.759999999995</v>
      </c>
      <c r="D43" s="14"/>
      <c r="E43" s="23" t="s">
        <v>376</v>
      </c>
      <c r="F43" s="23">
        <v>33209.759999999995</v>
      </c>
    </row>
    <row r="44" spans="2:6" x14ac:dyDescent="0.2">
      <c r="B44" s="12" t="s">
        <v>163</v>
      </c>
      <c r="C44" s="12">
        <v>91937.13</v>
      </c>
      <c r="D44" s="14"/>
      <c r="E44" s="23" t="s">
        <v>163</v>
      </c>
      <c r="F44" s="23">
        <v>91937.13</v>
      </c>
    </row>
    <row r="45" spans="2:6" x14ac:dyDescent="0.2">
      <c r="B45" s="12" t="s">
        <v>122</v>
      </c>
      <c r="C45" s="12">
        <v>26981.670000000002</v>
      </c>
      <c r="D45" s="14"/>
      <c r="E45" s="23" t="s">
        <v>122</v>
      </c>
      <c r="F45" s="23">
        <v>26981.670000000002</v>
      </c>
    </row>
    <row r="46" spans="2:6" x14ac:dyDescent="0.2">
      <c r="B46" s="12" t="s">
        <v>609</v>
      </c>
      <c r="C46" s="12">
        <v>13491</v>
      </c>
      <c r="D46" s="14"/>
      <c r="E46" s="23" t="s">
        <v>609</v>
      </c>
      <c r="F46" s="23">
        <v>13491</v>
      </c>
    </row>
    <row r="47" spans="2:6" x14ac:dyDescent="0.2">
      <c r="B47" s="12" t="s">
        <v>218</v>
      </c>
      <c r="C47" s="12">
        <v>45282.869999999995</v>
      </c>
      <c r="D47" s="14"/>
      <c r="E47" s="23" t="s">
        <v>218</v>
      </c>
      <c r="F47" s="23">
        <v>45282.869999999995</v>
      </c>
    </row>
    <row r="48" spans="2:6" x14ac:dyDescent="0.2">
      <c r="B48" s="12" t="s">
        <v>42</v>
      </c>
      <c r="C48" s="12">
        <v>78048.650000000009</v>
      </c>
      <c r="D48" s="14"/>
      <c r="E48" s="23" t="s">
        <v>42</v>
      </c>
      <c r="F48" s="23">
        <v>78048.650000000009</v>
      </c>
    </row>
    <row r="49" spans="2:6" x14ac:dyDescent="0.2">
      <c r="B49" s="12" t="s">
        <v>879</v>
      </c>
      <c r="C49" s="12">
        <v>10681.55</v>
      </c>
      <c r="D49" s="14"/>
      <c r="E49" s="23" t="s">
        <v>879</v>
      </c>
      <c r="F49" s="23">
        <v>10681.55</v>
      </c>
    </row>
    <row r="50" spans="2:6" x14ac:dyDescent="0.2">
      <c r="B50" s="12" t="s">
        <v>333</v>
      </c>
      <c r="C50" s="12">
        <v>22770.35</v>
      </c>
      <c r="D50" s="14"/>
      <c r="E50" s="23" t="s">
        <v>333</v>
      </c>
      <c r="F50" s="23">
        <v>22770.35</v>
      </c>
    </row>
    <row r="51" spans="2:6" x14ac:dyDescent="0.2">
      <c r="B51" s="12" t="s">
        <v>1036</v>
      </c>
      <c r="C51" s="12">
        <v>1183.5400000000002</v>
      </c>
      <c r="D51" s="14"/>
      <c r="E51" s="23" t="s">
        <v>1036</v>
      </c>
      <c r="F51" s="23">
        <v>1183.5400000000002</v>
      </c>
    </row>
    <row r="52" spans="2:6" x14ac:dyDescent="0.2">
      <c r="B52" s="12" t="s">
        <v>3029</v>
      </c>
      <c r="C52" s="12">
        <v>1881524.7700000003</v>
      </c>
      <c r="D52" s="14"/>
      <c r="E52" s="24" t="s">
        <v>3029</v>
      </c>
      <c r="F52" s="24">
        <v>1881524.7700000003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ECBA-4D12-430C-B7F3-B829D1003127}">
  <dimension ref="B2:G13"/>
  <sheetViews>
    <sheetView workbookViewId="0">
      <selection activeCell="H19" sqref="H19"/>
    </sheetView>
  </sheetViews>
  <sheetFormatPr defaultRowHeight="14.25" x14ac:dyDescent="0.2"/>
  <cols>
    <col min="2" max="2" width="13" customWidth="1"/>
    <col min="3" max="3" width="16.25" customWidth="1"/>
    <col min="4" max="4" width="11.5" customWidth="1"/>
    <col min="5" max="5" width="13" style="31" customWidth="1"/>
    <col min="6" max="6" width="16.25" style="31" customWidth="1"/>
  </cols>
  <sheetData>
    <row r="2" spans="2:7" x14ac:dyDescent="0.2">
      <c r="B2" s="11" t="s">
        <v>3028</v>
      </c>
      <c r="C2" t="s">
        <v>3038</v>
      </c>
      <c r="E2" s="22" t="s">
        <v>3028</v>
      </c>
      <c r="F2" s="22" t="s">
        <v>3038</v>
      </c>
      <c r="G2" s="21" t="s">
        <v>3226</v>
      </c>
    </row>
    <row r="3" spans="2:7" x14ac:dyDescent="0.2">
      <c r="B3" s="12" t="s">
        <v>140</v>
      </c>
      <c r="C3" s="14">
        <v>12054.929999999998</v>
      </c>
      <c r="E3" s="23" t="s">
        <v>140</v>
      </c>
      <c r="F3" s="25">
        <v>12054.929999999998</v>
      </c>
      <c r="G3" s="31" t="e">
        <f>IF(F3=MAX($C$3:$C$12),F3,NA())</f>
        <v>#N/A</v>
      </c>
    </row>
    <row r="4" spans="2:7" x14ac:dyDescent="0.2">
      <c r="B4" s="12" t="s">
        <v>66</v>
      </c>
      <c r="C4" s="14">
        <v>24088.469999999987</v>
      </c>
      <c r="E4" s="23" t="s">
        <v>66</v>
      </c>
      <c r="F4" s="25">
        <v>24088.469999999987</v>
      </c>
      <c r="G4" s="31">
        <f t="shared" ref="G4:G12" si="0">IF(F4=MAX($C$3:$C$12),F4,NA())</f>
        <v>24088.469999999987</v>
      </c>
    </row>
    <row r="5" spans="2:7" x14ac:dyDescent="0.2">
      <c r="B5" s="12" t="s">
        <v>99</v>
      </c>
      <c r="C5" s="14">
        <v>6690.8799999999928</v>
      </c>
      <c r="E5" s="23" t="s">
        <v>99</v>
      </c>
      <c r="F5" s="25">
        <v>6690.8799999999928</v>
      </c>
      <c r="G5" s="31" t="e">
        <f t="shared" si="0"/>
        <v>#N/A</v>
      </c>
    </row>
    <row r="6" spans="2:7" x14ac:dyDescent="0.2">
      <c r="B6" s="12" t="s">
        <v>79</v>
      </c>
      <c r="C6" s="14">
        <v>10567.319999999989</v>
      </c>
      <c r="E6" s="23" t="s">
        <v>79</v>
      </c>
      <c r="F6" s="25">
        <v>10567.319999999989</v>
      </c>
      <c r="G6" s="31" t="e">
        <f t="shared" si="0"/>
        <v>#N/A</v>
      </c>
    </row>
    <row r="7" spans="2:7" x14ac:dyDescent="0.2">
      <c r="B7" s="12" t="s">
        <v>29</v>
      </c>
      <c r="C7" s="14">
        <v>6883.7599999999929</v>
      </c>
      <c r="E7" s="23" t="s">
        <v>29</v>
      </c>
      <c r="F7" s="25">
        <v>6883.7599999999929</v>
      </c>
      <c r="G7" s="31" t="e">
        <f t="shared" si="0"/>
        <v>#N/A</v>
      </c>
    </row>
    <row r="8" spans="2:7" x14ac:dyDescent="0.2">
      <c r="B8" s="12" t="s">
        <v>253</v>
      </c>
      <c r="C8" s="14">
        <v>7331.5999999999995</v>
      </c>
      <c r="E8" s="23" t="s">
        <v>253</v>
      </c>
      <c r="F8" s="25">
        <v>7331.5999999999995</v>
      </c>
      <c r="G8" s="31" t="e">
        <f t="shared" si="0"/>
        <v>#N/A</v>
      </c>
    </row>
    <row r="9" spans="2:7" x14ac:dyDescent="0.2">
      <c r="B9" s="12" t="s">
        <v>88</v>
      </c>
      <c r="C9" s="14">
        <v>18827.549999999992</v>
      </c>
      <c r="E9" s="23" t="s">
        <v>88</v>
      </c>
      <c r="F9" s="25">
        <v>18827.549999999992</v>
      </c>
      <c r="G9" s="31" t="e">
        <f t="shared" si="0"/>
        <v>#N/A</v>
      </c>
    </row>
    <row r="10" spans="2:7" x14ac:dyDescent="0.2">
      <c r="B10" s="12" t="s">
        <v>293</v>
      </c>
      <c r="C10" s="14">
        <v>6848.5699999999943</v>
      </c>
      <c r="E10" s="23" t="s">
        <v>293</v>
      </c>
      <c r="F10" s="25">
        <v>6848.5699999999943</v>
      </c>
      <c r="G10" s="31" t="e">
        <f t="shared" si="0"/>
        <v>#N/A</v>
      </c>
    </row>
    <row r="11" spans="2:7" x14ac:dyDescent="0.2">
      <c r="B11" s="12" t="s">
        <v>163</v>
      </c>
      <c r="C11" s="14">
        <v>9043.5999999999949</v>
      </c>
      <c r="E11" s="23" t="s">
        <v>163</v>
      </c>
      <c r="F11" s="25">
        <v>9043.5999999999949</v>
      </c>
      <c r="G11" s="31" t="e">
        <f t="shared" si="0"/>
        <v>#N/A</v>
      </c>
    </row>
    <row r="12" spans="2:7" x14ac:dyDescent="0.2">
      <c r="B12" s="12" t="s">
        <v>42</v>
      </c>
      <c r="C12" s="14">
        <v>16438.759999999998</v>
      </c>
      <c r="E12" s="23" t="s">
        <v>42</v>
      </c>
      <c r="F12" s="25">
        <v>16438.759999999998</v>
      </c>
      <c r="G12" s="31" t="e">
        <f t="shared" si="0"/>
        <v>#N/A</v>
      </c>
    </row>
    <row r="13" spans="2:7" x14ac:dyDescent="0.2">
      <c r="B13" s="12" t="s">
        <v>3029</v>
      </c>
      <c r="C13" s="14">
        <v>118775.43999999993</v>
      </c>
      <c r="E13" s="32"/>
      <c r="F13" s="1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A4AA-7568-466E-AB94-136D207542F0}">
  <dimension ref="B2:E14"/>
  <sheetViews>
    <sheetView workbookViewId="0">
      <selection activeCell="C4" sqref="C4"/>
    </sheetView>
  </sheetViews>
  <sheetFormatPr defaultRowHeight="14.25" x14ac:dyDescent="0.2"/>
  <cols>
    <col min="2" max="2" width="13" customWidth="1"/>
    <col min="3" max="3" width="12.625" customWidth="1"/>
    <col min="4" max="4" width="16.25" customWidth="1"/>
    <col min="5" max="5" width="19.75" customWidth="1"/>
    <col min="6" max="6" width="11.875" customWidth="1"/>
  </cols>
  <sheetData>
    <row r="2" spans="2:5" x14ac:dyDescent="0.2">
      <c r="B2" s="11" t="s">
        <v>3028</v>
      </c>
      <c r="C2" t="s">
        <v>3224</v>
      </c>
      <c r="D2" t="s">
        <v>3038</v>
      </c>
      <c r="E2" t="s">
        <v>3225</v>
      </c>
    </row>
    <row r="3" spans="2:5" x14ac:dyDescent="0.2">
      <c r="B3" s="12" t="s">
        <v>28</v>
      </c>
      <c r="C3" s="14">
        <v>78645.775268600017</v>
      </c>
      <c r="D3" s="14">
        <v>51298.990000000027</v>
      </c>
      <c r="E3" s="14">
        <v>7020.6599999999817</v>
      </c>
    </row>
    <row r="4" spans="2:5" x14ac:dyDescent="0.2">
      <c r="B4" s="12" t="s">
        <v>87</v>
      </c>
      <c r="C4" s="14">
        <v>85577.445846000017</v>
      </c>
      <c r="D4" s="14">
        <v>47370.200000000106</v>
      </c>
      <c r="E4" s="14">
        <v>6446.5099999999911</v>
      </c>
    </row>
    <row r="5" spans="2:5" x14ac:dyDescent="0.2">
      <c r="B5" s="12" t="s">
        <v>9</v>
      </c>
      <c r="C5" s="14">
        <v>-17431.355779449979</v>
      </c>
      <c r="D5" s="14">
        <v>45305.640000000101</v>
      </c>
      <c r="E5" s="14">
        <v>5440.3199999999797</v>
      </c>
    </row>
    <row r="6" spans="2:5" x14ac:dyDescent="0.2">
      <c r="B6" s="12" t="s">
        <v>35</v>
      </c>
      <c r="C6" s="14">
        <v>68231.534402000005</v>
      </c>
      <c r="D6" s="14">
        <v>65180.320000000102</v>
      </c>
      <c r="E6" s="14">
        <v>5840.9399999999823</v>
      </c>
    </row>
    <row r="7" spans="2:5" x14ac:dyDescent="0.2">
      <c r="B7" s="12" t="s">
        <v>3029</v>
      </c>
      <c r="C7" s="14">
        <v>215023.39973715006</v>
      </c>
      <c r="D7" s="14">
        <v>209155.15000000034</v>
      </c>
      <c r="E7" s="14">
        <v>24748.429999999935</v>
      </c>
    </row>
    <row r="9" spans="2:5" x14ac:dyDescent="0.2">
      <c r="C9" t="b">
        <v>1</v>
      </c>
      <c r="D9" t="b">
        <v>1</v>
      </c>
      <c r="E9" t="b">
        <v>1</v>
      </c>
    </row>
    <row r="10" spans="2:5" x14ac:dyDescent="0.2">
      <c r="B10" s="22" t="s">
        <v>3001</v>
      </c>
      <c r="C10" s="22" t="str">
        <f>IF($C$9=TRUE,$C2,NA())</f>
        <v>Sum of Profit</v>
      </c>
      <c r="D10" s="22" t="str">
        <f>IF($D$9=TRUE,$D2,NA())</f>
        <v>Sum of Unit Price</v>
      </c>
      <c r="E10" s="22" t="str">
        <f>IF($E$9=TRUE,$E2,NA())</f>
        <v>Sum of Shipping Cost</v>
      </c>
    </row>
    <row r="11" spans="2:5" x14ac:dyDescent="0.2">
      <c r="B11" s="23" t="s">
        <v>28</v>
      </c>
      <c r="C11" s="25">
        <f>IF($C$9=TRUE,$C3,NA())</f>
        <v>78645.775268600017</v>
      </c>
      <c r="D11" s="25">
        <f>IF($D$9=TRUE,$D3,NA())</f>
        <v>51298.990000000027</v>
      </c>
      <c r="E11" s="25">
        <f t="shared" ref="E11:E14" si="0">IF($E$9=TRUE,$E3,NA())</f>
        <v>7020.6599999999817</v>
      </c>
    </row>
    <row r="12" spans="2:5" x14ac:dyDescent="0.2">
      <c r="B12" s="23" t="s">
        <v>87</v>
      </c>
      <c r="C12" s="25">
        <f>IF($C$9=TRUE,$C4,NA())</f>
        <v>85577.445846000017</v>
      </c>
      <c r="D12" s="25">
        <f>IF($D$9=TRUE,$D4,NA())</f>
        <v>47370.200000000106</v>
      </c>
      <c r="E12" s="25">
        <f t="shared" si="0"/>
        <v>6446.5099999999911</v>
      </c>
    </row>
    <row r="13" spans="2:5" x14ac:dyDescent="0.2">
      <c r="B13" s="23" t="s">
        <v>9</v>
      </c>
      <c r="C13" s="25">
        <f>IF($C$9=TRUE,$C5,NA())</f>
        <v>-17431.355779449979</v>
      </c>
      <c r="D13" s="25">
        <f>IF($D$9=TRUE,$D5,NA())</f>
        <v>45305.640000000101</v>
      </c>
      <c r="E13" s="25">
        <f t="shared" si="0"/>
        <v>5440.3199999999797</v>
      </c>
    </row>
    <row r="14" spans="2:5" x14ac:dyDescent="0.2">
      <c r="B14" s="23" t="s">
        <v>35</v>
      </c>
      <c r="C14" s="25">
        <f>IF($C$9=TRUE,$C6,NA())</f>
        <v>68231.534402000005</v>
      </c>
      <c r="D14" s="25">
        <f>IF($D$9=TRUE,$D6,NA())</f>
        <v>65180.320000000102</v>
      </c>
      <c r="E14" s="25">
        <f t="shared" si="0"/>
        <v>5840.9399999999823</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12290" r:id="rId4" name="Check Box 2">
              <controlPr defaultSize="0" autoFill="0" autoLine="0" autoPict="0">
                <anchor moveWithCells="1">
                  <from>
                    <xdr:col>5</xdr:col>
                    <xdr:colOff>771525</xdr:colOff>
                    <xdr:row>16</xdr:row>
                    <xdr:rowOff>95250</xdr:rowOff>
                  </from>
                  <to>
                    <xdr:col>6</xdr:col>
                    <xdr:colOff>590550</xdr:colOff>
                    <xdr:row>18</xdr:row>
                    <xdr:rowOff>114300</xdr:rowOff>
                  </to>
                </anchor>
              </controlPr>
            </control>
          </mc:Choice>
        </mc:AlternateContent>
        <mc:AlternateContent xmlns:mc="http://schemas.openxmlformats.org/markup-compatibility/2006">
          <mc:Choice Requires="x14">
            <control shapeId="12291" r:id="rId5" name="Check Box 3">
              <controlPr defaultSize="0" autoFill="0" autoLine="0" autoPict="0">
                <anchor moveWithCells="1">
                  <from>
                    <xdr:col>8</xdr:col>
                    <xdr:colOff>19050</xdr:colOff>
                    <xdr:row>16</xdr:row>
                    <xdr:rowOff>85725</xdr:rowOff>
                  </from>
                  <to>
                    <xdr:col>8</xdr:col>
                    <xdr:colOff>609600</xdr:colOff>
                    <xdr:row>18</xdr:row>
                    <xdr:rowOff>133350</xdr:rowOff>
                  </to>
                </anchor>
              </controlPr>
            </control>
          </mc:Choice>
        </mc:AlternateContent>
        <mc:AlternateContent xmlns:mc="http://schemas.openxmlformats.org/markup-compatibility/2006">
          <mc:Choice Requires="x14">
            <control shapeId="12292" r:id="rId6" name="Check Box 4">
              <controlPr defaultSize="0" autoFill="0" autoLine="0" autoPict="0">
                <anchor moveWithCells="1">
                  <from>
                    <xdr:col>9</xdr:col>
                    <xdr:colOff>600075</xdr:colOff>
                    <xdr:row>16</xdr:row>
                    <xdr:rowOff>180975</xdr:rowOff>
                  </from>
                  <to>
                    <xdr:col>11</xdr:col>
                    <xdr:colOff>466725</xdr:colOff>
                    <xdr:row>18</xdr:row>
                    <xdr:rowOff>57150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CF12-AEFD-4F6C-94A5-6DEDED8734B9}">
  <dimension ref="B2:R28"/>
  <sheetViews>
    <sheetView workbookViewId="0">
      <selection activeCell="D13" sqref="D13"/>
    </sheetView>
  </sheetViews>
  <sheetFormatPr defaultRowHeight="15" x14ac:dyDescent="0.2"/>
  <cols>
    <col min="2" max="2" width="33.875" customWidth="1"/>
    <col min="3" max="3" width="16.25" customWidth="1"/>
    <col min="4" max="8" width="9.875" customWidth="1"/>
    <col min="9" max="9" width="11.25" customWidth="1"/>
    <col min="11" max="11" width="31.5" customWidth="1"/>
  </cols>
  <sheetData>
    <row r="2" spans="2:18" ht="14.25" x14ac:dyDescent="0.2">
      <c r="B2" s="11" t="s">
        <v>3001</v>
      </c>
      <c r="C2" t="s">
        <v>3227</v>
      </c>
    </row>
    <row r="3" spans="2:18" ht="14.25" x14ac:dyDescent="0.2">
      <c r="B3" s="11" t="s">
        <v>2994</v>
      </c>
      <c r="C3" t="s">
        <v>3227</v>
      </c>
    </row>
    <row r="4" spans="2:18" ht="14.25" x14ac:dyDescent="0.2">
      <c r="B4" s="11" t="s">
        <v>2993</v>
      </c>
      <c r="C4" t="s">
        <v>3227</v>
      </c>
    </row>
    <row r="6" spans="2:18" x14ac:dyDescent="0.25">
      <c r="B6" s="11" t="s">
        <v>3030</v>
      </c>
      <c r="C6" s="11" t="s">
        <v>3031</v>
      </c>
      <c r="K6" s="16" t="s">
        <v>3030</v>
      </c>
      <c r="L6" s="16"/>
      <c r="M6" s="16"/>
      <c r="N6" s="16"/>
      <c r="O6" s="16"/>
      <c r="P6" s="16"/>
    </row>
    <row r="7" spans="2:18" x14ac:dyDescent="0.25">
      <c r="B7" s="11" t="s">
        <v>3028</v>
      </c>
      <c r="C7" t="s">
        <v>3032</v>
      </c>
      <c r="D7" t="s">
        <v>3033</v>
      </c>
      <c r="E7" t="s">
        <v>3034</v>
      </c>
      <c r="F7" t="s">
        <v>3035</v>
      </c>
      <c r="G7" t="s">
        <v>3036</v>
      </c>
      <c r="H7" t="s">
        <v>3037</v>
      </c>
      <c r="I7" t="s">
        <v>3029</v>
      </c>
      <c r="K7" s="15" t="s">
        <v>3028</v>
      </c>
      <c r="L7" s="15" t="s">
        <v>3033</v>
      </c>
      <c r="M7" s="15" t="s">
        <v>3034</v>
      </c>
      <c r="N7" s="15" t="s">
        <v>3035</v>
      </c>
      <c r="O7" s="15" t="s">
        <v>3036</v>
      </c>
      <c r="P7" s="15" t="s">
        <v>3037</v>
      </c>
    </row>
    <row r="8" spans="2:18" x14ac:dyDescent="0.25">
      <c r="B8" s="12" t="s">
        <v>4</v>
      </c>
      <c r="C8" s="14">
        <v>77992.700000000012</v>
      </c>
      <c r="D8" s="14">
        <v>125695.12</v>
      </c>
      <c r="E8" s="14">
        <v>81913.34</v>
      </c>
      <c r="F8" s="14">
        <v>111743.54000000001</v>
      </c>
      <c r="G8" s="14">
        <v>96904.99</v>
      </c>
      <c r="H8" s="14">
        <v>125329.06</v>
      </c>
      <c r="I8" s="14">
        <v>619578.75</v>
      </c>
      <c r="K8" s="26" t="s">
        <v>4</v>
      </c>
      <c r="L8" s="27">
        <f>IF(C8&lt;&gt;0,(D8-C8)/C8,0)</f>
        <v>0.61162672916824234</v>
      </c>
      <c r="M8" s="27">
        <f t="shared" ref="M8:P23" si="0">IF(D8&lt;&gt;0,(E8-D8)/D8,0)</f>
        <v>-0.34831726164070648</v>
      </c>
      <c r="N8" s="27">
        <f t="shared" si="0"/>
        <v>0.36416779000831873</v>
      </c>
      <c r="O8" s="27">
        <f t="shared" si="0"/>
        <v>-0.13279112152702521</v>
      </c>
      <c r="P8" s="27">
        <f t="shared" si="0"/>
        <v>0.29331895086104431</v>
      </c>
      <c r="R8" s="28"/>
    </row>
    <row r="9" spans="2:18" x14ac:dyDescent="0.25">
      <c r="B9" s="13" t="s">
        <v>93</v>
      </c>
      <c r="C9" s="14">
        <v>20284.38</v>
      </c>
      <c r="D9" s="14">
        <v>12060.939999999999</v>
      </c>
      <c r="E9" s="14">
        <v>35944.449999999997</v>
      </c>
      <c r="F9" s="14">
        <v>21256.36</v>
      </c>
      <c r="G9" s="14">
        <v>7520.84</v>
      </c>
      <c r="H9" s="14">
        <v>10729.119999999999</v>
      </c>
      <c r="I9" s="14">
        <v>107796.08999999998</v>
      </c>
      <c r="K9" s="13" t="s">
        <v>93</v>
      </c>
      <c r="L9" s="27">
        <f t="shared" ref="L9:P27" si="1">IF(C9&lt;&gt;0,(D9-C9)/C9,0)</f>
        <v>-0.40540751060668367</v>
      </c>
      <c r="M9" s="27">
        <f t="shared" si="0"/>
        <v>1.9802362004951521</v>
      </c>
      <c r="N9" s="27">
        <f t="shared" si="0"/>
        <v>-0.40863304348793755</v>
      </c>
      <c r="O9" s="27">
        <f t="shared" si="0"/>
        <v>-0.64618401269078996</v>
      </c>
      <c r="P9" s="27">
        <f t="shared" si="0"/>
        <v>0.42658532823461193</v>
      </c>
    </row>
    <row r="10" spans="2:18" x14ac:dyDescent="0.25">
      <c r="B10" s="13" t="s">
        <v>85</v>
      </c>
      <c r="C10" s="14">
        <v>30819.660000000003</v>
      </c>
      <c r="D10" s="14">
        <v>48962.28</v>
      </c>
      <c r="E10" s="14">
        <v>14377.16</v>
      </c>
      <c r="F10" s="14">
        <v>65545.5</v>
      </c>
      <c r="G10" s="14">
        <v>45512.340000000004</v>
      </c>
      <c r="H10" s="14">
        <v>35983.479999999996</v>
      </c>
      <c r="I10" s="14">
        <v>241200.41999999998</v>
      </c>
      <c r="K10" s="13" t="s">
        <v>85</v>
      </c>
      <c r="L10" s="27">
        <f t="shared" si="1"/>
        <v>0.58867034873194557</v>
      </c>
      <c r="M10" s="27">
        <f t="shared" si="0"/>
        <v>-0.70636253050307285</v>
      </c>
      <c r="N10" s="27">
        <f t="shared" si="0"/>
        <v>3.5590019169293514</v>
      </c>
      <c r="O10" s="27">
        <f t="shared" si="0"/>
        <v>-0.30563745794905822</v>
      </c>
      <c r="P10" s="27">
        <f t="shared" si="0"/>
        <v>-0.2093687118702314</v>
      </c>
    </row>
    <row r="11" spans="2:18" x14ac:dyDescent="0.25">
      <c r="B11" s="13" t="s">
        <v>102</v>
      </c>
      <c r="C11" s="14">
        <v>19506.570000000003</v>
      </c>
      <c r="D11" s="14">
        <v>16299.080000000004</v>
      </c>
      <c r="E11" s="14">
        <v>9840.64</v>
      </c>
      <c r="F11" s="14">
        <v>7207.829999999999</v>
      </c>
      <c r="G11" s="14">
        <v>14034.78</v>
      </c>
      <c r="H11" s="14">
        <v>31182.010000000006</v>
      </c>
      <c r="I11" s="14">
        <v>98070.910000000018</v>
      </c>
      <c r="K11" s="13" t="s">
        <v>102</v>
      </c>
      <c r="L11" s="27">
        <f t="shared" si="1"/>
        <v>-0.16443126597859076</v>
      </c>
      <c r="M11" s="27">
        <f t="shared" si="0"/>
        <v>-0.3962456776701509</v>
      </c>
      <c r="N11" s="27">
        <f t="shared" si="0"/>
        <v>-0.26754459059573366</v>
      </c>
      <c r="O11" s="27">
        <f t="shared" si="0"/>
        <v>0.94715746625544761</v>
      </c>
      <c r="P11" s="27">
        <f t="shared" si="0"/>
        <v>1.2217669247398251</v>
      </c>
    </row>
    <row r="12" spans="2:18" x14ac:dyDescent="0.25">
      <c r="B12" s="13" t="s">
        <v>5</v>
      </c>
      <c r="C12" s="14">
        <v>7382.0899999999992</v>
      </c>
      <c r="D12" s="14">
        <v>48372.82</v>
      </c>
      <c r="E12" s="14">
        <v>21751.089999999997</v>
      </c>
      <c r="F12" s="14">
        <v>17733.850000000002</v>
      </c>
      <c r="G12" s="14">
        <v>29837.03</v>
      </c>
      <c r="H12" s="14">
        <v>47434.450000000004</v>
      </c>
      <c r="I12" s="14">
        <v>172511.33000000002</v>
      </c>
      <c r="K12" s="13" t="s">
        <v>5</v>
      </c>
      <c r="L12" s="27">
        <f t="shared" si="1"/>
        <v>5.5527269377642385</v>
      </c>
      <c r="M12" s="27">
        <f t="shared" si="0"/>
        <v>-0.55034480106803785</v>
      </c>
      <c r="N12" s="27">
        <f t="shared" si="0"/>
        <v>-0.18469143385457901</v>
      </c>
      <c r="O12" s="27">
        <f t="shared" si="0"/>
        <v>0.68249026579112804</v>
      </c>
      <c r="P12" s="27">
        <f t="shared" si="0"/>
        <v>0.58978457306239951</v>
      </c>
    </row>
    <row r="13" spans="2:18" x14ac:dyDescent="0.25">
      <c r="B13" s="12" t="s">
        <v>24</v>
      </c>
      <c r="C13" s="14">
        <v>68799.840000000011</v>
      </c>
      <c r="D13" s="14">
        <v>41657.680000000008</v>
      </c>
      <c r="E13" s="14">
        <v>68019.709999999992</v>
      </c>
      <c r="F13" s="14">
        <v>181592.15000000002</v>
      </c>
      <c r="G13" s="14">
        <v>109443.89000000001</v>
      </c>
      <c r="H13" s="14">
        <v>80167.8</v>
      </c>
      <c r="I13" s="14">
        <v>549681.07000000007</v>
      </c>
      <c r="K13" s="26" t="s">
        <v>24</v>
      </c>
      <c r="L13" s="27">
        <f t="shared" si="1"/>
        <v>-0.39450905699780697</v>
      </c>
      <c r="M13" s="27">
        <f t="shared" si="0"/>
        <v>0.63282520774080508</v>
      </c>
      <c r="N13" s="27">
        <f t="shared" si="0"/>
        <v>1.6696989740179728</v>
      </c>
      <c r="O13" s="27">
        <f t="shared" si="0"/>
        <v>-0.39730935505747356</v>
      </c>
      <c r="P13" s="27">
        <f t="shared" si="0"/>
        <v>-0.26749862418084747</v>
      </c>
    </row>
    <row r="14" spans="2:18" x14ac:dyDescent="0.25">
      <c r="B14" s="13" t="s">
        <v>71</v>
      </c>
      <c r="C14" s="14">
        <v>10426.619999999999</v>
      </c>
      <c r="D14" s="14">
        <v>4988.3500000000004</v>
      </c>
      <c r="E14" s="14">
        <v>7080.97</v>
      </c>
      <c r="F14" s="14">
        <v>32057.920000000002</v>
      </c>
      <c r="G14" s="14">
        <v>11930.91</v>
      </c>
      <c r="H14" s="14">
        <v>15716.380000000003</v>
      </c>
      <c r="I14" s="14">
        <v>82201.150000000009</v>
      </c>
      <c r="K14" s="13" t="s">
        <v>71</v>
      </c>
      <c r="L14" s="27">
        <f t="shared" si="1"/>
        <v>-0.52157554413606699</v>
      </c>
      <c r="M14" s="27">
        <f t="shared" si="0"/>
        <v>0.41950143835135861</v>
      </c>
      <c r="N14" s="27">
        <f t="shared" si="0"/>
        <v>3.5273345318508622</v>
      </c>
      <c r="O14" s="27">
        <f t="shared" si="0"/>
        <v>-0.62783268533953551</v>
      </c>
      <c r="P14" s="27">
        <f t="shared" si="0"/>
        <v>0.31728258783278085</v>
      </c>
    </row>
    <row r="15" spans="2:18" x14ac:dyDescent="0.25">
      <c r="B15" s="13" t="s">
        <v>48</v>
      </c>
      <c r="C15" s="14">
        <v>22858.73</v>
      </c>
      <c r="D15" s="14">
        <v>10054</v>
      </c>
      <c r="E15" s="14">
        <v>34330.909999999996</v>
      </c>
      <c r="F15" s="14">
        <v>67715.780000000028</v>
      </c>
      <c r="G15" s="14">
        <v>27081.800000000007</v>
      </c>
      <c r="H15" s="14">
        <v>23886.920000000002</v>
      </c>
      <c r="I15" s="14">
        <v>185928.14000000004</v>
      </c>
      <c r="K15" s="13" t="s">
        <v>48</v>
      </c>
      <c r="L15" s="27">
        <f t="shared" si="1"/>
        <v>-0.56016804083166472</v>
      </c>
      <c r="M15" s="27">
        <f t="shared" si="0"/>
        <v>2.4146518798488161</v>
      </c>
      <c r="N15" s="27">
        <f t="shared" si="0"/>
        <v>0.9724434918853021</v>
      </c>
      <c r="O15" s="27">
        <f t="shared" si="0"/>
        <v>-0.60006663144100247</v>
      </c>
      <c r="P15" s="27">
        <f t="shared" si="0"/>
        <v>-0.11797147900065741</v>
      </c>
    </row>
    <row r="16" spans="2:18" x14ac:dyDescent="0.25">
      <c r="B16" s="13" t="s">
        <v>321</v>
      </c>
      <c r="C16" s="14">
        <v>580.51</v>
      </c>
      <c r="D16" s="14">
        <v>495.30999999999995</v>
      </c>
      <c r="E16" s="14">
        <v>1275.1100000000001</v>
      </c>
      <c r="F16" s="14">
        <v>1494.8400000000001</v>
      </c>
      <c r="G16" s="14">
        <v>3508.7299999999996</v>
      </c>
      <c r="H16" s="14">
        <v>3125.27</v>
      </c>
      <c r="I16" s="14">
        <v>10479.77</v>
      </c>
      <c r="K16" s="13" t="s">
        <v>321</v>
      </c>
      <c r="L16" s="27">
        <f t="shared" si="1"/>
        <v>-0.146767497545262</v>
      </c>
      <c r="M16" s="27">
        <f t="shared" si="0"/>
        <v>1.5743675677858315</v>
      </c>
      <c r="N16" s="27">
        <f t="shared" si="0"/>
        <v>0.17232238787241885</v>
      </c>
      <c r="O16" s="27">
        <f t="shared" si="0"/>
        <v>1.3472277969548576</v>
      </c>
      <c r="P16" s="27">
        <f t="shared" si="0"/>
        <v>-0.10928740598450142</v>
      </c>
    </row>
    <row r="17" spans="2:16" x14ac:dyDescent="0.25">
      <c r="B17" s="13" t="s">
        <v>128</v>
      </c>
      <c r="C17" s="14">
        <v>2005.17</v>
      </c>
      <c r="D17" s="14">
        <v>722.62999999999988</v>
      </c>
      <c r="E17" s="14">
        <v>555.26</v>
      </c>
      <c r="F17" s="14">
        <v>718.59000000000026</v>
      </c>
      <c r="G17" s="14">
        <v>642.06999999999994</v>
      </c>
      <c r="H17" s="14">
        <v>271.10000000000002</v>
      </c>
      <c r="I17" s="14">
        <v>4914.8200000000006</v>
      </c>
      <c r="K17" s="13" t="s">
        <v>128</v>
      </c>
      <c r="L17" s="27">
        <f t="shared" si="1"/>
        <v>-0.63961659111197566</v>
      </c>
      <c r="M17" s="27">
        <f t="shared" si="0"/>
        <v>-0.23161230505237801</v>
      </c>
      <c r="N17" s="27">
        <f t="shared" si="0"/>
        <v>0.29415048805964822</v>
      </c>
      <c r="O17" s="27">
        <f t="shared" si="0"/>
        <v>-0.10648631347500007</v>
      </c>
      <c r="P17" s="27">
        <f t="shared" si="0"/>
        <v>-0.57777189403024587</v>
      </c>
    </row>
    <row r="18" spans="2:16" x14ac:dyDescent="0.25">
      <c r="B18" s="13" t="s">
        <v>64</v>
      </c>
      <c r="C18" s="14">
        <v>3923.5800000000004</v>
      </c>
      <c r="D18" s="14">
        <v>7426.69</v>
      </c>
      <c r="E18" s="14">
        <v>7748.3399999999992</v>
      </c>
      <c r="F18" s="14">
        <v>18422.030000000002</v>
      </c>
      <c r="G18" s="14">
        <v>6747.9700000000012</v>
      </c>
      <c r="H18" s="14">
        <v>11545.310000000001</v>
      </c>
      <c r="I18" s="14">
        <v>55813.919999999998</v>
      </c>
      <c r="K18" s="13" t="s">
        <v>64</v>
      </c>
      <c r="L18" s="27">
        <f t="shared" si="1"/>
        <v>0.89283511486958311</v>
      </c>
      <c r="M18" s="27">
        <f t="shared" si="0"/>
        <v>4.3310007553836183E-2</v>
      </c>
      <c r="N18" s="27">
        <f t="shared" si="0"/>
        <v>1.3775453839144904</v>
      </c>
      <c r="O18" s="27">
        <f t="shared" si="0"/>
        <v>-0.63370106334643905</v>
      </c>
      <c r="P18" s="27">
        <f t="shared" si="0"/>
        <v>0.71093084290534769</v>
      </c>
    </row>
    <row r="19" spans="2:16" x14ac:dyDescent="0.25">
      <c r="B19" s="13" t="s">
        <v>25</v>
      </c>
      <c r="C19" s="14">
        <v>2963.16</v>
      </c>
      <c r="D19" s="14">
        <v>7378.6500000000005</v>
      </c>
      <c r="E19" s="14">
        <v>3063.43</v>
      </c>
      <c r="F19" s="14">
        <v>5782.09</v>
      </c>
      <c r="G19" s="14">
        <v>4401.5200000000004</v>
      </c>
      <c r="H19" s="14">
        <v>2482.7600000000002</v>
      </c>
      <c r="I19" s="14">
        <v>26071.61</v>
      </c>
      <c r="K19" s="13" t="s">
        <v>25</v>
      </c>
      <c r="L19" s="27">
        <f t="shared" si="1"/>
        <v>1.4901287814360349</v>
      </c>
      <c r="M19" s="27">
        <f t="shared" si="0"/>
        <v>-0.58482513738963104</v>
      </c>
      <c r="N19" s="27">
        <f t="shared" si="0"/>
        <v>0.88745621737725378</v>
      </c>
      <c r="O19" s="27">
        <f t="shared" si="0"/>
        <v>-0.23876660515488338</v>
      </c>
      <c r="P19" s="27">
        <f t="shared" si="0"/>
        <v>-0.43593122375906507</v>
      </c>
    </row>
    <row r="20" spans="2:16" x14ac:dyDescent="0.25">
      <c r="B20" s="13" t="s">
        <v>152</v>
      </c>
      <c r="C20" s="14">
        <v>101.94</v>
      </c>
      <c r="D20" s="14">
        <v>139.19999999999999</v>
      </c>
      <c r="E20" s="14">
        <v>127.17999999999999</v>
      </c>
      <c r="F20" s="14">
        <v>161.36000000000001</v>
      </c>
      <c r="G20" s="14">
        <v>750.18000000000006</v>
      </c>
      <c r="H20" s="14">
        <v>509.57</v>
      </c>
      <c r="I20" s="14">
        <v>1789.43</v>
      </c>
      <c r="K20" s="13" t="s">
        <v>152</v>
      </c>
      <c r="L20" s="27">
        <f t="shared" si="1"/>
        <v>0.36550912301353727</v>
      </c>
      <c r="M20" s="27">
        <f t="shared" si="0"/>
        <v>-8.6350574712643652E-2</v>
      </c>
      <c r="N20" s="27">
        <f t="shared" si="0"/>
        <v>0.26875294857682042</v>
      </c>
      <c r="O20" s="27">
        <f t="shared" si="0"/>
        <v>3.6491075855230539</v>
      </c>
      <c r="P20" s="27">
        <f t="shared" si="0"/>
        <v>-0.32073635660774752</v>
      </c>
    </row>
    <row r="21" spans="2:16" x14ac:dyDescent="0.25">
      <c r="B21" s="13" t="s">
        <v>544</v>
      </c>
      <c r="C21" s="14">
        <v>256.93</v>
      </c>
      <c r="D21" s="14">
        <v>369.44999999999993</v>
      </c>
      <c r="E21" s="14">
        <v>3561.02</v>
      </c>
      <c r="F21" s="14">
        <v>486.32999999999993</v>
      </c>
      <c r="G21" s="14">
        <v>1254.9499999999998</v>
      </c>
      <c r="H21" s="14">
        <v>823.49999999999989</v>
      </c>
      <c r="I21" s="14">
        <v>6752.1799999999994</v>
      </c>
      <c r="K21" s="13" t="s">
        <v>544</v>
      </c>
      <c r="L21" s="27">
        <f t="shared" si="1"/>
        <v>0.43794029502199011</v>
      </c>
      <c r="M21" s="27">
        <f t="shared" si="0"/>
        <v>8.6387061848694024</v>
      </c>
      <c r="N21" s="27">
        <f t="shared" si="0"/>
        <v>-0.86342957916551999</v>
      </c>
      <c r="O21" s="27">
        <f t="shared" si="0"/>
        <v>1.5804494890300824</v>
      </c>
      <c r="P21" s="27">
        <f t="shared" si="0"/>
        <v>-0.34379855771146262</v>
      </c>
    </row>
    <row r="22" spans="2:16" x14ac:dyDescent="0.25">
      <c r="B22" s="13" t="s">
        <v>54</v>
      </c>
      <c r="C22" s="14">
        <v>25683.200000000004</v>
      </c>
      <c r="D22" s="14">
        <v>10083.400000000001</v>
      </c>
      <c r="E22" s="14">
        <v>10277.49</v>
      </c>
      <c r="F22" s="14">
        <v>54753.209999999992</v>
      </c>
      <c r="G22" s="14">
        <v>53125.760000000009</v>
      </c>
      <c r="H22" s="14">
        <v>21806.99</v>
      </c>
      <c r="I22" s="14">
        <v>175730.05</v>
      </c>
      <c r="K22" s="13" t="s">
        <v>54</v>
      </c>
      <c r="L22" s="27">
        <f t="shared" si="1"/>
        <v>-0.60739315973087471</v>
      </c>
      <c r="M22" s="27">
        <f t="shared" si="0"/>
        <v>1.924846777872526E-2</v>
      </c>
      <c r="N22" s="27">
        <f t="shared" si="0"/>
        <v>4.3274885210299399</v>
      </c>
      <c r="O22" s="27">
        <f t="shared" si="0"/>
        <v>-2.9723371469909853E-2</v>
      </c>
      <c r="P22" s="27">
        <f t="shared" si="0"/>
        <v>-0.58952135461215049</v>
      </c>
    </row>
    <row r="23" spans="2:16" x14ac:dyDescent="0.25">
      <c r="B23" s="12" t="s">
        <v>16</v>
      </c>
      <c r="C23" s="14">
        <v>118206.01</v>
      </c>
      <c r="D23" s="14">
        <v>158149.63999999998</v>
      </c>
      <c r="E23" s="14">
        <v>115234.08</v>
      </c>
      <c r="F23" s="14">
        <v>90693.5</v>
      </c>
      <c r="G23" s="14">
        <v>83881.97</v>
      </c>
      <c r="H23" s="14">
        <v>146099.75</v>
      </c>
      <c r="I23" s="14">
        <v>712264.95000000007</v>
      </c>
      <c r="K23" s="26" t="s">
        <v>16</v>
      </c>
      <c r="L23" s="27">
        <f t="shared" si="1"/>
        <v>0.33791539025807565</v>
      </c>
      <c r="M23" s="27">
        <f t="shared" si="0"/>
        <v>-0.27136046594857877</v>
      </c>
      <c r="N23" s="27">
        <f t="shared" si="0"/>
        <v>-0.21296286654087057</v>
      </c>
      <c r="O23" s="27">
        <f t="shared" si="0"/>
        <v>-7.5104941368455275E-2</v>
      </c>
      <c r="P23" s="27">
        <f t="shared" si="0"/>
        <v>0.74173007620111919</v>
      </c>
    </row>
    <row r="24" spans="2:16" x14ac:dyDescent="0.25">
      <c r="B24" s="13" t="s">
        <v>17</v>
      </c>
      <c r="C24" s="14">
        <v>12047.619999999999</v>
      </c>
      <c r="D24" s="14">
        <v>8953.94</v>
      </c>
      <c r="E24" s="14">
        <v>8842.51</v>
      </c>
      <c r="F24" s="14">
        <v>20111.96</v>
      </c>
      <c r="G24" s="14">
        <v>30105.210000000003</v>
      </c>
      <c r="H24" s="14">
        <v>16200.059999999998</v>
      </c>
      <c r="I24" s="14">
        <v>96261.3</v>
      </c>
      <c r="K24" s="13" t="s">
        <v>17</v>
      </c>
      <c r="L24" s="27">
        <f t="shared" si="1"/>
        <v>-0.2567876476847708</v>
      </c>
      <c r="M24" s="27">
        <f t="shared" si="1"/>
        <v>-1.2444800836279926E-2</v>
      </c>
      <c r="N24" s="27">
        <f t="shared" si="1"/>
        <v>1.274462793935206</v>
      </c>
      <c r="O24" s="27">
        <f t="shared" si="1"/>
        <v>0.49688096038377183</v>
      </c>
      <c r="P24" s="27">
        <f t="shared" si="1"/>
        <v>-0.46188516871332252</v>
      </c>
    </row>
    <row r="25" spans="2:16" x14ac:dyDescent="0.25">
      <c r="B25" s="13" t="s">
        <v>39</v>
      </c>
      <c r="C25" s="14">
        <v>21403.409999999996</v>
      </c>
      <c r="D25" s="14">
        <v>24861.8</v>
      </c>
      <c r="E25" s="14">
        <v>5170.2300000000005</v>
      </c>
      <c r="F25" s="14">
        <v>6966.34</v>
      </c>
      <c r="G25" s="14"/>
      <c r="H25" s="14">
        <v>40667.699999999997</v>
      </c>
      <c r="I25" s="14">
        <v>99069.48</v>
      </c>
      <c r="K25" s="13" t="s">
        <v>39</v>
      </c>
      <c r="L25" s="27">
        <f t="shared" si="1"/>
        <v>0.16158126205123408</v>
      </c>
      <c r="M25" s="27">
        <f t="shared" si="1"/>
        <v>-0.7920412037744653</v>
      </c>
      <c r="N25" s="27">
        <f t="shared" si="1"/>
        <v>0.34739460333486122</v>
      </c>
      <c r="O25" s="27">
        <f t="shared" si="1"/>
        <v>-1</v>
      </c>
      <c r="P25" s="27">
        <f t="shared" si="1"/>
        <v>0</v>
      </c>
    </row>
    <row r="26" spans="2:16" x14ac:dyDescent="0.25">
      <c r="B26" s="13" t="s">
        <v>32</v>
      </c>
      <c r="C26" s="14">
        <v>57335.05</v>
      </c>
      <c r="D26" s="14">
        <v>89147.66</v>
      </c>
      <c r="E26" s="14">
        <v>58569.13</v>
      </c>
      <c r="F26" s="14">
        <v>23323.73</v>
      </c>
      <c r="G26" s="14">
        <v>25211.24</v>
      </c>
      <c r="H26" s="14">
        <v>64582.87</v>
      </c>
      <c r="I26" s="14">
        <v>318169.68000000005</v>
      </c>
      <c r="K26" s="13" t="s">
        <v>32</v>
      </c>
      <c r="L26" s="27">
        <f t="shared" si="1"/>
        <v>0.55485449127540654</v>
      </c>
      <c r="M26" s="27">
        <f t="shared" si="1"/>
        <v>-0.34300990065246811</v>
      </c>
      <c r="N26" s="27">
        <f t="shared" si="1"/>
        <v>-0.60177434768110771</v>
      </c>
      <c r="O26" s="27">
        <f t="shared" si="1"/>
        <v>8.092659278768885E-2</v>
      </c>
      <c r="P26" s="27">
        <f t="shared" si="1"/>
        <v>1.5616697155713088</v>
      </c>
    </row>
    <row r="27" spans="2:16" x14ac:dyDescent="0.25">
      <c r="B27" s="13" t="s">
        <v>111</v>
      </c>
      <c r="C27" s="14">
        <v>27419.929999999997</v>
      </c>
      <c r="D27" s="14">
        <v>35186.239999999998</v>
      </c>
      <c r="E27" s="14">
        <v>42652.210000000006</v>
      </c>
      <c r="F27" s="14">
        <v>40291.470000000008</v>
      </c>
      <c r="G27" s="14">
        <v>28565.520000000004</v>
      </c>
      <c r="H27" s="14">
        <v>24649.120000000003</v>
      </c>
      <c r="I27" s="14">
        <v>198764.49</v>
      </c>
      <c r="K27" s="13" t="s">
        <v>111</v>
      </c>
      <c r="L27" s="27">
        <f t="shared" si="1"/>
        <v>0.28323595282701314</v>
      </c>
      <c r="M27" s="27">
        <f t="shared" si="1"/>
        <v>0.21218436525187143</v>
      </c>
      <c r="N27" s="27">
        <f t="shared" si="1"/>
        <v>-5.5348597411482257E-2</v>
      </c>
      <c r="O27" s="27">
        <f t="shared" si="1"/>
        <v>-0.29102810098514653</v>
      </c>
      <c r="P27" s="27">
        <f t="shared" si="1"/>
        <v>-0.13710235276655217</v>
      </c>
    </row>
    <row r="28" spans="2:16" ht="14.25" x14ac:dyDescent="0.2">
      <c r="B28" s="12" t="s">
        <v>3029</v>
      </c>
      <c r="C28" s="14">
        <v>264998.55</v>
      </c>
      <c r="D28" s="14">
        <v>325502.44</v>
      </c>
      <c r="E28" s="14">
        <v>265167.13</v>
      </c>
      <c r="F28" s="14">
        <v>384029.19000000006</v>
      </c>
      <c r="G28" s="14">
        <v>290230.85000000003</v>
      </c>
      <c r="H28" s="14">
        <v>351596.61</v>
      </c>
      <c r="I28" s="14">
        <v>1881524.7700000003</v>
      </c>
    </row>
  </sheetData>
  <conditionalFormatting sqref="L8:P27">
    <cfRule type="iconSet" priority="1">
      <iconSet iconSet="3Arrows">
        <cfvo type="percent" val="0"/>
        <cfvo type="percent" val="33"/>
        <cfvo type="percent" val="67"/>
      </iconSet>
    </cfRule>
  </conditionalFormatting>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high="1" xr2:uid="{59306F50-2D7B-455B-AD9C-74DFB8B54F3E}">
          <x14:colorSeries rgb="FF376092"/>
          <x14:colorNegative rgb="FFD00000"/>
          <x14:colorAxis rgb="FF000000"/>
          <x14:colorMarkers rgb="FFD00000"/>
          <x14:colorFirst rgb="FFD00000"/>
          <x14:colorLast rgb="FFD00000"/>
          <x14:colorHigh rgb="FFD00000"/>
          <x14:colorLow rgb="FFD00000"/>
          <x14:sparklines>
            <x14:sparkline>
              <xm:f>Growth!C8:H8</xm:f>
              <xm:sqref>J8</xm:sqref>
            </x14:sparkline>
            <x14:sparkline>
              <xm:f>Growth!C9:H9</xm:f>
              <xm:sqref>J9</xm:sqref>
            </x14:sparkline>
            <x14:sparkline>
              <xm:f>Growth!C10:H10</xm:f>
              <xm:sqref>J10</xm:sqref>
            </x14:sparkline>
            <x14:sparkline>
              <xm:f>Growth!C11:H11</xm:f>
              <xm:sqref>J11</xm:sqref>
            </x14:sparkline>
            <x14:sparkline>
              <xm:f>Growth!C12:H12</xm:f>
              <xm:sqref>J12</xm:sqref>
            </x14:sparkline>
            <x14:sparkline>
              <xm:f>Growth!C13:H13</xm:f>
              <xm:sqref>J13</xm:sqref>
            </x14:sparkline>
            <x14:sparkline>
              <xm:f>Growth!C14:H14</xm:f>
              <xm:sqref>J14</xm:sqref>
            </x14:sparkline>
            <x14:sparkline>
              <xm:f>Growth!C15:H15</xm:f>
              <xm:sqref>J15</xm:sqref>
            </x14:sparkline>
            <x14:sparkline>
              <xm:f>Growth!C16:H16</xm:f>
              <xm:sqref>J16</xm:sqref>
            </x14:sparkline>
            <x14:sparkline>
              <xm:f>Growth!C17:H17</xm:f>
              <xm:sqref>J17</xm:sqref>
            </x14:sparkline>
            <x14:sparkline>
              <xm:f>Growth!C18:H18</xm:f>
              <xm:sqref>J18</xm:sqref>
            </x14:sparkline>
            <x14:sparkline>
              <xm:f>Growth!C19:H19</xm:f>
              <xm:sqref>J19</xm:sqref>
            </x14:sparkline>
            <x14:sparkline>
              <xm:f>Growth!C20:H20</xm:f>
              <xm:sqref>J20</xm:sqref>
            </x14:sparkline>
            <x14:sparkline>
              <xm:f>Growth!C21:H21</xm:f>
              <xm:sqref>J21</xm:sqref>
            </x14:sparkline>
            <x14:sparkline>
              <xm:f>Growth!C22:H22</xm:f>
              <xm:sqref>J22</xm:sqref>
            </x14:sparkline>
            <x14:sparkline>
              <xm:f>Growth!C23:H23</xm:f>
              <xm:sqref>J23</xm:sqref>
            </x14:sparkline>
            <x14:sparkline>
              <xm:f>Growth!C24:H24</xm:f>
              <xm:sqref>J24</xm:sqref>
            </x14:sparkline>
            <x14:sparkline>
              <xm:f>Growth!C25:H25</xm:f>
              <xm:sqref>J25</xm:sqref>
            </x14:sparkline>
            <x14:sparkline>
              <xm:f>Growth!C26:H26</xm:f>
              <xm:sqref>J26</xm:sqref>
            </x14:sparkline>
            <x14:sparkline>
              <xm:f>Growth!C27:H27</xm:f>
              <xm:sqref>J27</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D092D-3700-434C-A0AA-10F32887E7C0}">
  <dimension ref="B3:F27"/>
  <sheetViews>
    <sheetView topLeftCell="A7" workbookViewId="0">
      <selection activeCell="E19" sqref="E19"/>
    </sheetView>
  </sheetViews>
  <sheetFormatPr defaultRowHeight="14.25" x14ac:dyDescent="0.2"/>
  <cols>
    <col min="2" max="2" width="33.875" customWidth="1"/>
    <col min="3" max="3" width="19.75" customWidth="1"/>
    <col min="4" max="4" width="12" customWidth="1"/>
    <col min="5" max="5" width="12.625" customWidth="1"/>
    <col min="6" max="6" width="26.25" customWidth="1"/>
    <col min="7" max="7" width="11.25" customWidth="1"/>
  </cols>
  <sheetData>
    <row r="3" spans="2:6" x14ac:dyDescent="0.2">
      <c r="B3" s="11" t="s">
        <v>3228</v>
      </c>
      <c r="C3" t="s">
        <v>3227</v>
      </c>
    </row>
    <row r="4" spans="2:6" x14ac:dyDescent="0.2">
      <c r="B4" s="11" t="s">
        <v>3001</v>
      </c>
      <c r="C4" t="s">
        <v>3227</v>
      </c>
    </row>
    <row r="6" spans="2:6" x14ac:dyDescent="0.2">
      <c r="B6" s="11" t="s">
        <v>3028</v>
      </c>
      <c r="C6" t="s">
        <v>3225</v>
      </c>
      <c r="D6" t="s">
        <v>3030</v>
      </c>
      <c r="E6" t="s">
        <v>3224</v>
      </c>
      <c r="F6" t="s">
        <v>3229</v>
      </c>
    </row>
    <row r="7" spans="2:6" x14ac:dyDescent="0.2">
      <c r="B7" s="12" t="s">
        <v>4</v>
      </c>
      <c r="C7" s="14">
        <v>11857.839999999998</v>
      </c>
      <c r="D7" s="14">
        <v>619578.75000000012</v>
      </c>
      <c r="E7" s="14">
        <v>49515.527436350007</v>
      </c>
      <c r="F7" s="17">
        <v>0.23105073190294767</v>
      </c>
    </row>
    <row r="8" spans="2:6" x14ac:dyDescent="0.2">
      <c r="B8" s="13" t="s">
        <v>93</v>
      </c>
      <c r="C8" s="14">
        <v>1957.71</v>
      </c>
      <c r="D8" s="14">
        <v>107796.09000000004</v>
      </c>
      <c r="E8" s="14">
        <v>-930.43840000000046</v>
      </c>
      <c r="F8" s="17">
        <v>2.8343693603368768E-2</v>
      </c>
    </row>
    <row r="9" spans="2:6" x14ac:dyDescent="0.2">
      <c r="B9" s="13" t="s">
        <v>85</v>
      </c>
      <c r="C9" s="14">
        <v>3560.5899999999997</v>
      </c>
      <c r="D9" s="14">
        <v>241200.42000000007</v>
      </c>
      <c r="E9" s="14">
        <v>39808.485999999997</v>
      </c>
      <c r="F9" s="17">
        <v>5.4150792059354337E-2</v>
      </c>
    </row>
    <row r="10" spans="2:6" x14ac:dyDescent="0.2">
      <c r="B10" s="13" t="s">
        <v>102</v>
      </c>
      <c r="C10" s="14">
        <v>1942.0300000000009</v>
      </c>
      <c r="D10" s="14">
        <v>98070.909999999989</v>
      </c>
      <c r="E10" s="14">
        <v>18724.1191</v>
      </c>
      <c r="F10" s="17">
        <v>9.6701423701624156E-2</v>
      </c>
    </row>
    <row r="11" spans="2:6" x14ac:dyDescent="0.2">
      <c r="B11" s="13" t="s">
        <v>5</v>
      </c>
      <c r="C11" s="14">
        <v>4397.5099999999984</v>
      </c>
      <c r="D11" s="14">
        <v>172511.33000000002</v>
      </c>
      <c r="E11" s="14">
        <v>-8086.6392636499986</v>
      </c>
      <c r="F11" s="17">
        <v>5.1854822538600374E-2</v>
      </c>
    </row>
    <row r="12" spans="2:6" x14ac:dyDescent="0.2">
      <c r="B12" s="12" t="s">
        <v>24</v>
      </c>
      <c r="C12" s="14">
        <v>8345.4499999999971</v>
      </c>
      <c r="D12" s="14">
        <v>549681.06999999983</v>
      </c>
      <c r="E12" s="14">
        <v>90204.715936799985</v>
      </c>
      <c r="F12" s="17">
        <v>0.49732303990374993</v>
      </c>
    </row>
    <row r="13" spans="2:6" x14ac:dyDescent="0.2">
      <c r="B13" s="13" t="s">
        <v>71</v>
      </c>
      <c r="C13" s="14">
        <v>1589.65</v>
      </c>
      <c r="D13" s="14">
        <v>82201.150000000009</v>
      </c>
      <c r="E13" s="14">
        <v>12594.820600000001</v>
      </c>
      <c r="F13" s="17">
        <v>5.4812512532584769E-2</v>
      </c>
    </row>
    <row r="14" spans="2:6" x14ac:dyDescent="0.2">
      <c r="B14" s="13" t="s">
        <v>48</v>
      </c>
      <c r="C14" s="14">
        <v>1493.3600000000006</v>
      </c>
      <c r="D14" s="14">
        <v>185928.13999999984</v>
      </c>
      <c r="E14" s="14">
        <v>59296.389429999988</v>
      </c>
      <c r="F14" s="17">
        <v>7.4944856627230813E-2</v>
      </c>
    </row>
    <row r="15" spans="2:6" x14ac:dyDescent="0.2">
      <c r="B15" s="13" t="s">
        <v>321</v>
      </c>
      <c r="C15" s="14">
        <v>334.03</v>
      </c>
      <c r="D15" s="14">
        <v>10479.769999999999</v>
      </c>
      <c r="E15" s="14">
        <v>-1194.4125000000008</v>
      </c>
      <c r="F15" s="17">
        <v>2.0673751754561855E-2</v>
      </c>
    </row>
    <row r="16" spans="2:6" x14ac:dyDescent="0.2">
      <c r="B16" s="13" t="s">
        <v>128</v>
      </c>
      <c r="C16" s="14">
        <v>93.029999999999916</v>
      </c>
      <c r="D16" s="14">
        <v>4914.82</v>
      </c>
      <c r="E16" s="14">
        <v>7028.1595000000016</v>
      </c>
      <c r="F16" s="17">
        <v>2.6960096250250656E-2</v>
      </c>
    </row>
    <row r="17" spans="2:6" x14ac:dyDescent="0.2">
      <c r="B17" s="13" t="s">
        <v>64</v>
      </c>
      <c r="C17" s="14">
        <v>1777.1899999999989</v>
      </c>
      <c r="D17" s="14">
        <v>55813.920000000035</v>
      </c>
      <c r="E17" s="14">
        <v>7769.3150699999978</v>
      </c>
      <c r="F17" s="17">
        <v>0.10679767395227602</v>
      </c>
    </row>
    <row r="18" spans="2:6" x14ac:dyDescent="0.2">
      <c r="B18" s="13" t="s">
        <v>25</v>
      </c>
      <c r="C18" s="14">
        <v>498.15999999999991</v>
      </c>
      <c r="D18" s="14">
        <v>26071.610000000004</v>
      </c>
      <c r="E18" s="14">
        <v>-257.62880000000007</v>
      </c>
      <c r="F18" s="17">
        <v>8.727691999197916E-2</v>
      </c>
    </row>
    <row r="19" spans="2:6" x14ac:dyDescent="0.2">
      <c r="B19" s="13" t="s">
        <v>152</v>
      </c>
      <c r="C19" s="14">
        <v>46.54</v>
      </c>
      <c r="D19" s="14">
        <v>1789.4299999999998</v>
      </c>
      <c r="E19" s="14">
        <v>-1544.8260631999995</v>
      </c>
      <c r="F19" s="17">
        <v>1.7776218167234813E-2</v>
      </c>
    </row>
    <row r="20" spans="2:6" x14ac:dyDescent="0.2">
      <c r="B20" s="13" t="s">
        <v>544</v>
      </c>
      <c r="C20" s="14">
        <v>163.94999999999996</v>
      </c>
      <c r="D20" s="14">
        <v>6752.18</v>
      </c>
      <c r="E20" s="14">
        <v>-1291.0959000000003</v>
      </c>
      <c r="F20" s="17">
        <v>2.3250451173049927E-2</v>
      </c>
    </row>
    <row r="21" spans="2:6" x14ac:dyDescent="0.2">
      <c r="B21" s="13" t="s">
        <v>54</v>
      </c>
      <c r="C21" s="14">
        <v>2349.5399999999986</v>
      </c>
      <c r="D21" s="14">
        <v>175730.04999999996</v>
      </c>
      <c r="E21" s="14">
        <v>7803.9946</v>
      </c>
      <c r="F21" s="17">
        <v>8.4830559454581872E-2</v>
      </c>
    </row>
    <row r="22" spans="2:6" x14ac:dyDescent="0.2">
      <c r="B22" s="12" t="s">
        <v>16</v>
      </c>
      <c r="C22" s="14">
        <v>4545.1400000000012</v>
      </c>
      <c r="D22" s="14">
        <v>712264.94999999984</v>
      </c>
      <c r="E22" s="14">
        <v>75303.156364000009</v>
      </c>
      <c r="F22" s="17">
        <v>0.27162622819330257</v>
      </c>
    </row>
    <row r="23" spans="2:6" x14ac:dyDescent="0.2">
      <c r="B23" s="13" t="s">
        <v>17</v>
      </c>
      <c r="C23" s="14">
        <v>1094.8399999999999</v>
      </c>
      <c r="D23" s="14">
        <v>96261.300000000017</v>
      </c>
      <c r="E23" s="14">
        <v>1698.0439799999999</v>
      </c>
      <c r="F23" s="17">
        <v>0.10534389412472436</v>
      </c>
    </row>
    <row r="24" spans="2:6" x14ac:dyDescent="0.2">
      <c r="B24" s="13" t="s">
        <v>39</v>
      </c>
      <c r="C24" s="14">
        <v>476.99000000000007</v>
      </c>
      <c r="D24" s="14">
        <v>99069.48</v>
      </c>
      <c r="E24" s="14">
        <v>23990.207579999998</v>
      </c>
      <c r="F24" s="17">
        <v>7.8403850010026078E-3</v>
      </c>
    </row>
    <row r="25" spans="2:6" x14ac:dyDescent="0.2">
      <c r="B25" s="13" t="s">
        <v>32</v>
      </c>
      <c r="C25" s="14">
        <v>1903.6400000000006</v>
      </c>
      <c r="D25" s="14">
        <v>318169.67999999993</v>
      </c>
      <c r="E25" s="14">
        <v>8824.3905639999939</v>
      </c>
      <c r="F25" s="17">
        <v>4.3092039302185699E-2</v>
      </c>
    </row>
    <row r="26" spans="2:6" x14ac:dyDescent="0.2">
      <c r="B26" s="13" t="s">
        <v>111</v>
      </c>
      <c r="C26" s="14">
        <v>1069.6700000000005</v>
      </c>
      <c r="D26" s="14">
        <v>198764.48999999985</v>
      </c>
      <c r="E26" s="14">
        <v>40790.514240000019</v>
      </c>
      <c r="F26" s="17">
        <v>0.1153499097653899</v>
      </c>
    </row>
    <row r="27" spans="2:6" x14ac:dyDescent="0.2">
      <c r="B27" s="12" t="s">
        <v>3029</v>
      </c>
      <c r="C27" s="14">
        <v>24748.43</v>
      </c>
      <c r="D27" s="14">
        <v>1881524.7699999998</v>
      </c>
      <c r="E27" s="14">
        <v>215023.39973715003</v>
      </c>
      <c r="F27" s="17">
        <v>1</v>
      </c>
    </row>
  </sheetData>
  <conditionalFormatting pivot="1" sqref="C8:C11 C23:C26 C13:C21">
    <cfRule type="dataBar" priority="4">
      <dataBar>
        <cfvo type="min"/>
        <cfvo type="max"/>
        <color rgb="FF638EC6"/>
      </dataBar>
      <extLst>
        <ext xmlns:x14="http://schemas.microsoft.com/office/spreadsheetml/2009/9/main" uri="{B025F937-C7B1-47D3-B67F-A62EFF666E3E}">
          <x14:id>{CF07877D-8F1B-4B1C-B533-A46A696E1491}</x14:id>
        </ext>
      </extLst>
    </cfRule>
  </conditionalFormatting>
  <conditionalFormatting pivot="1" sqref="D23:D26 D13:D21 D8:D11">
    <cfRule type="dataBar" priority="3">
      <dataBar>
        <cfvo type="min"/>
        <cfvo type="max"/>
        <color rgb="FF63C384"/>
      </dataBar>
      <extLst>
        <ext xmlns:x14="http://schemas.microsoft.com/office/spreadsheetml/2009/9/main" uri="{B025F937-C7B1-47D3-B67F-A62EFF666E3E}">
          <x14:id>{CC13CA71-DF7D-4F72-BAEC-0EBF301F1D97}</x14:id>
        </ext>
      </extLst>
    </cfRule>
  </conditionalFormatting>
  <conditionalFormatting pivot="1" sqref="E23:E26 E13:E21 E8:E11">
    <cfRule type="dataBar" priority="2">
      <dataBar>
        <cfvo type="min"/>
        <cfvo type="max"/>
        <color rgb="FFFF555A"/>
      </dataBar>
      <extLst>
        <ext xmlns:x14="http://schemas.microsoft.com/office/spreadsheetml/2009/9/main" uri="{B025F937-C7B1-47D3-B67F-A62EFF666E3E}">
          <x14:id>{CD39B9D3-A7E1-42FB-AEEC-B85AB947B1C3}</x14:id>
        </ext>
      </extLst>
    </cfRule>
  </conditionalFormatting>
  <conditionalFormatting pivot="1" sqref="F23:F26 F13:F21 F8:F11">
    <cfRule type="colorScale" priority="1">
      <colorScale>
        <cfvo type="min"/>
        <cfvo type="percent"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CF07877D-8F1B-4B1C-B533-A46A696E1491}">
            <x14:dataBar minLength="0" maxLength="100" border="1" negativeBarBorderColorSameAsPositive="0">
              <x14:cfvo type="autoMin"/>
              <x14:cfvo type="autoMax"/>
              <x14:borderColor rgb="FF638EC6"/>
              <x14:negativeFillColor rgb="FFFF0000"/>
              <x14:negativeBorderColor rgb="FFFF0000"/>
              <x14:axisColor rgb="FF000000"/>
            </x14:dataBar>
          </x14:cfRule>
          <xm:sqref>C8:C11 C23:C26 C13:C21</xm:sqref>
        </x14:conditionalFormatting>
        <x14:conditionalFormatting xmlns:xm="http://schemas.microsoft.com/office/excel/2006/main" pivot="1">
          <x14:cfRule type="dataBar" id="{CC13CA71-DF7D-4F72-BAEC-0EBF301F1D97}">
            <x14:dataBar minLength="0" maxLength="100" border="1" negativeBarBorderColorSameAsPositive="0">
              <x14:cfvo type="autoMin"/>
              <x14:cfvo type="autoMax"/>
              <x14:borderColor rgb="FF63C384"/>
              <x14:negativeFillColor rgb="FFFF0000"/>
              <x14:negativeBorderColor rgb="FFFF0000"/>
              <x14:axisColor rgb="FF000000"/>
            </x14:dataBar>
          </x14:cfRule>
          <xm:sqref>D23:D26 D13:D21 D8:D11</xm:sqref>
        </x14:conditionalFormatting>
        <x14:conditionalFormatting xmlns:xm="http://schemas.microsoft.com/office/excel/2006/main" pivot="1">
          <x14:cfRule type="dataBar" id="{CD39B9D3-A7E1-42FB-AEEC-B85AB947B1C3}">
            <x14:dataBar minLength="0" maxLength="100" border="1" negativeBarBorderColorSameAsPositive="0">
              <x14:cfvo type="autoMin"/>
              <x14:cfvo type="autoMax"/>
              <x14:borderColor rgb="FFFF555A"/>
              <x14:negativeFillColor rgb="FFFF0000"/>
              <x14:negativeBorderColor rgb="FFFF0000"/>
              <x14:axisColor rgb="FF000000"/>
            </x14:dataBar>
          </x14:cfRule>
          <xm:sqref>E23:E26 E13:E21 E8:E11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865F-63A2-4797-8C86-F63C97D7991A}">
  <dimension ref="A1:G1125"/>
  <sheetViews>
    <sheetView workbookViewId="0">
      <selection activeCell="C10" sqref="C10"/>
    </sheetView>
  </sheetViews>
  <sheetFormatPr defaultRowHeight="15" x14ac:dyDescent="0.2"/>
  <cols>
    <col min="2" max="2" width="13.875" customWidth="1"/>
    <col min="3" max="3" width="14.875" customWidth="1"/>
    <col min="4" max="4" width="15.25" customWidth="1"/>
    <col min="5" max="5" width="15" customWidth="1"/>
    <col min="6" max="6" width="18" customWidth="1"/>
    <col min="7" max="7" width="18.25" customWidth="1"/>
  </cols>
  <sheetData>
    <row r="1" spans="1:7" x14ac:dyDescent="0.25">
      <c r="A1" s="10" t="s">
        <v>3013</v>
      </c>
      <c r="B1" s="10" t="s">
        <v>2987</v>
      </c>
      <c r="C1" s="10" t="s">
        <v>3014</v>
      </c>
      <c r="D1" s="10" t="s">
        <v>3015</v>
      </c>
      <c r="E1" s="10" t="s">
        <v>3016</v>
      </c>
      <c r="F1" s="10" t="s">
        <v>3017</v>
      </c>
      <c r="G1" s="10" t="s">
        <v>3018</v>
      </c>
    </row>
    <row r="2" spans="1:7" ht="14.25" x14ac:dyDescent="0.2">
      <c r="A2" s="8">
        <v>1</v>
      </c>
      <c r="B2" s="8">
        <v>3</v>
      </c>
      <c r="C2" s="8" t="s">
        <v>3019</v>
      </c>
      <c r="D2" s="8">
        <v>90000</v>
      </c>
      <c r="E2" s="8">
        <v>2</v>
      </c>
      <c r="F2" s="8" t="s">
        <v>3020</v>
      </c>
      <c r="G2" s="8" t="s">
        <v>3021</v>
      </c>
    </row>
    <row r="3" spans="1:7" ht="14.25" x14ac:dyDescent="0.2">
      <c r="A3" s="9">
        <v>2</v>
      </c>
      <c r="B3" s="9">
        <v>5</v>
      </c>
      <c r="C3" s="9" t="s">
        <v>3022</v>
      </c>
      <c r="D3" s="9">
        <v>60000</v>
      </c>
      <c r="E3" s="9">
        <v>3</v>
      </c>
      <c r="F3" s="9" t="s">
        <v>3020</v>
      </c>
      <c r="G3" s="9" t="s">
        <v>3023</v>
      </c>
    </row>
    <row r="4" spans="1:7" ht="14.25" x14ac:dyDescent="0.2">
      <c r="A4" s="8">
        <v>3</v>
      </c>
      <c r="B4" s="8">
        <v>11</v>
      </c>
      <c r="C4" s="8" t="s">
        <v>3019</v>
      </c>
      <c r="D4" s="8">
        <v>60000</v>
      </c>
      <c r="E4" s="8">
        <v>3</v>
      </c>
      <c r="F4" s="8" t="s">
        <v>3020</v>
      </c>
      <c r="G4" s="8" t="s">
        <v>3021</v>
      </c>
    </row>
    <row r="5" spans="1:7" ht="14.25" x14ac:dyDescent="0.2">
      <c r="A5" s="9">
        <v>4</v>
      </c>
      <c r="B5" s="9">
        <v>14</v>
      </c>
      <c r="C5" s="9" t="s">
        <v>3022</v>
      </c>
      <c r="D5" s="9">
        <v>90000</v>
      </c>
      <c r="E5" s="9">
        <v>0</v>
      </c>
      <c r="F5" s="9" t="s">
        <v>3020</v>
      </c>
      <c r="G5" s="9" t="s">
        <v>3023</v>
      </c>
    </row>
    <row r="6" spans="1:7" ht="14.25" x14ac:dyDescent="0.2">
      <c r="A6" s="8">
        <v>5</v>
      </c>
      <c r="B6" s="8">
        <v>15</v>
      </c>
      <c r="C6" s="8" t="s">
        <v>3022</v>
      </c>
      <c r="D6" s="8">
        <v>80000</v>
      </c>
      <c r="E6" s="8">
        <v>5</v>
      </c>
      <c r="F6" s="8" t="s">
        <v>3020</v>
      </c>
      <c r="G6" s="8" t="s">
        <v>3021</v>
      </c>
    </row>
    <row r="7" spans="1:7" ht="14.25" x14ac:dyDescent="0.2">
      <c r="A7" s="9">
        <v>6</v>
      </c>
      <c r="B7" s="9">
        <v>16</v>
      </c>
      <c r="C7" s="9" t="s">
        <v>3022</v>
      </c>
      <c r="D7" s="9">
        <v>70000</v>
      </c>
      <c r="E7" s="9">
        <v>0</v>
      </c>
      <c r="F7" s="9" t="s">
        <v>3020</v>
      </c>
      <c r="G7" s="9" t="s">
        <v>3021</v>
      </c>
    </row>
    <row r="8" spans="1:7" ht="14.25" x14ac:dyDescent="0.2">
      <c r="A8" s="8">
        <v>7</v>
      </c>
      <c r="B8" s="8">
        <v>18</v>
      </c>
      <c r="C8" s="8" t="s">
        <v>3022</v>
      </c>
      <c r="D8" s="8">
        <v>70000</v>
      </c>
      <c r="E8" s="8">
        <v>0</v>
      </c>
      <c r="F8" s="8" t="s">
        <v>3020</v>
      </c>
      <c r="G8" s="8" t="s">
        <v>3021</v>
      </c>
    </row>
    <row r="9" spans="1:7" ht="14.25" x14ac:dyDescent="0.2">
      <c r="A9" s="9">
        <v>8</v>
      </c>
      <c r="B9" s="9">
        <v>19</v>
      </c>
      <c r="C9" s="9" t="s">
        <v>3019</v>
      </c>
      <c r="D9" s="9">
        <v>60000</v>
      </c>
      <c r="E9" s="9">
        <v>3</v>
      </c>
      <c r="F9" s="9" t="s">
        <v>3020</v>
      </c>
      <c r="G9" s="9" t="s">
        <v>3021</v>
      </c>
    </row>
    <row r="10" spans="1:7" ht="14.25" x14ac:dyDescent="0.2">
      <c r="A10" s="8">
        <v>9</v>
      </c>
      <c r="B10" s="8">
        <v>21</v>
      </c>
      <c r="C10" s="8" t="s">
        <v>3022</v>
      </c>
      <c r="D10" s="8">
        <v>60000</v>
      </c>
      <c r="E10" s="8">
        <v>4</v>
      </c>
      <c r="F10" s="8" t="s">
        <v>3020</v>
      </c>
      <c r="G10" s="8" t="s">
        <v>3021</v>
      </c>
    </row>
    <row r="11" spans="1:7" ht="14.25" x14ac:dyDescent="0.2">
      <c r="A11" s="9">
        <v>10</v>
      </c>
      <c r="B11" s="9">
        <v>24</v>
      </c>
      <c r="C11" s="9" t="s">
        <v>3022</v>
      </c>
      <c r="D11" s="9">
        <v>70000</v>
      </c>
      <c r="E11" s="9">
        <v>0</v>
      </c>
      <c r="F11" s="9" t="s">
        <v>3020</v>
      </c>
      <c r="G11" s="9" t="s">
        <v>3023</v>
      </c>
    </row>
    <row r="12" spans="1:7" ht="14.25" x14ac:dyDescent="0.2">
      <c r="A12" s="8">
        <v>11</v>
      </c>
      <c r="B12" s="8">
        <v>27</v>
      </c>
      <c r="C12" s="8" t="s">
        <v>3022</v>
      </c>
      <c r="D12" s="8">
        <v>70000</v>
      </c>
      <c r="E12" s="8">
        <v>0</v>
      </c>
      <c r="F12" s="8" t="s">
        <v>3020</v>
      </c>
      <c r="G12" s="8" t="s">
        <v>3023</v>
      </c>
    </row>
    <row r="13" spans="1:7" ht="14.25" x14ac:dyDescent="0.2">
      <c r="A13" s="9">
        <v>12</v>
      </c>
      <c r="B13" s="9">
        <v>32</v>
      </c>
      <c r="C13" s="9" t="s">
        <v>3019</v>
      </c>
      <c r="D13" s="9">
        <v>60000</v>
      </c>
      <c r="E13" s="9">
        <v>4</v>
      </c>
      <c r="F13" s="9" t="s">
        <v>3020</v>
      </c>
      <c r="G13" s="9" t="s">
        <v>3021</v>
      </c>
    </row>
    <row r="14" spans="1:7" ht="14.25" x14ac:dyDescent="0.2">
      <c r="A14" s="8">
        <v>13</v>
      </c>
      <c r="B14" s="8">
        <v>33</v>
      </c>
      <c r="C14" s="8" t="s">
        <v>3019</v>
      </c>
      <c r="D14" s="8">
        <v>100000</v>
      </c>
      <c r="E14" s="8">
        <v>2</v>
      </c>
      <c r="F14" s="8" t="s">
        <v>3020</v>
      </c>
      <c r="G14" s="8" t="s">
        <v>3021</v>
      </c>
    </row>
    <row r="15" spans="1:7" ht="14.25" x14ac:dyDescent="0.2">
      <c r="A15" s="9">
        <v>14</v>
      </c>
      <c r="B15" s="9">
        <v>43</v>
      </c>
      <c r="C15" s="9" t="s">
        <v>3019</v>
      </c>
      <c r="D15" s="9">
        <v>100000</v>
      </c>
      <c r="E15" s="9">
        <v>2</v>
      </c>
      <c r="F15" s="9" t="s">
        <v>3020</v>
      </c>
      <c r="G15" s="9" t="s">
        <v>3021</v>
      </c>
    </row>
    <row r="16" spans="1:7" ht="14.25" x14ac:dyDescent="0.2">
      <c r="A16" s="8">
        <v>15</v>
      </c>
      <c r="B16" s="8">
        <v>52</v>
      </c>
      <c r="C16" s="8" t="s">
        <v>3022</v>
      </c>
      <c r="D16" s="8">
        <v>100000</v>
      </c>
      <c r="E16" s="8">
        <v>3</v>
      </c>
      <c r="F16" s="8" t="s">
        <v>3020</v>
      </c>
      <c r="G16" s="8" t="s">
        <v>3023</v>
      </c>
    </row>
    <row r="17" spans="1:7" ht="14.25" x14ac:dyDescent="0.2">
      <c r="A17" s="9">
        <v>16</v>
      </c>
      <c r="B17" s="9">
        <v>53</v>
      </c>
      <c r="C17" s="9" t="s">
        <v>3022</v>
      </c>
      <c r="D17" s="9">
        <v>30000</v>
      </c>
      <c r="E17" s="9">
        <v>0</v>
      </c>
      <c r="F17" s="9" t="s">
        <v>3024</v>
      </c>
      <c r="G17" s="9" t="s">
        <v>3023</v>
      </c>
    </row>
    <row r="18" spans="1:7" ht="14.25" x14ac:dyDescent="0.2">
      <c r="A18" s="8">
        <v>17</v>
      </c>
      <c r="B18" s="8">
        <v>56</v>
      </c>
      <c r="C18" s="8" t="s">
        <v>3019</v>
      </c>
      <c r="D18" s="8">
        <v>30000</v>
      </c>
      <c r="E18" s="8">
        <v>0</v>
      </c>
      <c r="F18" s="8" t="s">
        <v>3024</v>
      </c>
      <c r="G18" s="8" t="s">
        <v>3021</v>
      </c>
    </row>
    <row r="19" spans="1:7" ht="14.25" x14ac:dyDescent="0.2">
      <c r="A19" s="9">
        <v>18</v>
      </c>
      <c r="B19" s="9">
        <v>62</v>
      </c>
      <c r="C19" s="9" t="s">
        <v>3022</v>
      </c>
      <c r="D19" s="9">
        <v>20000</v>
      </c>
      <c r="E19" s="9">
        <v>4</v>
      </c>
      <c r="F19" s="9" t="s">
        <v>3025</v>
      </c>
      <c r="G19" s="9" t="s">
        <v>3021</v>
      </c>
    </row>
    <row r="20" spans="1:7" ht="14.25" x14ac:dyDescent="0.2">
      <c r="A20" s="8">
        <v>19</v>
      </c>
      <c r="B20" s="8">
        <v>64</v>
      </c>
      <c r="C20" s="8" t="s">
        <v>3022</v>
      </c>
      <c r="D20" s="8">
        <v>30000</v>
      </c>
      <c r="E20" s="8">
        <v>2</v>
      </c>
      <c r="F20" s="8" t="s">
        <v>3024</v>
      </c>
      <c r="G20" s="8" t="s">
        <v>3021</v>
      </c>
    </row>
    <row r="21" spans="1:7" ht="14.25" x14ac:dyDescent="0.2">
      <c r="A21" s="9">
        <v>20</v>
      </c>
      <c r="B21" s="9">
        <v>67</v>
      </c>
      <c r="C21" s="9" t="s">
        <v>3022</v>
      </c>
      <c r="D21" s="9">
        <v>40000</v>
      </c>
      <c r="E21" s="9">
        <v>0</v>
      </c>
      <c r="F21" s="9" t="s">
        <v>3025</v>
      </c>
      <c r="G21" s="9" t="s">
        <v>3023</v>
      </c>
    </row>
    <row r="22" spans="1:7" ht="14.25" x14ac:dyDescent="0.2">
      <c r="A22" s="8">
        <v>21</v>
      </c>
      <c r="B22" s="8">
        <v>68</v>
      </c>
      <c r="C22" s="8" t="s">
        <v>3022</v>
      </c>
      <c r="D22" s="8">
        <v>40000</v>
      </c>
      <c r="E22" s="8">
        <v>0</v>
      </c>
      <c r="F22" s="8" t="s">
        <v>3025</v>
      </c>
      <c r="G22" s="8" t="s">
        <v>3023</v>
      </c>
    </row>
    <row r="23" spans="1:7" ht="14.25" x14ac:dyDescent="0.2">
      <c r="A23" s="9">
        <v>22</v>
      </c>
      <c r="B23" s="9">
        <v>70</v>
      </c>
      <c r="C23" s="9" t="s">
        <v>3022</v>
      </c>
      <c r="D23" s="9">
        <v>40000</v>
      </c>
      <c r="E23" s="9">
        <v>0</v>
      </c>
      <c r="F23" s="9" t="s">
        <v>3024</v>
      </c>
      <c r="G23" s="9" t="s">
        <v>3023</v>
      </c>
    </row>
    <row r="24" spans="1:7" ht="14.25" x14ac:dyDescent="0.2">
      <c r="A24" s="8">
        <v>23</v>
      </c>
      <c r="B24" s="8">
        <v>83</v>
      </c>
      <c r="C24" s="8" t="s">
        <v>3019</v>
      </c>
      <c r="D24" s="8">
        <v>40000</v>
      </c>
      <c r="E24" s="8">
        <v>0</v>
      </c>
      <c r="F24" s="8" t="s">
        <v>3024</v>
      </c>
      <c r="G24" s="8" t="s">
        <v>3021</v>
      </c>
    </row>
    <row r="25" spans="1:7" ht="14.25" x14ac:dyDescent="0.2">
      <c r="A25" s="9">
        <v>24</v>
      </c>
      <c r="B25" s="9">
        <v>84</v>
      </c>
      <c r="C25" s="9" t="s">
        <v>3019</v>
      </c>
      <c r="D25" s="9">
        <v>40000</v>
      </c>
      <c r="E25" s="9">
        <v>0</v>
      </c>
      <c r="F25" s="9" t="s">
        <v>3024</v>
      </c>
      <c r="G25" s="9" t="s">
        <v>3021</v>
      </c>
    </row>
    <row r="26" spans="1:7" ht="14.25" x14ac:dyDescent="0.2">
      <c r="A26" s="8">
        <v>25</v>
      </c>
      <c r="B26" s="8">
        <v>87</v>
      </c>
      <c r="C26" s="8" t="s">
        <v>3019</v>
      </c>
      <c r="D26" s="8">
        <v>60000</v>
      </c>
      <c r="E26" s="8">
        <v>0</v>
      </c>
      <c r="F26" s="8" t="s">
        <v>3024</v>
      </c>
      <c r="G26" s="8" t="s">
        <v>3021</v>
      </c>
    </row>
    <row r="27" spans="1:7" ht="14.25" x14ac:dyDescent="0.2">
      <c r="A27" s="9">
        <v>26</v>
      </c>
      <c r="B27" s="9">
        <v>91</v>
      </c>
      <c r="C27" s="9" t="s">
        <v>3019</v>
      </c>
      <c r="D27" s="9">
        <v>10000</v>
      </c>
      <c r="E27" s="9">
        <v>2</v>
      </c>
      <c r="F27" s="9" t="s">
        <v>3026</v>
      </c>
      <c r="G27" s="9" t="s">
        <v>3021</v>
      </c>
    </row>
    <row r="28" spans="1:7" ht="14.25" x14ac:dyDescent="0.2">
      <c r="A28" s="8">
        <v>27</v>
      </c>
      <c r="B28" s="8">
        <v>92</v>
      </c>
      <c r="C28" s="8" t="s">
        <v>3022</v>
      </c>
      <c r="D28" s="8">
        <v>30000</v>
      </c>
      <c r="E28" s="8">
        <v>2</v>
      </c>
      <c r="F28" s="8" t="s">
        <v>3024</v>
      </c>
      <c r="G28" s="8" t="s">
        <v>3023</v>
      </c>
    </row>
    <row r="29" spans="1:7" ht="14.25" x14ac:dyDescent="0.2">
      <c r="A29" s="9">
        <v>28</v>
      </c>
      <c r="B29" s="9">
        <v>94</v>
      </c>
      <c r="C29" s="9" t="s">
        <v>3019</v>
      </c>
      <c r="D29" s="9">
        <v>30000</v>
      </c>
      <c r="E29" s="9">
        <v>2</v>
      </c>
      <c r="F29" s="9" t="s">
        <v>3024</v>
      </c>
      <c r="G29" s="9" t="s">
        <v>3021</v>
      </c>
    </row>
    <row r="30" spans="1:7" ht="14.25" x14ac:dyDescent="0.2">
      <c r="A30" s="8">
        <v>29</v>
      </c>
      <c r="B30" s="8">
        <v>97</v>
      </c>
      <c r="C30" s="8" t="s">
        <v>3019</v>
      </c>
      <c r="D30" s="8">
        <v>30000</v>
      </c>
      <c r="E30" s="8">
        <v>2</v>
      </c>
      <c r="F30" s="8" t="s">
        <v>3024</v>
      </c>
      <c r="G30" s="8" t="s">
        <v>3021</v>
      </c>
    </row>
    <row r="31" spans="1:7" ht="14.25" x14ac:dyDescent="0.2">
      <c r="A31" s="9">
        <v>30</v>
      </c>
      <c r="B31" s="9">
        <v>101</v>
      </c>
      <c r="C31" s="9" t="s">
        <v>3019</v>
      </c>
      <c r="D31" s="9">
        <v>30000</v>
      </c>
      <c r="E31" s="9">
        <v>2</v>
      </c>
      <c r="F31" s="9" t="s">
        <v>3024</v>
      </c>
      <c r="G31" s="9" t="s">
        <v>3021</v>
      </c>
    </row>
    <row r="32" spans="1:7" ht="14.25" x14ac:dyDescent="0.2">
      <c r="A32" s="8">
        <v>31</v>
      </c>
      <c r="B32" s="8">
        <v>102</v>
      </c>
      <c r="C32" s="8" t="s">
        <v>3019</v>
      </c>
      <c r="D32" s="8">
        <v>10000</v>
      </c>
      <c r="E32" s="8">
        <v>2</v>
      </c>
      <c r="F32" s="8" t="s">
        <v>3026</v>
      </c>
      <c r="G32" s="8" t="s">
        <v>3021</v>
      </c>
    </row>
    <row r="33" spans="1:7" ht="14.25" x14ac:dyDescent="0.2">
      <c r="A33" s="9">
        <v>32</v>
      </c>
      <c r="B33" s="9">
        <v>107</v>
      </c>
      <c r="C33" s="9" t="s">
        <v>3019</v>
      </c>
      <c r="D33" s="9">
        <v>20000</v>
      </c>
      <c r="E33" s="9">
        <v>4</v>
      </c>
      <c r="F33" s="9" t="s">
        <v>3025</v>
      </c>
      <c r="G33" s="9" t="s">
        <v>3021</v>
      </c>
    </row>
    <row r="34" spans="1:7" ht="14.25" x14ac:dyDescent="0.2">
      <c r="A34" s="8">
        <v>33</v>
      </c>
      <c r="B34" s="8">
        <v>109</v>
      </c>
      <c r="C34" s="8" t="s">
        <v>3019</v>
      </c>
      <c r="D34" s="8">
        <v>20000</v>
      </c>
      <c r="E34" s="8">
        <v>4</v>
      </c>
      <c r="F34" s="8" t="s">
        <v>3025</v>
      </c>
      <c r="G34" s="8" t="s">
        <v>3021</v>
      </c>
    </row>
    <row r="35" spans="1:7" ht="14.25" x14ac:dyDescent="0.2">
      <c r="A35" s="9">
        <v>34</v>
      </c>
      <c r="B35" s="9">
        <v>114</v>
      </c>
      <c r="C35" s="9" t="s">
        <v>3019</v>
      </c>
      <c r="D35" s="9">
        <v>20000</v>
      </c>
      <c r="E35" s="9">
        <v>4</v>
      </c>
      <c r="F35" s="9" t="s">
        <v>3025</v>
      </c>
      <c r="G35" s="9" t="s">
        <v>3021</v>
      </c>
    </row>
    <row r="36" spans="1:7" ht="14.25" x14ac:dyDescent="0.2">
      <c r="A36" s="8">
        <v>35</v>
      </c>
      <c r="B36" s="8">
        <v>115</v>
      </c>
      <c r="C36" s="8" t="s">
        <v>3019</v>
      </c>
      <c r="D36" s="8">
        <v>20000</v>
      </c>
      <c r="E36" s="8">
        <v>4</v>
      </c>
      <c r="F36" s="8" t="s">
        <v>3025</v>
      </c>
      <c r="G36" s="8" t="s">
        <v>3021</v>
      </c>
    </row>
    <row r="37" spans="1:7" ht="14.25" x14ac:dyDescent="0.2">
      <c r="A37" s="9">
        <v>36</v>
      </c>
      <c r="B37" s="9">
        <v>117</v>
      </c>
      <c r="C37" s="9" t="s">
        <v>3019</v>
      </c>
      <c r="D37" s="9">
        <v>10000</v>
      </c>
      <c r="E37" s="9">
        <v>2</v>
      </c>
      <c r="F37" s="9" t="s">
        <v>3026</v>
      </c>
      <c r="G37" s="9" t="s">
        <v>3021</v>
      </c>
    </row>
    <row r="38" spans="1:7" ht="14.25" x14ac:dyDescent="0.2">
      <c r="A38" s="8">
        <v>37</v>
      </c>
      <c r="B38" s="8">
        <v>120</v>
      </c>
      <c r="C38" s="8" t="s">
        <v>3019</v>
      </c>
      <c r="D38" s="8">
        <v>60000</v>
      </c>
      <c r="E38" s="8">
        <v>0</v>
      </c>
      <c r="F38" s="8" t="s">
        <v>3024</v>
      </c>
      <c r="G38" s="8" t="s">
        <v>3021</v>
      </c>
    </row>
    <row r="39" spans="1:7" ht="14.25" x14ac:dyDescent="0.2">
      <c r="A39" s="9">
        <v>38</v>
      </c>
      <c r="B39" s="9">
        <v>123</v>
      </c>
      <c r="C39" s="9" t="s">
        <v>3022</v>
      </c>
      <c r="D39" s="9">
        <v>40000</v>
      </c>
      <c r="E39" s="9">
        <v>0</v>
      </c>
      <c r="F39" s="9" t="s">
        <v>3026</v>
      </c>
      <c r="G39" s="9" t="s">
        <v>3023</v>
      </c>
    </row>
    <row r="40" spans="1:7" ht="14.25" x14ac:dyDescent="0.2">
      <c r="A40" s="8">
        <v>39</v>
      </c>
      <c r="B40" s="8">
        <v>129</v>
      </c>
      <c r="C40" s="8" t="s">
        <v>3019</v>
      </c>
      <c r="D40" s="8">
        <v>10000</v>
      </c>
      <c r="E40" s="8">
        <v>2</v>
      </c>
      <c r="F40" s="8" t="s">
        <v>3026</v>
      </c>
      <c r="G40" s="8" t="s">
        <v>3021</v>
      </c>
    </row>
    <row r="41" spans="1:7" ht="14.25" x14ac:dyDescent="0.2">
      <c r="A41" s="9">
        <v>40</v>
      </c>
      <c r="B41" s="9">
        <v>136</v>
      </c>
      <c r="C41" s="9" t="s">
        <v>3019</v>
      </c>
      <c r="D41" s="9">
        <v>30000</v>
      </c>
      <c r="E41" s="9">
        <v>3</v>
      </c>
      <c r="F41" s="9" t="s">
        <v>3024</v>
      </c>
      <c r="G41" s="9" t="s">
        <v>3021</v>
      </c>
    </row>
    <row r="42" spans="1:7" ht="14.25" x14ac:dyDescent="0.2">
      <c r="A42" s="8">
        <v>41</v>
      </c>
      <c r="B42" s="8">
        <v>142</v>
      </c>
      <c r="C42" s="8" t="s">
        <v>3019</v>
      </c>
      <c r="D42" s="8">
        <v>30000</v>
      </c>
      <c r="E42" s="8">
        <v>0</v>
      </c>
      <c r="F42" s="8" t="s">
        <v>3024</v>
      </c>
      <c r="G42" s="8" t="s">
        <v>3021</v>
      </c>
    </row>
    <row r="43" spans="1:7" ht="14.25" x14ac:dyDescent="0.2">
      <c r="A43" s="9">
        <v>42</v>
      </c>
      <c r="B43" s="9">
        <v>144</v>
      </c>
      <c r="C43" s="9" t="s">
        <v>3019</v>
      </c>
      <c r="D43" s="9">
        <v>60000</v>
      </c>
      <c r="E43" s="9">
        <v>0</v>
      </c>
      <c r="F43" s="9" t="s">
        <v>3024</v>
      </c>
      <c r="G43" s="9" t="s">
        <v>3021</v>
      </c>
    </row>
    <row r="44" spans="1:7" ht="14.25" x14ac:dyDescent="0.2">
      <c r="A44" s="8">
        <v>43</v>
      </c>
      <c r="B44" s="8">
        <v>145</v>
      </c>
      <c r="C44" s="8" t="s">
        <v>3019</v>
      </c>
      <c r="D44" s="8">
        <v>70000</v>
      </c>
      <c r="E44" s="8">
        <v>0</v>
      </c>
      <c r="F44" s="8" t="s">
        <v>3024</v>
      </c>
      <c r="G44" s="8" t="s">
        <v>3021</v>
      </c>
    </row>
    <row r="45" spans="1:7" ht="14.25" x14ac:dyDescent="0.2">
      <c r="A45" s="9">
        <v>44</v>
      </c>
      <c r="B45" s="9">
        <v>146</v>
      </c>
      <c r="C45" s="9" t="s">
        <v>3019</v>
      </c>
      <c r="D45" s="9">
        <v>60000</v>
      </c>
      <c r="E45" s="9">
        <v>0</v>
      </c>
      <c r="F45" s="9" t="s">
        <v>3024</v>
      </c>
      <c r="G45" s="9" t="s">
        <v>3021</v>
      </c>
    </row>
    <row r="46" spans="1:7" ht="14.25" x14ac:dyDescent="0.2">
      <c r="A46" s="8">
        <v>45</v>
      </c>
      <c r="B46" s="8">
        <v>151</v>
      </c>
      <c r="C46" s="8" t="s">
        <v>3019</v>
      </c>
      <c r="D46" s="8">
        <v>20000</v>
      </c>
      <c r="E46" s="8">
        <v>2</v>
      </c>
      <c r="F46" s="8" t="s">
        <v>3026</v>
      </c>
      <c r="G46" s="8" t="s">
        <v>3021</v>
      </c>
    </row>
    <row r="47" spans="1:7" ht="14.25" x14ac:dyDescent="0.2">
      <c r="A47" s="9">
        <v>46</v>
      </c>
      <c r="B47" s="9">
        <v>152</v>
      </c>
      <c r="C47" s="9" t="s">
        <v>3022</v>
      </c>
      <c r="D47" s="9">
        <v>30000</v>
      </c>
      <c r="E47" s="9">
        <v>3</v>
      </c>
      <c r="F47" s="9" t="s">
        <v>3025</v>
      </c>
      <c r="G47" s="9" t="s">
        <v>3023</v>
      </c>
    </row>
    <row r="48" spans="1:7" ht="14.25" x14ac:dyDescent="0.2">
      <c r="A48" s="8">
        <v>47</v>
      </c>
      <c r="B48" s="8">
        <v>156</v>
      </c>
      <c r="C48" s="8" t="s">
        <v>3019</v>
      </c>
      <c r="D48" s="8">
        <v>30000</v>
      </c>
      <c r="E48" s="8">
        <v>3</v>
      </c>
      <c r="F48" s="8" t="s">
        <v>3025</v>
      </c>
      <c r="G48" s="8" t="s">
        <v>3021</v>
      </c>
    </row>
    <row r="49" spans="1:7" ht="14.25" x14ac:dyDescent="0.2">
      <c r="A49" s="9">
        <v>48</v>
      </c>
      <c r="B49" s="9">
        <v>164</v>
      </c>
      <c r="C49" s="9" t="s">
        <v>3019</v>
      </c>
      <c r="D49" s="9">
        <v>30000</v>
      </c>
      <c r="E49" s="9">
        <v>3</v>
      </c>
      <c r="F49" s="9" t="s">
        <v>3025</v>
      </c>
      <c r="G49" s="9" t="s">
        <v>3023</v>
      </c>
    </row>
    <row r="50" spans="1:7" ht="14.25" x14ac:dyDescent="0.2">
      <c r="A50" s="8">
        <v>49</v>
      </c>
      <c r="B50" s="8">
        <v>166</v>
      </c>
      <c r="C50" s="8" t="s">
        <v>3019</v>
      </c>
      <c r="D50" s="8">
        <v>30000</v>
      </c>
      <c r="E50" s="8">
        <v>3</v>
      </c>
      <c r="F50" s="8" t="s">
        <v>3025</v>
      </c>
      <c r="G50" s="8" t="s">
        <v>3021</v>
      </c>
    </row>
    <row r="51" spans="1:7" ht="14.25" x14ac:dyDescent="0.2">
      <c r="A51" s="9">
        <v>50</v>
      </c>
      <c r="B51" s="9">
        <v>169</v>
      </c>
      <c r="C51" s="9" t="s">
        <v>3022</v>
      </c>
      <c r="D51" s="9">
        <v>40000</v>
      </c>
      <c r="E51" s="9">
        <v>0</v>
      </c>
      <c r="F51" s="9" t="s">
        <v>3026</v>
      </c>
      <c r="G51" s="9" t="s">
        <v>3021</v>
      </c>
    </row>
    <row r="52" spans="1:7" ht="14.25" x14ac:dyDescent="0.2">
      <c r="A52" s="8">
        <v>51</v>
      </c>
      <c r="B52" s="8">
        <v>171</v>
      </c>
      <c r="C52" s="8" t="s">
        <v>3019</v>
      </c>
      <c r="D52" s="8">
        <v>30000</v>
      </c>
      <c r="E52" s="8">
        <v>3</v>
      </c>
      <c r="F52" s="8" t="s">
        <v>3025</v>
      </c>
      <c r="G52" s="8" t="s">
        <v>3021</v>
      </c>
    </row>
    <row r="53" spans="1:7" ht="14.25" x14ac:dyDescent="0.2">
      <c r="A53" s="9">
        <v>52</v>
      </c>
      <c r="B53" s="9">
        <v>181</v>
      </c>
      <c r="C53" s="9" t="s">
        <v>3022</v>
      </c>
      <c r="D53" s="9">
        <v>30000</v>
      </c>
      <c r="E53" s="9">
        <v>3</v>
      </c>
      <c r="F53" s="9" t="s">
        <v>3025</v>
      </c>
      <c r="G53" s="9" t="s">
        <v>3023</v>
      </c>
    </row>
    <row r="54" spans="1:7" ht="14.25" x14ac:dyDescent="0.2">
      <c r="A54" s="8">
        <v>53</v>
      </c>
      <c r="B54" s="8">
        <v>184</v>
      </c>
      <c r="C54" s="8" t="s">
        <v>3022</v>
      </c>
      <c r="D54" s="8">
        <v>40000</v>
      </c>
      <c r="E54" s="8">
        <v>2</v>
      </c>
      <c r="F54" s="8" t="s">
        <v>3024</v>
      </c>
      <c r="G54" s="8" t="s">
        <v>3023</v>
      </c>
    </row>
    <row r="55" spans="1:7" ht="14.25" x14ac:dyDescent="0.2">
      <c r="A55" s="9">
        <v>54</v>
      </c>
      <c r="B55" s="9">
        <v>188</v>
      </c>
      <c r="C55" s="9" t="s">
        <v>3019</v>
      </c>
      <c r="D55" s="9">
        <v>60000</v>
      </c>
      <c r="E55" s="9">
        <v>0</v>
      </c>
      <c r="F55" s="9" t="s">
        <v>3024</v>
      </c>
      <c r="G55" s="9" t="s">
        <v>3023</v>
      </c>
    </row>
    <row r="56" spans="1:7" ht="14.25" x14ac:dyDescent="0.2">
      <c r="A56" s="8">
        <v>55</v>
      </c>
      <c r="B56" s="8">
        <v>190</v>
      </c>
      <c r="C56" s="8" t="s">
        <v>3019</v>
      </c>
      <c r="D56" s="8">
        <v>40000</v>
      </c>
      <c r="E56" s="8">
        <v>2</v>
      </c>
      <c r="F56" s="8" t="s">
        <v>3024</v>
      </c>
      <c r="G56" s="8" t="s">
        <v>3021</v>
      </c>
    </row>
    <row r="57" spans="1:7" ht="14.25" x14ac:dyDescent="0.2">
      <c r="A57" s="9">
        <v>56</v>
      </c>
      <c r="B57" s="9">
        <v>191</v>
      </c>
      <c r="C57" s="9" t="s">
        <v>3019</v>
      </c>
      <c r="D57" s="9">
        <v>40000</v>
      </c>
      <c r="E57" s="9">
        <v>2</v>
      </c>
      <c r="F57" s="9" t="s">
        <v>3024</v>
      </c>
      <c r="G57" s="9" t="s">
        <v>3021</v>
      </c>
    </row>
    <row r="58" spans="1:7" ht="14.25" x14ac:dyDescent="0.2">
      <c r="A58" s="8">
        <v>57</v>
      </c>
      <c r="B58" s="8">
        <v>193</v>
      </c>
      <c r="C58" s="8" t="s">
        <v>3019</v>
      </c>
      <c r="D58" s="8">
        <v>40000</v>
      </c>
      <c r="E58" s="8">
        <v>3</v>
      </c>
      <c r="F58" s="8" t="s">
        <v>3024</v>
      </c>
      <c r="G58" s="8" t="s">
        <v>3021</v>
      </c>
    </row>
    <row r="59" spans="1:7" ht="14.25" x14ac:dyDescent="0.2">
      <c r="A59" s="9">
        <v>58</v>
      </c>
      <c r="B59" s="9">
        <v>194</v>
      </c>
      <c r="C59" s="9" t="s">
        <v>3019</v>
      </c>
      <c r="D59" s="9">
        <v>70000</v>
      </c>
      <c r="E59" s="9">
        <v>2</v>
      </c>
      <c r="F59" s="9" t="s">
        <v>3027</v>
      </c>
      <c r="G59" s="9" t="s">
        <v>3021</v>
      </c>
    </row>
    <row r="60" spans="1:7" ht="14.25" x14ac:dyDescent="0.2">
      <c r="A60" s="8">
        <v>59</v>
      </c>
      <c r="B60" s="8">
        <v>197</v>
      </c>
      <c r="C60" s="8" t="s">
        <v>3019</v>
      </c>
      <c r="D60" s="8">
        <v>80000</v>
      </c>
      <c r="E60" s="8">
        <v>2</v>
      </c>
      <c r="F60" s="8" t="s">
        <v>3024</v>
      </c>
      <c r="G60" s="8" t="s">
        <v>3021</v>
      </c>
    </row>
    <row r="61" spans="1:7" ht="14.25" x14ac:dyDescent="0.2">
      <c r="A61" s="9">
        <v>60</v>
      </c>
      <c r="B61" s="9">
        <v>198</v>
      </c>
      <c r="C61" s="9" t="s">
        <v>3022</v>
      </c>
      <c r="D61" s="9">
        <v>80000</v>
      </c>
      <c r="E61" s="9">
        <v>2</v>
      </c>
      <c r="F61" s="9" t="s">
        <v>3024</v>
      </c>
      <c r="G61" s="9" t="s">
        <v>3021</v>
      </c>
    </row>
    <row r="62" spans="1:7" ht="14.25" x14ac:dyDescent="0.2">
      <c r="A62" s="8">
        <v>61</v>
      </c>
      <c r="B62" s="8">
        <v>202</v>
      </c>
      <c r="C62" s="8" t="s">
        <v>3019</v>
      </c>
      <c r="D62" s="8">
        <v>80000</v>
      </c>
      <c r="E62" s="8">
        <v>2</v>
      </c>
      <c r="F62" s="8" t="s">
        <v>3024</v>
      </c>
      <c r="G62" s="8" t="s">
        <v>3021</v>
      </c>
    </row>
    <row r="63" spans="1:7" ht="14.25" x14ac:dyDescent="0.2">
      <c r="A63" s="9">
        <v>62</v>
      </c>
      <c r="B63" s="9">
        <v>210</v>
      </c>
      <c r="C63" s="9" t="s">
        <v>3019</v>
      </c>
      <c r="D63" s="9">
        <v>80000</v>
      </c>
      <c r="E63" s="9">
        <v>2</v>
      </c>
      <c r="F63" s="9" t="s">
        <v>3024</v>
      </c>
      <c r="G63" s="9" t="s">
        <v>3021</v>
      </c>
    </row>
    <row r="64" spans="1:7" ht="14.25" x14ac:dyDescent="0.2">
      <c r="A64" s="8">
        <v>63</v>
      </c>
      <c r="B64" s="8">
        <v>211</v>
      </c>
      <c r="C64" s="8" t="s">
        <v>3019</v>
      </c>
      <c r="D64" s="8">
        <v>40000</v>
      </c>
      <c r="E64" s="8">
        <v>0</v>
      </c>
      <c r="F64" s="8" t="s">
        <v>3025</v>
      </c>
      <c r="G64" s="8" t="s">
        <v>3021</v>
      </c>
    </row>
    <row r="65" spans="1:7" ht="14.25" x14ac:dyDescent="0.2">
      <c r="A65" s="9">
        <v>64</v>
      </c>
      <c r="B65" s="9">
        <v>218</v>
      </c>
      <c r="C65" s="9" t="s">
        <v>3022</v>
      </c>
      <c r="D65" s="9">
        <v>40000</v>
      </c>
      <c r="E65" s="9">
        <v>0</v>
      </c>
      <c r="F65" s="9" t="s">
        <v>3025</v>
      </c>
      <c r="G65" s="9" t="s">
        <v>3021</v>
      </c>
    </row>
    <row r="66" spans="1:7" ht="14.25" x14ac:dyDescent="0.2">
      <c r="A66" s="8">
        <v>65</v>
      </c>
      <c r="B66" s="8">
        <v>228</v>
      </c>
      <c r="C66" s="8" t="s">
        <v>3019</v>
      </c>
      <c r="D66" s="8">
        <v>40000</v>
      </c>
      <c r="E66" s="8">
        <v>0</v>
      </c>
      <c r="F66" s="8" t="s">
        <v>3025</v>
      </c>
      <c r="G66" s="8" t="s">
        <v>3021</v>
      </c>
    </row>
    <row r="67" spans="1:7" ht="14.25" x14ac:dyDescent="0.2">
      <c r="A67" s="9">
        <v>66</v>
      </c>
      <c r="B67" s="9">
        <v>233</v>
      </c>
      <c r="C67" s="9" t="s">
        <v>3019</v>
      </c>
      <c r="D67" s="9">
        <v>60000</v>
      </c>
      <c r="E67" s="9">
        <v>0</v>
      </c>
      <c r="F67" s="9" t="s">
        <v>3024</v>
      </c>
      <c r="G67" s="9" t="s">
        <v>3023</v>
      </c>
    </row>
    <row r="68" spans="1:7" ht="14.25" x14ac:dyDescent="0.2">
      <c r="A68" s="8">
        <v>67</v>
      </c>
      <c r="B68" s="8">
        <v>234</v>
      </c>
      <c r="C68" s="8" t="s">
        <v>3019</v>
      </c>
      <c r="D68" s="8">
        <v>70000</v>
      </c>
      <c r="E68" s="8">
        <v>0</v>
      </c>
      <c r="F68" s="8" t="s">
        <v>3024</v>
      </c>
      <c r="G68" s="8" t="s">
        <v>3021</v>
      </c>
    </row>
    <row r="69" spans="1:7" ht="14.25" x14ac:dyDescent="0.2">
      <c r="A69" s="9">
        <v>68</v>
      </c>
      <c r="B69" s="9">
        <v>236</v>
      </c>
      <c r="C69" s="9" t="s">
        <v>3022</v>
      </c>
      <c r="D69" s="9">
        <v>60000</v>
      </c>
      <c r="E69" s="9">
        <v>0</v>
      </c>
      <c r="F69" s="9" t="s">
        <v>3024</v>
      </c>
      <c r="G69" s="9" t="s">
        <v>3021</v>
      </c>
    </row>
    <row r="70" spans="1:7" ht="14.25" x14ac:dyDescent="0.2">
      <c r="A70" s="8">
        <v>69</v>
      </c>
      <c r="B70" s="8">
        <v>240</v>
      </c>
      <c r="C70" s="8" t="s">
        <v>3022</v>
      </c>
      <c r="D70" s="8">
        <v>80000</v>
      </c>
      <c r="E70" s="8">
        <v>2</v>
      </c>
      <c r="F70" s="8" t="s">
        <v>3025</v>
      </c>
      <c r="G70" s="8" t="s">
        <v>3021</v>
      </c>
    </row>
    <row r="71" spans="1:7" ht="14.25" x14ac:dyDescent="0.2">
      <c r="A71" s="9">
        <v>70</v>
      </c>
      <c r="B71" s="9">
        <v>241</v>
      </c>
      <c r="C71" s="9" t="s">
        <v>3022</v>
      </c>
      <c r="D71" s="9">
        <v>80000</v>
      </c>
      <c r="E71" s="9">
        <v>2</v>
      </c>
      <c r="F71" s="9" t="s">
        <v>3025</v>
      </c>
      <c r="G71" s="9" t="s">
        <v>3023</v>
      </c>
    </row>
    <row r="72" spans="1:7" ht="14.25" x14ac:dyDescent="0.2">
      <c r="A72" s="8">
        <v>71</v>
      </c>
      <c r="B72" s="8">
        <v>247</v>
      </c>
      <c r="C72" s="8" t="s">
        <v>3019</v>
      </c>
      <c r="D72" s="8">
        <v>80000</v>
      </c>
      <c r="E72" s="8">
        <v>2</v>
      </c>
      <c r="F72" s="8" t="s">
        <v>3025</v>
      </c>
      <c r="G72" s="8" t="s">
        <v>3021</v>
      </c>
    </row>
    <row r="73" spans="1:7" ht="14.25" x14ac:dyDescent="0.2">
      <c r="A73" s="9">
        <v>72</v>
      </c>
      <c r="B73" s="9">
        <v>250</v>
      </c>
      <c r="C73" s="9" t="s">
        <v>3022</v>
      </c>
      <c r="D73" s="9">
        <v>80000</v>
      </c>
      <c r="E73" s="9">
        <v>2</v>
      </c>
      <c r="F73" s="9" t="s">
        <v>3025</v>
      </c>
      <c r="G73" s="9" t="s">
        <v>3021</v>
      </c>
    </row>
    <row r="74" spans="1:7" ht="14.25" x14ac:dyDescent="0.2">
      <c r="A74" s="8">
        <v>73</v>
      </c>
      <c r="B74" s="8">
        <v>254</v>
      </c>
      <c r="C74" s="8" t="s">
        <v>3022</v>
      </c>
      <c r="D74" s="8">
        <v>80000</v>
      </c>
      <c r="E74" s="8">
        <v>2</v>
      </c>
      <c r="F74" s="8" t="s">
        <v>3025</v>
      </c>
      <c r="G74" s="8" t="s">
        <v>3023</v>
      </c>
    </row>
    <row r="75" spans="1:7" ht="14.25" x14ac:dyDescent="0.2">
      <c r="A75" s="9">
        <v>74</v>
      </c>
      <c r="B75" s="9">
        <v>256</v>
      </c>
      <c r="C75" s="9" t="s">
        <v>3022</v>
      </c>
      <c r="D75" s="9">
        <v>70000</v>
      </c>
      <c r="E75" s="9">
        <v>2</v>
      </c>
      <c r="F75" s="9" t="s">
        <v>3025</v>
      </c>
      <c r="G75" s="9" t="s">
        <v>3021</v>
      </c>
    </row>
    <row r="76" spans="1:7" ht="14.25" x14ac:dyDescent="0.2">
      <c r="A76" s="8">
        <v>75</v>
      </c>
      <c r="B76" s="8">
        <v>258</v>
      </c>
      <c r="C76" s="8" t="s">
        <v>3022</v>
      </c>
      <c r="D76" s="8">
        <v>70000</v>
      </c>
      <c r="E76" s="8">
        <v>2</v>
      </c>
      <c r="F76" s="8" t="s">
        <v>3025</v>
      </c>
      <c r="G76" s="8" t="s">
        <v>3021</v>
      </c>
    </row>
    <row r="77" spans="1:7" ht="14.25" x14ac:dyDescent="0.2">
      <c r="A77" s="9">
        <v>76</v>
      </c>
      <c r="B77" s="9">
        <v>259</v>
      </c>
      <c r="C77" s="9" t="s">
        <v>3022</v>
      </c>
      <c r="D77" s="9">
        <v>80000</v>
      </c>
      <c r="E77" s="9">
        <v>2</v>
      </c>
      <c r="F77" s="9" t="s">
        <v>3025</v>
      </c>
      <c r="G77" s="9" t="s">
        <v>3021</v>
      </c>
    </row>
    <row r="78" spans="1:7" ht="14.25" x14ac:dyDescent="0.2">
      <c r="A78" s="8">
        <v>77</v>
      </c>
      <c r="B78" s="8">
        <v>263</v>
      </c>
      <c r="C78" s="8" t="s">
        <v>3022</v>
      </c>
      <c r="D78" s="8">
        <v>80000</v>
      </c>
      <c r="E78" s="8">
        <v>2</v>
      </c>
      <c r="F78" s="8" t="s">
        <v>3025</v>
      </c>
      <c r="G78" s="8" t="s">
        <v>3021</v>
      </c>
    </row>
    <row r="79" spans="1:7" ht="14.25" x14ac:dyDescent="0.2">
      <c r="A79" s="9">
        <v>78</v>
      </c>
      <c r="B79" s="9">
        <v>266</v>
      </c>
      <c r="C79" s="9" t="s">
        <v>3022</v>
      </c>
      <c r="D79" s="9">
        <v>80000</v>
      </c>
      <c r="E79" s="9">
        <v>2</v>
      </c>
      <c r="F79" s="9" t="s">
        <v>3025</v>
      </c>
      <c r="G79" s="9" t="s">
        <v>3023</v>
      </c>
    </row>
    <row r="80" spans="1:7" ht="14.25" x14ac:dyDescent="0.2">
      <c r="A80" s="8">
        <v>79</v>
      </c>
      <c r="B80" s="8">
        <v>268</v>
      </c>
      <c r="C80" s="8" t="s">
        <v>3022</v>
      </c>
      <c r="D80" s="8">
        <v>40000</v>
      </c>
      <c r="E80" s="8">
        <v>0</v>
      </c>
      <c r="F80" s="8" t="s">
        <v>3025</v>
      </c>
      <c r="G80" s="8" t="s">
        <v>3023</v>
      </c>
    </row>
    <row r="81" spans="1:7" ht="14.25" x14ac:dyDescent="0.2">
      <c r="A81" s="9">
        <v>80</v>
      </c>
      <c r="B81" s="9">
        <v>269</v>
      </c>
      <c r="C81" s="9" t="s">
        <v>3022</v>
      </c>
      <c r="D81" s="9">
        <v>160000</v>
      </c>
      <c r="E81" s="9">
        <v>0</v>
      </c>
      <c r="F81" s="9" t="s">
        <v>3027</v>
      </c>
      <c r="G81" s="9" t="s">
        <v>3021</v>
      </c>
    </row>
    <row r="82" spans="1:7" ht="14.25" x14ac:dyDescent="0.2">
      <c r="A82" s="8">
        <v>81</v>
      </c>
      <c r="B82" s="8">
        <v>271</v>
      </c>
      <c r="C82" s="8" t="s">
        <v>3019</v>
      </c>
      <c r="D82" s="8">
        <v>170000</v>
      </c>
      <c r="E82" s="8">
        <v>0</v>
      </c>
      <c r="F82" s="8" t="s">
        <v>3027</v>
      </c>
      <c r="G82" s="8" t="s">
        <v>3021</v>
      </c>
    </row>
    <row r="83" spans="1:7" ht="14.25" x14ac:dyDescent="0.2">
      <c r="A83" s="9">
        <v>82</v>
      </c>
      <c r="B83" s="9">
        <v>272</v>
      </c>
      <c r="C83" s="9" t="s">
        <v>3019</v>
      </c>
      <c r="D83" s="9">
        <v>120000</v>
      </c>
      <c r="E83" s="9">
        <v>2</v>
      </c>
      <c r="F83" s="9" t="s">
        <v>3020</v>
      </c>
      <c r="G83" s="9" t="s">
        <v>3021</v>
      </c>
    </row>
    <row r="84" spans="1:7" ht="14.25" x14ac:dyDescent="0.2">
      <c r="A84" s="8">
        <v>83</v>
      </c>
      <c r="B84" s="8">
        <v>275</v>
      </c>
      <c r="C84" s="8" t="s">
        <v>3022</v>
      </c>
      <c r="D84" s="8">
        <v>130000</v>
      </c>
      <c r="E84" s="8">
        <v>0</v>
      </c>
      <c r="F84" s="8" t="s">
        <v>3027</v>
      </c>
      <c r="G84" s="8" t="s">
        <v>3023</v>
      </c>
    </row>
    <row r="85" spans="1:7" ht="14.25" x14ac:dyDescent="0.2">
      <c r="A85" s="9">
        <v>84</v>
      </c>
      <c r="B85" s="9">
        <v>276</v>
      </c>
      <c r="C85" s="9" t="s">
        <v>3019</v>
      </c>
      <c r="D85" s="9">
        <v>130000</v>
      </c>
      <c r="E85" s="9">
        <v>0</v>
      </c>
      <c r="F85" s="9" t="s">
        <v>3027</v>
      </c>
      <c r="G85" s="9" t="s">
        <v>3021</v>
      </c>
    </row>
    <row r="86" spans="1:7" ht="14.25" x14ac:dyDescent="0.2">
      <c r="A86" s="8">
        <v>85</v>
      </c>
      <c r="B86" s="8">
        <v>282</v>
      </c>
      <c r="C86" s="8" t="s">
        <v>3022</v>
      </c>
      <c r="D86" s="8">
        <v>80000</v>
      </c>
      <c r="E86" s="8">
        <v>2</v>
      </c>
      <c r="F86" s="8" t="s">
        <v>3026</v>
      </c>
      <c r="G86" s="8" t="s">
        <v>3023</v>
      </c>
    </row>
    <row r="87" spans="1:7" ht="14.25" x14ac:dyDescent="0.2">
      <c r="A87" s="9">
        <v>86</v>
      </c>
      <c r="B87" s="9">
        <v>283</v>
      </c>
      <c r="C87" s="9" t="s">
        <v>3022</v>
      </c>
      <c r="D87" s="9">
        <v>60000</v>
      </c>
      <c r="E87" s="9">
        <v>2</v>
      </c>
      <c r="F87" s="9" t="s">
        <v>3025</v>
      </c>
      <c r="G87" s="9" t="s">
        <v>3023</v>
      </c>
    </row>
    <row r="88" spans="1:7" ht="14.25" x14ac:dyDescent="0.2">
      <c r="A88" s="8">
        <v>87</v>
      </c>
      <c r="B88" s="8">
        <v>286</v>
      </c>
      <c r="C88" s="8" t="s">
        <v>3019</v>
      </c>
      <c r="D88" s="8">
        <v>70000</v>
      </c>
      <c r="E88" s="8">
        <v>2</v>
      </c>
      <c r="F88" s="8" t="s">
        <v>3024</v>
      </c>
      <c r="G88" s="8" t="s">
        <v>3021</v>
      </c>
    </row>
    <row r="89" spans="1:7" ht="14.25" x14ac:dyDescent="0.2">
      <c r="A89" s="9">
        <v>88</v>
      </c>
      <c r="B89" s="9">
        <v>288</v>
      </c>
      <c r="C89" s="9" t="s">
        <v>3019</v>
      </c>
      <c r="D89" s="9">
        <v>70000</v>
      </c>
      <c r="E89" s="9">
        <v>3</v>
      </c>
      <c r="F89" s="9" t="s">
        <v>3024</v>
      </c>
      <c r="G89" s="9" t="s">
        <v>3023</v>
      </c>
    </row>
    <row r="90" spans="1:7" ht="14.25" x14ac:dyDescent="0.2">
      <c r="A90" s="8">
        <v>89</v>
      </c>
      <c r="B90" s="8">
        <v>290</v>
      </c>
      <c r="C90" s="8" t="s">
        <v>3019</v>
      </c>
      <c r="D90" s="8">
        <v>80000</v>
      </c>
      <c r="E90" s="8">
        <v>2</v>
      </c>
      <c r="F90" s="8" t="s">
        <v>3020</v>
      </c>
      <c r="G90" s="8" t="s">
        <v>3021</v>
      </c>
    </row>
    <row r="91" spans="1:7" ht="14.25" x14ac:dyDescent="0.2">
      <c r="A91" s="9">
        <v>90</v>
      </c>
      <c r="B91" s="9">
        <v>306</v>
      </c>
      <c r="C91" s="9" t="s">
        <v>3022</v>
      </c>
      <c r="D91" s="9">
        <v>80000</v>
      </c>
      <c r="E91" s="9">
        <v>2</v>
      </c>
      <c r="F91" s="9" t="s">
        <v>3020</v>
      </c>
      <c r="G91" s="9" t="s">
        <v>3021</v>
      </c>
    </row>
    <row r="92" spans="1:7" ht="14.25" x14ac:dyDescent="0.2">
      <c r="A92" s="8">
        <v>91</v>
      </c>
      <c r="B92" s="8">
        <v>308</v>
      </c>
      <c r="C92" s="8" t="s">
        <v>3022</v>
      </c>
      <c r="D92" s="8">
        <v>90000</v>
      </c>
      <c r="E92" s="8">
        <v>2</v>
      </c>
      <c r="F92" s="8" t="s">
        <v>3024</v>
      </c>
      <c r="G92" s="8" t="s">
        <v>3021</v>
      </c>
    </row>
    <row r="93" spans="1:7" ht="14.25" x14ac:dyDescent="0.2">
      <c r="A93" s="9">
        <v>92</v>
      </c>
      <c r="B93" s="9">
        <v>314</v>
      </c>
      <c r="C93" s="9" t="s">
        <v>3019</v>
      </c>
      <c r="D93" s="9">
        <v>90000</v>
      </c>
      <c r="E93" s="9">
        <v>2</v>
      </c>
      <c r="F93" s="9" t="s">
        <v>3024</v>
      </c>
      <c r="G93" s="9" t="s">
        <v>3021</v>
      </c>
    </row>
    <row r="94" spans="1:7" ht="14.25" x14ac:dyDescent="0.2">
      <c r="A94" s="8">
        <v>93</v>
      </c>
      <c r="B94" s="8">
        <v>315</v>
      </c>
      <c r="C94" s="8" t="s">
        <v>3019</v>
      </c>
      <c r="D94" s="8">
        <v>90000</v>
      </c>
      <c r="E94" s="8">
        <v>2</v>
      </c>
      <c r="F94" s="8" t="s">
        <v>3020</v>
      </c>
      <c r="G94" s="8" t="s">
        <v>3021</v>
      </c>
    </row>
    <row r="95" spans="1:7" ht="14.25" x14ac:dyDescent="0.2">
      <c r="A95" s="9">
        <v>94</v>
      </c>
      <c r="B95" s="9">
        <v>317</v>
      </c>
      <c r="C95" s="9" t="s">
        <v>3019</v>
      </c>
      <c r="D95" s="9">
        <v>100000</v>
      </c>
      <c r="E95" s="9">
        <v>0</v>
      </c>
      <c r="F95" s="9" t="s">
        <v>3027</v>
      </c>
      <c r="G95" s="9" t="s">
        <v>3021</v>
      </c>
    </row>
    <row r="96" spans="1:7" ht="14.25" x14ac:dyDescent="0.2">
      <c r="A96" s="8">
        <v>95</v>
      </c>
      <c r="B96" s="8">
        <v>321</v>
      </c>
      <c r="C96" s="8" t="s">
        <v>3022</v>
      </c>
      <c r="D96" s="8">
        <v>70000</v>
      </c>
      <c r="E96" s="8">
        <v>1</v>
      </c>
      <c r="F96" s="8" t="s">
        <v>3024</v>
      </c>
      <c r="G96" s="8" t="s">
        <v>3023</v>
      </c>
    </row>
    <row r="97" spans="1:7" ht="14.25" x14ac:dyDescent="0.2">
      <c r="A97" s="9">
        <v>96</v>
      </c>
      <c r="B97" s="9">
        <v>326</v>
      </c>
      <c r="C97" s="9" t="s">
        <v>3022</v>
      </c>
      <c r="D97" s="9">
        <v>70000</v>
      </c>
      <c r="E97" s="9">
        <v>1</v>
      </c>
      <c r="F97" s="9" t="s">
        <v>3024</v>
      </c>
      <c r="G97" s="9" t="s">
        <v>3021</v>
      </c>
    </row>
    <row r="98" spans="1:7" ht="14.25" x14ac:dyDescent="0.2">
      <c r="A98" s="8">
        <v>97</v>
      </c>
      <c r="B98" s="8">
        <v>329</v>
      </c>
      <c r="C98" s="8" t="s">
        <v>3019</v>
      </c>
      <c r="D98" s="8">
        <v>60000</v>
      </c>
      <c r="E98" s="8">
        <v>1</v>
      </c>
      <c r="F98" s="8" t="s">
        <v>3020</v>
      </c>
      <c r="G98" s="8" t="s">
        <v>3021</v>
      </c>
    </row>
    <row r="99" spans="1:7" ht="14.25" x14ac:dyDescent="0.2">
      <c r="A99" s="9">
        <v>98</v>
      </c>
      <c r="B99" s="9">
        <v>331</v>
      </c>
      <c r="C99" s="9" t="s">
        <v>3019</v>
      </c>
      <c r="D99" s="9">
        <v>60000</v>
      </c>
      <c r="E99" s="9">
        <v>1</v>
      </c>
      <c r="F99" s="9" t="s">
        <v>3024</v>
      </c>
      <c r="G99" s="9" t="s">
        <v>3021</v>
      </c>
    </row>
    <row r="100" spans="1:7" ht="14.25" x14ac:dyDescent="0.2">
      <c r="A100" s="8">
        <v>99</v>
      </c>
      <c r="B100" s="8">
        <v>335</v>
      </c>
      <c r="C100" s="8" t="s">
        <v>3022</v>
      </c>
      <c r="D100" s="8">
        <v>60000</v>
      </c>
      <c r="E100" s="8">
        <v>1</v>
      </c>
      <c r="F100" s="8" t="s">
        <v>3024</v>
      </c>
      <c r="G100" s="8" t="s">
        <v>3023</v>
      </c>
    </row>
    <row r="101" spans="1:7" ht="14.25" x14ac:dyDescent="0.2">
      <c r="A101" s="9">
        <v>100</v>
      </c>
      <c r="B101" s="9">
        <v>339</v>
      </c>
      <c r="C101" s="9" t="s">
        <v>3019</v>
      </c>
      <c r="D101" s="9">
        <v>60000</v>
      </c>
      <c r="E101" s="9">
        <v>1</v>
      </c>
      <c r="F101" s="9" t="s">
        <v>3020</v>
      </c>
      <c r="G101" s="9" t="s">
        <v>3021</v>
      </c>
    </row>
    <row r="102" spans="1:7" ht="14.25" x14ac:dyDescent="0.2">
      <c r="A102" s="8">
        <v>101</v>
      </c>
      <c r="B102" s="8">
        <v>342</v>
      </c>
      <c r="C102" s="8" t="s">
        <v>3022</v>
      </c>
      <c r="D102" s="8">
        <v>60000</v>
      </c>
      <c r="E102" s="8">
        <v>1</v>
      </c>
      <c r="F102" s="8" t="s">
        <v>3024</v>
      </c>
      <c r="G102" s="8" t="s">
        <v>3021</v>
      </c>
    </row>
    <row r="103" spans="1:7" ht="14.25" x14ac:dyDescent="0.2">
      <c r="A103" s="9">
        <v>102</v>
      </c>
      <c r="B103" s="9">
        <v>343</v>
      </c>
      <c r="C103" s="9" t="s">
        <v>3022</v>
      </c>
      <c r="D103" s="9">
        <v>70000</v>
      </c>
      <c r="E103" s="9">
        <v>0</v>
      </c>
      <c r="F103" s="9" t="s">
        <v>3020</v>
      </c>
      <c r="G103" s="9" t="s">
        <v>3023</v>
      </c>
    </row>
    <row r="104" spans="1:7" ht="14.25" x14ac:dyDescent="0.2">
      <c r="A104" s="8">
        <v>103</v>
      </c>
      <c r="B104" s="8">
        <v>344</v>
      </c>
      <c r="C104" s="8" t="s">
        <v>3022</v>
      </c>
      <c r="D104" s="8">
        <v>80000</v>
      </c>
      <c r="E104" s="8">
        <v>5</v>
      </c>
      <c r="F104" s="8" t="s">
        <v>3020</v>
      </c>
      <c r="G104" s="8" t="s">
        <v>3021</v>
      </c>
    </row>
    <row r="105" spans="1:7" ht="14.25" x14ac:dyDescent="0.2">
      <c r="A105" s="9">
        <v>104</v>
      </c>
      <c r="B105" s="9">
        <v>349</v>
      </c>
      <c r="C105" s="9" t="s">
        <v>3022</v>
      </c>
      <c r="D105" s="9">
        <v>70000</v>
      </c>
      <c r="E105" s="9">
        <v>0</v>
      </c>
      <c r="F105" s="9" t="s">
        <v>3020</v>
      </c>
      <c r="G105" s="9" t="s">
        <v>3021</v>
      </c>
    </row>
    <row r="106" spans="1:7" ht="14.25" x14ac:dyDescent="0.2">
      <c r="A106" s="8">
        <v>105</v>
      </c>
      <c r="B106" s="8">
        <v>351</v>
      </c>
      <c r="C106" s="8" t="s">
        <v>3019</v>
      </c>
      <c r="D106" s="8">
        <v>70000</v>
      </c>
      <c r="E106" s="8">
        <v>0</v>
      </c>
      <c r="F106" s="8" t="s">
        <v>3020</v>
      </c>
      <c r="G106" s="8" t="s">
        <v>3023</v>
      </c>
    </row>
    <row r="107" spans="1:7" ht="14.25" x14ac:dyDescent="0.2">
      <c r="A107" s="9">
        <v>106</v>
      </c>
      <c r="B107" s="9">
        <v>353</v>
      </c>
      <c r="C107" s="9" t="s">
        <v>3022</v>
      </c>
      <c r="D107" s="9">
        <v>70000</v>
      </c>
      <c r="E107" s="9">
        <v>0</v>
      </c>
      <c r="F107" s="9" t="s">
        <v>3020</v>
      </c>
      <c r="G107" s="9" t="s">
        <v>3023</v>
      </c>
    </row>
    <row r="108" spans="1:7" ht="14.25" x14ac:dyDescent="0.2">
      <c r="A108" s="8">
        <v>107</v>
      </c>
      <c r="B108" s="8">
        <v>357</v>
      </c>
      <c r="C108" s="8" t="s">
        <v>3022</v>
      </c>
      <c r="D108" s="8">
        <v>70000</v>
      </c>
      <c r="E108" s="8">
        <v>0</v>
      </c>
      <c r="F108" s="8" t="s">
        <v>3020</v>
      </c>
      <c r="G108" s="8" t="s">
        <v>3023</v>
      </c>
    </row>
    <row r="109" spans="1:7" ht="14.25" x14ac:dyDescent="0.2">
      <c r="A109" s="9">
        <v>108</v>
      </c>
      <c r="B109" s="9">
        <v>358</v>
      </c>
      <c r="C109" s="9" t="s">
        <v>3019</v>
      </c>
      <c r="D109" s="9">
        <v>90000</v>
      </c>
      <c r="E109" s="9">
        <v>1</v>
      </c>
      <c r="F109" s="9" t="s">
        <v>3020</v>
      </c>
      <c r="G109" s="9" t="s">
        <v>3021</v>
      </c>
    </row>
    <row r="110" spans="1:7" ht="14.25" x14ac:dyDescent="0.2">
      <c r="A110" s="8">
        <v>109</v>
      </c>
      <c r="B110" s="8">
        <v>366</v>
      </c>
      <c r="C110" s="8" t="s">
        <v>3022</v>
      </c>
      <c r="D110" s="8">
        <v>70000</v>
      </c>
      <c r="E110" s="8">
        <v>0</v>
      </c>
      <c r="F110" s="8" t="s">
        <v>3020</v>
      </c>
      <c r="G110" s="8" t="s">
        <v>3023</v>
      </c>
    </row>
    <row r="111" spans="1:7" ht="14.25" x14ac:dyDescent="0.2">
      <c r="A111" s="9">
        <v>110</v>
      </c>
      <c r="B111" s="9">
        <v>369</v>
      </c>
      <c r="C111" s="9" t="s">
        <v>3022</v>
      </c>
      <c r="D111" s="9">
        <v>70000</v>
      </c>
      <c r="E111" s="9">
        <v>0</v>
      </c>
      <c r="F111" s="9" t="s">
        <v>3020</v>
      </c>
      <c r="G111" s="9" t="s">
        <v>3023</v>
      </c>
    </row>
    <row r="112" spans="1:7" ht="14.25" x14ac:dyDescent="0.2">
      <c r="A112" s="8">
        <v>111</v>
      </c>
      <c r="B112" s="8">
        <v>370</v>
      </c>
      <c r="C112" s="8" t="s">
        <v>3019</v>
      </c>
      <c r="D112" s="8">
        <v>60000</v>
      </c>
      <c r="E112" s="8">
        <v>1</v>
      </c>
      <c r="F112" s="8" t="s">
        <v>3024</v>
      </c>
      <c r="G112" s="8" t="s">
        <v>3021</v>
      </c>
    </row>
    <row r="113" spans="1:7" ht="14.25" x14ac:dyDescent="0.2">
      <c r="A113" s="9">
        <v>112</v>
      </c>
      <c r="B113" s="9">
        <v>371</v>
      </c>
      <c r="C113" s="9" t="s">
        <v>3019</v>
      </c>
      <c r="D113" s="9">
        <v>60000</v>
      </c>
      <c r="E113" s="9">
        <v>1</v>
      </c>
      <c r="F113" s="9" t="s">
        <v>3024</v>
      </c>
      <c r="G113" s="9" t="s">
        <v>3021</v>
      </c>
    </row>
    <row r="114" spans="1:7" ht="14.25" x14ac:dyDescent="0.2">
      <c r="A114" s="8">
        <v>113</v>
      </c>
      <c r="B114" s="8">
        <v>373</v>
      </c>
      <c r="C114" s="8" t="s">
        <v>3019</v>
      </c>
      <c r="D114" s="8">
        <v>60000</v>
      </c>
      <c r="E114" s="8">
        <v>1</v>
      </c>
      <c r="F114" s="8" t="s">
        <v>3024</v>
      </c>
      <c r="G114" s="8" t="s">
        <v>3021</v>
      </c>
    </row>
    <row r="115" spans="1:7" ht="14.25" x14ac:dyDescent="0.2">
      <c r="A115" s="9">
        <v>114</v>
      </c>
      <c r="B115" s="9">
        <v>375</v>
      </c>
      <c r="C115" s="9" t="s">
        <v>3019</v>
      </c>
      <c r="D115" s="9">
        <v>70000</v>
      </c>
      <c r="E115" s="9">
        <v>5</v>
      </c>
      <c r="F115" s="9" t="s">
        <v>3020</v>
      </c>
      <c r="G115" s="9" t="s">
        <v>3021</v>
      </c>
    </row>
    <row r="116" spans="1:7" ht="14.25" x14ac:dyDescent="0.2">
      <c r="A116" s="8">
        <v>115</v>
      </c>
      <c r="B116" s="8">
        <v>377</v>
      </c>
      <c r="C116" s="8" t="s">
        <v>3022</v>
      </c>
      <c r="D116" s="8">
        <v>70000</v>
      </c>
      <c r="E116" s="8">
        <v>5</v>
      </c>
      <c r="F116" s="8" t="s">
        <v>3024</v>
      </c>
      <c r="G116" s="8" t="s">
        <v>3021</v>
      </c>
    </row>
    <row r="117" spans="1:7" ht="14.25" x14ac:dyDescent="0.2">
      <c r="A117" s="9">
        <v>116</v>
      </c>
      <c r="B117" s="9">
        <v>381</v>
      </c>
      <c r="C117" s="9" t="s">
        <v>3019</v>
      </c>
      <c r="D117" s="9">
        <v>70000</v>
      </c>
      <c r="E117" s="9">
        <v>5</v>
      </c>
      <c r="F117" s="9" t="s">
        <v>3024</v>
      </c>
      <c r="G117" s="9" t="s">
        <v>3021</v>
      </c>
    </row>
    <row r="118" spans="1:7" ht="14.25" x14ac:dyDescent="0.2">
      <c r="A118" s="8">
        <v>117</v>
      </c>
      <c r="B118" s="8">
        <v>383</v>
      </c>
      <c r="C118" s="8" t="s">
        <v>3019</v>
      </c>
      <c r="D118" s="8">
        <v>70000</v>
      </c>
      <c r="E118" s="8">
        <v>5</v>
      </c>
      <c r="F118" s="8" t="s">
        <v>3024</v>
      </c>
      <c r="G118" s="8" t="s">
        <v>3021</v>
      </c>
    </row>
    <row r="119" spans="1:7" ht="14.25" x14ac:dyDescent="0.2">
      <c r="A119" s="9">
        <v>118</v>
      </c>
      <c r="B119" s="9">
        <v>387</v>
      </c>
      <c r="C119" s="9" t="s">
        <v>3019</v>
      </c>
      <c r="D119" s="9">
        <v>70000</v>
      </c>
      <c r="E119" s="9">
        <v>5</v>
      </c>
      <c r="F119" s="9" t="s">
        <v>3024</v>
      </c>
      <c r="G119" s="9" t="s">
        <v>3021</v>
      </c>
    </row>
    <row r="120" spans="1:7" ht="14.25" x14ac:dyDescent="0.2">
      <c r="A120" s="8">
        <v>119</v>
      </c>
      <c r="B120" s="8">
        <v>388</v>
      </c>
      <c r="C120" s="8" t="s">
        <v>3022</v>
      </c>
      <c r="D120" s="8">
        <v>80000</v>
      </c>
      <c r="E120" s="8">
        <v>1</v>
      </c>
      <c r="F120" s="8" t="s">
        <v>3024</v>
      </c>
      <c r="G120" s="8" t="s">
        <v>3023</v>
      </c>
    </row>
    <row r="121" spans="1:7" ht="14.25" x14ac:dyDescent="0.2">
      <c r="A121" s="9">
        <v>120</v>
      </c>
      <c r="B121" s="9">
        <v>389</v>
      </c>
      <c r="C121" s="9" t="s">
        <v>3022</v>
      </c>
      <c r="D121" s="9">
        <v>30000</v>
      </c>
      <c r="E121" s="9">
        <v>2</v>
      </c>
      <c r="F121" s="9" t="s">
        <v>3024</v>
      </c>
      <c r="G121" s="9" t="s">
        <v>3023</v>
      </c>
    </row>
    <row r="122" spans="1:7" ht="14.25" x14ac:dyDescent="0.2">
      <c r="A122" s="8">
        <v>121</v>
      </c>
      <c r="B122" s="8">
        <v>392</v>
      </c>
      <c r="C122" s="8" t="s">
        <v>3022</v>
      </c>
      <c r="D122" s="8">
        <v>40000</v>
      </c>
      <c r="E122" s="8">
        <v>2</v>
      </c>
      <c r="F122" s="8" t="s">
        <v>3020</v>
      </c>
      <c r="G122" s="8" t="s">
        <v>3021</v>
      </c>
    </row>
    <row r="123" spans="1:7" ht="14.25" x14ac:dyDescent="0.2">
      <c r="A123" s="9">
        <v>122</v>
      </c>
      <c r="B123" s="9">
        <v>393</v>
      </c>
      <c r="C123" s="9" t="s">
        <v>3019</v>
      </c>
      <c r="D123" s="9">
        <v>70000</v>
      </c>
      <c r="E123" s="9">
        <v>5</v>
      </c>
      <c r="F123" s="9" t="s">
        <v>3024</v>
      </c>
      <c r="G123" s="9" t="s">
        <v>3021</v>
      </c>
    </row>
    <row r="124" spans="1:7" ht="14.25" x14ac:dyDescent="0.2">
      <c r="A124" s="8">
        <v>123</v>
      </c>
      <c r="B124" s="8">
        <v>395</v>
      </c>
      <c r="C124" s="8" t="s">
        <v>3019</v>
      </c>
      <c r="D124" s="8">
        <v>70000</v>
      </c>
      <c r="E124" s="8">
        <v>5</v>
      </c>
      <c r="F124" s="8" t="s">
        <v>3024</v>
      </c>
      <c r="G124" s="8" t="s">
        <v>3021</v>
      </c>
    </row>
    <row r="125" spans="1:7" ht="14.25" x14ac:dyDescent="0.2">
      <c r="A125" s="9">
        <v>124</v>
      </c>
      <c r="B125" s="9">
        <v>397</v>
      </c>
      <c r="C125" s="9" t="s">
        <v>3019</v>
      </c>
      <c r="D125" s="9">
        <v>70000</v>
      </c>
      <c r="E125" s="9">
        <v>5</v>
      </c>
      <c r="F125" s="9" t="s">
        <v>3024</v>
      </c>
      <c r="G125" s="9" t="s">
        <v>3021</v>
      </c>
    </row>
    <row r="126" spans="1:7" ht="14.25" x14ac:dyDescent="0.2">
      <c r="A126" s="8">
        <v>125</v>
      </c>
      <c r="B126" s="8">
        <v>398</v>
      </c>
      <c r="C126" s="8" t="s">
        <v>3022</v>
      </c>
      <c r="D126" s="8">
        <v>80000</v>
      </c>
      <c r="E126" s="8">
        <v>1</v>
      </c>
      <c r="F126" s="8" t="s">
        <v>3024</v>
      </c>
      <c r="G126" s="8" t="s">
        <v>3021</v>
      </c>
    </row>
    <row r="127" spans="1:7" ht="14.25" x14ac:dyDescent="0.2">
      <c r="A127" s="9">
        <v>126</v>
      </c>
      <c r="B127" s="9">
        <v>406</v>
      </c>
      <c r="C127" s="9" t="s">
        <v>3022</v>
      </c>
      <c r="D127" s="9">
        <v>70000</v>
      </c>
      <c r="E127" s="9">
        <v>1</v>
      </c>
      <c r="F127" s="9" t="s">
        <v>3024</v>
      </c>
      <c r="G127" s="9" t="s">
        <v>3021</v>
      </c>
    </row>
    <row r="128" spans="1:7" ht="14.25" x14ac:dyDescent="0.2">
      <c r="A128" s="8">
        <v>127</v>
      </c>
      <c r="B128" s="8">
        <v>408</v>
      </c>
      <c r="C128" s="8" t="s">
        <v>3019</v>
      </c>
      <c r="D128" s="8">
        <v>10000</v>
      </c>
      <c r="E128" s="8">
        <v>2</v>
      </c>
      <c r="F128" s="8" t="s">
        <v>3025</v>
      </c>
      <c r="G128" s="8" t="s">
        <v>3023</v>
      </c>
    </row>
    <row r="129" spans="1:7" ht="14.25" x14ac:dyDescent="0.2">
      <c r="A129" s="9">
        <v>128</v>
      </c>
      <c r="B129" s="9">
        <v>411</v>
      </c>
      <c r="C129" s="9" t="s">
        <v>3019</v>
      </c>
      <c r="D129" s="9">
        <v>40000</v>
      </c>
      <c r="E129" s="9">
        <v>0</v>
      </c>
      <c r="F129" s="9" t="s">
        <v>3025</v>
      </c>
      <c r="G129" s="9" t="s">
        <v>3021</v>
      </c>
    </row>
    <row r="130" spans="1:7" ht="14.25" x14ac:dyDescent="0.2">
      <c r="A130" s="8">
        <v>129</v>
      </c>
      <c r="B130" s="8">
        <v>421</v>
      </c>
      <c r="C130" s="8" t="s">
        <v>3019</v>
      </c>
      <c r="D130" s="8">
        <v>40000</v>
      </c>
      <c r="E130" s="8">
        <v>0</v>
      </c>
      <c r="F130" s="8" t="s">
        <v>3025</v>
      </c>
      <c r="G130" s="8" t="s">
        <v>3021</v>
      </c>
    </row>
    <row r="131" spans="1:7" ht="14.25" x14ac:dyDescent="0.2">
      <c r="A131" s="9">
        <v>130</v>
      </c>
      <c r="B131" s="9">
        <v>428</v>
      </c>
      <c r="C131" s="9" t="s">
        <v>3022</v>
      </c>
      <c r="D131" s="9">
        <v>40000</v>
      </c>
      <c r="E131" s="9">
        <v>0</v>
      </c>
      <c r="F131" s="9" t="s">
        <v>3025</v>
      </c>
      <c r="G131" s="9" t="s">
        <v>3021</v>
      </c>
    </row>
    <row r="132" spans="1:7" ht="14.25" x14ac:dyDescent="0.2">
      <c r="A132" s="8">
        <v>131</v>
      </c>
      <c r="B132" s="8">
        <v>437</v>
      </c>
      <c r="C132" s="8" t="s">
        <v>3019</v>
      </c>
      <c r="D132" s="8">
        <v>30000</v>
      </c>
      <c r="E132" s="8">
        <v>0</v>
      </c>
      <c r="F132" s="8" t="s">
        <v>3025</v>
      </c>
      <c r="G132" s="8" t="s">
        <v>3021</v>
      </c>
    </row>
    <row r="133" spans="1:7" ht="14.25" x14ac:dyDescent="0.2">
      <c r="A133" s="9">
        <v>132</v>
      </c>
      <c r="B133" s="9">
        <v>444</v>
      </c>
      <c r="C133" s="9" t="s">
        <v>3019</v>
      </c>
      <c r="D133" s="9">
        <v>30000</v>
      </c>
      <c r="E133" s="9">
        <v>0</v>
      </c>
      <c r="F133" s="9" t="s">
        <v>3025</v>
      </c>
      <c r="G133" s="9" t="s">
        <v>3023</v>
      </c>
    </row>
    <row r="134" spans="1:7" ht="14.25" x14ac:dyDescent="0.2">
      <c r="A134" s="8">
        <v>133</v>
      </c>
      <c r="B134" s="8">
        <v>445</v>
      </c>
      <c r="C134" s="8" t="s">
        <v>3022</v>
      </c>
      <c r="D134" s="8">
        <v>30000</v>
      </c>
      <c r="E134" s="8">
        <v>0</v>
      </c>
      <c r="F134" s="8" t="s">
        <v>3025</v>
      </c>
      <c r="G134" s="8" t="s">
        <v>3023</v>
      </c>
    </row>
    <row r="135" spans="1:7" ht="14.25" x14ac:dyDescent="0.2">
      <c r="A135" s="9">
        <v>134</v>
      </c>
      <c r="B135" s="9">
        <v>447</v>
      </c>
      <c r="C135" s="9" t="s">
        <v>3022</v>
      </c>
      <c r="D135" s="9">
        <v>30000</v>
      </c>
      <c r="E135" s="9">
        <v>0</v>
      </c>
      <c r="F135" s="9" t="s">
        <v>3026</v>
      </c>
      <c r="G135" s="9" t="s">
        <v>3023</v>
      </c>
    </row>
    <row r="136" spans="1:7" ht="14.25" x14ac:dyDescent="0.2">
      <c r="A136" s="8">
        <v>135</v>
      </c>
      <c r="B136" s="8">
        <v>451</v>
      </c>
      <c r="C136" s="8" t="s">
        <v>3022</v>
      </c>
      <c r="D136" s="8">
        <v>10000</v>
      </c>
      <c r="E136" s="8">
        <v>5</v>
      </c>
      <c r="F136" s="8" t="s">
        <v>3025</v>
      </c>
      <c r="G136" s="8" t="s">
        <v>3021</v>
      </c>
    </row>
    <row r="137" spans="1:7" ht="14.25" x14ac:dyDescent="0.2">
      <c r="A137" s="9">
        <v>136</v>
      </c>
      <c r="B137" s="9">
        <v>452</v>
      </c>
      <c r="C137" s="9" t="s">
        <v>3022</v>
      </c>
      <c r="D137" s="9">
        <v>30000</v>
      </c>
      <c r="E137" s="9">
        <v>0</v>
      </c>
      <c r="F137" s="9" t="s">
        <v>3026</v>
      </c>
      <c r="G137" s="9" t="s">
        <v>3023</v>
      </c>
    </row>
    <row r="138" spans="1:7" ht="14.25" x14ac:dyDescent="0.2">
      <c r="A138" s="8">
        <v>137</v>
      </c>
      <c r="B138" s="8">
        <v>453</v>
      </c>
      <c r="C138" s="8" t="s">
        <v>3022</v>
      </c>
      <c r="D138" s="8">
        <v>40000</v>
      </c>
      <c r="E138" s="8">
        <v>0</v>
      </c>
      <c r="F138" s="8" t="s">
        <v>3025</v>
      </c>
      <c r="G138" s="8" t="s">
        <v>3023</v>
      </c>
    </row>
    <row r="139" spans="1:7" ht="14.25" x14ac:dyDescent="0.2">
      <c r="A139" s="9">
        <v>138</v>
      </c>
      <c r="B139" s="9">
        <v>460</v>
      </c>
      <c r="C139" s="9" t="s">
        <v>3019</v>
      </c>
      <c r="D139" s="9">
        <v>40000</v>
      </c>
      <c r="E139" s="9">
        <v>0</v>
      </c>
      <c r="F139" s="9" t="s">
        <v>3025</v>
      </c>
      <c r="G139" s="9" t="s">
        <v>3021</v>
      </c>
    </row>
    <row r="140" spans="1:7" ht="14.25" x14ac:dyDescent="0.2">
      <c r="A140" s="8">
        <v>139</v>
      </c>
      <c r="B140" s="8">
        <v>463</v>
      </c>
      <c r="C140" s="8" t="s">
        <v>3019</v>
      </c>
      <c r="D140" s="8">
        <v>40000</v>
      </c>
      <c r="E140" s="8">
        <v>0</v>
      </c>
      <c r="F140" s="8" t="s">
        <v>3025</v>
      </c>
      <c r="G140" s="8" t="s">
        <v>3023</v>
      </c>
    </row>
    <row r="141" spans="1:7" ht="14.25" x14ac:dyDescent="0.2">
      <c r="A141" s="9">
        <v>140</v>
      </c>
      <c r="B141" s="9">
        <v>466</v>
      </c>
      <c r="C141" s="9" t="s">
        <v>3022</v>
      </c>
      <c r="D141" s="9">
        <v>30000</v>
      </c>
      <c r="E141" s="9">
        <v>2</v>
      </c>
      <c r="F141" s="9" t="s">
        <v>3024</v>
      </c>
      <c r="G141" s="9" t="s">
        <v>3023</v>
      </c>
    </row>
    <row r="142" spans="1:7" ht="14.25" x14ac:dyDescent="0.2">
      <c r="A142" s="8">
        <v>141</v>
      </c>
      <c r="B142" s="8">
        <v>467</v>
      </c>
      <c r="C142" s="8" t="s">
        <v>3022</v>
      </c>
      <c r="D142" s="8">
        <v>30000</v>
      </c>
      <c r="E142" s="8">
        <v>0</v>
      </c>
      <c r="F142" s="8" t="s">
        <v>3026</v>
      </c>
      <c r="G142" s="8" t="s">
        <v>3023</v>
      </c>
    </row>
    <row r="143" spans="1:7" ht="14.25" x14ac:dyDescent="0.2">
      <c r="A143" s="9">
        <v>142</v>
      </c>
      <c r="B143" s="9">
        <v>468</v>
      </c>
      <c r="C143" s="9" t="s">
        <v>3019</v>
      </c>
      <c r="D143" s="9">
        <v>40000</v>
      </c>
      <c r="E143" s="9">
        <v>0</v>
      </c>
      <c r="F143" s="9" t="s">
        <v>3025</v>
      </c>
      <c r="G143" s="9" t="s">
        <v>3023</v>
      </c>
    </row>
    <row r="144" spans="1:7" ht="14.25" x14ac:dyDescent="0.2">
      <c r="A144" s="8">
        <v>143</v>
      </c>
      <c r="B144" s="8">
        <v>469</v>
      </c>
      <c r="C144" s="8" t="s">
        <v>3022</v>
      </c>
      <c r="D144" s="8">
        <v>40000</v>
      </c>
      <c r="E144" s="8">
        <v>0</v>
      </c>
      <c r="F144" s="8" t="s">
        <v>3025</v>
      </c>
      <c r="G144" s="8" t="s">
        <v>3023</v>
      </c>
    </row>
    <row r="145" spans="1:7" ht="14.25" x14ac:dyDescent="0.2">
      <c r="A145" s="9">
        <v>144</v>
      </c>
      <c r="B145" s="9">
        <v>470</v>
      </c>
      <c r="C145" s="9" t="s">
        <v>3019</v>
      </c>
      <c r="D145" s="9">
        <v>40000</v>
      </c>
      <c r="E145" s="9">
        <v>0</v>
      </c>
      <c r="F145" s="9" t="s">
        <v>3025</v>
      </c>
      <c r="G145" s="9" t="s">
        <v>3021</v>
      </c>
    </row>
    <row r="146" spans="1:7" ht="14.25" x14ac:dyDescent="0.2">
      <c r="A146" s="8">
        <v>145</v>
      </c>
      <c r="B146" s="8">
        <v>471</v>
      </c>
      <c r="C146" s="8" t="s">
        <v>3022</v>
      </c>
      <c r="D146" s="8">
        <v>40000</v>
      </c>
      <c r="E146" s="8">
        <v>0</v>
      </c>
      <c r="F146" s="8" t="s">
        <v>3025</v>
      </c>
      <c r="G146" s="8" t="s">
        <v>3023</v>
      </c>
    </row>
    <row r="147" spans="1:7" ht="14.25" x14ac:dyDescent="0.2">
      <c r="A147" s="9">
        <v>146</v>
      </c>
      <c r="B147" s="9">
        <v>472</v>
      </c>
      <c r="C147" s="9" t="s">
        <v>3022</v>
      </c>
      <c r="D147" s="9">
        <v>40000</v>
      </c>
      <c r="E147" s="9">
        <v>0</v>
      </c>
      <c r="F147" s="9" t="s">
        <v>3025</v>
      </c>
      <c r="G147" s="9" t="s">
        <v>3023</v>
      </c>
    </row>
    <row r="148" spans="1:7" ht="14.25" x14ac:dyDescent="0.2">
      <c r="A148" s="8">
        <v>147</v>
      </c>
      <c r="B148" s="8">
        <v>483</v>
      </c>
      <c r="C148" s="8" t="s">
        <v>3022</v>
      </c>
      <c r="D148" s="8">
        <v>40000</v>
      </c>
      <c r="E148" s="8">
        <v>2</v>
      </c>
      <c r="F148" s="8" t="s">
        <v>3020</v>
      </c>
      <c r="G148" s="8" t="s">
        <v>3021</v>
      </c>
    </row>
    <row r="149" spans="1:7" ht="14.25" x14ac:dyDescent="0.2">
      <c r="A149" s="9">
        <v>148</v>
      </c>
      <c r="B149" s="9">
        <v>485</v>
      </c>
      <c r="C149" s="9" t="s">
        <v>3019</v>
      </c>
      <c r="D149" s="9">
        <v>60000</v>
      </c>
      <c r="E149" s="9">
        <v>2</v>
      </c>
      <c r="F149" s="9" t="s">
        <v>3027</v>
      </c>
      <c r="G149" s="9" t="s">
        <v>3021</v>
      </c>
    </row>
    <row r="150" spans="1:7" ht="14.25" x14ac:dyDescent="0.2">
      <c r="A150" s="8">
        <v>149</v>
      </c>
      <c r="B150" s="8">
        <v>487</v>
      </c>
      <c r="C150" s="8" t="s">
        <v>3019</v>
      </c>
      <c r="D150" s="8">
        <v>40000</v>
      </c>
      <c r="E150" s="8">
        <v>2</v>
      </c>
      <c r="F150" s="8" t="s">
        <v>3020</v>
      </c>
      <c r="G150" s="8" t="s">
        <v>3021</v>
      </c>
    </row>
    <row r="151" spans="1:7" ht="14.25" x14ac:dyDescent="0.2">
      <c r="A151" s="9">
        <v>150</v>
      </c>
      <c r="B151" s="9">
        <v>488</v>
      </c>
      <c r="C151" s="9" t="s">
        <v>3019</v>
      </c>
      <c r="D151" s="9">
        <v>40000</v>
      </c>
      <c r="E151" s="9">
        <v>2</v>
      </c>
      <c r="F151" s="9" t="s">
        <v>3020</v>
      </c>
      <c r="G151" s="9" t="s">
        <v>3021</v>
      </c>
    </row>
    <row r="152" spans="1:7" ht="14.25" x14ac:dyDescent="0.2">
      <c r="A152" s="8">
        <v>151</v>
      </c>
      <c r="B152" s="8">
        <v>489</v>
      </c>
      <c r="C152" s="8" t="s">
        <v>3022</v>
      </c>
      <c r="D152" s="8">
        <v>40000</v>
      </c>
      <c r="E152" s="8">
        <v>2</v>
      </c>
      <c r="F152" s="8" t="s">
        <v>3020</v>
      </c>
      <c r="G152" s="8" t="s">
        <v>3021</v>
      </c>
    </row>
    <row r="153" spans="1:7" ht="14.25" x14ac:dyDescent="0.2">
      <c r="A153" s="9">
        <v>152</v>
      </c>
      <c r="B153" s="9">
        <v>491</v>
      </c>
      <c r="C153" s="9" t="s">
        <v>3022</v>
      </c>
      <c r="D153" s="9">
        <v>60000</v>
      </c>
      <c r="E153" s="9">
        <v>2</v>
      </c>
      <c r="F153" s="9" t="s">
        <v>3027</v>
      </c>
      <c r="G153" s="9" t="s">
        <v>3023</v>
      </c>
    </row>
    <row r="154" spans="1:7" ht="14.25" x14ac:dyDescent="0.2">
      <c r="A154" s="8">
        <v>153</v>
      </c>
      <c r="B154" s="8">
        <v>493</v>
      </c>
      <c r="C154" s="8" t="s">
        <v>3022</v>
      </c>
      <c r="D154" s="8">
        <v>40000</v>
      </c>
      <c r="E154" s="8">
        <v>0</v>
      </c>
      <c r="F154" s="8" t="s">
        <v>3025</v>
      </c>
      <c r="G154" s="8" t="s">
        <v>3021</v>
      </c>
    </row>
    <row r="155" spans="1:7" ht="14.25" x14ac:dyDescent="0.2">
      <c r="A155" s="9">
        <v>154</v>
      </c>
      <c r="B155" s="9">
        <v>494</v>
      </c>
      <c r="C155" s="9" t="s">
        <v>3019</v>
      </c>
      <c r="D155" s="9">
        <v>40000</v>
      </c>
      <c r="E155" s="9">
        <v>0</v>
      </c>
      <c r="F155" s="9" t="s">
        <v>3025</v>
      </c>
      <c r="G155" s="9" t="s">
        <v>3021</v>
      </c>
    </row>
    <row r="156" spans="1:7" ht="14.25" x14ac:dyDescent="0.2">
      <c r="A156" s="8">
        <v>155</v>
      </c>
      <c r="B156" s="8">
        <v>497</v>
      </c>
      <c r="C156" s="8" t="s">
        <v>3022</v>
      </c>
      <c r="D156" s="8">
        <v>40000</v>
      </c>
      <c r="E156" s="8">
        <v>0</v>
      </c>
      <c r="F156" s="8" t="s">
        <v>3024</v>
      </c>
      <c r="G156" s="8" t="s">
        <v>3021</v>
      </c>
    </row>
    <row r="157" spans="1:7" ht="14.25" x14ac:dyDescent="0.2">
      <c r="A157" s="9">
        <v>156</v>
      </c>
      <c r="B157" s="9">
        <v>507</v>
      </c>
      <c r="C157" s="9" t="s">
        <v>3022</v>
      </c>
      <c r="D157" s="9">
        <v>40000</v>
      </c>
      <c r="E157" s="9">
        <v>0</v>
      </c>
      <c r="F157" s="9" t="s">
        <v>3024</v>
      </c>
      <c r="G157" s="9" t="s">
        <v>3023</v>
      </c>
    </row>
    <row r="158" spans="1:7" ht="14.25" x14ac:dyDescent="0.2">
      <c r="A158" s="8">
        <v>157</v>
      </c>
      <c r="B158" s="8">
        <v>508</v>
      </c>
      <c r="C158" s="8" t="s">
        <v>3022</v>
      </c>
      <c r="D158" s="8">
        <v>40000</v>
      </c>
      <c r="E158" s="8">
        <v>0</v>
      </c>
      <c r="F158" s="8" t="s">
        <v>3024</v>
      </c>
      <c r="G158" s="8" t="s">
        <v>3023</v>
      </c>
    </row>
    <row r="159" spans="1:7" ht="14.25" x14ac:dyDescent="0.2">
      <c r="A159" s="9">
        <v>158</v>
      </c>
      <c r="B159" s="9">
        <v>510</v>
      </c>
      <c r="C159" s="9" t="s">
        <v>3019</v>
      </c>
      <c r="D159" s="9">
        <v>40000</v>
      </c>
      <c r="E159" s="9">
        <v>0</v>
      </c>
      <c r="F159" s="9" t="s">
        <v>3025</v>
      </c>
      <c r="G159" s="9" t="s">
        <v>3021</v>
      </c>
    </row>
    <row r="160" spans="1:7" ht="14.25" x14ac:dyDescent="0.2">
      <c r="A160" s="8">
        <v>159</v>
      </c>
      <c r="B160" s="8">
        <v>518</v>
      </c>
      <c r="C160" s="8" t="s">
        <v>3022</v>
      </c>
      <c r="D160" s="8">
        <v>40000</v>
      </c>
      <c r="E160" s="8">
        <v>0</v>
      </c>
      <c r="F160" s="8" t="s">
        <v>3025</v>
      </c>
      <c r="G160" s="8" t="s">
        <v>3021</v>
      </c>
    </row>
    <row r="161" spans="1:7" ht="14.25" x14ac:dyDescent="0.2">
      <c r="A161" s="9">
        <v>160</v>
      </c>
      <c r="B161" s="9">
        <v>522</v>
      </c>
      <c r="C161" s="9" t="s">
        <v>3022</v>
      </c>
      <c r="D161" s="9">
        <v>40000</v>
      </c>
      <c r="E161" s="9">
        <v>0</v>
      </c>
      <c r="F161" s="9" t="s">
        <v>3025</v>
      </c>
      <c r="G161" s="9" t="s">
        <v>3023</v>
      </c>
    </row>
    <row r="162" spans="1:7" ht="14.25" x14ac:dyDescent="0.2">
      <c r="A162" s="8">
        <v>161</v>
      </c>
      <c r="B162" s="8">
        <v>524</v>
      </c>
      <c r="C162" s="8" t="s">
        <v>3022</v>
      </c>
      <c r="D162" s="8">
        <v>40000</v>
      </c>
      <c r="E162" s="8">
        <v>0</v>
      </c>
      <c r="F162" s="8" t="s">
        <v>3024</v>
      </c>
      <c r="G162" s="8" t="s">
        <v>3023</v>
      </c>
    </row>
    <row r="163" spans="1:7" ht="14.25" x14ac:dyDescent="0.2">
      <c r="A163" s="9">
        <v>162</v>
      </c>
      <c r="B163" s="9">
        <v>526</v>
      </c>
      <c r="C163" s="9" t="s">
        <v>3022</v>
      </c>
      <c r="D163" s="9">
        <v>40000</v>
      </c>
      <c r="E163" s="9">
        <v>0</v>
      </c>
      <c r="F163" s="9" t="s">
        <v>3024</v>
      </c>
      <c r="G163" s="9" t="s">
        <v>3023</v>
      </c>
    </row>
    <row r="164" spans="1:7" ht="14.25" x14ac:dyDescent="0.2">
      <c r="A164" s="8">
        <v>163</v>
      </c>
      <c r="B164" s="8">
        <v>535</v>
      </c>
      <c r="C164" s="8" t="s">
        <v>3022</v>
      </c>
      <c r="D164" s="8">
        <v>40000</v>
      </c>
      <c r="E164" s="8">
        <v>0</v>
      </c>
      <c r="F164" s="8" t="s">
        <v>3024</v>
      </c>
      <c r="G164" s="8" t="s">
        <v>3021</v>
      </c>
    </row>
    <row r="165" spans="1:7" ht="14.25" x14ac:dyDescent="0.2">
      <c r="A165" s="9">
        <v>164</v>
      </c>
      <c r="B165" s="9">
        <v>539</v>
      </c>
      <c r="C165" s="9" t="s">
        <v>3019</v>
      </c>
      <c r="D165" s="9">
        <v>40000</v>
      </c>
      <c r="E165" s="9">
        <v>0</v>
      </c>
      <c r="F165" s="9" t="s">
        <v>3024</v>
      </c>
      <c r="G165" s="9" t="s">
        <v>3021</v>
      </c>
    </row>
    <row r="166" spans="1:7" ht="14.25" x14ac:dyDescent="0.2">
      <c r="A166" s="8">
        <v>165</v>
      </c>
      <c r="B166" s="8">
        <v>540</v>
      </c>
      <c r="C166" s="8" t="s">
        <v>3022</v>
      </c>
      <c r="D166" s="8">
        <v>40000</v>
      </c>
      <c r="E166" s="8">
        <v>0</v>
      </c>
      <c r="F166" s="8" t="s">
        <v>3024</v>
      </c>
      <c r="G166" s="8" t="s">
        <v>3023</v>
      </c>
    </row>
    <row r="167" spans="1:7" ht="14.25" x14ac:dyDescent="0.2">
      <c r="A167" s="9">
        <v>166</v>
      </c>
      <c r="B167" s="9">
        <v>547</v>
      </c>
      <c r="C167" s="9" t="s">
        <v>3019</v>
      </c>
      <c r="D167" s="9">
        <v>60000</v>
      </c>
      <c r="E167" s="9">
        <v>0</v>
      </c>
      <c r="F167" s="9" t="s">
        <v>3024</v>
      </c>
      <c r="G167" s="9" t="s">
        <v>3023</v>
      </c>
    </row>
    <row r="168" spans="1:7" ht="14.25" x14ac:dyDescent="0.2">
      <c r="A168" s="8">
        <v>167</v>
      </c>
      <c r="B168" s="8">
        <v>549</v>
      </c>
      <c r="C168" s="8" t="s">
        <v>3022</v>
      </c>
      <c r="D168" s="8">
        <v>70000</v>
      </c>
      <c r="E168" s="8">
        <v>0</v>
      </c>
      <c r="F168" s="8" t="s">
        <v>3024</v>
      </c>
      <c r="G168" s="8" t="s">
        <v>3023</v>
      </c>
    </row>
    <row r="169" spans="1:7" ht="14.25" x14ac:dyDescent="0.2">
      <c r="A169" s="9">
        <v>168</v>
      </c>
      <c r="B169" s="9">
        <v>550</v>
      </c>
      <c r="C169" s="9" t="s">
        <v>3022</v>
      </c>
      <c r="D169" s="9">
        <v>80000</v>
      </c>
      <c r="E169" s="9">
        <v>0</v>
      </c>
      <c r="F169" s="9" t="s">
        <v>3020</v>
      </c>
      <c r="G169" s="9" t="s">
        <v>3023</v>
      </c>
    </row>
    <row r="170" spans="1:7" ht="14.25" x14ac:dyDescent="0.2">
      <c r="A170" s="8">
        <v>169</v>
      </c>
      <c r="B170" s="8">
        <v>551</v>
      </c>
      <c r="C170" s="8" t="s">
        <v>3022</v>
      </c>
      <c r="D170" s="8">
        <v>80000</v>
      </c>
      <c r="E170" s="8">
        <v>0</v>
      </c>
      <c r="F170" s="8" t="s">
        <v>3020</v>
      </c>
      <c r="G170" s="8" t="s">
        <v>3023</v>
      </c>
    </row>
    <row r="171" spans="1:7" ht="14.25" x14ac:dyDescent="0.2">
      <c r="A171" s="9">
        <v>170</v>
      </c>
      <c r="B171" s="9">
        <v>553</v>
      </c>
      <c r="C171" s="9" t="s">
        <v>3019</v>
      </c>
      <c r="D171" s="9">
        <v>90000</v>
      </c>
      <c r="E171" s="9">
        <v>4</v>
      </c>
      <c r="F171" s="9" t="s">
        <v>3020</v>
      </c>
      <c r="G171" s="9" t="s">
        <v>3021</v>
      </c>
    </row>
    <row r="172" spans="1:7" ht="14.25" x14ac:dyDescent="0.2">
      <c r="A172" s="8">
        <v>171</v>
      </c>
      <c r="B172" s="8">
        <v>555</v>
      </c>
      <c r="C172" s="8" t="s">
        <v>3019</v>
      </c>
      <c r="D172" s="8">
        <v>90000</v>
      </c>
      <c r="E172" s="8">
        <v>4</v>
      </c>
      <c r="F172" s="8" t="s">
        <v>3020</v>
      </c>
      <c r="G172" s="8" t="s">
        <v>3021</v>
      </c>
    </row>
    <row r="173" spans="1:7" ht="14.25" x14ac:dyDescent="0.2">
      <c r="A173" s="9">
        <v>172</v>
      </c>
      <c r="B173" s="9">
        <v>556</v>
      </c>
      <c r="C173" s="9" t="s">
        <v>3022</v>
      </c>
      <c r="D173" s="9">
        <v>100000</v>
      </c>
      <c r="E173" s="9">
        <v>1</v>
      </c>
      <c r="F173" s="9" t="s">
        <v>3020</v>
      </c>
      <c r="G173" s="9" t="s">
        <v>3021</v>
      </c>
    </row>
    <row r="174" spans="1:7" ht="14.25" x14ac:dyDescent="0.2">
      <c r="A174" s="8">
        <v>173</v>
      </c>
      <c r="B174" s="8">
        <v>568</v>
      </c>
      <c r="C174" s="8" t="s">
        <v>3019</v>
      </c>
      <c r="D174" s="8">
        <v>100000</v>
      </c>
      <c r="E174" s="8">
        <v>1</v>
      </c>
      <c r="F174" s="8" t="s">
        <v>3020</v>
      </c>
      <c r="G174" s="8" t="s">
        <v>3021</v>
      </c>
    </row>
    <row r="175" spans="1:7" ht="14.25" x14ac:dyDescent="0.2">
      <c r="A175" s="9">
        <v>174</v>
      </c>
      <c r="B175" s="9">
        <v>570</v>
      </c>
      <c r="C175" s="9" t="s">
        <v>3022</v>
      </c>
      <c r="D175" s="9">
        <v>110000</v>
      </c>
      <c r="E175" s="9">
        <v>0</v>
      </c>
      <c r="F175" s="9" t="s">
        <v>3027</v>
      </c>
      <c r="G175" s="9" t="s">
        <v>3023</v>
      </c>
    </row>
    <row r="176" spans="1:7" ht="14.25" x14ac:dyDescent="0.2">
      <c r="A176" s="8">
        <v>175</v>
      </c>
      <c r="B176" s="8">
        <v>573</v>
      </c>
      <c r="C176" s="8" t="s">
        <v>3019</v>
      </c>
      <c r="D176" s="8">
        <v>110000</v>
      </c>
      <c r="E176" s="8">
        <v>0</v>
      </c>
      <c r="F176" s="8" t="s">
        <v>3027</v>
      </c>
      <c r="G176" s="8" t="s">
        <v>3021</v>
      </c>
    </row>
    <row r="177" spans="1:7" ht="14.25" x14ac:dyDescent="0.2">
      <c r="A177" s="9">
        <v>176</v>
      </c>
      <c r="B177" s="9">
        <v>576</v>
      </c>
      <c r="C177" s="9" t="s">
        <v>3022</v>
      </c>
      <c r="D177" s="9">
        <v>70000</v>
      </c>
      <c r="E177" s="9">
        <v>0</v>
      </c>
      <c r="F177" s="9" t="s">
        <v>3024</v>
      </c>
      <c r="G177" s="9" t="s">
        <v>3021</v>
      </c>
    </row>
    <row r="178" spans="1:7" ht="14.25" x14ac:dyDescent="0.2">
      <c r="A178" s="8">
        <v>177</v>
      </c>
      <c r="B178" s="8">
        <v>578</v>
      </c>
      <c r="C178" s="8" t="s">
        <v>3019</v>
      </c>
      <c r="D178" s="8">
        <v>90000</v>
      </c>
      <c r="E178" s="8">
        <v>4</v>
      </c>
      <c r="F178" s="8" t="s">
        <v>3020</v>
      </c>
      <c r="G178" s="8" t="s">
        <v>3021</v>
      </c>
    </row>
    <row r="179" spans="1:7" ht="14.25" x14ac:dyDescent="0.2">
      <c r="A179" s="9">
        <v>178</v>
      </c>
      <c r="B179" s="9">
        <v>579</v>
      </c>
      <c r="C179" s="9" t="s">
        <v>3019</v>
      </c>
      <c r="D179" s="9">
        <v>110000</v>
      </c>
      <c r="E179" s="9">
        <v>2</v>
      </c>
      <c r="F179" s="9" t="s">
        <v>3027</v>
      </c>
      <c r="G179" s="9" t="s">
        <v>3021</v>
      </c>
    </row>
    <row r="180" spans="1:7" ht="14.25" x14ac:dyDescent="0.2">
      <c r="A180" s="8">
        <v>179</v>
      </c>
      <c r="B180" s="8">
        <v>580</v>
      </c>
      <c r="C180" s="8" t="s">
        <v>3019</v>
      </c>
      <c r="D180" s="8">
        <v>100000</v>
      </c>
      <c r="E180" s="8">
        <v>2</v>
      </c>
      <c r="F180" s="8" t="s">
        <v>3027</v>
      </c>
      <c r="G180" s="8" t="s">
        <v>3021</v>
      </c>
    </row>
    <row r="181" spans="1:7" ht="14.25" x14ac:dyDescent="0.2">
      <c r="A181" s="9">
        <v>180</v>
      </c>
      <c r="B181" s="9">
        <v>584</v>
      </c>
      <c r="C181" s="9" t="s">
        <v>3019</v>
      </c>
      <c r="D181" s="9">
        <v>120000</v>
      </c>
      <c r="E181" s="9">
        <v>2</v>
      </c>
      <c r="F181" s="9" t="s">
        <v>3027</v>
      </c>
      <c r="G181" s="9" t="s">
        <v>3021</v>
      </c>
    </row>
    <row r="182" spans="1:7" ht="14.25" x14ac:dyDescent="0.2">
      <c r="A182" s="8">
        <v>181</v>
      </c>
      <c r="B182" s="8">
        <v>585</v>
      </c>
      <c r="C182" s="8" t="s">
        <v>3019</v>
      </c>
      <c r="D182" s="8">
        <v>160000</v>
      </c>
      <c r="E182" s="8">
        <v>1</v>
      </c>
      <c r="F182" s="8" t="s">
        <v>3020</v>
      </c>
      <c r="G182" s="8" t="s">
        <v>3021</v>
      </c>
    </row>
    <row r="183" spans="1:7" ht="14.25" x14ac:dyDescent="0.2">
      <c r="A183" s="9">
        <v>182</v>
      </c>
      <c r="B183" s="9">
        <v>592</v>
      </c>
      <c r="C183" s="9" t="s">
        <v>3019</v>
      </c>
      <c r="D183" s="9">
        <v>170000</v>
      </c>
      <c r="E183" s="9">
        <v>2</v>
      </c>
      <c r="F183" s="9" t="s">
        <v>3027</v>
      </c>
      <c r="G183" s="9" t="s">
        <v>3021</v>
      </c>
    </row>
    <row r="184" spans="1:7" ht="14.25" x14ac:dyDescent="0.2">
      <c r="A184" s="8">
        <v>183</v>
      </c>
      <c r="B184" s="8">
        <v>593</v>
      </c>
      <c r="C184" s="8" t="s">
        <v>3022</v>
      </c>
      <c r="D184" s="8">
        <v>70000</v>
      </c>
      <c r="E184" s="8">
        <v>4</v>
      </c>
      <c r="F184" s="8" t="s">
        <v>3020</v>
      </c>
      <c r="G184" s="8" t="s">
        <v>3021</v>
      </c>
    </row>
    <row r="185" spans="1:7" ht="14.25" x14ac:dyDescent="0.2">
      <c r="A185" s="9">
        <v>184</v>
      </c>
      <c r="B185" s="9">
        <v>594</v>
      </c>
      <c r="C185" s="9" t="s">
        <v>3022</v>
      </c>
      <c r="D185" s="9">
        <v>70000</v>
      </c>
      <c r="E185" s="9">
        <v>4</v>
      </c>
      <c r="F185" s="9" t="s">
        <v>3020</v>
      </c>
      <c r="G185" s="9" t="s">
        <v>3021</v>
      </c>
    </row>
    <row r="186" spans="1:7" ht="14.25" x14ac:dyDescent="0.2">
      <c r="A186" s="8">
        <v>185</v>
      </c>
      <c r="B186" s="8">
        <v>596</v>
      </c>
      <c r="C186" s="8" t="s">
        <v>3022</v>
      </c>
      <c r="D186" s="8">
        <v>70000</v>
      </c>
      <c r="E186" s="8">
        <v>4</v>
      </c>
      <c r="F186" s="8" t="s">
        <v>3020</v>
      </c>
      <c r="G186" s="8" t="s">
        <v>3021</v>
      </c>
    </row>
    <row r="187" spans="1:7" ht="14.25" x14ac:dyDescent="0.2">
      <c r="A187" s="9">
        <v>186</v>
      </c>
      <c r="B187" s="9">
        <v>597</v>
      </c>
      <c r="C187" s="9" t="s">
        <v>3022</v>
      </c>
      <c r="D187" s="9">
        <v>70000</v>
      </c>
      <c r="E187" s="9">
        <v>4</v>
      </c>
      <c r="F187" s="9" t="s">
        <v>3020</v>
      </c>
      <c r="G187" s="9" t="s">
        <v>3021</v>
      </c>
    </row>
    <row r="188" spans="1:7" ht="14.25" x14ac:dyDescent="0.2">
      <c r="A188" s="8">
        <v>187</v>
      </c>
      <c r="B188" s="8">
        <v>600</v>
      </c>
      <c r="C188" s="8" t="s">
        <v>3022</v>
      </c>
      <c r="D188" s="8">
        <v>70000</v>
      </c>
      <c r="E188" s="8">
        <v>4</v>
      </c>
      <c r="F188" s="8" t="s">
        <v>3020</v>
      </c>
      <c r="G188" s="8" t="s">
        <v>3021</v>
      </c>
    </row>
    <row r="189" spans="1:7" ht="14.25" x14ac:dyDescent="0.2">
      <c r="A189" s="9">
        <v>188</v>
      </c>
      <c r="B189" s="9">
        <v>603</v>
      </c>
      <c r="C189" s="9" t="s">
        <v>3019</v>
      </c>
      <c r="D189" s="9">
        <v>60000</v>
      </c>
      <c r="E189" s="9">
        <v>4</v>
      </c>
      <c r="F189" s="9" t="s">
        <v>3027</v>
      </c>
      <c r="G189" s="9" t="s">
        <v>3021</v>
      </c>
    </row>
    <row r="190" spans="1:7" ht="14.25" x14ac:dyDescent="0.2">
      <c r="A190" s="8">
        <v>189</v>
      </c>
      <c r="B190" s="8">
        <v>604</v>
      </c>
      <c r="C190" s="8" t="s">
        <v>3019</v>
      </c>
      <c r="D190" s="8">
        <v>60000</v>
      </c>
      <c r="E190" s="8">
        <v>4</v>
      </c>
      <c r="F190" s="8" t="s">
        <v>3027</v>
      </c>
      <c r="G190" s="8" t="s">
        <v>3023</v>
      </c>
    </row>
    <row r="191" spans="1:7" ht="14.25" x14ac:dyDescent="0.2">
      <c r="A191" s="9">
        <v>190</v>
      </c>
      <c r="B191" s="9">
        <v>605</v>
      </c>
      <c r="C191" s="9" t="s">
        <v>3022</v>
      </c>
      <c r="D191" s="9">
        <v>60000</v>
      </c>
      <c r="E191" s="9">
        <v>4</v>
      </c>
      <c r="F191" s="9" t="s">
        <v>3027</v>
      </c>
      <c r="G191" s="9" t="s">
        <v>3021</v>
      </c>
    </row>
    <row r="192" spans="1:7" ht="14.25" x14ac:dyDescent="0.2">
      <c r="A192" s="8">
        <v>191</v>
      </c>
      <c r="B192" s="8">
        <v>617</v>
      </c>
      <c r="C192" s="8" t="s">
        <v>3019</v>
      </c>
      <c r="D192" s="8">
        <v>70000</v>
      </c>
      <c r="E192" s="8">
        <v>5</v>
      </c>
      <c r="F192" s="8" t="s">
        <v>3020</v>
      </c>
      <c r="G192" s="8" t="s">
        <v>3021</v>
      </c>
    </row>
    <row r="193" spans="1:7" ht="14.25" x14ac:dyDescent="0.2">
      <c r="A193" s="9">
        <v>192</v>
      </c>
      <c r="B193" s="9">
        <v>618</v>
      </c>
      <c r="C193" s="9" t="s">
        <v>3022</v>
      </c>
      <c r="D193" s="9">
        <v>70000</v>
      </c>
      <c r="E193" s="9">
        <v>5</v>
      </c>
      <c r="F193" s="9" t="s">
        <v>3020</v>
      </c>
      <c r="G193" s="9" t="s">
        <v>3021</v>
      </c>
    </row>
    <row r="194" spans="1:7" ht="14.25" x14ac:dyDescent="0.2">
      <c r="A194" s="8">
        <v>193</v>
      </c>
      <c r="B194" s="8">
        <v>619</v>
      </c>
      <c r="C194" s="8" t="s">
        <v>3019</v>
      </c>
      <c r="D194" s="8">
        <v>60000</v>
      </c>
      <c r="E194" s="8">
        <v>4</v>
      </c>
      <c r="F194" s="8" t="s">
        <v>3020</v>
      </c>
      <c r="G194" s="8" t="s">
        <v>3021</v>
      </c>
    </row>
    <row r="195" spans="1:7" ht="14.25" x14ac:dyDescent="0.2">
      <c r="A195" s="9">
        <v>194</v>
      </c>
      <c r="B195" s="9">
        <v>621</v>
      </c>
      <c r="C195" s="9" t="s">
        <v>3019</v>
      </c>
      <c r="D195" s="9">
        <v>60000</v>
      </c>
      <c r="E195" s="9">
        <v>4</v>
      </c>
      <c r="F195" s="9" t="s">
        <v>3020</v>
      </c>
      <c r="G195" s="9" t="s">
        <v>3021</v>
      </c>
    </row>
    <row r="196" spans="1:7" ht="14.25" x14ac:dyDescent="0.2">
      <c r="A196" s="8">
        <v>195</v>
      </c>
      <c r="B196" s="8">
        <v>622</v>
      </c>
      <c r="C196" s="8" t="s">
        <v>3019</v>
      </c>
      <c r="D196" s="8">
        <v>60000</v>
      </c>
      <c r="E196" s="8">
        <v>4</v>
      </c>
      <c r="F196" s="8" t="s">
        <v>3020</v>
      </c>
      <c r="G196" s="8" t="s">
        <v>3021</v>
      </c>
    </row>
    <row r="197" spans="1:7" ht="14.25" x14ac:dyDescent="0.2">
      <c r="A197" s="9">
        <v>196</v>
      </c>
      <c r="B197" s="9">
        <v>623</v>
      </c>
      <c r="C197" s="9" t="s">
        <v>3019</v>
      </c>
      <c r="D197" s="9">
        <v>60000</v>
      </c>
      <c r="E197" s="9">
        <v>5</v>
      </c>
      <c r="F197" s="9" t="s">
        <v>3020</v>
      </c>
      <c r="G197" s="9" t="s">
        <v>3021</v>
      </c>
    </row>
    <row r="198" spans="1:7" ht="14.25" x14ac:dyDescent="0.2">
      <c r="A198" s="8">
        <v>197</v>
      </c>
      <c r="B198" s="8">
        <v>624</v>
      </c>
      <c r="C198" s="8" t="s">
        <v>3019</v>
      </c>
      <c r="D198" s="8">
        <v>60000</v>
      </c>
      <c r="E198" s="8">
        <v>5</v>
      </c>
      <c r="F198" s="8" t="s">
        <v>3020</v>
      </c>
      <c r="G198" s="8" t="s">
        <v>3021</v>
      </c>
    </row>
    <row r="199" spans="1:7" ht="14.25" x14ac:dyDescent="0.2">
      <c r="A199" s="9">
        <v>198</v>
      </c>
      <c r="B199" s="9">
        <v>627</v>
      </c>
      <c r="C199" s="9" t="s">
        <v>3019</v>
      </c>
      <c r="D199" s="9">
        <v>70000</v>
      </c>
      <c r="E199" s="9">
        <v>3</v>
      </c>
      <c r="F199" s="9" t="s">
        <v>3020</v>
      </c>
      <c r="G199" s="9" t="s">
        <v>3023</v>
      </c>
    </row>
    <row r="200" spans="1:7" ht="14.25" x14ac:dyDescent="0.2">
      <c r="A200" s="8">
        <v>199</v>
      </c>
      <c r="B200" s="8">
        <v>635</v>
      </c>
      <c r="C200" s="8" t="s">
        <v>3022</v>
      </c>
      <c r="D200" s="8">
        <v>70000</v>
      </c>
      <c r="E200" s="8">
        <v>4</v>
      </c>
      <c r="F200" s="8" t="s">
        <v>3020</v>
      </c>
      <c r="G200" s="8" t="s">
        <v>3021</v>
      </c>
    </row>
    <row r="201" spans="1:7" ht="14.25" x14ac:dyDescent="0.2">
      <c r="A201" s="9">
        <v>200</v>
      </c>
      <c r="B201" s="9">
        <v>637</v>
      </c>
      <c r="C201" s="9" t="s">
        <v>3019</v>
      </c>
      <c r="D201" s="9">
        <v>70000</v>
      </c>
      <c r="E201" s="9">
        <v>4</v>
      </c>
      <c r="F201" s="9" t="s">
        <v>3020</v>
      </c>
      <c r="G201" s="9" t="s">
        <v>3021</v>
      </c>
    </row>
    <row r="202" spans="1:7" ht="14.25" x14ac:dyDescent="0.2">
      <c r="A202" s="8">
        <v>201</v>
      </c>
      <c r="B202" s="8">
        <v>638</v>
      </c>
      <c r="C202" s="8" t="s">
        <v>3019</v>
      </c>
      <c r="D202" s="8">
        <v>70000</v>
      </c>
      <c r="E202" s="8">
        <v>4</v>
      </c>
      <c r="F202" s="8" t="s">
        <v>3020</v>
      </c>
      <c r="G202" s="8" t="s">
        <v>3021</v>
      </c>
    </row>
    <row r="203" spans="1:7" ht="14.25" x14ac:dyDescent="0.2">
      <c r="A203" s="9">
        <v>202</v>
      </c>
      <c r="B203" s="9">
        <v>639</v>
      </c>
      <c r="C203" s="9" t="s">
        <v>3019</v>
      </c>
      <c r="D203" s="9">
        <v>70000</v>
      </c>
      <c r="E203" s="9">
        <v>4</v>
      </c>
      <c r="F203" s="9" t="s">
        <v>3020</v>
      </c>
      <c r="G203" s="9" t="s">
        <v>3021</v>
      </c>
    </row>
    <row r="204" spans="1:7" ht="14.25" x14ac:dyDescent="0.2">
      <c r="A204" s="8">
        <v>203</v>
      </c>
      <c r="B204" s="8">
        <v>640</v>
      </c>
      <c r="C204" s="8" t="s">
        <v>3019</v>
      </c>
      <c r="D204" s="8">
        <v>80000</v>
      </c>
      <c r="E204" s="8">
        <v>5</v>
      </c>
      <c r="F204" s="8" t="s">
        <v>3020</v>
      </c>
      <c r="G204" s="8" t="s">
        <v>3023</v>
      </c>
    </row>
    <row r="205" spans="1:7" ht="14.25" x14ac:dyDescent="0.2">
      <c r="A205" s="9">
        <v>204</v>
      </c>
      <c r="B205" s="9">
        <v>646</v>
      </c>
      <c r="C205" s="9" t="s">
        <v>3019</v>
      </c>
      <c r="D205" s="9">
        <v>40000</v>
      </c>
      <c r="E205" s="9">
        <v>2</v>
      </c>
      <c r="F205" s="9" t="s">
        <v>3025</v>
      </c>
      <c r="G205" s="9" t="s">
        <v>3021</v>
      </c>
    </row>
    <row r="206" spans="1:7" ht="14.25" x14ac:dyDescent="0.2">
      <c r="A206" s="8">
        <v>205</v>
      </c>
      <c r="B206" s="8">
        <v>648</v>
      </c>
      <c r="C206" s="8" t="s">
        <v>3019</v>
      </c>
      <c r="D206" s="8">
        <v>40000</v>
      </c>
      <c r="E206" s="8">
        <v>2</v>
      </c>
      <c r="F206" s="8" t="s">
        <v>3025</v>
      </c>
      <c r="G206" s="8" t="s">
        <v>3021</v>
      </c>
    </row>
    <row r="207" spans="1:7" ht="14.25" x14ac:dyDescent="0.2">
      <c r="A207" s="9">
        <v>206</v>
      </c>
      <c r="B207" s="9">
        <v>649</v>
      </c>
      <c r="C207" s="9" t="s">
        <v>3019</v>
      </c>
      <c r="D207" s="9">
        <v>40000</v>
      </c>
      <c r="E207" s="9">
        <v>2</v>
      </c>
      <c r="F207" s="9" t="s">
        <v>3025</v>
      </c>
      <c r="G207" s="9" t="s">
        <v>3021</v>
      </c>
    </row>
    <row r="208" spans="1:7" ht="14.25" x14ac:dyDescent="0.2">
      <c r="A208" s="8">
        <v>207</v>
      </c>
      <c r="B208" s="8">
        <v>651</v>
      </c>
      <c r="C208" s="8" t="s">
        <v>3019</v>
      </c>
      <c r="D208" s="8">
        <v>60000</v>
      </c>
      <c r="E208" s="8">
        <v>2</v>
      </c>
      <c r="F208" s="8" t="s">
        <v>3024</v>
      </c>
      <c r="G208" s="8" t="s">
        <v>3021</v>
      </c>
    </row>
    <row r="209" spans="1:7" ht="14.25" x14ac:dyDescent="0.2">
      <c r="A209" s="9">
        <v>208</v>
      </c>
      <c r="B209" s="9">
        <v>653</v>
      </c>
      <c r="C209" s="9" t="s">
        <v>3022</v>
      </c>
      <c r="D209" s="9">
        <v>60000</v>
      </c>
      <c r="E209" s="9">
        <v>2</v>
      </c>
      <c r="F209" s="9" t="s">
        <v>3024</v>
      </c>
      <c r="G209" s="9" t="s">
        <v>3021</v>
      </c>
    </row>
    <row r="210" spans="1:7" ht="14.25" x14ac:dyDescent="0.2">
      <c r="A210" s="8">
        <v>209</v>
      </c>
      <c r="B210" s="8">
        <v>657</v>
      </c>
      <c r="C210" s="8" t="s">
        <v>3019</v>
      </c>
      <c r="D210" s="8">
        <v>60000</v>
      </c>
      <c r="E210" s="8">
        <v>2</v>
      </c>
      <c r="F210" s="8" t="s">
        <v>3020</v>
      </c>
      <c r="G210" s="8" t="s">
        <v>3021</v>
      </c>
    </row>
    <row r="211" spans="1:7" ht="14.25" x14ac:dyDescent="0.2">
      <c r="A211" s="9">
        <v>210</v>
      </c>
      <c r="B211" s="9">
        <v>659</v>
      </c>
      <c r="C211" s="9" t="s">
        <v>3019</v>
      </c>
      <c r="D211" s="9">
        <v>60000</v>
      </c>
      <c r="E211" s="9">
        <v>2</v>
      </c>
      <c r="F211" s="9" t="s">
        <v>3020</v>
      </c>
      <c r="G211" s="9" t="s">
        <v>3021</v>
      </c>
    </row>
    <row r="212" spans="1:7" ht="14.25" x14ac:dyDescent="0.2">
      <c r="A212" s="8">
        <v>211</v>
      </c>
      <c r="B212" s="8">
        <v>663</v>
      </c>
      <c r="C212" s="8" t="s">
        <v>3019</v>
      </c>
      <c r="D212" s="8">
        <v>70000</v>
      </c>
      <c r="E212" s="8">
        <v>4</v>
      </c>
      <c r="F212" s="8" t="s">
        <v>3024</v>
      </c>
      <c r="G212" s="8" t="s">
        <v>3021</v>
      </c>
    </row>
    <row r="213" spans="1:7" ht="14.25" x14ac:dyDescent="0.2">
      <c r="A213" s="9">
        <v>212</v>
      </c>
      <c r="B213" s="9">
        <v>665</v>
      </c>
      <c r="C213" s="9" t="s">
        <v>3019</v>
      </c>
      <c r="D213" s="9">
        <v>40000</v>
      </c>
      <c r="E213" s="9">
        <v>2</v>
      </c>
      <c r="F213" s="9" t="s">
        <v>3025</v>
      </c>
      <c r="G213" s="9" t="s">
        <v>3021</v>
      </c>
    </row>
    <row r="214" spans="1:7" ht="14.25" x14ac:dyDescent="0.2">
      <c r="A214" s="8">
        <v>213</v>
      </c>
      <c r="B214" s="8">
        <v>666</v>
      </c>
      <c r="C214" s="8" t="s">
        <v>3019</v>
      </c>
      <c r="D214" s="8">
        <v>40000</v>
      </c>
      <c r="E214" s="8">
        <v>2</v>
      </c>
      <c r="F214" s="8" t="s">
        <v>3025</v>
      </c>
      <c r="G214" s="8" t="s">
        <v>3021</v>
      </c>
    </row>
    <row r="215" spans="1:7" ht="14.25" x14ac:dyDescent="0.2">
      <c r="A215" s="9">
        <v>214</v>
      </c>
      <c r="B215" s="9">
        <v>667</v>
      </c>
      <c r="C215" s="9" t="s">
        <v>3022</v>
      </c>
      <c r="D215" s="9">
        <v>60000</v>
      </c>
      <c r="E215" s="9">
        <v>2</v>
      </c>
      <c r="F215" s="9" t="s">
        <v>3024</v>
      </c>
      <c r="G215" s="9" t="s">
        <v>3021</v>
      </c>
    </row>
    <row r="216" spans="1:7" ht="14.25" x14ac:dyDescent="0.2">
      <c r="A216" s="8">
        <v>215</v>
      </c>
      <c r="B216" s="8">
        <v>669</v>
      </c>
      <c r="C216" s="8" t="s">
        <v>3022</v>
      </c>
      <c r="D216" s="8">
        <v>60000</v>
      </c>
      <c r="E216" s="8">
        <v>2</v>
      </c>
      <c r="F216" s="8" t="s">
        <v>3024</v>
      </c>
      <c r="G216" s="8" t="s">
        <v>3021</v>
      </c>
    </row>
    <row r="217" spans="1:7" ht="14.25" x14ac:dyDescent="0.2">
      <c r="A217" s="9">
        <v>216</v>
      </c>
      <c r="B217" s="9">
        <v>670</v>
      </c>
      <c r="C217" s="9" t="s">
        <v>3019</v>
      </c>
      <c r="D217" s="9">
        <v>40000</v>
      </c>
      <c r="E217" s="9">
        <v>2</v>
      </c>
      <c r="F217" s="9" t="s">
        <v>3026</v>
      </c>
      <c r="G217" s="9" t="s">
        <v>3021</v>
      </c>
    </row>
    <row r="218" spans="1:7" ht="14.25" x14ac:dyDescent="0.2">
      <c r="A218" s="8">
        <v>217</v>
      </c>
      <c r="B218" s="8">
        <v>672</v>
      </c>
      <c r="C218" s="8" t="s">
        <v>3022</v>
      </c>
      <c r="D218" s="8">
        <v>60000</v>
      </c>
      <c r="E218" s="8">
        <v>2</v>
      </c>
      <c r="F218" s="8" t="s">
        <v>3024</v>
      </c>
      <c r="G218" s="8" t="s">
        <v>3021</v>
      </c>
    </row>
    <row r="219" spans="1:7" ht="14.25" x14ac:dyDescent="0.2">
      <c r="A219" s="9">
        <v>218</v>
      </c>
      <c r="B219" s="9">
        <v>674</v>
      </c>
      <c r="C219" s="9" t="s">
        <v>3022</v>
      </c>
      <c r="D219" s="9">
        <v>60000</v>
      </c>
      <c r="E219" s="9">
        <v>2</v>
      </c>
      <c r="F219" s="9" t="s">
        <v>3024</v>
      </c>
      <c r="G219" s="9" t="s">
        <v>3021</v>
      </c>
    </row>
    <row r="220" spans="1:7" ht="14.25" x14ac:dyDescent="0.2">
      <c r="A220" s="8">
        <v>219</v>
      </c>
      <c r="B220" s="8">
        <v>678</v>
      </c>
      <c r="C220" s="8" t="s">
        <v>3022</v>
      </c>
      <c r="D220" s="8">
        <v>60000</v>
      </c>
      <c r="E220" s="8">
        <v>2</v>
      </c>
      <c r="F220" s="8" t="s">
        <v>3024</v>
      </c>
      <c r="G220" s="8" t="s">
        <v>3023</v>
      </c>
    </row>
    <row r="221" spans="1:7" ht="14.25" x14ac:dyDescent="0.2">
      <c r="A221" s="9">
        <v>220</v>
      </c>
      <c r="B221" s="9">
        <v>679</v>
      </c>
      <c r="C221" s="9" t="s">
        <v>3019</v>
      </c>
      <c r="D221" s="9">
        <v>60000</v>
      </c>
      <c r="E221" s="9">
        <v>2</v>
      </c>
      <c r="F221" s="9" t="s">
        <v>3025</v>
      </c>
      <c r="G221" s="9" t="s">
        <v>3021</v>
      </c>
    </row>
    <row r="222" spans="1:7" ht="14.25" x14ac:dyDescent="0.2">
      <c r="A222" s="8">
        <v>221</v>
      </c>
      <c r="B222" s="8">
        <v>680</v>
      </c>
      <c r="C222" s="8" t="s">
        <v>3019</v>
      </c>
      <c r="D222" s="8">
        <v>60000</v>
      </c>
      <c r="E222" s="8">
        <v>2</v>
      </c>
      <c r="F222" s="8" t="s">
        <v>3024</v>
      </c>
      <c r="G222" s="8" t="s">
        <v>3021</v>
      </c>
    </row>
    <row r="223" spans="1:7" ht="14.25" x14ac:dyDescent="0.2">
      <c r="A223" s="9">
        <v>222</v>
      </c>
      <c r="B223" s="9">
        <v>683</v>
      </c>
      <c r="C223" s="9" t="s">
        <v>3019</v>
      </c>
      <c r="D223" s="9">
        <v>70000</v>
      </c>
      <c r="E223" s="9">
        <v>4</v>
      </c>
      <c r="F223" s="9" t="s">
        <v>3024</v>
      </c>
      <c r="G223" s="9" t="s">
        <v>3021</v>
      </c>
    </row>
    <row r="224" spans="1:7" ht="14.25" x14ac:dyDescent="0.2">
      <c r="A224" s="8">
        <v>223</v>
      </c>
      <c r="B224" s="8">
        <v>688</v>
      </c>
      <c r="C224" s="8" t="s">
        <v>3019</v>
      </c>
      <c r="D224" s="8">
        <v>80000</v>
      </c>
      <c r="E224" s="8">
        <v>3</v>
      </c>
      <c r="F224" s="8" t="s">
        <v>3020</v>
      </c>
      <c r="G224" s="8" t="s">
        <v>3021</v>
      </c>
    </row>
    <row r="225" spans="1:7" ht="14.25" x14ac:dyDescent="0.2">
      <c r="A225" s="9">
        <v>224</v>
      </c>
      <c r="B225" s="9">
        <v>689</v>
      </c>
      <c r="C225" s="9" t="s">
        <v>3022</v>
      </c>
      <c r="D225" s="9">
        <v>70000</v>
      </c>
      <c r="E225" s="9">
        <v>2</v>
      </c>
      <c r="F225" s="9" t="s">
        <v>3025</v>
      </c>
      <c r="G225" s="9" t="s">
        <v>3021</v>
      </c>
    </row>
    <row r="226" spans="1:7" ht="14.25" x14ac:dyDescent="0.2">
      <c r="A226" s="8">
        <v>225</v>
      </c>
      <c r="B226" s="8">
        <v>691</v>
      </c>
      <c r="C226" s="8" t="s">
        <v>3022</v>
      </c>
      <c r="D226" s="8">
        <v>70000</v>
      </c>
      <c r="E226" s="8">
        <v>2</v>
      </c>
      <c r="F226" s="8" t="s">
        <v>3025</v>
      </c>
      <c r="G226" s="8" t="s">
        <v>3021</v>
      </c>
    </row>
    <row r="227" spans="1:7" ht="14.25" x14ac:dyDescent="0.2">
      <c r="A227" s="9">
        <v>226</v>
      </c>
      <c r="B227" s="9">
        <v>693</v>
      </c>
      <c r="C227" s="9" t="s">
        <v>3019</v>
      </c>
      <c r="D227" s="9">
        <v>60000</v>
      </c>
      <c r="E227" s="9">
        <v>2</v>
      </c>
      <c r="F227" s="9" t="s">
        <v>3024</v>
      </c>
      <c r="G227" s="9" t="s">
        <v>3021</v>
      </c>
    </row>
    <row r="228" spans="1:7" ht="14.25" x14ac:dyDescent="0.2">
      <c r="A228" s="8">
        <v>227</v>
      </c>
      <c r="B228" s="8">
        <v>696</v>
      </c>
      <c r="C228" s="8" t="s">
        <v>3019</v>
      </c>
      <c r="D228" s="8">
        <v>60000</v>
      </c>
      <c r="E228" s="8">
        <v>2</v>
      </c>
      <c r="F228" s="8" t="s">
        <v>3024</v>
      </c>
      <c r="G228" s="8" t="s">
        <v>3021</v>
      </c>
    </row>
    <row r="229" spans="1:7" ht="14.25" x14ac:dyDescent="0.2">
      <c r="A229" s="9">
        <v>228</v>
      </c>
      <c r="B229" s="9">
        <v>697</v>
      </c>
      <c r="C229" s="9" t="s">
        <v>3022</v>
      </c>
      <c r="D229" s="9">
        <v>60000</v>
      </c>
      <c r="E229" s="9">
        <v>2</v>
      </c>
      <c r="F229" s="9" t="s">
        <v>3024</v>
      </c>
      <c r="G229" s="9" t="s">
        <v>3021</v>
      </c>
    </row>
    <row r="230" spans="1:7" ht="14.25" x14ac:dyDescent="0.2">
      <c r="A230" s="8">
        <v>229</v>
      </c>
      <c r="B230" s="8">
        <v>698</v>
      </c>
      <c r="C230" s="8" t="s">
        <v>3019</v>
      </c>
      <c r="D230" s="8">
        <v>60000</v>
      </c>
      <c r="E230" s="8">
        <v>2</v>
      </c>
      <c r="F230" s="8" t="s">
        <v>3024</v>
      </c>
      <c r="G230" s="8" t="s">
        <v>3021</v>
      </c>
    </row>
    <row r="231" spans="1:7" ht="14.25" x14ac:dyDescent="0.2">
      <c r="A231" s="9">
        <v>230</v>
      </c>
      <c r="B231" s="9">
        <v>699</v>
      </c>
      <c r="C231" s="9" t="s">
        <v>3022</v>
      </c>
      <c r="D231" s="9">
        <v>70000</v>
      </c>
      <c r="E231" s="9">
        <v>4</v>
      </c>
      <c r="F231" s="9" t="s">
        <v>3024</v>
      </c>
      <c r="G231" s="9" t="s">
        <v>3021</v>
      </c>
    </row>
    <row r="232" spans="1:7" ht="14.25" x14ac:dyDescent="0.2">
      <c r="A232" s="8">
        <v>231</v>
      </c>
      <c r="B232" s="8">
        <v>700</v>
      </c>
      <c r="C232" s="8" t="s">
        <v>3019</v>
      </c>
      <c r="D232" s="8">
        <v>70000</v>
      </c>
      <c r="E232" s="8">
        <v>4</v>
      </c>
      <c r="F232" s="8" t="s">
        <v>3024</v>
      </c>
      <c r="G232" s="8" t="s">
        <v>3023</v>
      </c>
    </row>
    <row r="233" spans="1:7" ht="14.25" x14ac:dyDescent="0.2">
      <c r="A233" s="9">
        <v>232</v>
      </c>
      <c r="B233" s="9">
        <v>702</v>
      </c>
      <c r="C233" s="9" t="s">
        <v>3019</v>
      </c>
      <c r="D233" s="9">
        <v>60000</v>
      </c>
      <c r="E233" s="9">
        <v>2</v>
      </c>
      <c r="F233" s="9" t="s">
        <v>3025</v>
      </c>
      <c r="G233" s="9" t="s">
        <v>3021</v>
      </c>
    </row>
    <row r="234" spans="1:7" ht="14.25" x14ac:dyDescent="0.2">
      <c r="A234" s="8">
        <v>233</v>
      </c>
      <c r="B234" s="8">
        <v>711</v>
      </c>
      <c r="C234" s="8" t="s">
        <v>3019</v>
      </c>
      <c r="D234" s="8">
        <v>60000</v>
      </c>
      <c r="E234" s="8">
        <v>3</v>
      </c>
      <c r="F234" s="8" t="s">
        <v>3025</v>
      </c>
      <c r="G234" s="8" t="s">
        <v>3023</v>
      </c>
    </row>
    <row r="235" spans="1:7" ht="14.25" x14ac:dyDescent="0.2">
      <c r="A235" s="9">
        <v>234</v>
      </c>
      <c r="B235" s="9">
        <v>719</v>
      </c>
      <c r="C235" s="9" t="s">
        <v>3019</v>
      </c>
      <c r="D235" s="9">
        <v>70000</v>
      </c>
      <c r="E235" s="9">
        <v>4</v>
      </c>
      <c r="F235" s="9" t="s">
        <v>3024</v>
      </c>
      <c r="G235" s="9" t="s">
        <v>3021</v>
      </c>
    </row>
    <row r="236" spans="1:7" ht="14.25" x14ac:dyDescent="0.2">
      <c r="A236" s="8">
        <v>235</v>
      </c>
      <c r="B236" s="8">
        <v>721</v>
      </c>
      <c r="C236" s="8" t="s">
        <v>3022</v>
      </c>
      <c r="D236" s="8">
        <v>70000</v>
      </c>
      <c r="E236" s="8">
        <v>4</v>
      </c>
      <c r="F236" s="8" t="s">
        <v>3024</v>
      </c>
      <c r="G236" s="8" t="s">
        <v>3021</v>
      </c>
    </row>
    <row r="237" spans="1:7" ht="14.25" x14ac:dyDescent="0.2">
      <c r="A237" s="9">
        <v>236</v>
      </c>
      <c r="B237" s="9">
        <v>724</v>
      </c>
      <c r="C237" s="9" t="s">
        <v>3019</v>
      </c>
      <c r="D237" s="9">
        <v>70000</v>
      </c>
      <c r="E237" s="9">
        <v>4</v>
      </c>
      <c r="F237" s="9" t="s">
        <v>3024</v>
      </c>
      <c r="G237" s="9" t="s">
        <v>3021</v>
      </c>
    </row>
    <row r="238" spans="1:7" ht="14.25" x14ac:dyDescent="0.2">
      <c r="A238" s="8">
        <v>237</v>
      </c>
      <c r="B238" s="8">
        <v>727</v>
      </c>
      <c r="C238" s="8" t="s">
        <v>3022</v>
      </c>
      <c r="D238" s="8">
        <v>70000</v>
      </c>
      <c r="E238" s="8">
        <v>5</v>
      </c>
      <c r="F238" s="8" t="s">
        <v>3024</v>
      </c>
      <c r="G238" s="8" t="s">
        <v>3021</v>
      </c>
    </row>
    <row r="239" spans="1:7" ht="14.25" x14ac:dyDescent="0.2">
      <c r="A239" s="9">
        <v>238</v>
      </c>
      <c r="B239" s="9">
        <v>731</v>
      </c>
      <c r="C239" s="9" t="s">
        <v>3022</v>
      </c>
      <c r="D239" s="9">
        <v>130000</v>
      </c>
      <c r="E239" s="9">
        <v>2</v>
      </c>
      <c r="F239" s="9" t="s">
        <v>3020</v>
      </c>
      <c r="G239" s="9" t="s">
        <v>3023</v>
      </c>
    </row>
    <row r="240" spans="1:7" ht="14.25" x14ac:dyDescent="0.2">
      <c r="A240" s="8">
        <v>239</v>
      </c>
      <c r="B240" s="8">
        <v>736</v>
      </c>
      <c r="C240" s="8" t="s">
        <v>3022</v>
      </c>
      <c r="D240" s="8">
        <v>130000</v>
      </c>
      <c r="E240" s="8">
        <v>2</v>
      </c>
      <c r="F240" s="8" t="s">
        <v>3020</v>
      </c>
      <c r="G240" s="8" t="s">
        <v>3023</v>
      </c>
    </row>
    <row r="241" spans="1:7" ht="14.25" x14ac:dyDescent="0.2">
      <c r="A241" s="9">
        <v>240</v>
      </c>
      <c r="B241" s="9">
        <v>737</v>
      </c>
      <c r="C241" s="9" t="s">
        <v>3019</v>
      </c>
      <c r="D241" s="9">
        <v>130000</v>
      </c>
      <c r="E241" s="9">
        <v>2</v>
      </c>
      <c r="F241" s="9" t="s">
        <v>3024</v>
      </c>
      <c r="G241" s="9" t="s">
        <v>3023</v>
      </c>
    </row>
    <row r="242" spans="1:7" ht="14.25" x14ac:dyDescent="0.2">
      <c r="A242" s="8">
        <v>241</v>
      </c>
      <c r="B242" s="8">
        <v>738</v>
      </c>
      <c r="C242" s="8" t="s">
        <v>3019</v>
      </c>
      <c r="D242" s="8">
        <v>160000</v>
      </c>
      <c r="E242" s="8">
        <v>2</v>
      </c>
      <c r="F242" s="8" t="s">
        <v>3024</v>
      </c>
      <c r="G242" s="8" t="s">
        <v>3021</v>
      </c>
    </row>
    <row r="243" spans="1:7" ht="14.25" x14ac:dyDescent="0.2">
      <c r="A243" s="9">
        <v>242</v>
      </c>
      <c r="B243" s="9">
        <v>741</v>
      </c>
      <c r="C243" s="9" t="s">
        <v>3022</v>
      </c>
      <c r="D243" s="9">
        <v>100000</v>
      </c>
      <c r="E243" s="9">
        <v>2</v>
      </c>
      <c r="F243" s="9" t="s">
        <v>3024</v>
      </c>
      <c r="G243" s="9" t="s">
        <v>3021</v>
      </c>
    </row>
    <row r="244" spans="1:7" ht="14.25" x14ac:dyDescent="0.2">
      <c r="A244" s="8">
        <v>243</v>
      </c>
      <c r="B244" s="8">
        <v>744</v>
      </c>
      <c r="C244" s="8" t="s">
        <v>3019</v>
      </c>
      <c r="D244" s="8">
        <v>110000</v>
      </c>
      <c r="E244" s="8">
        <v>2</v>
      </c>
      <c r="F244" s="8" t="s">
        <v>3024</v>
      </c>
      <c r="G244" s="8" t="s">
        <v>3021</v>
      </c>
    </row>
    <row r="245" spans="1:7" ht="14.25" x14ac:dyDescent="0.2">
      <c r="A245" s="9">
        <v>244</v>
      </c>
      <c r="B245" s="9">
        <v>745</v>
      </c>
      <c r="C245" s="9" t="s">
        <v>3019</v>
      </c>
      <c r="D245" s="9">
        <v>150000</v>
      </c>
      <c r="E245" s="9">
        <v>2</v>
      </c>
      <c r="F245" s="9" t="s">
        <v>3024</v>
      </c>
      <c r="G245" s="9" t="s">
        <v>3021</v>
      </c>
    </row>
    <row r="246" spans="1:7" ht="14.25" x14ac:dyDescent="0.2">
      <c r="A246" s="8">
        <v>245</v>
      </c>
      <c r="B246" s="8">
        <v>750</v>
      </c>
      <c r="C246" s="8" t="s">
        <v>3022</v>
      </c>
      <c r="D246" s="8">
        <v>170000</v>
      </c>
      <c r="E246" s="8">
        <v>2</v>
      </c>
      <c r="F246" s="8" t="s">
        <v>3020</v>
      </c>
      <c r="G246" s="8" t="s">
        <v>3023</v>
      </c>
    </row>
    <row r="247" spans="1:7" ht="14.25" x14ac:dyDescent="0.2">
      <c r="A247" s="9">
        <v>246</v>
      </c>
      <c r="B247" s="9">
        <v>751</v>
      </c>
      <c r="C247" s="9" t="s">
        <v>3019</v>
      </c>
      <c r="D247" s="9">
        <v>120000</v>
      </c>
      <c r="E247" s="9">
        <v>3</v>
      </c>
      <c r="F247" s="9" t="s">
        <v>3025</v>
      </c>
      <c r="G247" s="9" t="s">
        <v>3023</v>
      </c>
    </row>
    <row r="248" spans="1:7" ht="14.25" x14ac:dyDescent="0.2">
      <c r="A248" s="8">
        <v>247</v>
      </c>
      <c r="B248" s="8">
        <v>753</v>
      </c>
      <c r="C248" s="8" t="s">
        <v>3019</v>
      </c>
      <c r="D248" s="8">
        <v>120000</v>
      </c>
      <c r="E248" s="8">
        <v>3</v>
      </c>
      <c r="F248" s="8" t="s">
        <v>3025</v>
      </c>
      <c r="G248" s="8" t="s">
        <v>3023</v>
      </c>
    </row>
    <row r="249" spans="1:7" ht="14.25" x14ac:dyDescent="0.2">
      <c r="A249" s="9">
        <v>248</v>
      </c>
      <c r="B249" s="9">
        <v>754</v>
      </c>
      <c r="C249" s="9" t="s">
        <v>3022</v>
      </c>
      <c r="D249" s="9">
        <v>130000</v>
      </c>
      <c r="E249" s="9">
        <v>3</v>
      </c>
      <c r="F249" s="9" t="s">
        <v>3024</v>
      </c>
      <c r="G249" s="9" t="s">
        <v>3023</v>
      </c>
    </row>
    <row r="250" spans="1:7" ht="14.25" x14ac:dyDescent="0.2">
      <c r="A250" s="8">
        <v>249</v>
      </c>
      <c r="B250" s="8">
        <v>757</v>
      </c>
      <c r="C250" s="8" t="s">
        <v>3019</v>
      </c>
      <c r="D250" s="8">
        <v>110000</v>
      </c>
      <c r="E250" s="8">
        <v>3</v>
      </c>
      <c r="F250" s="8" t="s">
        <v>3024</v>
      </c>
      <c r="G250" s="8" t="s">
        <v>3021</v>
      </c>
    </row>
    <row r="251" spans="1:7" ht="14.25" x14ac:dyDescent="0.2">
      <c r="A251" s="9">
        <v>250</v>
      </c>
      <c r="B251" s="9">
        <v>759</v>
      </c>
      <c r="C251" s="9" t="s">
        <v>3019</v>
      </c>
      <c r="D251" s="9">
        <v>130000</v>
      </c>
      <c r="E251" s="9">
        <v>3</v>
      </c>
      <c r="F251" s="9" t="s">
        <v>3024</v>
      </c>
      <c r="G251" s="9" t="s">
        <v>3021</v>
      </c>
    </row>
    <row r="252" spans="1:7" ht="14.25" x14ac:dyDescent="0.2">
      <c r="A252" s="8">
        <v>251</v>
      </c>
      <c r="B252" s="8">
        <v>762</v>
      </c>
      <c r="C252" s="8" t="s">
        <v>3019</v>
      </c>
      <c r="D252" s="8">
        <v>170000</v>
      </c>
      <c r="E252" s="8">
        <v>3</v>
      </c>
      <c r="F252" s="8" t="s">
        <v>3025</v>
      </c>
      <c r="G252" s="8" t="s">
        <v>3021</v>
      </c>
    </row>
    <row r="253" spans="1:7" ht="14.25" x14ac:dyDescent="0.2">
      <c r="A253" s="9">
        <v>252</v>
      </c>
      <c r="B253" s="9">
        <v>767</v>
      </c>
      <c r="C253" s="9" t="s">
        <v>3022</v>
      </c>
      <c r="D253" s="9">
        <v>30000</v>
      </c>
      <c r="E253" s="9">
        <v>4</v>
      </c>
      <c r="F253" s="9" t="s">
        <v>3025</v>
      </c>
      <c r="G253" s="9" t="s">
        <v>3023</v>
      </c>
    </row>
    <row r="254" spans="1:7" ht="14.25" x14ac:dyDescent="0.2">
      <c r="A254" s="8">
        <v>253</v>
      </c>
      <c r="B254" s="8">
        <v>770</v>
      </c>
      <c r="C254" s="8" t="s">
        <v>3022</v>
      </c>
      <c r="D254" s="8">
        <v>90000</v>
      </c>
      <c r="E254" s="8">
        <v>3</v>
      </c>
      <c r="F254" s="8" t="s">
        <v>3027</v>
      </c>
      <c r="G254" s="8" t="s">
        <v>3021</v>
      </c>
    </row>
    <row r="255" spans="1:7" ht="14.25" x14ac:dyDescent="0.2">
      <c r="A255" s="9">
        <v>254</v>
      </c>
      <c r="B255" s="9">
        <v>771</v>
      </c>
      <c r="C255" s="9" t="s">
        <v>3019</v>
      </c>
      <c r="D255" s="9">
        <v>60000</v>
      </c>
      <c r="E255" s="9">
        <v>2</v>
      </c>
      <c r="F255" s="9" t="s">
        <v>3027</v>
      </c>
      <c r="G255" s="9" t="s">
        <v>3021</v>
      </c>
    </row>
    <row r="256" spans="1:7" ht="14.25" x14ac:dyDescent="0.2">
      <c r="A256" s="8">
        <v>255</v>
      </c>
      <c r="B256" s="8">
        <v>772</v>
      </c>
      <c r="C256" s="8" t="s">
        <v>3019</v>
      </c>
      <c r="D256" s="8">
        <v>70000</v>
      </c>
      <c r="E256" s="8">
        <v>4</v>
      </c>
      <c r="F256" s="8" t="s">
        <v>3027</v>
      </c>
      <c r="G256" s="8" t="s">
        <v>3021</v>
      </c>
    </row>
    <row r="257" spans="1:7" ht="14.25" x14ac:dyDescent="0.2">
      <c r="A257" s="9">
        <v>256</v>
      </c>
      <c r="B257" s="9">
        <v>782</v>
      </c>
      <c r="C257" s="9" t="s">
        <v>3019</v>
      </c>
      <c r="D257" s="9">
        <v>70000</v>
      </c>
      <c r="E257" s="9">
        <v>4</v>
      </c>
      <c r="F257" s="9" t="s">
        <v>3027</v>
      </c>
      <c r="G257" s="9" t="s">
        <v>3021</v>
      </c>
    </row>
    <row r="258" spans="1:7" ht="14.25" x14ac:dyDescent="0.2">
      <c r="A258" s="8">
        <v>257</v>
      </c>
      <c r="B258" s="8">
        <v>783</v>
      </c>
      <c r="C258" s="8" t="s">
        <v>3019</v>
      </c>
      <c r="D258" s="8">
        <v>70000</v>
      </c>
      <c r="E258" s="8">
        <v>4</v>
      </c>
      <c r="F258" s="8" t="s">
        <v>3027</v>
      </c>
      <c r="G258" s="8" t="s">
        <v>3021</v>
      </c>
    </row>
    <row r="259" spans="1:7" ht="14.25" x14ac:dyDescent="0.2">
      <c r="A259" s="9">
        <v>258</v>
      </c>
      <c r="B259" s="9">
        <v>786</v>
      </c>
      <c r="C259" s="9" t="s">
        <v>3022</v>
      </c>
      <c r="D259" s="9">
        <v>120000</v>
      </c>
      <c r="E259" s="9">
        <v>1</v>
      </c>
      <c r="F259" s="9" t="s">
        <v>3027</v>
      </c>
      <c r="G259" s="9" t="s">
        <v>3021</v>
      </c>
    </row>
    <row r="260" spans="1:7" ht="14.25" x14ac:dyDescent="0.2">
      <c r="A260" s="8">
        <v>259</v>
      </c>
      <c r="B260" s="8">
        <v>792</v>
      </c>
      <c r="C260" s="8" t="s">
        <v>3019</v>
      </c>
      <c r="D260" s="8">
        <v>120000</v>
      </c>
      <c r="E260" s="8">
        <v>1</v>
      </c>
      <c r="F260" s="8" t="s">
        <v>3027</v>
      </c>
      <c r="G260" s="8" t="s">
        <v>3021</v>
      </c>
    </row>
    <row r="261" spans="1:7" ht="14.25" x14ac:dyDescent="0.2">
      <c r="A261" s="9">
        <v>260</v>
      </c>
      <c r="B261" s="9">
        <v>796</v>
      </c>
      <c r="C261" s="9" t="s">
        <v>3019</v>
      </c>
      <c r="D261" s="9">
        <v>100000</v>
      </c>
      <c r="E261" s="9">
        <v>4</v>
      </c>
      <c r="F261" s="9" t="s">
        <v>3024</v>
      </c>
      <c r="G261" s="9" t="s">
        <v>3021</v>
      </c>
    </row>
    <row r="262" spans="1:7" ht="14.25" x14ac:dyDescent="0.2">
      <c r="A262" s="8">
        <v>261</v>
      </c>
      <c r="B262" s="8">
        <v>797</v>
      </c>
      <c r="C262" s="8" t="s">
        <v>3019</v>
      </c>
      <c r="D262" s="8">
        <v>110000</v>
      </c>
      <c r="E262" s="8">
        <v>2</v>
      </c>
      <c r="F262" s="8" t="s">
        <v>3020</v>
      </c>
      <c r="G262" s="8" t="s">
        <v>3021</v>
      </c>
    </row>
    <row r="263" spans="1:7" ht="14.25" x14ac:dyDescent="0.2">
      <c r="A263" s="9">
        <v>262</v>
      </c>
      <c r="B263" s="9">
        <v>799</v>
      </c>
      <c r="C263" s="9" t="s">
        <v>3019</v>
      </c>
      <c r="D263" s="9">
        <v>130000</v>
      </c>
      <c r="E263" s="9">
        <v>1</v>
      </c>
      <c r="F263" s="9" t="s">
        <v>3027</v>
      </c>
      <c r="G263" s="9" t="s">
        <v>3021</v>
      </c>
    </row>
    <row r="264" spans="1:7" ht="14.25" x14ac:dyDescent="0.2">
      <c r="A264" s="8">
        <v>263</v>
      </c>
      <c r="B264" s="8">
        <v>800</v>
      </c>
      <c r="C264" s="8" t="s">
        <v>3019</v>
      </c>
      <c r="D264" s="8">
        <v>80000</v>
      </c>
      <c r="E264" s="8">
        <v>4</v>
      </c>
      <c r="F264" s="8" t="s">
        <v>3020</v>
      </c>
      <c r="G264" s="8" t="s">
        <v>3021</v>
      </c>
    </row>
    <row r="265" spans="1:7" ht="14.25" x14ac:dyDescent="0.2">
      <c r="A265" s="9">
        <v>264</v>
      </c>
      <c r="B265" s="9">
        <v>803</v>
      </c>
      <c r="C265" s="9" t="s">
        <v>3019</v>
      </c>
      <c r="D265" s="9">
        <v>90000</v>
      </c>
      <c r="E265" s="9">
        <v>5</v>
      </c>
      <c r="F265" s="9" t="s">
        <v>3024</v>
      </c>
      <c r="G265" s="9" t="s">
        <v>3021</v>
      </c>
    </row>
    <row r="266" spans="1:7" ht="14.25" x14ac:dyDescent="0.2">
      <c r="A266" s="8">
        <v>265</v>
      </c>
      <c r="B266" s="8">
        <v>806</v>
      </c>
      <c r="C266" s="8" t="s">
        <v>3022</v>
      </c>
      <c r="D266" s="8">
        <v>90000</v>
      </c>
      <c r="E266" s="8">
        <v>5</v>
      </c>
      <c r="F266" s="8" t="s">
        <v>3024</v>
      </c>
      <c r="G266" s="8" t="s">
        <v>3023</v>
      </c>
    </row>
    <row r="267" spans="1:7" ht="14.25" x14ac:dyDescent="0.2">
      <c r="A267" s="9">
        <v>266</v>
      </c>
      <c r="B267" s="9">
        <v>820</v>
      </c>
      <c r="C267" s="9" t="s">
        <v>3019</v>
      </c>
      <c r="D267" s="9">
        <v>90000</v>
      </c>
      <c r="E267" s="9">
        <v>5</v>
      </c>
      <c r="F267" s="9" t="s">
        <v>3024</v>
      </c>
      <c r="G267" s="9" t="s">
        <v>3021</v>
      </c>
    </row>
    <row r="268" spans="1:7" ht="14.25" x14ac:dyDescent="0.2">
      <c r="A268" s="8">
        <v>267</v>
      </c>
      <c r="B268" s="8">
        <v>823</v>
      </c>
      <c r="C268" s="8" t="s">
        <v>3022</v>
      </c>
      <c r="D268" s="8">
        <v>90000</v>
      </c>
      <c r="E268" s="8">
        <v>0</v>
      </c>
      <c r="F268" s="8" t="s">
        <v>3024</v>
      </c>
      <c r="G268" s="8" t="s">
        <v>3023</v>
      </c>
    </row>
    <row r="269" spans="1:7" ht="14.25" x14ac:dyDescent="0.2">
      <c r="A269" s="9">
        <v>268</v>
      </c>
      <c r="B269" s="9">
        <v>824</v>
      </c>
      <c r="C269" s="9" t="s">
        <v>3022</v>
      </c>
      <c r="D269" s="9">
        <v>120000</v>
      </c>
      <c r="E269" s="9">
        <v>4</v>
      </c>
      <c r="F269" s="9" t="s">
        <v>3024</v>
      </c>
      <c r="G269" s="9" t="s">
        <v>3021</v>
      </c>
    </row>
    <row r="270" spans="1:7" ht="14.25" x14ac:dyDescent="0.2">
      <c r="A270" s="8">
        <v>269</v>
      </c>
      <c r="B270" s="8">
        <v>825</v>
      </c>
      <c r="C270" s="8" t="s">
        <v>3019</v>
      </c>
      <c r="D270" s="8">
        <v>130000</v>
      </c>
      <c r="E270" s="8">
        <v>2</v>
      </c>
      <c r="F270" s="8" t="s">
        <v>3027</v>
      </c>
      <c r="G270" s="8" t="s">
        <v>3021</v>
      </c>
    </row>
    <row r="271" spans="1:7" ht="14.25" x14ac:dyDescent="0.2">
      <c r="A271" s="9">
        <v>270</v>
      </c>
      <c r="B271" s="9">
        <v>827</v>
      </c>
      <c r="C271" s="9" t="s">
        <v>3019</v>
      </c>
      <c r="D271" s="9">
        <v>130000</v>
      </c>
      <c r="E271" s="9">
        <v>2</v>
      </c>
      <c r="F271" s="9" t="s">
        <v>3027</v>
      </c>
      <c r="G271" s="9" t="s">
        <v>3021</v>
      </c>
    </row>
    <row r="272" spans="1:7" ht="14.25" x14ac:dyDescent="0.2">
      <c r="A272" s="8">
        <v>271</v>
      </c>
      <c r="B272" s="8">
        <v>829</v>
      </c>
      <c r="C272" s="8" t="s">
        <v>3019</v>
      </c>
      <c r="D272" s="8">
        <v>130000</v>
      </c>
      <c r="E272" s="8">
        <v>2</v>
      </c>
      <c r="F272" s="8" t="s">
        <v>3027</v>
      </c>
      <c r="G272" s="8" t="s">
        <v>3021</v>
      </c>
    </row>
    <row r="273" spans="1:7" ht="14.25" x14ac:dyDescent="0.2">
      <c r="A273" s="9">
        <v>272</v>
      </c>
      <c r="B273" s="9">
        <v>830</v>
      </c>
      <c r="C273" s="9" t="s">
        <v>3022</v>
      </c>
      <c r="D273" s="9">
        <v>150000</v>
      </c>
      <c r="E273" s="9">
        <v>2</v>
      </c>
      <c r="F273" s="9" t="s">
        <v>3020</v>
      </c>
      <c r="G273" s="9" t="s">
        <v>3023</v>
      </c>
    </row>
    <row r="274" spans="1:7" ht="14.25" x14ac:dyDescent="0.2">
      <c r="A274" s="8">
        <v>273</v>
      </c>
      <c r="B274" s="8">
        <v>833</v>
      </c>
      <c r="C274" s="8" t="s">
        <v>3022</v>
      </c>
      <c r="D274" s="8">
        <v>70000</v>
      </c>
      <c r="E274" s="8">
        <v>4</v>
      </c>
      <c r="F274" s="8" t="s">
        <v>3024</v>
      </c>
      <c r="G274" s="8" t="s">
        <v>3021</v>
      </c>
    </row>
    <row r="275" spans="1:7" ht="14.25" x14ac:dyDescent="0.2">
      <c r="A275" s="9">
        <v>274</v>
      </c>
      <c r="B275" s="9">
        <v>850</v>
      </c>
      <c r="C275" s="9" t="s">
        <v>3019</v>
      </c>
      <c r="D275" s="9">
        <v>90000</v>
      </c>
      <c r="E275" s="9">
        <v>2</v>
      </c>
      <c r="F275" s="9" t="s">
        <v>3024</v>
      </c>
      <c r="G275" s="9" t="s">
        <v>3021</v>
      </c>
    </row>
    <row r="276" spans="1:7" ht="14.25" x14ac:dyDescent="0.2">
      <c r="A276" s="8">
        <v>275</v>
      </c>
      <c r="B276" s="8">
        <v>851</v>
      </c>
      <c r="C276" s="8" t="s">
        <v>3019</v>
      </c>
      <c r="D276" s="8">
        <v>50000</v>
      </c>
      <c r="E276" s="8">
        <v>2</v>
      </c>
      <c r="F276" s="8" t="s">
        <v>3027</v>
      </c>
      <c r="G276" s="8" t="s">
        <v>3021</v>
      </c>
    </row>
    <row r="277" spans="1:7" ht="14.25" x14ac:dyDescent="0.2">
      <c r="A277" s="9">
        <v>276</v>
      </c>
      <c r="B277" s="9">
        <v>853</v>
      </c>
      <c r="C277" s="9" t="s">
        <v>3019</v>
      </c>
      <c r="D277" s="9">
        <v>80000</v>
      </c>
      <c r="E277" s="9">
        <v>4</v>
      </c>
      <c r="F277" s="9" t="s">
        <v>3027</v>
      </c>
      <c r="G277" s="9" t="s">
        <v>3021</v>
      </c>
    </row>
    <row r="278" spans="1:7" ht="14.25" x14ac:dyDescent="0.2">
      <c r="A278" s="8">
        <v>277</v>
      </c>
      <c r="B278" s="8">
        <v>854</v>
      </c>
      <c r="C278" s="8" t="s">
        <v>3019</v>
      </c>
      <c r="D278" s="8">
        <v>80000</v>
      </c>
      <c r="E278" s="8">
        <v>4</v>
      </c>
      <c r="F278" s="8" t="s">
        <v>3024</v>
      </c>
      <c r="G278" s="8" t="s">
        <v>3021</v>
      </c>
    </row>
    <row r="279" spans="1:7" ht="14.25" x14ac:dyDescent="0.2">
      <c r="A279" s="9">
        <v>278</v>
      </c>
      <c r="B279" s="9">
        <v>855</v>
      </c>
      <c r="C279" s="9" t="s">
        <v>3019</v>
      </c>
      <c r="D279" s="9">
        <v>80000</v>
      </c>
      <c r="E279" s="9">
        <v>4</v>
      </c>
      <c r="F279" s="9" t="s">
        <v>3024</v>
      </c>
      <c r="G279" s="9" t="s">
        <v>3021</v>
      </c>
    </row>
    <row r="280" spans="1:7" ht="14.25" x14ac:dyDescent="0.2">
      <c r="A280" s="8">
        <v>279</v>
      </c>
      <c r="B280" s="8">
        <v>858</v>
      </c>
      <c r="C280" s="8" t="s">
        <v>3022</v>
      </c>
      <c r="D280" s="8">
        <v>90000</v>
      </c>
      <c r="E280" s="8">
        <v>0</v>
      </c>
      <c r="F280" s="8" t="s">
        <v>3024</v>
      </c>
      <c r="G280" s="8" t="s">
        <v>3023</v>
      </c>
    </row>
    <row r="281" spans="1:7" ht="14.25" x14ac:dyDescent="0.2">
      <c r="A281" s="9">
        <v>280</v>
      </c>
      <c r="B281" s="9">
        <v>865</v>
      </c>
      <c r="C281" s="9" t="s">
        <v>3019</v>
      </c>
      <c r="D281" s="9">
        <v>90000</v>
      </c>
      <c r="E281" s="9">
        <v>0</v>
      </c>
      <c r="F281" s="9" t="s">
        <v>3024</v>
      </c>
      <c r="G281" s="9" t="s">
        <v>3021</v>
      </c>
    </row>
    <row r="282" spans="1:7" ht="14.25" x14ac:dyDescent="0.2">
      <c r="A282" s="8">
        <v>281</v>
      </c>
      <c r="B282" s="8">
        <v>868</v>
      </c>
      <c r="C282" s="8" t="s">
        <v>3019</v>
      </c>
      <c r="D282" s="8">
        <v>90000</v>
      </c>
      <c r="E282" s="8">
        <v>0</v>
      </c>
      <c r="F282" s="8" t="s">
        <v>3024</v>
      </c>
      <c r="G282" s="8" t="s">
        <v>3021</v>
      </c>
    </row>
    <row r="283" spans="1:7" ht="14.25" x14ac:dyDescent="0.2">
      <c r="A283" s="9">
        <v>282</v>
      </c>
      <c r="B283" s="9">
        <v>871</v>
      </c>
      <c r="C283" s="9" t="s">
        <v>3022</v>
      </c>
      <c r="D283" s="9">
        <v>110000</v>
      </c>
      <c r="E283" s="9">
        <v>4</v>
      </c>
      <c r="F283" s="9" t="s">
        <v>3020</v>
      </c>
      <c r="G283" s="9" t="s">
        <v>3021</v>
      </c>
    </row>
    <row r="284" spans="1:7" ht="14.25" x14ac:dyDescent="0.2">
      <c r="A284" s="8">
        <v>283</v>
      </c>
      <c r="B284" s="8">
        <v>875</v>
      </c>
      <c r="C284" s="8" t="s">
        <v>3019</v>
      </c>
      <c r="D284" s="8">
        <v>90000</v>
      </c>
      <c r="E284" s="8">
        <v>5</v>
      </c>
      <c r="F284" s="8" t="s">
        <v>3024</v>
      </c>
      <c r="G284" s="8" t="s">
        <v>3021</v>
      </c>
    </row>
    <row r="285" spans="1:7" ht="14.25" x14ac:dyDescent="0.2">
      <c r="A285" s="9">
        <v>284</v>
      </c>
      <c r="B285" s="9">
        <v>880</v>
      </c>
      <c r="C285" s="9" t="s">
        <v>3019</v>
      </c>
      <c r="D285" s="9">
        <v>110000</v>
      </c>
      <c r="E285" s="9">
        <v>1</v>
      </c>
      <c r="F285" s="9" t="s">
        <v>3020</v>
      </c>
      <c r="G285" s="9" t="s">
        <v>3021</v>
      </c>
    </row>
    <row r="286" spans="1:7" ht="14.25" x14ac:dyDescent="0.2">
      <c r="A286" s="8">
        <v>285</v>
      </c>
      <c r="B286" s="8">
        <v>885</v>
      </c>
      <c r="C286" s="8" t="s">
        <v>3019</v>
      </c>
      <c r="D286" s="8">
        <v>110000</v>
      </c>
      <c r="E286" s="8">
        <v>1</v>
      </c>
      <c r="F286" s="8" t="s">
        <v>3020</v>
      </c>
      <c r="G286" s="8" t="s">
        <v>3021</v>
      </c>
    </row>
    <row r="287" spans="1:7" ht="14.25" x14ac:dyDescent="0.2">
      <c r="A287" s="9">
        <v>286</v>
      </c>
      <c r="B287" s="9">
        <v>890</v>
      </c>
      <c r="C287" s="9" t="s">
        <v>3019</v>
      </c>
      <c r="D287" s="9">
        <v>120000</v>
      </c>
      <c r="E287" s="9">
        <v>1</v>
      </c>
      <c r="F287" s="9" t="s">
        <v>3024</v>
      </c>
      <c r="G287" s="9" t="s">
        <v>3023</v>
      </c>
    </row>
    <row r="288" spans="1:7" ht="14.25" x14ac:dyDescent="0.2">
      <c r="A288" s="8">
        <v>287</v>
      </c>
      <c r="B288" s="8">
        <v>894</v>
      </c>
      <c r="C288" s="8" t="s">
        <v>3019</v>
      </c>
      <c r="D288" s="8">
        <v>170000</v>
      </c>
      <c r="E288" s="8">
        <v>0</v>
      </c>
      <c r="F288" s="8" t="s">
        <v>3027</v>
      </c>
      <c r="G288" s="8" t="s">
        <v>3021</v>
      </c>
    </row>
    <row r="289" spans="1:7" ht="14.25" x14ac:dyDescent="0.2">
      <c r="A289" s="9">
        <v>288</v>
      </c>
      <c r="B289" s="9">
        <v>896</v>
      </c>
      <c r="C289" s="9" t="s">
        <v>3019</v>
      </c>
      <c r="D289" s="9">
        <v>70000</v>
      </c>
      <c r="E289" s="9">
        <v>5</v>
      </c>
      <c r="F289" s="9" t="s">
        <v>3024</v>
      </c>
      <c r="G289" s="9" t="s">
        <v>3023</v>
      </c>
    </row>
    <row r="290" spans="1:7" ht="14.25" x14ac:dyDescent="0.2">
      <c r="A290" s="8">
        <v>289</v>
      </c>
      <c r="B290" s="8">
        <v>898</v>
      </c>
      <c r="C290" s="8" t="s">
        <v>3019</v>
      </c>
      <c r="D290" s="8">
        <v>110000</v>
      </c>
      <c r="E290" s="8">
        <v>1</v>
      </c>
      <c r="F290" s="8" t="s">
        <v>3020</v>
      </c>
      <c r="G290" s="8" t="s">
        <v>3021</v>
      </c>
    </row>
    <row r="291" spans="1:7" ht="14.25" x14ac:dyDescent="0.2">
      <c r="A291" s="9">
        <v>290</v>
      </c>
      <c r="B291" s="9">
        <v>899</v>
      </c>
      <c r="C291" s="9" t="s">
        <v>3019</v>
      </c>
      <c r="D291" s="9">
        <v>130000</v>
      </c>
      <c r="E291" s="9">
        <v>1</v>
      </c>
      <c r="F291" s="9" t="s">
        <v>3020</v>
      </c>
      <c r="G291" s="9" t="s">
        <v>3021</v>
      </c>
    </row>
    <row r="292" spans="1:7" ht="14.25" x14ac:dyDescent="0.2">
      <c r="A292" s="8">
        <v>291</v>
      </c>
      <c r="B292" s="8">
        <v>903</v>
      </c>
      <c r="C292" s="8" t="s">
        <v>3019</v>
      </c>
      <c r="D292" s="8">
        <v>130000</v>
      </c>
      <c r="E292" s="8">
        <v>1</v>
      </c>
      <c r="F292" s="8" t="s">
        <v>3020</v>
      </c>
      <c r="G292" s="8" t="s">
        <v>3021</v>
      </c>
    </row>
    <row r="293" spans="1:7" ht="14.25" x14ac:dyDescent="0.2">
      <c r="A293" s="9">
        <v>292</v>
      </c>
      <c r="B293" s="9">
        <v>907</v>
      </c>
      <c r="C293" s="9" t="s">
        <v>3019</v>
      </c>
      <c r="D293" s="9">
        <v>130000</v>
      </c>
      <c r="E293" s="9">
        <v>1</v>
      </c>
      <c r="F293" s="9" t="s">
        <v>3020</v>
      </c>
      <c r="G293" s="9" t="s">
        <v>3021</v>
      </c>
    </row>
    <row r="294" spans="1:7" ht="14.25" x14ac:dyDescent="0.2">
      <c r="A294" s="8">
        <v>293</v>
      </c>
      <c r="B294" s="8">
        <v>910</v>
      </c>
      <c r="C294" s="8" t="s">
        <v>3022</v>
      </c>
      <c r="D294" s="8">
        <v>150000</v>
      </c>
      <c r="E294" s="8">
        <v>1</v>
      </c>
      <c r="F294" s="8" t="s">
        <v>3024</v>
      </c>
      <c r="G294" s="8" t="s">
        <v>3023</v>
      </c>
    </row>
    <row r="295" spans="1:7" ht="14.25" x14ac:dyDescent="0.2">
      <c r="A295" s="9">
        <v>294</v>
      </c>
      <c r="B295" s="9">
        <v>911</v>
      </c>
      <c r="C295" s="9" t="s">
        <v>3022</v>
      </c>
      <c r="D295" s="9">
        <v>60000</v>
      </c>
      <c r="E295" s="9">
        <v>2</v>
      </c>
      <c r="F295" s="9" t="s">
        <v>3025</v>
      </c>
      <c r="G295" s="9" t="s">
        <v>3023</v>
      </c>
    </row>
    <row r="296" spans="1:7" ht="14.25" x14ac:dyDescent="0.2">
      <c r="A296" s="8">
        <v>295</v>
      </c>
      <c r="B296" s="8">
        <v>915</v>
      </c>
      <c r="C296" s="8" t="s">
        <v>3019</v>
      </c>
      <c r="D296" s="8">
        <v>60000</v>
      </c>
      <c r="E296" s="8">
        <v>2</v>
      </c>
      <c r="F296" s="8" t="s">
        <v>3025</v>
      </c>
      <c r="G296" s="8" t="s">
        <v>3023</v>
      </c>
    </row>
    <row r="297" spans="1:7" ht="14.25" x14ac:dyDescent="0.2">
      <c r="A297" s="9">
        <v>296</v>
      </c>
      <c r="B297" s="9">
        <v>916</v>
      </c>
      <c r="C297" s="9" t="s">
        <v>3022</v>
      </c>
      <c r="D297" s="9">
        <v>80000</v>
      </c>
      <c r="E297" s="9">
        <v>2</v>
      </c>
      <c r="F297" s="9" t="s">
        <v>3026</v>
      </c>
      <c r="G297" s="9" t="s">
        <v>3021</v>
      </c>
    </row>
    <row r="298" spans="1:7" ht="14.25" x14ac:dyDescent="0.2">
      <c r="A298" s="8">
        <v>297</v>
      </c>
      <c r="B298" s="8">
        <v>918</v>
      </c>
      <c r="C298" s="8" t="s">
        <v>3022</v>
      </c>
      <c r="D298" s="8">
        <v>50000</v>
      </c>
      <c r="E298" s="8">
        <v>2</v>
      </c>
      <c r="F298" s="8" t="s">
        <v>3027</v>
      </c>
      <c r="G298" s="8" t="s">
        <v>3021</v>
      </c>
    </row>
    <row r="299" spans="1:7" ht="14.25" x14ac:dyDescent="0.2">
      <c r="A299" s="9">
        <v>298</v>
      </c>
      <c r="B299" s="9">
        <v>919</v>
      </c>
      <c r="C299" s="9" t="s">
        <v>3022</v>
      </c>
      <c r="D299" s="9">
        <v>70000</v>
      </c>
      <c r="E299" s="9">
        <v>4</v>
      </c>
      <c r="F299" s="9" t="s">
        <v>3027</v>
      </c>
      <c r="G299" s="9" t="s">
        <v>3021</v>
      </c>
    </row>
    <row r="300" spans="1:7" ht="14.25" x14ac:dyDescent="0.2">
      <c r="A300" s="8">
        <v>299</v>
      </c>
      <c r="B300" s="8">
        <v>920</v>
      </c>
      <c r="C300" s="8" t="s">
        <v>3019</v>
      </c>
      <c r="D300" s="8">
        <v>70000</v>
      </c>
      <c r="E300" s="8">
        <v>4</v>
      </c>
      <c r="F300" s="8" t="s">
        <v>3027</v>
      </c>
      <c r="G300" s="8" t="s">
        <v>3021</v>
      </c>
    </row>
    <row r="301" spans="1:7" ht="14.25" x14ac:dyDescent="0.2">
      <c r="A301" s="9">
        <v>300</v>
      </c>
      <c r="B301" s="9">
        <v>922</v>
      </c>
      <c r="C301" s="9" t="s">
        <v>3019</v>
      </c>
      <c r="D301" s="9">
        <v>70000</v>
      </c>
      <c r="E301" s="9">
        <v>4</v>
      </c>
      <c r="F301" s="9" t="s">
        <v>3027</v>
      </c>
      <c r="G301" s="9" t="s">
        <v>3021</v>
      </c>
    </row>
    <row r="302" spans="1:7" ht="14.25" x14ac:dyDescent="0.2">
      <c r="A302" s="8">
        <v>301</v>
      </c>
      <c r="B302" s="8">
        <v>925</v>
      </c>
      <c r="C302" s="8" t="s">
        <v>3019</v>
      </c>
      <c r="D302" s="8">
        <v>80000</v>
      </c>
      <c r="E302" s="8">
        <v>5</v>
      </c>
      <c r="F302" s="8" t="s">
        <v>3024</v>
      </c>
      <c r="G302" s="8" t="s">
        <v>3023</v>
      </c>
    </row>
    <row r="303" spans="1:7" ht="14.25" x14ac:dyDescent="0.2">
      <c r="A303" s="9">
        <v>302</v>
      </c>
      <c r="B303" s="9">
        <v>929</v>
      </c>
      <c r="C303" s="9" t="s">
        <v>3019</v>
      </c>
      <c r="D303" s="9">
        <v>80000</v>
      </c>
      <c r="E303" s="9">
        <v>5</v>
      </c>
      <c r="F303" s="9" t="s">
        <v>3024</v>
      </c>
      <c r="G303" s="9" t="s">
        <v>3021</v>
      </c>
    </row>
    <row r="304" spans="1:7" ht="14.25" x14ac:dyDescent="0.2">
      <c r="A304" s="8">
        <v>303</v>
      </c>
      <c r="B304" s="8">
        <v>936</v>
      </c>
      <c r="C304" s="8" t="s">
        <v>3022</v>
      </c>
      <c r="D304" s="8">
        <v>90000</v>
      </c>
      <c r="E304" s="8">
        <v>4</v>
      </c>
      <c r="F304" s="8" t="s">
        <v>3025</v>
      </c>
      <c r="G304" s="8" t="s">
        <v>3023</v>
      </c>
    </row>
    <row r="305" spans="1:7" ht="14.25" x14ac:dyDescent="0.2">
      <c r="A305" s="9">
        <v>304</v>
      </c>
      <c r="B305" s="9">
        <v>937</v>
      </c>
      <c r="C305" s="9" t="s">
        <v>3022</v>
      </c>
      <c r="D305" s="9">
        <v>90000</v>
      </c>
      <c r="E305" s="9">
        <v>4</v>
      </c>
      <c r="F305" s="9" t="s">
        <v>3025</v>
      </c>
      <c r="G305" s="9" t="s">
        <v>3023</v>
      </c>
    </row>
    <row r="306" spans="1:7" ht="14.25" x14ac:dyDescent="0.2">
      <c r="A306" s="8">
        <v>305</v>
      </c>
      <c r="B306" s="8">
        <v>940</v>
      </c>
      <c r="C306" s="8" t="s">
        <v>3019</v>
      </c>
      <c r="D306" s="8">
        <v>100000</v>
      </c>
      <c r="E306" s="8">
        <v>0</v>
      </c>
      <c r="F306" s="8" t="s">
        <v>3024</v>
      </c>
      <c r="G306" s="8" t="s">
        <v>3021</v>
      </c>
    </row>
    <row r="307" spans="1:7" ht="14.25" x14ac:dyDescent="0.2">
      <c r="A307" s="9">
        <v>306</v>
      </c>
      <c r="B307" s="9">
        <v>945</v>
      </c>
      <c r="C307" s="9" t="s">
        <v>3019</v>
      </c>
      <c r="D307" s="9">
        <v>110000</v>
      </c>
      <c r="E307" s="9">
        <v>3</v>
      </c>
      <c r="F307" s="9" t="s">
        <v>3024</v>
      </c>
      <c r="G307" s="9" t="s">
        <v>3023</v>
      </c>
    </row>
    <row r="308" spans="1:7" ht="14.25" x14ac:dyDescent="0.2">
      <c r="A308" s="8">
        <v>307</v>
      </c>
      <c r="B308" s="8">
        <v>946</v>
      </c>
      <c r="C308" s="8" t="s">
        <v>3019</v>
      </c>
      <c r="D308" s="8">
        <v>110000</v>
      </c>
      <c r="E308" s="8">
        <v>3</v>
      </c>
      <c r="F308" s="8" t="s">
        <v>3024</v>
      </c>
      <c r="G308" s="8" t="s">
        <v>3023</v>
      </c>
    </row>
    <row r="309" spans="1:7" ht="14.25" x14ac:dyDescent="0.2">
      <c r="A309" s="9">
        <v>308</v>
      </c>
      <c r="B309" s="9">
        <v>947</v>
      </c>
      <c r="C309" s="9" t="s">
        <v>3019</v>
      </c>
      <c r="D309" s="9">
        <v>80000</v>
      </c>
      <c r="E309" s="9">
        <v>2</v>
      </c>
      <c r="F309" s="9" t="s">
        <v>3026</v>
      </c>
      <c r="G309" s="9" t="s">
        <v>3021</v>
      </c>
    </row>
    <row r="310" spans="1:7" ht="14.25" x14ac:dyDescent="0.2">
      <c r="A310" s="8">
        <v>309</v>
      </c>
      <c r="B310" s="8">
        <v>949</v>
      </c>
      <c r="C310" s="8" t="s">
        <v>3019</v>
      </c>
      <c r="D310" s="8">
        <v>60000</v>
      </c>
      <c r="E310" s="8">
        <v>2</v>
      </c>
      <c r="F310" s="8" t="s">
        <v>3025</v>
      </c>
      <c r="G310" s="8" t="s">
        <v>3023</v>
      </c>
    </row>
    <row r="311" spans="1:7" ht="14.25" x14ac:dyDescent="0.2">
      <c r="A311" s="9">
        <v>310</v>
      </c>
      <c r="B311" s="9">
        <v>950</v>
      </c>
      <c r="C311" s="9" t="s">
        <v>3022</v>
      </c>
      <c r="D311" s="9">
        <v>60000</v>
      </c>
      <c r="E311" s="9">
        <v>2</v>
      </c>
      <c r="F311" s="9" t="s">
        <v>3025</v>
      </c>
      <c r="G311" s="9" t="s">
        <v>3021</v>
      </c>
    </row>
    <row r="312" spans="1:7" ht="14.25" x14ac:dyDescent="0.2">
      <c r="A312" s="8">
        <v>311</v>
      </c>
      <c r="B312" s="8">
        <v>954</v>
      </c>
      <c r="C312" s="8" t="s">
        <v>3022</v>
      </c>
      <c r="D312" s="8">
        <v>70000</v>
      </c>
      <c r="E312" s="8">
        <v>3</v>
      </c>
      <c r="F312" s="8" t="s">
        <v>3027</v>
      </c>
      <c r="G312" s="8" t="s">
        <v>3021</v>
      </c>
    </row>
    <row r="313" spans="1:7" ht="14.25" x14ac:dyDescent="0.2">
      <c r="A313" s="9">
        <v>312</v>
      </c>
      <c r="B313" s="9">
        <v>959</v>
      </c>
      <c r="C313" s="9" t="s">
        <v>3022</v>
      </c>
      <c r="D313" s="9">
        <v>70000</v>
      </c>
      <c r="E313" s="9">
        <v>3</v>
      </c>
      <c r="F313" s="9" t="s">
        <v>3027</v>
      </c>
      <c r="G313" s="9" t="s">
        <v>3023</v>
      </c>
    </row>
    <row r="314" spans="1:7" ht="14.25" x14ac:dyDescent="0.2">
      <c r="A314" s="8">
        <v>313</v>
      </c>
      <c r="B314" s="8">
        <v>960</v>
      </c>
      <c r="C314" s="8" t="s">
        <v>3022</v>
      </c>
      <c r="D314" s="8">
        <v>70000</v>
      </c>
      <c r="E314" s="8">
        <v>3</v>
      </c>
      <c r="F314" s="8" t="s">
        <v>3027</v>
      </c>
      <c r="G314" s="8" t="s">
        <v>3021</v>
      </c>
    </row>
    <row r="315" spans="1:7" ht="14.25" x14ac:dyDescent="0.2">
      <c r="A315" s="9">
        <v>314</v>
      </c>
      <c r="B315" s="9">
        <v>961</v>
      </c>
      <c r="C315" s="9" t="s">
        <v>3022</v>
      </c>
      <c r="D315" s="9">
        <v>70000</v>
      </c>
      <c r="E315" s="9">
        <v>3</v>
      </c>
      <c r="F315" s="9" t="s">
        <v>3027</v>
      </c>
      <c r="G315" s="9" t="s">
        <v>3021</v>
      </c>
    </row>
    <row r="316" spans="1:7" ht="14.25" x14ac:dyDescent="0.2">
      <c r="A316" s="8">
        <v>315</v>
      </c>
      <c r="B316" s="8">
        <v>962</v>
      </c>
      <c r="C316" s="8" t="s">
        <v>3022</v>
      </c>
      <c r="D316" s="8">
        <v>70000</v>
      </c>
      <c r="E316" s="8">
        <v>3</v>
      </c>
      <c r="F316" s="8" t="s">
        <v>3027</v>
      </c>
      <c r="G316" s="8" t="s">
        <v>3023</v>
      </c>
    </row>
    <row r="317" spans="1:7" ht="14.25" x14ac:dyDescent="0.2">
      <c r="A317" s="9">
        <v>316</v>
      </c>
      <c r="B317" s="9">
        <v>970</v>
      </c>
      <c r="C317" s="9" t="s">
        <v>3022</v>
      </c>
      <c r="D317" s="9">
        <v>70000</v>
      </c>
      <c r="E317" s="9">
        <v>3</v>
      </c>
      <c r="F317" s="9" t="s">
        <v>3027</v>
      </c>
      <c r="G317" s="9" t="s">
        <v>3023</v>
      </c>
    </row>
    <row r="318" spans="1:7" ht="14.25" x14ac:dyDescent="0.2">
      <c r="A318" s="8">
        <v>317</v>
      </c>
      <c r="B318" s="8">
        <v>972</v>
      </c>
      <c r="C318" s="8" t="s">
        <v>3019</v>
      </c>
      <c r="D318" s="8">
        <v>60000</v>
      </c>
      <c r="E318" s="8">
        <v>3</v>
      </c>
      <c r="F318" s="8" t="s">
        <v>3027</v>
      </c>
      <c r="G318" s="8" t="s">
        <v>3021</v>
      </c>
    </row>
    <row r="319" spans="1:7" ht="14.25" x14ac:dyDescent="0.2">
      <c r="A319" s="9">
        <v>318</v>
      </c>
      <c r="B319" s="9">
        <v>975</v>
      </c>
      <c r="C319" s="9" t="s">
        <v>3022</v>
      </c>
      <c r="D319" s="9">
        <v>40000</v>
      </c>
      <c r="E319" s="9">
        <v>3</v>
      </c>
      <c r="F319" s="9" t="s">
        <v>3024</v>
      </c>
      <c r="G319" s="9" t="s">
        <v>3023</v>
      </c>
    </row>
    <row r="320" spans="1:7" ht="14.25" x14ac:dyDescent="0.2">
      <c r="A320" s="8">
        <v>319</v>
      </c>
      <c r="B320" s="8">
        <v>980</v>
      </c>
      <c r="C320" s="8" t="s">
        <v>3022</v>
      </c>
      <c r="D320" s="8">
        <v>40000</v>
      </c>
      <c r="E320" s="8">
        <v>3</v>
      </c>
      <c r="F320" s="8" t="s">
        <v>3024</v>
      </c>
      <c r="G320" s="8" t="s">
        <v>3023</v>
      </c>
    </row>
    <row r="321" spans="1:7" ht="14.25" x14ac:dyDescent="0.2">
      <c r="A321" s="9">
        <v>320</v>
      </c>
      <c r="B321" s="9">
        <v>983</v>
      </c>
      <c r="C321" s="9" t="s">
        <v>3019</v>
      </c>
      <c r="D321" s="9">
        <v>70000</v>
      </c>
      <c r="E321" s="9">
        <v>4</v>
      </c>
      <c r="F321" s="9" t="s">
        <v>3027</v>
      </c>
      <c r="G321" s="9" t="s">
        <v>3023</v>
      </c>
    </row>
    <row r="322" spans="1:7" ht="14.25" x14ac:dyDescent="0.2">
      <c r="A322" s="8">
        <v>321</v>
      </c>
      <c r="B322" s="8">
        <v>993</v>
      </c>
      <c r="C322" s="8" t="s">
        <v>3019</v>
      </c>
      <c r="D322" s="8">
        <v>80000</v>
      </c>
      <c r="E322" s="8">
        <v>4</v>
      </c>
      <c r="F322" s="8" t="s">
        <v>3027</v>
      </c>
      <c r="G322" s="8" t="s">
        <v>3021</v>
      </c>
    </row>
    <row r="323" spans="1:7" ht="14.25" x14ac:dyDescent="0.2">
      <c r="A323" s="9">
        <v>322</v>
      </c>
      <c r="B323" s="9">
        <v>994</v>
      </c>
      <c r="C323" s="9" t="s">
        <v>3019</v>
      </c>
      <c r="D323" s="9">
        <v>90000</v>
      </c>
      <c r="E323" s="9">
        <v>5</v>
      </c>
      <c r="F323" s="9" t="s">
        <v>3020</v>
      </c>
      <c r="G323" s="9" t="s">
        <v>3021</v>
      </c>
    </row>
    <row r="324" spans="1:7" ht="14.25" x14ac:dyDescent="0.2">
      <c r="A324" s="8">
        <v>323</v>
      </c>
      <c r="B324" s="8">
        <v>995</v>
      </c>
      <c r="C324" s="8" t="s">
        <v>3019</v>
      </c>
      <c r="D324" s="8">
        <v>90000</v>
      </c>
      <c r="E324" s="8">
        <v>5</v>
      </c>
      <c r="F324" s="8" t="s">
        <v>3020</v>
      </c>
      <c r="G324" s="8" t="s">
        <v>3021</v>
      </c>
    </row>
    <row r="325" spans="1:7" ht="14.25" x14ac:dyDescent="0.2">
      <c r="A325" s="9">
        <v>324</v>
      </c>
      <c r="B325" s="9">
        <v>997</v>
      </c>
      <c r="C325" s="9" t="s">
        <v>3022</v>
      </c>
      <c r="D325" s="9">
        <v>120000</v>
      </c>
      <c r="E325" s="9">
        <v>2</v>
      </c>
      <c r="F325" s="9" t="s">
        <v>3027</v>
      </c>
      <c r="G325" s="9" t="s">
        <v>3021</v>
      </c>
    </row>
    <row r="326" spans="1:7" ht="14.25" x14ac:dyDescent="0.2">
      <c r="A326" s="8">
        <v>325</v>
      </c>
      <c r="B326" s="8">
        <v>999</v>
      </c>
      <c r="C326" s="8" t="s">
        <v>3019</v>
      </c>
      <c r="D326" s="8">
        <v>90000</v>
      </c>
      <c r="E326" s="8">
        <v>5</v>
      </c>
      <c r="F326" s="8" t="s">
        <v>3020</v>
      </c>
      <c r="G326" s="8" t="s">
        <v>3021</v>
      </c>
    </row>
    <row r="327" spans="1:7" ht="14.25" x14ac:dyDescent="0.2">
      <c r="A327" s="9">
        <v>326</v>
      </c>
      <c r="B327" s="9">
        <v>1000</v>
      </c>
      <c r="C327" s="9" t="s">
        <v>3022</v>
      </c>
      <c r="D327" s="9">
        <v>90000</v>
      </c>
      <c r="E327" s="9">
        <v>5</v>
      </c>
      <c r="F327" s="9" t="s">
        <v>3020</v>
      </c>
      <c r="G327" s="9" t="s">
        <v>3021</v>
      </c>
    </row>
    <row r="328" spans="1:7" ht="14.25" x14ac:dyDescent="0.2">
      <c r="A328" s="8">
        <v>327</v>
      </c>
      <c r="B328" s="8">
        <v>1005</v>
      </c>
      <c r="C328" s="8" t="s">
        <v>3019</v>
      </c>
      <c r="D328" s="8">
        <v>130000</v>
      </c>
      <c r="E328" s="8">
        <v>2</v>
      </c>
      <c r="F328" s="8" t="s">
        <v>3020</v>
      </c>
      <c r="G328" s="8" t="s">
        <v>3021</v>
      </c>
    </row>
    <row r="329" spans="1:7" ht="14.25" x14ac:dyDescent="0.2">
      <c r="A329" s="9">
        <v>328</v>
      </c>
      <c r="B329" s="9">
        <v>1008</v>
      </c>
      <c r="C329" s="9" t="s">
        <v>3019</v>
      </c>
      <c r="D329" s="9">
        <v>90000</v>
      </c>
      <c r="E329" s="9">
        <v>5</v>
      </c>
      <c r="F329" s="9" t="s">
        <v>3020</v>
      </c>
      <c r="G329" s="9" t="s">
        <v>3021</v>
      </c>
    </row>
    <row r="330" spans="1:7" ht="14.25" x14ac:dyDescent="0.2">
      <c r="A330" s="8">
        <v>329</v>
      </c>
      <c r="B330" s="8">
        <v>1009</v>
      </c>
      <c r="C330" s="8" t="s">
        <v>3019</v>
      </c>
      <c r="D330" s="8">
        <v>90000</v>
      </c>
      <c r="E330" s="8">
        <v>5</v>
      </c>
      <c r="F330" s="8" t="s">
        <v>3020</v>
      </c>
      <c r="G330" s="8" t="s">
        <v>3021</v>
      </c>
    </row>
    <row r="331" spans="1:7" ht="14.25" x14ac:dyDescent="0.2">
      <c r="A331" s="9">
        <v>330</v>
      </c>
      <c r="B331" s="9">
        <v>1014</v>
      </c>
      <c r="C331" s="9" t="s">
        <v>3022</v>
      </c>
      <c r="D331" s="9">
        <v>90000</v>
      </c>
      <c r="E331" s="9">
        <v>5</v>
      </c>
      <c r="F331" s="9" t="s">
        <v>3020</v>
      </c>
      <c r="G331" s="9" t="s">
        <v>3021</v>
      </c>
    </row>
    <row r="332" spans="1:7" ht="14.25" x14ac:dyDescent="0.2">
      <c r="A332" s="8">
        <v>331</v>
      </c>
      <c r="B332" s="8">
        <v>1015</v>
      </c>
      <c r="C332" s="8" t="s">
        <v>3019</v>
      </c>
      <c r="D332" s="8">
        <v>110000</v>
      </c>
      <c r="E332" s="8">
        <v>2</v>
      </c>
      <c r="F332" s="8" t="s">
        <v>3027</v>
      </c>
      <c r="G332" s="8" t="s">
        <v>3021</v>
      </c>
    </row>
    <row r="333" spans="1:7" ht="14.25" x14ac:dyDescent="0.2">
      <c r="A333" s="9">
        <v>332</v>
      </c>
      <c r="B333" s="9">
        <v>1016</v>
      </c>
      <c r="C333" s="9" t="s">
        <v>3019</v>
      </c>
      <c r="D333" s="9">
        <v>90000</v>
      </c>
      <c r="E333" s="9">
        <v>4</v>
      </c>
      <c r="F333" s="9" t="s">
        <v>3024</v>
      </c>
      <c r="G333" s="9" t="s">
        <v>3021</v>
      </c>
    </row>
    <row r="334" spans="1:7" ht="14.25" x14ac:dyDescent="0.2">
      <c r="A334" s="8">
        <v>333</v>
      </c>
      <c r="B334" s="8">
        <v>1018</v>
      </c>
      <c r="C334" s="8" t="s">
        <v>3022</v>
      </c>
      <c r="D334" s="8">
        <v>10000</v>
      </c>
      <c r="E334" s="8">
        <v>1</v>
      </c>
      <c r="F334" s="8" t="s">
        <v>3027</v>
      </c>
      <c r="G334" s="8" t="s">
        <v>3021</v>
      </c>
    </row>
    <row r="335" spans="1:7" ht="14.25" x14ac:dyDescent="0.2">
      <c r="A335" s="9">
        <v>334</v>
      </c>
      <c r="B335" s="9">
        <v>1020</v>
      </c>
      <c r="C335" s="9" t="s">
        <v>3019</v>
      </c>
      <c r="D335" s="9">
        <v>20000</v>
      </c>
      <c r="E335" s="9">
        <v>1</v>
      </c>
      <c r="F335" s="9" t="s">
        <v>3027</v>
      </c>
      <c r="G335" s="9" t="s">
        <v>3021</v>
      </c>
    </row>
    <row r="336" spans="1:7" ht="14.25" x14ac:dyDescent="0.2">
      <c r="A336" s="8">
        <v>335</v>
      </c>
      <c r="B336" s="8">
        <v>1023</v>
      </c>
      <c r="C336" s="8" t="s">
        <v>3019</v>
      </c>
      <c r="D336" s="8">
        <v>10000</v>
      </c>
      <c r="E336" s="8">
        <v>1</v>
      </c>
      <c r="F336" s="8" t="s">
        <v>3020</v>
      </c>
      <c r="G336" s="8" t="s">
        <v>3021</v>
      </c>
    </row>
    <row r="337" spans="1:7" ht="14.25" x14ac:dyDescent="0.2">
      <c r="A337" s="9">
        <v>336</v>
      </c>
      <c r="B337" s="9">
        <v>1026</v>
      </c>
      <c r="C337" s="9" t="s">
        <v>3019</v>
      </c>
      <c r="D337" s="9">
        <v>10000</v>
      </c>
      <c r="E337" s="9">
        <v>1</v>
      </c>
      <c r="F337" s="9" t="s">
        <v>3020</v>
      </c>
      <c r="G337" s="9" t="s">
        <v>3021</v>
      </c>
    </row>
    <row r="338" spans="1:7" ht="14.25" x14ac:dyDescent="0.2">
      <c r="A338" s="8">
        <v>337</v>
      </c>
      <c r="B338" s="8">
        <v>1027</v>
      </c>
      <c r="C338" s="8" t="s">
        <v>3019</v>
      </c>
      <c r="D338" s="8">
        <v>20000</v>
      </c>
      <c r="E338" s="8">
        <v>1</v>
      </c>
      <c r="F338" s="8" t="s">
        <v>3027</v>
      </c>
      <c r="G338" s="8" t="s">
        <v>3021</v>
      </c>
    </row>
    <row r="339" spans="1:7" ht="14.25" x14ac:dyDescent="0.2">
      <c r="A339" s="9">
        <v>338</v>
      </c>
      <c r="B339" s="9">
        <v>1028</v>
      </c>
      <c r="C339" s="9" t="s">
        <v>3019</v>
      </c>
      <c r="D339" s="9">
        <v>10000</v>
      </c>
      <c r="E339" s="9">
        <v>1</v>
      </c>
      <c r="F339" s="9" t="s">
        <v>3020</v>
      </c>
      <c r="G339" s="9" t="s">
        <v>3021</v>
      </c>
    </row>
    <row r="340" spans="1:7" ht="14.25" x14ac:dyDescent="0.2">
      <c r="A340" s="8">
        <v>339</v>
      </c>
      <c r="B340" s="8">
        <v>1035</v>
      </c>
      <c r="C340" s="8" t="s">
        <v>3019</v>
      </c>
      <c r="D340" s="8">
        <v>20000</v>
      </c>
      <c r="E340" s="8">
        <v>1</v>
      </c>
      <c r="F340" s="8" t="s">
        <v>3027</v>
      </c>
      <c r="G340" s="8" t="s">
        <v>3021</v>
      </c>
    </row>
    <row r="341" spans="1:7" ht="14.25" x14ac:dyDescent="0.2">
      <c r="A341" s="9">
        <v>340</v>
      </c>
      <c r="B341" s="9">
        <v>1036</v>
      </c>
      <c r="C341" s="9" t="s">
        <v>3022</v>
      </c>
      <c r="D341" s="9">
        <v>20000</v>
      </c>
      <c r="E341" s="9">
        <v>1</v>
      </c>
      <c r="F341" s="9" t="s">
        <v>3027</v>
      </c>
      <c r="G341" s="9" t="s">
        <v>3021</v>
      </c>
    </row>
    <row r="342" spans="1:7" ht="14.25" x14ac:dyDescent="0.2">
      <c r="A342" s="8">
        <v>341</v>
      </c>
      <c r="B342" s="8">
        <v>1038</v>
      </c>
      <c r="C342" s="8" t="s">
        <v>3019</v>
      </c>
      <c r="D342" s="8">
        <v>10000</v>
      </c>
      <c r="E342" s="8">
        <v>1</v>
      </c>
      <c r="F342" s="8" t="s">
        <v>3027</v>
      </c>
      <c r="G342" s="8" t="s">
        <v>3021</v>
      </c>
    </row>
    <row r="343" spans="1:7" ht="14.25" x14ac:dyDescent="0.2">
      <c r="A343" s="9">
        <v>342</v>
      </c>
      <c r="B343" s="9">
        <v>1041</v>
      </c>
      <c r="C343" s="9" t="s">
        <v>3019</v>
      </c>
      <c r="D343" s="9">
        <v>20000</v>
      </c>
      <c r="E343" s="9">
        <v>1</v>
      </c>
      <c r="F343" s="9" t="s">
        <v>3027</v>
      </c>
      <c r="G343" s="9" t="s">
        <v>3021</v>
      </c>
    </row>
    <row r="344" spans="1:7" ht="14.25" x14ac:dyDescent="0.2">
      <c r="A344" s="8">
        <v>343</v>
      </c>
      <c r="B344" s="8">
        <v>1042</v>
      </c>
      <c r="C344" s="8" t="s">
        <v>3019</v>
      </c>
      <c r="D344" s="8">
        <v>30000</v>
      </c>
      <c r="E344" s="8">
        <v>5</v>
      </c>
      <c r="F344" s="8" t="s">
        <v>3027</v>
      </c>
      <c r="G344" s="8" t="s">
        <v>3021</v>
      </c>
    </row>
    <row r="345" spans="1:7" ht="14.25" x14ac:dyDescent="0.2">
      <c r="A345" s="9">
        <v>344</v>
      </c>
      <c r="B345" s="9">
        <v>1044</v>
      </c>
      <c r="C345" s="9" t="s">
        <v>3019</v>
      </c>
      <c r="D345" s="9">
        <v>10000</v>
      </c>
      <c r="E345" s="9">
        <v>1</v>
      </c>
      <c r="F345" s="9" t="s">
        <v>3020</v>
      </c>
      <c r="G345" s="9" t="s">
        <v>3021</v>
      </c>
    </row>
    <row r="346" spans="1:7" ht="14.25" x14ac:dyDescent="0.2">
      <c r="A346" s="8">
        <v>345</v>
      </c>
      <c r="B346" s="8">
        <v>1047</v>
      </c>
      <c r="C346" s="8" t="s">
        <v>3019</v>
      </c>
      <c r="D346" s="8">
        <v>10000</v>
      </c>
      <c r="E346" s="8">
        <v>1</v>
      </c>
      <c r="F346" s="8" t="s">
        <v>3024</v>
      </c>
      <c r="G346" s="8" t="s">
        <v>3021</v>
      </c>
    </row>
    <row r="347" spans="1:7" ht="14.25" x14ac:dyDescent="0.2">
      <c r="A347" s="9">
        <v>346</v>
      </c>
      <c r="B347" s="9">
        <v>1054</v>
      </c>
      <c r="C347" s="9" t="s">
        <v>3022</v>
      </c>
      <c r="D347" s="9">
        <v>10000</v>
      </c>
      <c r="E347" s="9">
        <v>1</v>
      </c>
      <c r="F347" s="9" t="s">
        <v>3024</v>
      </c>
      <c r="G347" s="9" t="s">
        <v>3021</v>
      </c>
    </row>
    <row r="348" spans="1:7" ht="14.25" x14ac:dyDescent="0.2">
      <c r="A348" s="8">
        <v>347</v>
      </c>
      <c r="B348" s="8">
        <v>1060</v>
      </c>
      <c r="C348" s="8" t="s">
        <v>3022</v>
      </c>
      <c r="D348" s="8">
        <v>10000</v>
      </c>
      <c r="E348" s="8">
        <v>2</v>
      </c>
      <c r="F348" s="8" t="s">
        <v>3024</v>
      </c>
      <c r="G348" s="8" t="s">
        <v>3021</v>
      </c>
    </row>
    <row r="349" spans="1:7" ht="14.25" x14ac:dyDescent="0.2">
      <c r="A349" s="9">
        <v>348</v>
      </c>
      <c r="B349" s="9">
        <v>1062</v>
      </c>
      <c r="C349" s="9" t="s">
        <v>3019</v>
      </c>
      <c r="D349" s="9">
        <v>10000</v>
      </c>
      <c r="E349" s="9">
        <v>2</v>
      </c>
      <c r="F349" s="9" t="s">
        <v>3024</v>
      </c>
      <c r="G349" s="9" t="s">
        <v>3021</v>
      </c>
    </row>
    <row r="350" spans="1:7" ht="14.25" x14ac:dyDescent="0.2">
      <c r="A350" s="8">
        <v>349</v>
      </c>
      <c r="B350" s="8">
        <v>1065</v>
      </c>
      <c r="C350" s="8" t="s">
        <v>3019</v>
      </c>
      <c r="D350" s="8">
        <v>10000</v>
      </c>
      <c r="E350" s="8">
        <v>2</v>
      </c>
      <c r="F350" s="8" t="s">
        <v>3024</v>
      </c>
      <c r="G350" s="8" t="s">
        <v>3021</v>
      </c>
    </row>
    <row r="351" spans="1:7" ht="14.25" x14ac:dyDescent="0.2">
      <c r="A351" s="9">
        <v>350</v>
      </c>
      <c r="B351" s="9">
        <v>1068</v>
      </c>
      <c r="C351" s="9" t="s">
        <v>3019</v>
      </c>
      <c r="D351" s="9">
        <v>10000</v>
      </c>
      <c r="E351" s="9">
        <v>2</v>
      </c>
      <c r="F351" s="9" t="s">
        <v>3024</v>
      </c>
      <c r="G351" s="9" t="s">
        <v>3021</v>
      </c>
    </row>
    <row r="352" spans="1:7" ht="14.25" x14ac:dyDescent="0.2">
      <c r="A352" s="8">
        <v>351</v>
      </c>
      <c r="B352" s="8">
        <v>1069</v>
      </c>
      <c r="C352" s="8" t="s">
        <v>3019</v>
      </c>
      <c r="D352" s="8">
        <v>30000</v>
      </c>
      <c r="E352" s="8">
        <v>1</v>
      </c>
      <c r="F352" s="8" t="s">
        <v>3027</v>
      </c>
      <c r="G352" s="8" t="s">
        <v>3021</v>
      </c>
    </row>
    <row r="353" spans="1:7" ht="14.25" x14ac:dyDescent="0.2">
      <c r="A353" s="9">
        <v>352</v>
      </c>
      <c r="B353" s="9">
        <v>1072</v>
      </c>
      <c r="C353" s="9" t="s">
        <v>3022</v>
      </c>
      <c r="D353" s="9">
        <v>20000</v>
      </c>
      <c r="E353" s="9">
        <v>1</v>
      </c>
      <c r="F353" s="9" t="s">
        <v>3020</v>
      </c>
      <c r="G353" s="9" t="s">
        <v>3021</v>
      </c>
    </row>
    <row r="354" spans="1:7" ht="14.25" x14ac:dyDescent="0.2">
      <c r="A354" s="8">
        <v>353</v>
      </c>
      <c r="B354" s="8">
        <v>1075</v>
      </c>
      <c r="C354" s="8" t="s">
        <v>3019</v>
      </c>
      <c r="D354" s="8">
        <v>10000</v>
      </c>
      <c r="E354" s="8">
        <v>2</v>
      </c>
      <c r="F354" s="8" t="s">
        <v>3024</v>
      </c>
      <c r="G354" s="8" t="s">
        <v>3021</v>
      </c>
    </row>
    <row r="355" spans="1:7" ht="14.25" x14ac:dyDescent="0.2">
      <c r="A355" s="9">
        <v>354</v>
      </c>
      <c r="B355" s="9">
        <v>1080</v>
      </c>
      <c r="C355" s="9" t="s">
        <v>3022</v>
      </c>
      <c r="D355" s="9">
        <v>30000</v>
      </c>
      <c r="E355" s="9">
        <v>1</v>
      </c>
      <c r="F355" s="9" t="s">
        <v>3020</v>
      </c>
      <c r="G355" s="9" t="s">
        <v>3021</v>
      </c>
    </row>
    <row r="356" spans="1:7" ht="14.25" x14ac:dyDescent="0.2">
      <c r="A356" s="8">
        <v>355</v>
      </c>
      <c r="B356" s="8">
        <v>1083</v>
      </c>
      <c r="C356" s="8" t="s">
        <v>3019</v>
      </c>
      <c r="D356" s="8">
        <v>20000</v>
      </c>
      <c r="E356" s="8">
        <v>1</v>
      </c>
      <c r="F356" s="8" t="s">
        <v>3024</v>
      </c>
      <c r="G356" s="8" t="s">
        <v>3021</v>
      </c>
    </row>
    <row r="357" spans="1:7" ht="14.25" x14ac:dyDescent="0.2">
      <c r="A357" s="9">
        <v>356</v>
      </c>
      <c r="B357" s="9">
        <v>1085</v>
      </c>
      <c r="C357" s="9" t="s">
        <v>3019</v>
      </c>
      <c r="D357" s="9">
        <v>40000</v>
      </c>
      <c r="E357" s="9">
        <v>1</v>
      </c>
      <c r="F357" s="9" t="s">
        <v>3027</v>
      </c>
      <c r="G357" s="9" t="s">
        <v>3021</v>
      </c>
    </row>
    <row r="358" spans="1:7" ht="14.25" x14ac:dyDescent="0.2">
      <c r="A358" s="8">
        <v>357</v>
      </c>
      <c r="B358" s="8">
        <v>1086</v>
      </c>
      <c r="C358" s="8" t="s">
        <v>3022</v>
      </c>
      <c r="D358" s="8">
        <v>10000</v>
      </c>
      <c r="E358" s="8">
        <v>0</v>
      </c>
      <c r="F358" s="8" t="s">
        <v>3024</v>
      </c>
      <c r="G358" s="8" t="s">
        <v>3023</v>
      </c>
    </row>
    <row r="359" spans="1:7" ht="14.25" x14ac:dyDescent="0.2">
      <c r="A359" s="9">
        <v>358</v>
      </c>
      <c r="B359" s="9">
        <v>1101</v>
      </c>
      <c r="C359" s="9" t="s">
        <v>3022</v>
      </c>
      <c r="D359" s="9">
        <v>10000</v>
      </c>
      <c r="E359" s="9">
        <v>0</v>
      </c>
      <c r="F359" s="9" t="s">
        <v>3024</v>
      </c>
      <c r="G359" s="9" t="s">
        <v>3023</v>
      </c>
    </row>
    <row r="360" spans="1:7" ht="14.25" x14ac:dyDescent="0.2">
      <c r="A360" s="8">
        <v>359</v>
      </c>
      <c r="B360" s="8">
        <v>1103</v>
      </c>
      <c r="C360" s="8" t="s">
        <v>3022</v>
      </c>
      <c r="D360" s="8">
        <v>10000</v>
      </c>
      <c r="E360" s="8">
        <v>0</v>
      </c>
      <c r="F360" s="8" t="s">
        <v>3024</v>
      </c>
      <c r="G360" s="8" t="s">
        <v>3023</v>
      </c>
    </row>
    <row r="361" spans="1:7" ht="14.25" x14ac:dyDescent="0.2">
      <c r="A361" s="9">
        <v>360</v>
      </c>
      <c r="B361" s="9">
        <v>1104</v>
      </c>
      <c r="C361" s="9" t="s">
        <v>3022</v>
      </c>
      <c r="D361" s="9">
        <v>10000</v>
      </c>
      <c r="E361" s="9">
        <v>0</v>
      </c>
      <c r="F361" s="9" t="s">
        <v>3024</v>
      </c>
      <c r="G361" s="9" t="s">
        <v>3023</v>
      </c>
    </row>
    <row r="362" spans="1:7" ht="14.25" x14ac:dyDescent="0.2">
      <c r="A362" s="8">
        <v>361</v>
      </c>
      <c r="B362" s="8">
        <v>1106</v>
      </c>
      <c r="C362" s="8" t="s">
        <v>3022</v>
      </c>
      <c r="D362" s="8">
        <v>10000</v>
      </c>
      <c r="E362" s="8">
        <v>0</v>
      </c>
      <c r="F362" s="8" t="s">
        <v>3024</v>
      </c>
      <c r="G362" s="8" t="s">
        <v>3021</v>
      </c>
    </row>
    <row r="363" spans="1:7" ht="14.25" x14ac:dyDescent="0.2">
      <c r="A363" s="9">
        <v>362</v>
      </c>
      <c r="B363" s="9">
        <v>1107</v>
      </c>
      <c r="C363" s="9" t="s">
        <v>3019</v>
      </c>
      <c r="D363" s="9">
        <v>10000</v>
      </c>
      <c r="E363" s="9">
        <v>0</v>
      </c>
      <c r="F363" s="9" t="s">
        <v>3025</v>
      </c>
      <c r="G363" s="9" t="s">
        <v>3021</v>
      </c>
    </row>
    <row r="364" spans="1:7" ht="14.25" x14ac:dyDescent="0.2">
      <c r="A364" s="8">
        <v>363</v>
      </c>
      <c r="B364" s="8">
        <v>1108</v>
      </c>
      <c r="C364" s="8" t="s">
        <v>3019</v>
      </c>
      <c r="D364" s="8">
        <v>10000</v>
      </c>
      <c r="E364" s="8">
        <v>0</v>
      </c>
      <c r="F364" s="8" t="s">
        <v>3025</v>
      </c>
      <c r="G364" s="8" t="s">
        <v>3023</v>
      </c>
    </row>
    <row r="365" spans="1:7" ht="14.25" x14ac:dyDescent="0.2">
      <c r="A365" s="9">
        <v>364</v>
      </c>
      <c r="B365" s="9">
        <v>1109</v>
      </c>
      <c r="C365" s="9" t="s">
        <v>3022</v>
      </c>
      <c r="D365" s="9">
        <v>10000</v>
      </c>
      <c r="E365" s="9">
        <v>0</v>
      </c>
      <c r="F365" s="9" t="s">
        <v>3025</v>
      </c>
      <c r="G365" s="9" t="s">
        <v>3023</v>
      </c>
    </row>
    <row r="366" spans="1:7" ht="14.25" x14ac:dyDescent="0.2">
      <c r="A366" s="8">
        <v>365</v>
      </c>
      <c r="B366" s="8">
        <v>1112</v>
      </c>
      <c r="C366" s="8" t="s">
        <v>3022</v>
      </c>
      <c r="D366" s="8">
        <v>10000</v>
      </c>
      <c r="E366" s="8">
        <v>1</v>
      </c>
      <c r="F366" s="8" t="s">
        <v>3025</v>
      </c>
      <c r="G366" s="8" t="s">
        <v>3023</v>
      </c>
    </row>
    <row r="367" spans="1:7" ht="14.25" x14ac:dyDescent="0.2">
      <c r="A367" s="9">
        <v>366</v>
      </c>
      <c r="B367" s="9">
        <v>1113</v>
      </c>
      <c r="C367" s="9" t="s">
        <v>3022</v>
      </c>
      <c r="D367" s="9">
        <v>10000</v>
      </c>
      <c r="E367" s="9">
        <v>1</v>
      </c>
      <c r="F367" s="9" t="s">
        <v>3025</v>
      </c>
      <c r="G367" s="9" t="s">
        <v>3023</v>
      </c>
    </row>
    <row r="368" spans="1:7" ht="14.25" x14ac:dyDescent="0.2">
      <c r="A368" s="8">
        <v>367</v>
      </c>
      <c r="B368" s="8">
        <v>1117</v>
      </c>
      <c r="C368" s="8" t="s">
        <v>3019</v>
      </c>
      <c r="D368" s="8">
        <v>20000</v>
      </c>
      <c r="E368" s="8">
        <v>0</v>
      </c>
      <c r="F368" s="8" t="s">
        <v>3020</v>
      </c>
      <c r="G368" s="8" t="s">
        <v>3021</v>
      </c>
    </row>
    <row r="369" spans="1:7" ht="14.25" x14ac:dyDescent="0.2">
      <c r="A369" s="9">
        <v>368</v>
      </c>
      <c r="B369" s="9">
        <v>1121</v>
      </c>
      <c r="C369" s="9" t="s">
        <v>3019</v>
      </c>
      <c r="D369" s="9">
        <v>20000</v>
      </c>
      <c r="E369" s="9">
        <v>0</v>
      </c>
      <c r="F369" s="9" t="s">
        <v>3020</v>
      </c>
      <c r="G369" s="9" t="s">
        <v>3021</v>
      </c>
    </row>
    <row r="370" spans="1:7" ht="14.25" x14ac:dyDescent="0.2">
      <c r="A370" s="8">
        <v>369</v>
      </c>
      <c r="B370" s="8">
        <v>1123</v>
      </c>
      <c r="C370" s="8" t="s">
        <v>3022</v>
      </c>
      <c r="D370" s="8">
        <v>10000</v>
      </c>
      <c r="E370" s="8">
        <v>1</v>
      </c>
      <c r="F370" s="8" t="s">
        <v>3025</v>
      </c>
      <c r="G370" s="8" t="s">
        <v>3023</v>
      </c>
    </row>
    <row r="371" spans="1:7" ht="14.25" x14ac:dyDescent="0.2">
      <c r="A371" s="9">
        <v>370</v>
      </c>
      <c r="B371" s="9">
        <v>1124</v>
      </c>
      <c r="C371" s="9" t="s">
        <v>3019</v>
      </c>
      <c r="D371" s="9">
        <v>20000</v>
      </c>
      <c r="E371" s="9">
        <v>0</v>
      </c>
      <c r="F371" s="9" t="s">
        <v>3020</v>
      </c>
      <c r="G371" s="9" t="s">
        <v>3023</v>
      </c>
    </row>
    <row r="372" spans="1:7" ht="14.25" x14ac:dyDescent="0.2">
      <c r="A372" s="8">
        <v>371</v>
      </c>
      <c r="B372" s="8">
        <v>1127</v>
      </c>
      <c r="C372" s="8" t="s">
        <v>3019</v>
      </c>
      <c r="D372" s="8">
        <v>20000</v>
      </c>
      <c r="E372" s="8">
        <v>0</v>
      </c>
      <c r="F372" s="8" t="s">
        <v>3020</v>
      </c>
      <c r="G372" s="8" t="s">
        <v>3021</v>
      </c>
    </row>
    <row r="373" spans="1:7" ht="14.25" x14ac:dyDescent="0.2">
      <c r="A373" s="9">
        <v>372</v>
      </c>
      <c r="B373" s="9">
        <v>1128</v>
      </c>
      <c r="C373" s="9" t="s">
        <v>3019</v>
      </c>
      <c r="D373" s="9">
        <v>20000</v>
      </c>
      <c r="E373" s="9">
        <v>0</v>
      </c>
      <c r="F373" s="9" t="s">
        <v>3020</v>
      </c>
      <c r="G373" s="9" t="s">
        <v>3021</v>
      </c>
    </row>
    <row r="374" spans="1:7" ht="14.25" x14ac:dyDescent="0.2">
      <c r="A374" s="8">
        <v>373</v>
      </c>
      <c r="B374" s="8">
        <v>1129</v>
      </c>
      <c r="C374" s="8" t="s">
        <v>3022</v>
      </c>
      <c r="D374" s="8">
        <v>20000</v>
      </c>
      <c r="E374" s="8">
        <v>0</v>
      </c>
      <c r="F374" s="8" t="s">
        <v>3020</v>
      </c>
      <c r="G374" s="8" t="s">
        <v>3021</v>
      </c>
    </row>
    <row r="375" spans="1:7" ht="14.25" x14ac:dyDescent="0.2">
      <c r="A375" s="9">
        <v>374</v>
      </c>
      <c r="B375" s="9">
        <v>1131</v>
      </c>
      <c r="C375" s="9" t="s">
        <v>3019</v>
      </c>
      <c r="D375" s="9">
        <v>30000</v>
      </c>
      <c r="E375" s="9">
        <v>1</v>
      </c>
      <c r="F375" s="9" t="s">
        <v>3020</v>
      </c>
      <c r="G375" s="9" t="s">
        <v>3021</v>
      </c>
    </row>
    <row r="376" spans="1:7" ht="14.25" x14ac:dyDescent="0.2">
      <c r="A376" s="8">
        <v>375</v>
      </c>
      <c r="B376" s="8">
        <v>1132</v>
      </c>
      <c r="C376" s="8" t="s">
        <v>3022</v>
      </c>
      <c r="D376" s="8">
        <v>30000</v>
      </c>
      <c r="E376" s="8">
        <v>1</v>
      </c>
      <c r="F376" s="8" t="s">
        <v>3020</v>
      </c>
      <c r="G376" s="8" t="s">
        <v>3021</v>
      </c>
    </row>
    <row r="377" spans="1:7" ht="14.25" x14ac:dyDescent="0.2">
      <c r="A377" s="9">
        <v>376</v>
      </c>
      <c r="B377" s="9">
        <v>1133</v>
      </c>
      <c r="C377" s="9" t="s">
        <v>3019</v>
      </c>
      <c r="D377" s="9">
        <v>30000</v>
      </c>
      <c r="E377" s="9">
        <v>1</v>
      </c>
      <c r="F377" s="9" t="s">
        <v>3020</v>
      </c>
      <c r="G377" s="9" t="s">
        <v>3021</v>
      </c>
    </row>
    <row r="378" spans="1:7" ht="14.25" x14ac:dyDescent="0.2">
      <c r="A378" s="8">
        <v>377</v>
      </c>
      <c r="B378" s="8">
        <v>1136</v>
      </c>
      <c r="C378" s="8" t="s">
        <v>3022</v>
      </c>
      <c r="D378" s="8">
        <v>40000</v>
      </c>
      <c r="E378" s="8">
        <v>1</v>
      </c>
      <c r="F378" s="8" t="s">
        <v>3027</v>
      </c>
      <c r="G378" s="8" t="s">
        <v>3021</v>
      </c>
    </row>
    <row r="379" spans="1:7" ht="14.25" x14ac:dyDescent="0.2">
      <c r="A379" s="9">
        <v>378</v>
      </c>
      <c r="B379" s="9">
        <v>1138</v>
      </c>
      <c r="C379" s="9" t="s">
        <v>3019</v>
      </c>
      <c r="D379" s="9">
        <v>30000</v>
      </c>
      <c r="E379" s="9">
        <v>4</v>
      </c>
      <c r="F379" s="9" t="s">
        <v>3027</v>
      </c>
      <c r="G379" s="9" t="s">
        <v>3021</v>
      </c>
    </row>
    <row r="380" spans="1:7" ht="14.25" x14ac:dyDescent="0.2">
      <c r="A380" s="8">
        <v>379</v>
      </c>
      <c r="B380" s="8">
        <v>1142</v>
      </c>
      <c r="C380" s="8" t="s">
        <v>3022</v>
      </c>
      <c r="D380" s="8">
        <v>10000</v>
      </c>
      <c r="E380" s="8">
        <v>1</v>
      </c>
      <c r="F380" s="8" t="s">
        <v>3025</v>
      </c>
      <c r="G380" s="8" t="s">
        <v>3023</v>
      </c>
    </row>
    <row r="381" spans="1:7" ht="14.25" x14ac:dyDescent="0.2">
      <c r="A381" s="9">
        <v>380</v>
      </c>
      <c r="B381" s="9">
        <v>1151</v>
      </c>
      <c r="C381" s="9" t="s">
        <v>3019</v>
      </c>
      <c r="D381" s="9">
        <v>10000</v>
      </c>
      <c r="E381" s="9">
        <v>1</v>
      </c>
      <c r="F381" s="9" t="s">
        <v>3025</v>
      </c>
      <c r="G381" s="9" t="s">
        <v>3021</v>
      </c>
    </row>
    <row r="382" spans="1:7" ht="14.25" x14ac:dyDescent="0.2">
      <c r="A382" s="8">
        <v>381</v>
      </c>
      <c r="B382" s="8">
        <v>1155</v>
      </c>
      <c r="C382" s="8" t="s">
        <v>3022</v>
      </c>
      <c r="D382" s="8">
        <v>20000</v>
      </c>
      <c r="E382" s="8">
        <v>2</v>
      </c>
      <c r="F382" s="8" t="s">
        <v>3024</v>
      </c>
      <c r="G382" s="8" t="s">
        <v>3021</v>
      </c>
    </row>
    <row r="383" spans="1:7" ht="14.25" x14ac:dyDescent="0.2">
      <c r="A383" s="9">
        <v>382</v>
      </c>
      <c r="B383" s="9">
        <v>1156</v>
      </c>
      <c r="C383" s="9" t="s">
        <v>3019</v>
      </c>
      <c r="D383" s="9">
        <v>20000</v>
      </c>
      <c r="E383" s="9">
        <v>2</v>
      </c>
      <c r="F383" s="9" t="s">
        <v>3024</v>
      </c>
      <c r="G383" s="9" t="s">
        <v>3021</v>
      </c>
    </row>
    <row r="384" spans="1:7" ht="14.25" x14ac:dyDescent="0.2">
      <c r="A384" s="8">
        <v>383</v>
      </c>
      <c r="B384" s="8">
        <v>1159</v>
      </c>
      <c r="C384" s="8" t="s">
        <v>3019</v>
      </c>
      <c r="D384" s="8">
        <v>20000</v>
      </c>
      <c r="E384" s="8">
        <v>2</v>
      </c>
      <c r="F384" s="8" t="s">
        <v>3024</v>
      </c>
      <c r="G384" s="8" t="s">
        <v>3021</v>
      </c>
    </row>
    <row r="385" spans="1:7" ht="14.25" x14ac:dyDescent="0.2">
      <c r="A385" s="9">
        <v>384</v>
      </c>
      <c r="B385" s="9">
        <v>1170</v>
      </c>
      <c r="C385" s="9" t="s">
        <v>3019</v>
      </c>
      <c r="D385" s="9">
        <v>30000</v>
      </c>
      <c r="E385" s="9">
        <v>3</v>
      </c>
      <c r="F385" s="9" t="s">
        <v>3027</v>
      </c>
      <c r="G385" s="9" t="s">
        <v>3021</v>
      </c>
    </row>
    <row r="386" spans="1:7" ht="14.25" x14ac:dyDescent="0.2">
      <c r="A386" s="8">
        <v>385</v>
      </c>
      <c r="B386" s="8">
        <v>1178</v>
      </c>
      <c r="C386" s="8" t="s">
        <v>3019</v>
      </c>
      <c r="D386" s="8">
        <v>30000</v>
      </c>
      <c r="E386" s="8">
        <v>3</v>
      </c>
      <c r="F386" s="8" t="s">
        <v>3020</v>
      </c>
      <c r="G386" s="8" t="s">
        <v>3021</v>
      </c>
    </row>
    <row r="387" spans="1:7" ht="14.25" x14ac:dyDescent="0.2">
      <c r="A387" s="9">
        <v>386</v>
      </c>
      <c r="B387" s="9">
        <v>1182</v>
      </c>
      <c r="C387" s="9" t="s">
        <v>3022</v>
      </c>
      <c r="D387" s="9">
        <v>30000</v>
      </c>
      <c r="E387" s="9">
        <v>3</v>
      </c>
      <c r="F387" s="9" t="s">
        <v>3020</v>
      </c>
      <c r="G387" s="9" t="s">
        <v>3021</v>
      </c>
    </row>
    <row r="388" spans="1:7" ht="14.25" x14ac:dyDescent="0.2">
      <c r="A388" s="8">
        <v>387</v>
      </c>
      <c r="B388" s="8">
        <v>1183</v>
      </c>
      <c r="C388" s="8" t="s">
        <v>3019</v>
      </c>
      <c r="D388" s="8">
        <v>30000</v>
      </c>
      <c r="E388" s="8">
        <v>3</v>
      </c>
      <c r="F388" s="8" t="s">
        <v>3020</v>
      </c>
      <c r="G388" s="8" t="s">
        <v>3021</v>
      </c>
    </row>
    <row r="389" spans="1:7" ht="14.25" x14ac:dyDescent="0.2">
      <c r="A389" s="9">
        <v>388</v>
      </c>
      <c r="B389" s="9">
        <v>1185</v>
      </c>
      <c r="C389" s="9" t="s">
        <v>3022</v>
      </c>
      <c r="D389" s="9">
        <v>40000</v>
      </c>
      <c r="E389" s="9">
        <v>3</v>
      </c>
      <c r="F389" s="9" t="s">
        <v>3027</v>
      </c>
      <c r="G389" s="9" t="s">
        <v>3021</v>
      </c>
    </row>
    <row r="390" spans="1:7" ht="14.25" x14ac:dyDescent="0.2">
      <c r="A390" s="8">
        <v>389</v>
      </c>
      <c r="B390" s="8">
        <v>1186</v>
      </c>
      <c r="C390" s="8" t="s">
        <v>3019</v>
      </c>
      <c r="D390" s="8">
        <v>40000</v>
      </c>
      <c r="E390" s="8">
        <v>3</v>
      </c>
      <c r="F390" s="8" t="s">
        <v>3027</v>
      </c>
      <c r="G390" s="8" t="s">
        <v>3021</v>
      </c>
    </row>
    <row r="391" spans="1:7" ht="14.25" x14ac:dyDescent="0.2">
      <c r="A391" s="9">
        <v>390</v>
      </c>
      <c r="B391" s="9">
        <v>1189</v>
      </c>
      <c r="C391" s="9" t="s">
        <v>3022</v>
      </c>
      <c r="D391" s="9">
        <v>10000</v>
      </c>
      <c r="E391" s="9">
        <v>1</v>
      </c>
      <c r="F391" s="9" t="s">
        <v>3025</v>
      </c>
      <c r="G391" s="9" t="s">
        <v>3023</v>
      </c>
    </row>
    <row r="392" spans="1:7" ht="14.25" x14ac:dyDescent="0.2">
      <c r="A392" s="8">
        <v>391</v>
      </c>
      <c r="B392" s="8">
        <v>1191</v>
      </c>
      <c r="C392" s="8" t="s">
        <v>3022</v>
      </c>
      <c r="D392" s="8">
        <v>10000</v>
      </c>
      <c r="E392" s="8">
        <v>1</v>
      </c>
      <c r="F392" s="8" t="s">
        <v>3025</v>
      </c>
      <c r="G392" s="8" t="s">
        <v>3023</v>
      </c>
    </row>
    <row r="393" spans="1:7" ht="14.25" x14ac:dyDescent="0.2">
      <c r="A393" s="9">
        <v>392</v>
      </c>
      <c r="B393" s="9">
        <v>1193</v>
      </c>
      <c r="C393" s="9" t="s">
        <v>3022</v>
      </c>
      <c r="D393" s="9">
        <v>10000</v>
      </c>
      <c r="E393" s="9">
        <v>2</v>
      </c>
      <c r="F393" s="9" t="s">
        <v>3025</v>
      </c>
      <c r="G393" s="9" t="s">
        <v>3021</v>
      </c>
    </row>
    <row r="394" spans="1:7" ht="14.25" x14ac:dyDescent="0.2">
      <c r="A394" s="8">
        <v>393</v>
      </c>
      <c r="B394" s="8">
        <v>1194</v>
      </c>
      <c r="C394" s="8" t="s">
        <v>3022</v>
      </c>
      <c r="D394" s="8">
        <v>10000</v>
      </c>
      <c r="E394" s="8">
        <v>2</v>
      </c>
      <c r="F394" s="8" t="s">
        <v>3025</v>
      </c>
      <c r="G394" s="8" t="s">
        <v>3021</v>
      </c>
    </row>
    <row r="395" spans="1:7" ht="14.25" x14ac:dyDescent="0.2">
      <c r="A395" s="9">
        <v>394</v>
      </c>
      <c r="B395" s="9">
        <v>1197</v>
      </c>
      <c r="C395" s="9" t="s">
        <v>3022</v>
      </c>
      <c r="D395" s="9">
        <v>10000</v>
      </c>
      <c r="E395" s="9">
        <v>2</v>
      </c>
      <c r="F395" s="9" t="s">
        <v>3025</v>
      </c>
      <c r="G395" s="9" t="s">
        <v>3021</v>
      </c>
    </row>
    <row r="396" spans="1:7" ht="14.25" x14ac:dyDescent="0.2">
      <c r="A396" s="8">
        <v>395</v>
      </c>
      <c r="B396" s="8">
        <v>1199</v>
      </c>
      <c r="C396" s="8" t="s">
        <v>3022</v>
      </c>
      <c r="D396" s="8">
        <v>10000</v>
      </c>
      <c r="E396" s="8">
        <v>2</v>
      </c>
      <c r="F396" s="8" t="s">
        <v>3025</v>
      </c>
      <c r="G396" s="8" t="s">
        <v>3021</v>
      </c>
    </row>
    <row r="397" spans="1:7" ht="14.25" x14ac:dyDescent="0.2">
      <c r="A397" s="9">
        <v>396</v>
      </c>
      <c r="B397" s="9">
        <v>1200</v>
      </c>
      <c r="C397" s="9" t="s">
        <v>3022</v>
      </c>
      <c r="D397" s="9">
        <v>30000</v>
      </c>
      <c r="E397" s="9">
        <v>0</v>
      </c>
      <c r="F397" s="9" t="s">
        <v>3020</v>
      </c>
      <c r="G397" s="9" t="s">
        <v>3021</v>
      </c>
    </row>
    <row r="398" spans="1:7" ht="14.25" x14ac:dyDescent="0.2">
      <c r="A398" s="8">
        <v>397</v>
      </c>
      <c r="B398" s="8">
        <v>1202</v>
      </c>
      <c r="C398" s="8" t="s">
        <v>3019</v>
      </c>
      <c r="D398" s="8">
        <v>10000</v>
      </c>
      <c r="E398" s="8">
        <v>2</v>
      </c>
      <c r="F398" s="8" t="s">
        <v>3025</v>
      </c>
      <c r="G398" s="8" t="s">
        <v>3023</v>
      </c>
    </row>
    <row r="399" spans="1:7" ht="14.25" x14ac:dyDescent="0.2">
      <c r="A399" s="9">
        <v>398</v>
      </c>
      <c r="B399" s="9">
        <v>1203</v>
      </c>
      <c r="C399" s="9" t="s">
        <v>3022</v>
      </c>
      <c r="D399" s="9">
        <v>20000</v>
      </c>
      <c r="E399" s="9">
        <v>0</v>
      </c>
      <c r="F399" s="9" t="s">
        <v>3024</v>
      </c>
      <c r="G399" s="9" t="s">
        <v>3023</v>
      </c>
    </row>
    <row r="400" spans="1:7" ht="14.25" x14ac:dyDescent="0.2">
      <c r="A400" s="8">
        <v>399</v>
      </c>
      <c r="B400" s="8">
        <v>1211</v>
      </c>
      <c r="C400" s="8" t="s">
        <v>3022</v>
      </c>
      <c r="D400" s="8">
        <v>30000</v>
      </c>
      <c r="E400" s="8">
        <v>0</v>
      </c>
      <c r="F400" s="8" t="s">
        <v>3020</v>
      </c>
      <c r="G400" s="8" t="s">
        <v>3021</v>
      </c>
    </row>
    <row r="401" spans="1:7" ht="14.25" x14ac:dyDescent="0.2">
      <c r="A401" s="9">
        <v>400</v>
      </c>
      <c r="B401" s="9">
        <v>1212</v>
      </c>
      <c r="C401" s="9" t="s">
        <v>3022</v>
      </c>
      <c r="D401" s="9">
        <v>30000</v>
      </c>
      <c r="E401" s="9">
        <v>1</v>
      </c>
      <c r="F401" s="9" t="s">
        <v>3020</v>
      </c>
      <c r="G401" s="9" t="s">
        <v>3021</v>
      </c>
    </row>
    <row r="402" spans="1:7" ht="14.25" x14ac:dyDescent="0.2">
      <c r="A402" s="8">
        <v>401</v>
      </c>
      <c r="B402" s="8">
        <v>1213</v>
      </c>
      <c r="C402" s="8" t="s">
        <v>3022</v>
      </c>
      <c r="D402" s="8">
        <v>40000</v>
      </c>
      <c r="E402" s="8">
        <v>0</v>
      </c>
      <c r="F402" s="8" t="s">
        <v>3027</v>
      </c>
      <c r="G402" s="8" t="s">
        <v>3021</v>
      </c>
    </row>
    <row r="403" spans="1:7" ht="14.25" x14ac:dyDescent="0.2">
      <c r="A403" s="9">
        <v>402</v>
      </c>
      <c r="B403" s="9">
        <v>1217</v>
      </c>
      <c r="C403" s="9" t="s">
        <v>3019</v>
      </c>
      <c r="D403" s="9">
        <v>40000</v>
      </c>
      <c r="E403" s="9">
        <v>0</v>
      </c>
      <c r="F403" s="9" t="s">
        <v>3027</v>
      </c>
      <c r="G403" s="9" t="s">
        <v>3021</v>
      </c>
    </row>
    <row r="404" spans="1:7" ht="14.25" x14ac:dyDescent="0.2">
      <c r="A404" s="8">
        <v>403</v>
      </c>
      <c r="B404" s="8">
        <v>1226</v>
      </c>
      <c r="C404" s="8" t="s">
        <v>3019</v>
      </c>
      <c r="D404" s="8">
        <v>40000</v>
      </c>
      <c r="E404" s="8">
        <v>0</v>
      </c>
      <c r="F404" s="8" t="s">
        <v>3027</v>
      </c>
      <c r="G404" s="8" t="s">
        <v>3021</v>
      </c>
    </row>
    <row r="405" spans="1:7" ht="14.25" x14ac:dyDescent="0.2">
      <c r="A405" s="9">
        <v>404</v>
      </c>
      <c r="B405" s="9">
        <v>1227</v>
      </c>
      <c r="C405" s="9" t="s">
        <v>3022</v>
      </c>
      <c r="D405" s="9">
        <v>40000</v>
      </c>
      <c r="E405" s="9">
        <v>0</v>
      </c>
      <c r="F405" s="9" t="s">
        <v>3027</v>
      </c>
      <c r="G405" s="9" t="s">
        <v>3021</v>
      </c>
    </row>
    <row r="406" spans="1:7" ht="14.25" x14ac:dyDescent="0.2">
      <c r="A406" s="8">
        <v>405</v>
      </c>
      <c r="B406" s="8">
        <v>1228</v>
      </c>
      <c r="C406" s="8" t="s">
        <v>3022</v>
      </c>
      <c r="D406" s="8">
        <v>10000</v>
      </c>
      <c r="E406" s="8">
        <v>3</v>
      </c>
      <c r="F406" s="8" t="s">
        <v>3024</v>
      </c>
      <c r="G406" s="8" t="s">
        <v>3023</v>
      </c>
    </row>
    <row r="407" spans="1:7" ht="14.25" x14ac:dyDescent="0.2">
      <c r="A407" s="9">
        <v>406</v>
      </c>
      <c r="B407" s="9">
        <v>1229</v>
      </c>
      <c r="C407" s="9" t="s">
        <v>3022</v>
      </c>
      <c r="D407" s="9">
        <v>10000</v>
      </c>
      <c r="E407" s="9">
        <v>3</v>
      </c>
      <c r="F407" s="9" t="s">
        <v>3024</v>
      </c>
      <c r="G407" s="9" t="s">
        <v>3023</v>
      </c>
    </row>
    <row r="408" spans="1:7" ht="14.25" x14ac:dyDescent="0.2">
      <c r="A408" s="8">
        <v>407</v>
      </c>
      <c r="B408" s="8">
        <v>1233</v>
      </c>
      <c r="C408" s="8" t="s">
        <v>3019</v>
      </c>
      <c r="D408" s="8">
        <v>20000</v>
      </c>
      <c r="E408" s="8">
        <v>2</v>
      </c>
      <c r="F408" s="8" t="s">
        <v>3024</v>
      </c>
      <c r="G408" s="8" t="s">
        <v>3021</v>
      </c>
    </row>
    <row r="409" spans="1:7" ht="14.25" x14ac:dyDescent="0.2">
      <c r="A409" s="9">
        <v>408</v>
      </c>
      <c r="B409" s="9">
        <v>1237</v>
      </c>
      <c r="C409" s="9" t="s">
        <v>3019</v>
      </c>
      <c r="D409" s="9">
        <v>20000</v>
      </c>
      <c r="E409" s="9">
        <v>2</v>
      </c>
      <c r="F409" s="9" t="s">
        <v>3024</v>
      </c>
      <c r="G409" s="9" t="s">
        <v>3021</v>
      </c>
    </row>
    <row r="410" spans="1:7" ht="14.25" x14ac:dyDescent="0.2">
      <c r="A410" s="8">
        <v>409</v>
      </c>
      <c r="B410" s="8">
        <v>1238</v>
      </c>
      <c r="C410" s="8" t="s">
        <v>3019</v>
      </c>
      <c r="D410" s="8">
        <v>10000</v>
      </c>
      <c r="E410" s="8">
        <v>2</v>
      </c>
      <c r="F410" s="8" t="s">
        <v>3025</v>
      </c>
      <c r="G410" s="8" t="s">
        <v>3023</v>
      </c>
    </row>
    <row r="411" spans="1:7" ht="14.25" x14ac:dyDescent="0.2">
      <c r="A411" s="9">
        <v>410</v>
      </c>
      <c r="B411" s="9">
        <v>1241</v>
      </c>
      <c r="C411" s="9" t="s">
        <v>3022</v>
      </c>
      <c r="D411" s="9">
        <v>10000</v>
      </c>
      <c r="E411" s="9">
        <v>2</v>
      </c>
      <c r="F411" s="9" t="s">
        <v>3025</v>
      </c>
      <c r="G411" s="9" t="s">
        <v>3021</v>
      </c>
    </row>
    <row r="412" spans="1:7" ht="14.25" x14ac:dyDescent="0.2">
      <c r="A412" s="8">
        <v>411</v>
      </c>
      <c r="B412" s="8">
        <v>1246</v>
      </c>
      <c r="C412" s="8" t="s">
        <v>3019</v>
      </c>
      <c r="D412" s="8">
        <v>20000</v>
      </c>
      <c r="E412" s="8">
        <v>1</v>
      </c>
      <c r="F412" s="8" t="s">
        <v>3024</v>
      </c>
      <c r="G412" s="8" t="s">
        <v>3021</v>
      </c>
    </row>
    <row r="413" spans="1:7" ht="14.25" x14ac:dyDescent="0.2">
      <c r="A413" s="9">
        <v>412</v>
      </c>
      <c r="B413" s="9">
        <v>1247</v>
      </c>
      <c r="C413" s="9" t="s">
        <v>3019</v>
      </c>
      <c r="D413" s="9">
        <v>80000</v>
      </c>
      <c r="E413" s="9">
        <v>3</v>
      </c>
      <c r="F413" s="9" t="s">
        <v>3024</v>
      </c>
      <c r="G413" s="9" t="s">
        <v>3023</v>
      </c>
    </row>
    <row r="414" spans="1:7" ht="14.25" x14ac:dyDescent="0.2">
      <c r="A414" s="8">
        <v>413</v>
      </c>
      <c r="B414" s="8">
        <v>1250</v>
      </c>
      <c r="C414" s="8" t="s">
        <v>3022</v>
      </c>
      <c r="D414" s="8">
        <v>80000</v>
      </c>
      <c r="E414" s="8">
        <v>4</v>
      </c>
      <c r="F414" s="8" t="s">
        <v>3024</v>
      </c>
      <c r="G414" s="8" t="s">
        <v>3021</v>
      </c>
    </row>
    <row r="415" spans="1:7" ht="14.25" x14ac:dyDescent="0.2">
      <c r="A415" s="9">
        <v>414</v>
      </c>
      <c r="B415" s="9">
        <v>1253</v>
      </c>
      <c r="C415" s="9" t="s">
        <v>3019</v>
      </c>
      <c r="D415" s="9">
        <v>80000</v>
      </c>
      <c r="E415" s="9">
        <v>4</v>
      </c>
      <c r="F415" s="9" t="s">
        <v>3024</v>
      </c>
      <c r="G415" s="9" t="s">
        <v>3023</v>
      </c>
    </row>
    <row r="416" spans="1:7" ht="14.25" x14ac:dyDescent="0.2">
      <c r="A416" s="8">
        <v>415</v>
      </c>
      <c r="B416" s="8">
        <v>1254</v>
      </c>
      <c r="C416" s="8" t="s">
        <v>3022</v>
      </c>
      <c r="D416" s="8">
        <v>80000</v>
      </c>
      <c r="E416" s="8">
        <v>4</v>
      </c>
      <c r="F416" s="8" t="s">
        <v>3024</v>
      </c>
      <c r="G416" s="8" t="s">
        <v>3021</v>
      </c>
    </row>
    <row r="417" spans="1:7" ht="14.25" x14ac:dyDescent="0.2">
      <c r="A417" s="9">
        <v>416</v>
      </c>
      <c r="B417" s="9">
        <v>1257</v>
      </c>
      <c r="C417" s="9" t="s">
        <v>3022</v>
      </c>
      <c r="D417" s="9">
        <v>90000</v>
      </c>
      <c r="E417" s="9">
        <v>5</v>
      </c>
      <c r="F417" s="9" t="s">
        <v>3024</v>
      </c>
      <c r="G417" s="9" t="s">
        <v>3023</v>
      </c>
    </row>
    <row r="418" spans="1:7" ht="14.25" x14ac:dyDescent="0.2">
      <c r="A418" s="8">
        <v>417</v>
      </c>
      <c r="B418" s="8">
        <v>1259</v>
      </c>
      <c r="C418" s="8" t="s">
        <v>3019</v>
      </c>
      <c r="D418" s="8">
        <v>60000</v>
      </c>
      <c r="E418" s="8">
        <v>3</v>
      </c>
      <c r="F418" s="8" t="s">
        <v>3026</v>
      </c>
      <c r="G418" s="8" t="s">
        <v>3021</v>
      </c>
    </row>
    <row r="419" spans="1:7" ht="14.25" x14ac:dyDescent="0.2">
      <c r="A419" s="9">
        <v>418</v>
      </c>
      <c r="B419" s="9">
        <v>1261</v>
      </c>
      <c r="C419" s="9" t="s">
        <v>3019</v>
      </c>
      <c r="D419" s="9">
        <v>70000</v>
      </c>
      <c r="E419" s="9">
        <v>5</v>
      </c>
      <c r="F419" s="9" t="s">
        <v>3025</v>
      </c>
      <c r="G419" s="9" t="s">
        <v>3021</v>
      </c>
    </row>
    <row r="420" spans="1:7" ht="14.25" x14ac:dyDescent="0.2">
      <c r="A420" s="8">
        <v>419</v>
      </c>
      <c r="B420" s="8">
        <v>1265</v>
      </c>
      <c r="C420" s="8" t="s">
        <v>3022</v>
      </c>
      <c r="D420" s="8">
        <v>90000</v>
      </c>
      <c r="E420" s="8">
        <v>5</v>
      </c>
      <c r="F420" s="8" t="s">
        <v>3024</v>
      </c>
      <c r="G420" s="8" t="s">
        <v>3023</v>
      </c>
    </row>
    <row r="421" spans="1:7" ht="14.25" x14ac:dyDescent="0.2">
      <c r="A421" s="9">
        <v>420</v>
      </c>
      <c r="B421" s="9">
        <v>1267</v>
      </c>
      <c r="C421" s="9" t="s">
        <v>3019</v>
      </c>
      <c r="D421" s="9">
        <v>150000</v>
      </c>
      <c r="E421" s="9">
        <v>3</v>
      </c>
      <c r="F421" s="9" t="s">
        <v>3027</v>
      </c>
      <c r="G421" s="9" t="s">
        <v>3021</v>
      </c>
    </row>
    <row r="422" spans="1:7" ht="14.25" x14ac:dyDescent="0.2">
      <c r="A422" s="8">
        <v>421</v>
      </c>
      <c r="B422" s="8">
        <v>1271</v>
      </c>
      <c r="C422" s="8" t="s">
        <v>3019</v>
      </c>
      <c r="D422" s="8">
        <v>100000</v>
      </c>
      <c r="E422" s="8">
        <v>2</v>
      </c>
      <c r="F422" s="8" t="s">
        <v>3020</v>
      </c>
      <c r="G422" s="8" t="s">
        <v>3021</v>
      </c>
    </row>
    <row r="423" spans="1:7" ht="14.25" x14ac:dyDescent="0.2">
      <c r="A423" s="9">
        <v>422</v>
      </c>
      <c r="B423" s="9">
        <v>1279</v>
      </c>
      <c r="C423" s="9" t="s">
        <v>3019</v>
      </c>
      <c r="D423" s="9">
        <v>110000</v>
      </c>
      <c r="E423" s="9">
        <v>3</v>
      </c>
      <c r="F423" s="9" t="s">
        <v>3020</v>
      </c>
      <c r="G423" s="9" t="s">
        <v>3021</v>
      </c>
    </row>
    <row r="424" spans="1:7" ht="14.25" x14ac:dyDescent="0.2">
      <c r="A424" s="8">
        <v>423</v>
      </c>
      <c r="B424" s="8">
        <v>1280</v>
      </c>
      <c r="C424" s="8" t="s">
        <v>3019</v>
      </c>
      <c r="D424" s="8">
        <v>170000</v>
      </c>
      <c r="E424" s="8">
        <v>4</v>
      </c>
      <c r="F424" s="8" t="s">
        <v>3020</v>
      </c>
      <c r="G424" s="8" t="s">
        <v>3021</v>
      </c>
    </row>
    <row r="425" spans="1:7" ht="14.25" x14ac:dyDescent="0.2">
      <c r="A425" s="9">
        <v>424</v>
      </c>
      <c r="B425" s="9">
        <v>1281</v>
      </c>
      <c r="C425" s="9" t="s">
        <v>3019</v>
      </c>
      <c r="D425" s="9">
        <v>80000</v>
      </c>
      <c r="E425" s="9">
        <v>4</v>
      </c>
      <c r="F425" s="9" t="s">
        <v>3024</v>
      </c>
      <c r="G425" s="9" t="s">
        <v>3023</v>
      </c>
    </row>
    <row r="426" spans="1:7" ht="14.25" x14ac:dyDescent="0.2">
      <c r="A426" s="8">
        <v>425</v>
      </c>
      <c r="B426" s="8">
        <v>1282</v>
      </c>
      <c r="C426" s="8" t="s">
        <v>3019</v>
      </c>
      <c r="D426" s="8">
        <v>80000</v>
      </c>
      <c r="E426" s="8">
        <v>4</v>
      </c>
      <c r="F426" s="8" t="s">
        <v>3024</v>
      </c>
      <c r="G426" s="8" t="s">
        <v>3021</v>
      </c>
    </row>
    <row r="427" spans="1:7" ht="14.25" x14ac:dyDescent="0.2">
      <c r="A427" s="9">
        <v>426</v>
      </c>
      <c r="B427" s="9">
        <v>1298</v>
      </c>
      <c r="C427" s="9" t="s">
        <v>3019</v>
      </c>
      <c r="D427" s="9">
        <v>90000</v>
      </c>
      <c r="E427" s="9">
        <v>4</v>
      </c>
      <c r="F427" s="9" t="s">
        <v>3025</v>
      </c>
      <c r="G427" s="9" t="s">
        <v>3021</v>
      </c>
    </row>
    <row r="428" spans="1:7" ht="14.25" x14ac:dyDescent="0.2">
      <c r="A428" s="8">
        <v>427</v>
      </c>
      <c r="B428" s="8">
        <v>1303</v>
      </c>
      <c r="C428" s="8" t="s">
        <v>3019</v>
      </c>
      <c r="D428" s="8">
        <v>110000</v>
      </c>
      <c r="E428" s="8">
        <v>3</v>
      </c>
      <c r="F428" s="8" t="s">
        <v>3020</v>
      </c>
      <c r="G428" s="8" t="s">
        <v>3021</v>
      </c>
    </row>
    <row r="429" spans="1:7" ht="14.25" x14ac:dyDescent="0.2">
      <c r="A429" s="9">
        <v>428</v>
      </c>
      <c r="B429" s="9">
        <v>1304</v>
      </c>
      <c r="C429" s="9" t="s">
        <v>3019</v>
      </c>
      <c r="D429" s="9">
        <v>110000</v>
      </c>
      <c r="E429" s="9">
        <v>2</v>
      </c>
      <c r="F429" s="9" t="s">
        <v>3024</v>
      </c>
      <c r="G429" s="9" t="s">
        <v>3021</v>
      </c>
    </row>
    <row r="430" spans="1:7" ht="14.25" x14ac:dyDescent="0.2">
      <c r="A430" s="8">
        <v>429</v>
      </c>
      <c r="B430" s="8">
        <v>1305</v>
      </c>
      <c r="C430" s="8" t="s">
        <v>3022</v>
      </c>
      <c r="D430" s="8">
        <v>120000</v>
      </c>
      <c r="E430" s="8">
        <v>2</v>
      </c>
      <c r="F430" s="8" t="s">
        <v>3020</v>
      </c>
      <c r="G430" s="8" t="s">
        <v>3021</v>
      </c>
    </row>
    <row r="431" spans="1:7" ht="14.25" x14ac:dyDescent="0.2">
      <c r="A431" s="9">
        <v>430</v>
      </c>
      <c r="B431" s="9">
        <v>1307</v>
      </c>
      <c r="C431" s="9" t="s">
        <v>3019</v>
      </c>
      <c r="D431" s="9">
        <v>80000</v>
      </c>
      <c r="E431" s="9">
        <v>4</v>
      </c>
      <c r="F431" s="9" t="s">
        <v>3024</v>
      </c>
      <c r="G431" s="9" t="s">
        <v>3021</v>
      </c>
    </row>
    <row r="432" spans="1:7" ht="14.25" x14ac:dyDescent="0.2">
      <c r="A432" s="8">
        <v>431</v>
      </c>
      <c r="B432" s="8">
        <v>1314</v>
      </c>
      <c r="C432" s="8" t="s">
        <v>3019</v>
      </c>
      <c r="D432" s="8">
        <v>90000</v>
      </c>
      <c r="E432" s="8">
        <v>4</v>
      </c>
      <c r="F432" s="8" t="s">
        <v>3025</v>
      </c>
      <c r="G432" s="8" t="s">
        <v>3021</v>
      </c>
    </row>
    <row r="433" spans="1:7" ht="14.25" x14ac:dyDescent="0.2">
      <c r="A433" s="9">
        <v>432</v>
      </c>
      <c r="B433" s="9">
        <v>1315</v>
      </c>
      <c r="C433" s="9" t="s">
        <v>3019</v>
      </c>
      <c r="D433" s="9">
        <v>110000</v>
      </c>
      <c r="E433" s="9">
        <v>4</v>
      </c>
      <c r="F433" s="9" t="s">
        <v>3024</v>
      </c>
      <c r="G433" s="9" t="s">
        <v>3021</v>
      </c>
    </row>
    <row r="434" spans="1:7" ht="14.25" x14ac:dyDescent="0.2">
      <c r="A434" s="8">
        <v>433</v>
      </c>
      <c r="B434" s="8">
        <v>1316</v>
      </c>
      <c r="C434" s="8" t="s">
        <v>3019</v>
      </c>
      <c r="D434" s="8">
        <v>80000</v>
      </c>
      <c r="E434" s="8">
        <v>4</v>
      </c>
      <c r="F434" s="8" t="s">
        <v>3025</v>
      </c>
      <c r="G434" s="8" t="s">
        <v>3021</v>
      </c>
    </row>
    <row r="435" spans="1:7" ht="14.25" x14ac:dyDescent="0.2">
      <c r="A435" s="9">
        <v>434</v>
      </c>
      <c r="B435" s="9">
        <v>1338</v>
      </c>
      <c r="C435" s="9" t="s">
        <v>3019</v>
      </c>
      <c r="D435" s="9">
        <v>80000</v>
      </c>
      <c r="E435" s="9">
        <v>5</v>
      </c>
      <c r="F435" s="9" t="s">
        <v>3025</v>
      </c>
      <c r="G435" s="9" t="s">
        <v>3023</v>
      </c>
    </row>
    <row r="436" spans="1:7" ht="14.25" x14ac:dyDescent="0.2">
      <c r="A436" s="8">
        <v>435</v>
      </c>
      <c r="B436" s="8">
        <v>1340</v>
      </c>
      <c r="C436" s="8" t="s">
        <v>3019</v>
      </c>
      <c r="D436" s="8">
        <v>170000</v>
      </c>
      <c r="E436" s="8">
        <v>5</v>
      </c>
      <c r="F436" s="8" t="s">
        <v>3024</v>
      </c>
      <c r="G436" s="8" t="s">
        <v>3021</v>
      </c>
    </row>
    <row r="437" spans="1:7" ht="14.25" x14ac:dyDescent="0.2">
      <c r="A437" s="9">
        <v>436</v>
      </c>
      <c r="B437" s="9">
        <v>1341</v>
      </c>
      <c r="C437" s="9" t="s">
        <v>3022</v>
      </c>
      <c r="D437" s="9">
        <v>100000</v>
      </c>
      <c r="E437" s="9">
        <v>3</v>
      </c>
      <c r="F437" s="9" t="s">
        <v>3024</v>
      </c>
      <c r="G437" s="9" t="s">
        <v>3021</v>
      </c>
    </row>
    <row r="438" spans="1:7" ht="14.25" x14ac:dyDescent="0.2">
      <c r="A438" s="8">
        <v>437</v>
      </c>
      <c r="B438" s="8">
        <v>1347</v>
      </c>
      <c r="C438" s="8" t="s">
        <v>3019</v>
      </c>
      <c r="D438" s="8">
        <v>160000</v>
      </c>
      <c r="E438" s="8">
        <v>3</v>
      </c>
      <c r="F438" s="8" t="s">
        <v>3024</v>
      </c>
      <c r="G438" s="8" t="s">
        <v>3023</v>
      </c>
    </row>
    <row r="439" spans="1:7" ht="14.25" x14ac:dyDescent="0.2">
      <c r="A439" s="9">
        <v>438</v>
      </c>
      <c r="B439" s="9">
        <v>1350</v>
      </c>
      <c r="C439" s="9" t="s">
        <v>3019</v>
      </c>
      <c r="D439" s="9">
        <v>90000</v>
      </c>
      <c r="E439" s="9">
        <v>4</v>
      </c>
      <c r="F439" s="9" t="s">
        <v>3025</v>
      </c>
      <c r="G439" s="9" t="s">
        <v>3021</v>
      </c>
    </row>
    <row r="440" spans="1:7" ht="14.25" x14ac:dyDescent="0.2">
      <c r="A440" s="8">
        <v>439</v>
      </c>
      <c r="B440" s="8">
        <v>1351</v>
      </c>
      <c r="C440" s="8" t="s">
        <v>3019</v>
      </c>
      <c r="D440" s="8">
        <v>130000</v>
      </c>
      <c r="E440" s="8">
        <v>4</v>
      </c>
      <c r="F440" s="8" t="s">
        <v>3025</v>
      </c>
      <c r="G440" s="8" t="s">
        <v>3021</v>
      </c>
    </row>
    <row r="441" spans="1:7" ht="14.25" x14ac:dyDescent="0.2">
      <c r="A441" s="9">
        <v>440</v>
      </c>
      <c r="B441" s="9">
        <v>1352</v>
      </c>
      <c r="C441" s="9" t="s">
        <v>3019</v>
      </c>
      <c r="D441" s="9">
        <v>90000</v>
      </c>
      <c r="E441" s="9">
        <v>4</v>
      </c>
      <c r="F441" s="9" t="s">
        <v>3025</v>
      </c>
      <c r="G441" s="9" t="s">
        <v>3023</v>
      </c>
    </row>
    <row r="442" spans="1:7" ht="14.25" x14ac:dyDescent="0.2">
      <c r="A442" s="8">
        <v>441</v>
      </c>
      <c r="B442" s="8">
        <v>1354</v>
      </c>
      <c r="C442" s="8" t="s">
        <v>3019</v>
      </c>
      <c r="D442" s="8">
        <v>80000</v>
      </c>
      <c r="E442" s="8">
        <v>5</v>
      </c>
      <c r="F442" s="8" t="s">
        <v>3026</v>
      </c>
      <c r="G442" s="8" t="s">
        <v>3023</v>
      </c>
    </row>
    <row r="443" spans="1:7" ht="14.25" x14ac:dyDescent="0.2">
      <c r="A443" s="9">
        <v>442</v>
      </c>
      <c r="B443" s="9">
        <v>1357</v>
      </c>
      <c r="C443" s="9" t="s">
        <v>3019</v>
      </c>
      <c r="D443" s="9">
        <v>90000</v>
      </c>
      <c r="E443" s="9">
        <v>5</v>
      </c>
      <c r="F443" s="9" t="s">
        <v>3026</v>
      </c>
      <c r="G443" s="9" t="s">
        <v>3023</v>
      </c>
    </row>
    <row r="444" spans="1:7" ht="14.25" x14ac:dyDescent="0.2">
      <c r="A444" s="8">
        <v>443</v>
      </c>
      <c r="B444" s="8">
        <v>1360</v>
      </c>
      <c r="C444" s="8" t="s">
        <v>3019</v>
      </c>
      <c r="D444" s="8">
        <v>90000</v>
      </c>
      <c r="E444" s="8">
        <v>5</v>
      </c>
      <c r="F444" s="8" t="s">
        <v>3026</v>
      </c>
      <c r="G444" s="8" t="s">
        <v>3021</v>
      </c>
    </row>
    <row r="445" spans="1:7" ht="14.25" x14ac:dyDescent="0.2">
      <c r="A445" s="9">
        <v>444</v>
      </c>
      <c r="B445" s="9">
        <v>1361</v>
      </c>
      <c r="C445" s="9" t="s">
        <v>3022</v>
      </c>
      <c r="D445" s="9">
        <v>60000</v>
      </c>
      <c r="E445" s="9">
        <v>0</v>
      </c>
      <c r="F445" s="9" t="s">
        <v>3020</v>
      </c>
      <c r="G445" s="9" t="s">
        <v>3023</v>
      </c>
    </row>
    <row r="446" spans="1:7" ht="14.25" x14ac:dyDescent="0.2">
      <c r="A446" s="8">
        <v>445</v>
      </c>
      <c r="B446" s="8">
        <v>1363</v>
      </c>
      <c r="C446" s="8" t="s">
        <v>3019</v>
      </c>
      <c r="D446" s="8">
        <v>70000</v>
      </c>
      <c r="E446" s="8">
        <v>0</v>
      </c>
      <c r="F446" s="8" t="s">
        <v>3020</v>
      </c>
      <c r="G446" s="8" t="s">
        <v>3021</v>
      </c>
    </row>
    <row r="447" spans="1:7" ht="14.25" x14ac:dyDescent="0.2">
      <c r="A447" s="9">
        <v>446</v>
      </c>
      <c r="B447" s="9">
        <v>1364</v>
      </c>
      <c r="C447" s="9" t="s">
        <v>3022</v>
      </c>
      <c r="D447" s="9">
        <v>70000</v>
      </c>
      <c r="E447" s="9">
        <v>0</v>
      </c>
      <c r="F447" s="9" t="s">
        <v>3020</v>
      </c>
      <c r="G447" s="9" t="s">
        <v>3023</v>
      </c>
    </row>
    <row r="448" spans="1:7" ht="14.25" x14ac:dyDescent="0.2">
      <c r="A448" s="8">
        <v>447</v>
      </c>
      <c r="B448" s="8">
        <v>1367</v>
      </c>
      <c r="C448" s="8" t="s">
        <v>3022</v>
      </c>
      <c r="D448" s="8">
        <v>70000</v>
      </c>
      <c r="E448" s="8">
        <v>0</v>
      </c>
      <c r="F448" s="8" t="s">
        <v>3020</v>
      </c>
      <c r="G448" s="8" t="s">
        <v>3023</v>
      </c>
    </row>
    <row r="449" spans="1:7" ht="14.25" x14ac:dyDescent="0.2">
      <c r="A449" s="9">
        <v>448</v>
      </c>
      <c r="B449" s="9">
        <v>1368</v>
      </c>
      <c r="C449" s="9" t="s">
        <v>3019</v>
      </c>
      <c r="D449" s="9">
        <v>70000</v>
      </c>
      <c r="E449" s="9">
        <v>0</v>
      </c>
      <c r="F449" s="9" t="s">
        <v>3020</v>
      </c>
      <c r="G449" s="9" t="s">
        <v>3021</v>
      </c>
    </row>
    <row r="450" spans="1:7" ht="14.25" x14ac:dyDescent="0.2">
      <c r="A450" s="8">
        <v>449</v>
      </c>
      <c r="B450" s="8">
        <v>1369</v>
      </c>
      <c r="C450" s="8" t="s">
        <v>3022</v>
      </c>
      <c r="D450" s="8">
        <v>80000</v>
      </c>
      <c r="E450" s="8">
        <v>0</v>
      </c>
      <c r="F450" s="8" t="s">
        <v>3020</v>
      </c>
      <c r="G450" s="8" t="s">
        <v>3021</v>
      </c>
    </row>
    <row r="451" spans="1:7" ht="14.25" x14ac:dyDescent="0.2">
      <c r="A451" s="9">
        <v>450</v>
      </c>
      <c r="B451" s="9">
        <v>1374</v>
      </c>
      <c r="C451" s="9" t="s">
        <v>3019</v>
      </c>
      <c r="D451" s="9">
        <v>80000</v>
      </c>
      <c r="E451" s="9">
        <v>0</v>
      </c>
      <c r="F451" s="9" t="s">
        <v>3020</v>
      </c>
      <c r="G451" s="9" t="s">
        <v>3021</v>
      </c>
    </row>
    <row r="452" spans="1:7" ht="14.25" x14ac:dyDescent="0.2">
      <c r="A452" s="8">
        <v>451</v>
      </c>
      <c r="B452" s="8">
        <v>1380</v>
      </c>
      <c r="C452" s="8" t="s">
        <v>3022</v>
      </c>
      <c r="D452" s="8">
        <v>130000</v>
      </c>
      <c r="E452" s="8">
        <v>4</v>
      </c>
      <c r="F452" s="8" t="s">
        <v>3025</v>
      </c>
      <c r="G452" s="8" t="s">
        <v>3021</v>
      </c>
    </row>
    <row r="453" spans="1:7" ht="14.25" x14ac:dyDescent="0.2">
      <c r="A453" s="9">
        <v>452</v>
      </c>
      <c r="B453" s="9">
        <v>1383</v>
      </c>
      <c r="C453" s="9" t="s">
        <v>3022</v>
      </c>
      <c r="D453" s="9">
        <v>70000</v>
      </c>
      <c r="E453" s="9">
        <v>0</v>
      </c>
      <c r="F453" s="9" t="s">
        <v>3020</v>
      </c>
      <c r="G453" s="9" t="s">
        <v>3023</v>
      </c>
    </row>
    <row r="454" spans="1:7" ht="14.25" x14ac:dyDescent="0.2">
      <c r="A454" s="8">
        <v>453</v>
      </c>
      <c r="B454" s="8">
        <v>1384</v>
      </c>
      <c r="C454" s="8" t="s">
        <v>3022</v>
      </c>
      <c r="D454" s="8">
        <v>80000</v>
      </c>
      <c r="E454" s="8">
        <v>0</v>
      </c>
      <c r="F454" s="8" t="s">
        <v>3020</v>
      </c>
      <c r="G454" s="8" t="s">
        <v>3023</v>
      </c>
    </row>
    <row r="455" spans="1:7" ht="14.25" x14ac:dyDescent="0.2">
      <c r="A455" s="9">
        <v>454</v>
      </c>
      <c r="B455" s="9">
        <v>1389</v>
      </c>
      <c r="C455" s="9" t="s">
        <v>3022</v>
      </c>
      <c r="D455" s="9">
        <v>80000</v>
      </c>
      <c r="E455" s="9">
        <v>0</v>
      </c>
      <c r="F455" s="9" t="s">
        <v>3020</v>
      </c>
      <c r="G455" s="9" t="s">
        <v>3023</v>
      </c>
    </row>
    <row r="456" spans="1:7" ht="14.25" x14ac:dyDescent="0.2">
      <c r="A456" s="8">
        <v>455</v>
      </c>
      <c r="B456" s="8">
        <v>1390</v>
      </c>
      <c r="C456" s="8" t="s">
        <v>3022</v>
      </c>
      <c r="D456" s="8">
        <v>80000</v>
      </c>
      <c r="E456" s="8">
        <v>0</v>
      </c>
      <c r="F456" s="8" t="s">
        <v>3020</v>
      </c>
      <c r="G456" s="8" t="s">
        <v>3023</v>
      </c>
    </row>
    <row r="457" spans="1:7" ht="14.25" x14ac:dyDescent="0.2">
      <c r="A457" s="9">
        <v>456</v>
      </c>
      <c r="B457" s="9">
        <v>1391</v>
      </c>
      <c r="C457" s="9" t="s">
        <v>3019</v>
      </c>
      <c r="D457" s="9">
        <v>100000</v>
      </c>
      <c r="E457" s="9">
        <v>0</v>
      </c>
      <c r="F457" s="9" t="s">
        <v>3025</v>
      </c>
      <c r="G457" s="9" t="s">
        <v>3021</v>
      </c>
    </row>
    <row r="458" spans="1:7" ht="14.25" x14ac:dyDescent="0.2">
      <c r="A458" s="8">
        <v>457</v>
      </c>
      <c r="B458" s="8">
        <v>1402</v>
      </c>
      <c r="C458" s="8" t="s">
        <v>3019</v>
      </c>
      <c r="D458" s="8">
        <v>120000</v>
      </c>
      <c r="E458" s="8">
        <v>5</v>
      </c>
      <c r="F458" s="8" t="s">
        <v>3026</v>
      </c>
      <c r="G458" s="8" t="s">
        <v>3021</v>
      </c>
    </row>
    <row r="459" spans="1:7" ht="14.25" x14ac:dyDescent="0.2">
      <c r="A459" s="9">
        <v>458</v>
      </c>
      <c r="B459" s="9">
        <v>1405</v>
      </c>
      <c r="C459" s="9" t="s">
        <v>3019</v>
      </c>
      <c r="D459" s="9">
        <v>90000</v>
      </c>
      <c r="E459" s="9">
        <v>0</v>
      </c>
      <c r="F459" s="9" t="s">
        <v>3020</v>
      </c>
      <c r="G459" s="9" t="s">
        <v>3021</v>
      </c>
    </row>
    <row r="460" spans="1:7" ht="14.25" x14ac:dyDescent="0.2">
      <c r="A460" s="8">
        <v>459</v>
      </c>
      <c r="B460" s="8">
        <v>1410</v>
      </c>
      <c r="C460" s="8" t="s">
        <v>3019</v>
      </c>
      <c r="D460" s="8">
        <v>100000</v>
      </c>
      <c r="E460" s="8">
        <v>0</v>
      </c>
      <c r="F460" s="8" t="s">
        <v>3025</v>
      </c>
      <c r="G460" s="8" t="s">
        <v>3021</v>
      </c>
    </row>
    <row r="461" spans="1:7" ht="14.25" x14ac:dyDescent="0.2">
      <c r="A461" s="9">
        <v>460</v>
      </c>
      <c r="B461" s="9">
        <v>1412</v>
      </c>
      <c r="C461" s="9" t="s">
        <v>3022</v>
      </c>
      <c r="D461" s="9">
        <v>80000</v>
      </c>
      <c r="E461" s="9">
        <v>0</v>
      </c>
      <c r="F461" s="9" t="s">
        <v>3020</v>
      </c>
      <c r="G461" s="9" t="s">
        <v>3023</v>
      </c>
    </row>
    <row r="462" spans="1:7" ht="14.25" x14ac:dyDescent="0.2">
      <c r="A462" s="8">
        <v>461</v>
      </c>
      <c r="B462" s="8">
        <v>1413</v>
      </c>
      <c r="C462" s="8" t="s">
        <v>3022</v>
      </c>
      <c r="D462" s="8">
        <v>90000</v>
      </c>
      <c r="E462" s="8">
        <v>0</v>
      </c>
      <c r="F462" s="8" t="s">
        <v>3020</v>
      </c>
      <c r="G462" s="8" t="s">
        <v>3023</v>
      </c>
    </row>
    <row r="463" spans="1:7" ht="14.25" x14ac:dyDescent="0.2">
      <c r="A463" s="9">
        <v>462</v>
      </c>
      <c r="B463" s="9">
        <v>1416</v>
      </c>
      <c r="C463" s="9" t="s">
        <v>3022</v>
      </c>
      <c r="D463" s="9">
        <v>90000</v>
      </c>
      <c r="E463" s="9">
        <v>0</v>
      </c>
      <c r="F463" s="9" t="s">
        <v>3020</v>
      </c>
      <c r="G463" s="9" t="s">
        <v>3023</v>
      </c>
    </row>
    <row r="464" spans="1:7" ht="14.25" x14ac:dyDescent="0.2">
      <c r="A464" s="8">
        <v>463</v>
      </c>
      <c r="B464" s="8">
        <v>1418</v>
      </c>
      <c r="C464" s="8" t="s">
        <v>3019</v>
      </c>
      <c r="D464" s="8">
        <v>110000</v>
      </c>
      <c r="E464" s="8">
        <v>0</v>
      </c>
      <c r="F464" s="8" t="s">
        <v>3025</v>
      </c>
      <c r="G464" s="8" t="s">
        <v>3021</v>
      </c>
    </row>
    <row r="465" spans="1:7" ht="14.25" x14ac:dyDescent="0.2">
      <c r="A465" s="9">
        <v>464</v>
      </c>
      <c r="B465" s="9">
        <v>1419</v>
      </c>
      <c r="C465" s="9" t="s">
        <v>3019</v>
      </c>
      <c r="D465" s="9">
        <v>110000</v>
      </c>
      <c r="E465" s="9">
        <v>0</v>
      </c>
      <c r="F465" s="9" t="s">
        <v>3025</v>
      </c>
      <c r="G465" s="9" t="s">
        <v>3023</v>
      </c>
    </row>
    <row r="466" spans="1:7" ht="14.25" x14ac:dyDescent="0.2">
      <c r="A466" s="8">
        <v>465</v>
      </c>
      <c r="B466" s="8">
        <v>1424</v>
      </c>
      <c r="C466" s="8" t="s">
        <v>3019</v>
      </c>
      <c r="D466" s="8">
        <v>90000</v>
      </c>
      <c r="E466" s="8">
        <v>0</v>
      </c>
      <c r="F466" s="8" t="s">
        <v>3020</v>
      </c>
      <c r="G466" s="8" t="s">
        <v>3021</v>
      </c>
    </row>
    <row r="467" spans="1:7" ht="14.25" x14ac:dyDescent="0.2">
      <c r="A467" s="9">
        <v>466</v>
      </c>
      <c r="B467" s="9">
        <v>1425</v>
      </c>
      <c r="C467" s="9" t="s">
        <v>3019</v>
      </c>
      <c r="D467" s="9">
        <v>90000</v>
      </c>
      <c r="E467" s="9">
        <v>0</v>
      </c>
      <c r="F467" s="9" t="s">
        <v>3020</v>
      </c>
      <c r="G467" s="9" t="s">
        <v>3023</v>
      </c>
    </row>
    <row r="468" spans="1:7" ht="14.25" x14ac:dyDescent="0.2">
      <c r="A468" s="8">
        <v>467</v>
      </c>
      <c r="B468" s="8">
        <v>1427</v>
      </c>
      <c r="C468" s="8" t="s">
        <v>3019</v>
      </c>
      <c r="D468" s="8">
        <v>150000</v>
      </c>
      <c r="E468" s="8">
        <v>0</v>
      </c>
      <c r="F468" s="8" t="s">
        <v>3026</v>
      </c>
      <c r="G468" s="8" t="s">
        <v>3021</v>
      </c>
    </row>
    <row r="469" spans="1:7" ht="14.25" x14ac:dyDescent="0.2">
      <c r="A469" s="9">
        <v>468</v>
      </c>
      <c r="B469" s="9">
        <v>1432</v>
      </c>
      <c r="C469" s="9" t="s">
        <v>3019</v>
      </c>
      <c r="D469" s="9">
        <v>170000</v>
      </c>
      <c r="E469" s="9">
        <v>1</v>
      </c>
      <c r="F469" s="9" t="s">
        <v>3027</v>
      </c>
      <c r="G469" s="9" t="s">
        <v>3021</v>
      </c>
    </row>
    <row r="470" spans="1:7" ht="14.25" x14ac:dyDescent="0.2">
      <c r="A470" s="8">
        <v>469</v>
      </c>
      <c r="B470" s="8">
        <v>1433</v>
      </c>
      <c r="C470" s="8" t="s">
        <v>3019</v>
      </c>
      <c r="D470" s="8">
        <v>40000</v>
      </c>
      <c r="E470" s="8">
        <v>1</v>
      </c>
      <c r="F470" s="8" t="s">
        <v>3020</v>
      </c>
      <c r="G470" s="8" t="s">
        <v>3021</v>
      </c>
    </row>
    <row r="471" spans="1:7" ht="14.25" x14ac:dyDescent="0.2">
      <c r="A471" s="9">
        <v>470</v>
      </c>
      <c r="B471" s="9">
        <v>1438</v>
      </c>
      <c r="C471" s="9" t="s">
        <v>3022</v>
      </c>
      <c r="D471" s="9">
        <v>10000</v>
      </c>
      <c r="E471" s="9">
        <v>0</v>
      </c>
      <c r="F471" s="9" t="s">
        <v>3026</v>
      </c>
      <c r="G471" s="9" t="s">
        <v>3023</v>
      </c>
    </row>
    <row r="472" spans="1:7" ht="14.25" x14ac:dyDescent="0.2">
      <c r="A472" s="8">
        <v>471</v>
      </c>
      <c r="B472" s="8">
        <v>1439</v>
      </c>
      <c r="C472" s="8" t="s">
        <v>3022</v>
      </c>
      <c r="D472" s="8">
        <v>20000</v>
      </c>
      <c r="E472" s="8">
        <v>0</v>
      </c>
      <c r="F472" s="8" t="s">
        <v>3026</v>
      </c>
      <c r="G472" s="8" t="s">
        <v>3023</v>
      </c>
    </row>
    <row r="473" spans="1:7" ht="14.25" x14ac:dyDescent="0.2">
      <c r="A473" s="9">
        <v>472</v>
      </c>
      <c r="B473" s="9">
        <v>1442</v>
      </c>
      <c r="C473" s="9" t="s">
        <v>3022</v>
      </c>
      <c r="D473" s="9">
        <v>30000</v>
      </c>
      <c r="E473" s="9">
        <v>0</v>
      </c>
      <c r="F473" s="9" t="s">
        <v>3024</v>
      </c>
      <c r="G473" s="9" t="s">
        <v>3021</v>
      </c>
    </row>
    <row r="474" spans="1:7" ht="14.25" x14ac:dyDescent="0.2">
      <c r="A474" s="8">
        <v>473</v>
      </c>
      <c r="B474" s="8">
        <v>1450</v>
      </c>
      <c r="C474" s="8" t="s">
        <v>3022</v>
      </c>
      <c r="D474" s="8">
        <v>60000</v>
      </c>
      <c r="E474" s="8">
        <v>3</v>
      </c>
      <c r="F474" s="8" t="s">
        <v>3020</v>
      </c>
      <c r="G474" s="8" t="s">
        <v>3021</v>
      </c>
    </row>
    <row r="475" spans="1:7" ht="14.25" x14ac:dyDescent="0.2">
      <c r="A475" s="9">
        <v>474</v>
      </c>
      <c r="B475" s="9">
        <v>1459</v>
      </c>
      <c r="C475" s="9" t="s">
        <v>3022</v>
      </c>
      <c r="D475" s="9">
        <v>20000</v>
      </c>
      <c r="E475" s="9">
        <v>0</v>
      </c>
      <c r="F475" s="9" t="s">
        <v>3026</v>
      </c>
      <c r="G475" s="9" t="s">
        <v>3023</v>
      </c>
    </row>
    <row r="476" spans="1:7" ht="14.25" x14ac:dyDescent="0.2">
      <c r="A476" s="8">
        <v>475</v>
      </c>
      <c r="B476" s="8">
        <v>1461</v>
      </c>
      <c r="C476" s="8" t="s">
        <v>3022</v>
      </c>
      <c r="D476" s="8">
        <v>20000</v>
      </c>
      <c r="E476" s="8">
        <v>0</v>
      </c>
      <c r="F476" s="8" t="s">
        <v>3026</v>
      </c>
      <c r="G476" s="8" t="s">
        <v>3021</v>
      </c>
    </row>
    <row r="477" spans="1:7" ht="14.25" x14ac:dyDescent="0.2">
      <c r="A477" s="9">
        <v>476</v>
      </c>
      <c r="B477" s="9">
        <v>1466</v>
      </c>
      <c r="C477" s="9" t="s">
        <v>3022</v>
      </c>
      <c r="D477" s="9">
        <v>30000</v>
      </c>
      <c r="E477" s="9">
        <v>0</v>
      </c>
      <c r="F477" s="9" t="s">
        <v>3025</v>
      </c>
      <c r="G477" s="9" t="s">
        <v>3023</v>
      </c>
    </row>
    <row r="478" spans="1:7" ht="14.25" x14ac:dyDescent="0.2">
      <c r="A478" s="8">
        <v>477</v>
      </c>
      <c r="B478" s="8">
        <v>1469</v>
      </c>
      <c r="C478" s="8" t="s">
        <v>3019</v>
      </c>
      <c r="D478" s="8">
        <v>40000</v>
      </c>
      <c r="E478" s="8">
        <v>1</v>
      </c>
      <c r="F478" s="8" t="s">
        <v>3020</v>
      </c>
      <c r="G478" s="8" t="s">
        <v>3021</v>
      </c>
    </row>
    <row r="479" spans="1:7" ht="14.25" x14ac:dyDescent="0.2">
      <c r="A479" s="9">
        <v>478</v>
      </c>
      <c r="B479" s="9">
        <v>1471</v>
      </c>
      <c r="C479" s="9" t="s">
        <v>3022</v>
      </c>
      <c r="D479" s="9">
        <v>30000</v>
      </c>
      <c r="E479" s="9">
        <v>0</v>
      </c>
      <c r="F479" s="9" t="s">
        <v>3025</v>
      </c>
      <c r="G479" s="9" t="s">
        <v>3023</v>
      </c>
    </row>
    <row r="480" spans="1:7" ht="14.25" x14ac:dyDescent="0.2">
      <c r="A480" s="8">
        <v>479</v>
      </c>
      <c r="B480" s="8">
        <v>1472</v>
      </c>
      <c r="C480" s="8" t="s">
        <v>3022</v>
      </c>
      <c r="D480" s="8">
        <v>30000</v>
      </c>
      <c r="E480" s="8">
        <v>0</v>
      </c>
      <c r="F480" s="8" t="s">
        <v>3025</v>
      </c>
      <c r="G480" s="8" t="s">
        <v>3023</v>
      </c>
    </row>
    <row r="481" spans="1:7" ht="14.25" x14ac:dyDescent="0.2">
      <c r="A481" s="9">
        <v>480</v>
      </c>
      <c r="B481" s="9">
        <v>1473</v>
      </c>
      <c r="C481" s="9" t="s">
        <v>3019</v>
      </c>
      <c r="D481" s="9">
        <v>40000</v>
      </c>
      <c r="E481" s="9">
        <v>1</v>
      </c>
      <c r="F481" s="9" t="s">
        <v>3020</v>
      </c>
      <c r="G481" s="9" t="s">
        <v>3021</v>
      </c>
    </row>
    <row r="482" spans="1:7" ht="14.25" x14ac:dyDescent="0.2">
      <c r="A482" s="8">
        <v>481</v>
      </c>
      <c r="B482" s="8">
        <v>1481</v>
      </c>
      <c r="C482" s="8" t="s">
        <v>3019</v>
      </c>
      <c r="D482" s="8">
        <v>40000</v>
      </c>
      <c r="E482" s="8">
        <v>1</v>
      </c>
      <c r="F482" s="8" t="s">
        <v>3020</v>
      </c>
      <c r="G482" s="8" t="s">
        <v>3021</v>
      </c>
    </row>
    <row r="483" spans="1:7" ht="14.25" x14ac:dyDescent="0.2">
      <c r="A483" s="9">
        <v>482</v>
      </c>
      <c r="B483" s="9">
        <v>1482</v>
      </c>
      <c r="C483" s="9" t="s">
        <v>3019</v>
      </c>
      <c r="D483" s="9">
        <v>40000</v>
      </c>
      <c r="E483" s="9">
        <v>1</v>
      </c>
      <c r="F483" s="9" t="s">
        <v>3020</v>
      </c>
      <c r="G483" s="9" t="s">
        <v>3021</v>
      </c>
    </row>
    <row r="484" spans="1:7" ht="14.25" x14ac:dyDescent="0.2">
      <c r="A484" s="8">
        <v>483</v>
      </c>
      <c r="B484" s="8">
        <v>1484</v>
      </c>
      <c r="C484" s="8" t="s">
        <v>3022</v>
      </c>
      <c r="D484" s="8">
        <v>30000</v>
      </c>
      <c r="E484" s="8">
        <v>0</v>
      </c>
      <c r="F484" s="8" t="s">
        <v>3025</v>
      </c>
      <c r="G484" s="8" t="s">
        <v>3023</v>
      </c>
    </row>
    <row r="485" spans="1:7" ht="14.25" x14ac:dyDescent="0.2">
      <c r="A485" s="9">
        <v>484</v>
      </c>
      <c r="B485" s="9">
        <v>1485</v>
      </c>
      <c r="C485" s="9" t="s">
        <v>3019</v>
      </c>
      <c r="D485" s="9">
        <v>40000</v>
      </c>
      <c r="E485" s="9">
        <v>1</v>
      </c>
      <c r="F485" s="9" t="s">
        <v>3020</v>
      </c>
      <c r="G485" s="9" t="s">
        <v>3021</v>
      </c>
    </row>
    <row r="486" spans="1:7" ht="14.25" x14ac:dyDescent="0.2">
      <c r="A486" s="8">
        <v>485</v>
      </c>
      <c r="B486" s="8">
        <v>1492</v>
      </c>
      <c r="C486" s="8" t="s">
        <v>3022</v>
      </c>
      <c r="D486" s="8">
        <v>40000</v>
      </c>
      <c r="E486" s="8">
        <v>2</v>
      </c>
      <c r="F486" s="8" t="s">
        <v>3024</v>
      </c>
      <c r="G486" s="8" t="s">
        <v>3021</v>
      </c>
    </row>
    <row r="487" spans="1:7" ht="14.25" x14ac:dyDescent="0.2">
      <c r="A487" s="9">
        <v>486</v>
      </c>
      <c r="B487" s="9">
        <v>1494</v>
      </c>
      <c r="C487" s="9" t="s">
        <v>3019</v>
      </c>
      <c r="D487" s="9">
        <v>40000</v>
      </c>
      <c r="E487" s="9">
        <v>2</v>
      </c>
      <c r="F487" s="9" t="s">
        <v>3024</v>
      </c>
      <c r="G487" s="9" t="s">
        <v>3023</v>
      </c>
    </row>
    <row r="488" spans="1:7" ht="14.25" x14ac:dyDescent="0.2">
      <c r="A488" s="8">
        <v>487</v>
      </c>
      <c r="B488" s="8">
        <v>1497</v>
      </c>
      <c r="C488" s="8" t="s">
        <v>3022</v>
      </c>
      <c r="D488" s="8">
        <v>10000</v>
      </c>
      <c r="E488" s="8">
        <v>0</v>
      </c>
      <c r="F488" s="8" t="s">
        <v>3026</v>
      </c>
      <c r="G488" s="8" t="s">
        <v>3021</v>
      </c>
    </row>
    <row r="489" spans="1:7" ht="14.25" x14ac:dyDescent="0.2">
      <c r="A489" s="9">
        <v>488</v>
      </c>
      <c r="B489" s="9">
        <v>1499</v>
      </c>
      <c r="C489" s="9" t="s">
        <v>3022</v>
      </c>
      <c r="D489" s="9">
        <v>10000</v>
      </c>
      <c r="E489" s="9">
        <v>0</v>
      </c>
      <c r="F489" s="9" t="s">
        <v>3026</v>
      </c>
      <c r="G489" s="9" t="s">
        <v>3023</v>
      </c>
    </row>
    <row r="490" spans="1:7" ht="14.25" x14ac:dyDescent="0.2">
      <c r="A490" s="8">
        <v>489</v>
      </c>
      <c r="B490" s="8">
        <v>1502</v>
      </c>
      <c r="C490" s="8" t="s">
        <v>3022</v>
      </c>
      <c r="D490" s="8">
        <v>20000</v>
      </c>
      <c r="E490" s="8">
        <v>0</v>
      </c>
      <c r="F490" s="8" t="s">
        <v>3026</v>
      </c>
      <c r="G490" s="8" t="s">
        <v>3021</v>
      </c>
    </row>
    <row r="491" spans="1:7" ht="14.25" x14ac:dyDescent="0.2">
      <c r="A491" s="9">
        <v>490</v>
      </c>
      <c r="B491" s="9">
        <v>1505</v>
      </c>
      <c r="C491" s="9" t="s">
        <v>3022</v>
      </c>
      <c r="D491" s="9">
        <v>20000</v>
      </c>
      <c r="E491" s="9">
        <v>0</v>
      </c>
      <c r="F491" s="9" t="s">
        <v>3026</v>
      </c>
      <c r="G491" s="9" t="s">
        <v>3023</v>
      </c>
    </row>
    <row r="492" spans="1:7" ht="14.25" x14ac:dyDescent="0.2">
      <c r="A492" s="8">
        <v>491</v>
      </c>
      <c r="B492" s="8">
        <v>1511</v>
      </c>
      <c r="C492" s="8" t="s">
        <v>3022</v>
      </c>
      <c r="D492" s="8">
        <v>20000</v>
      </c>
      <c r="E492" s="8">
        <v>0</v>
      </c>
      <c r="F492" s="8" t="s">
        <v>3026</v>
      </c>
      <c r="G492" s="8" t="s">
        <v>3023</v>
      </c>
    </row>
    <row r="493" spans="1:7" ht="14.25" x14ac:dyDescent="0.2">
      <c r="A493" s="9">
        <v>492</v>
      </c>
      <c r="B493" s="9">
        <v>1519</v>
      </c>
      <c r="C493" s="9" t="s">
        <v>3019</v>
      </c>
      <c r="D493" s="9">
        <v>20000</v>
      </c>
      <c r="E493" s="9">
        <v>0</v>
      </c>
      <c r="F493" s="9" t="s">
        <v>3026</v>
      </c>
      <c r="G493" s="9" t="s">
        <v>3023</v>
      </c>
    </row>
    <row r="494" spans="1:7" ht="14.25" x14ac:dyDescent="0.2">
      <c r="A494" s="8">
        <v>493</v>
      </c>
      <c r="B494" s="8">
        <v>1522</v>
      </c>
      <c r="C494" s="8" t="s">
        <v>3022</v>
      </c>
      <c r="D494" s="8">
        <v>30000</v>
      </c>
      <c r="E494" s="8">
        <v>0</v>
      </c>
      <c r="F494" s="8" t="s">
        <v>3025</v>
      </c>
      <c r="G494" s="8" t="s">
        <v>3023</v>
      </c>
    </row>
    <row r="495" spans="1:7" ht="14.25" x14ac:dyDescent="0.2">
      <c r="A495" s="9">
        <v>494</v>
      </c>
      <c r="B495" s="9">
        <v>1526</v>
      </c>
      <c r="C495" s="9" t="s">
        <v>3022</v>
      </c>
      <c r="D495" s="9">
        <v>40000</v>
      </c>
      <c r="E495" s="9">
        <v>2</v>
      </c>
      <c r="F495" s="9" t="s">
        <v>3024</v>
      </c>
      <c r="G495" s="9" t="s">
        <v>3021</v>
      </c>
    </row>
    <row r="496" spans="1:7" ht="14.25" x14ac:dyDescent="0.2">
      <c r="A496" s="8">
        <v>495</v>
      </c>
      <c r="B496" s="8">
        <v>1527</v>
      </c>
      <c r="C496" s="8" t="s">
        <v>3022</v>
      </c>
      <c r="D496" s="8">
        <v>40000</v>
      </c>
      <c r="E496" s="8">
        <v>2</v>
      </c>
      <c r="F496" s="8" t="s">
        <v>3024</v>
      </c>
      <c r="G496" s="8" t="s">
        <v>3021</v>
      </c>
    </row>
    <row r="497" spans="1:7" ht="14.25" x14ac:dyDescent="0.2">
      <c r="A497" s="9">
        <v>496</v>
      </c>
      <c r="B497" s="9">
        <v>1528</v>
      </c>
      <c r="C497" s="9" t="s">
        <v>3022</v>
      </c>
      <c r="D497" s="9">
        <v>40000</v>
      </c>
      <c r="E497" s="9">
        <v>2</v>
      </c>
      <c r="F497" s="9" t="s">
        <v>3024</v>
      </c>
      <c r="G497" s="9" t="s">
        <v>3021</v>
      </c>
    </row>
    <row r="498" spans="1:7" ht="14.25" x14ac:dyDescent="0.2">
      <c r="A498" s="8">
        <v>497</v>
      </c>
      <c r="B498" s="8">
        <v>1531</v>
      </c>
      <c r="C498" s="8" t="s">
        <v>3022</v>
      </c>
      <c r="D498" s="8">
        <v>40000</v>
      </c>
      <c r="E498" s="8">
        <v>2</v>
      </c>
      <c r="F498" s="8" t="s">
        <v>3024</v>
      </c>
      <c r="G498" s="8" t="s">
        <v>3021</v>
      </c>
    </row>
    <row r="499" spans="1:7" ht="14.25" x14ac:dyDescent="0.2">
      <c r="A499" s="9">
        <v>498</v>
      </c>
      <c r="B499" s="9">
        <v>1533</v>
      </c>
      <c r="C499" s="9" t="s">
        <v>3022</v>
      </c>
      <c r="D499" s="9">
        <v>40000</v>
      </c>
      <c r="E499" s="9">
        <v>2</v>
      </c>
      <c r="F499" s="9" t="s">
        <v>3024</v>
      </c>
      <c r="G499" s="9" t="s">
        <v>3021</v>
      </c>
    </row>
    <row r="500" spans="1:7" ht="14.25" x14ac:dyDescent="0.2">
      <c r="A500" s="8">
        <v>499</v>
      </c>
      <c r="B500" s="8">
        <v>1548</v>
      </c>
      <c r="C500" s="8" t="s">
        <v>3022</v>
      </c>
      <c r="D500" s="8">
        <v>40000</v>
      </c>
      <c r="E500" s="8">
        <v>3</v>
      </c>
      <c r="F500" s="8" t="s">
        <v>3024</v>
      </c>
      <c r="G500" s="8" t="s">
        <v>3021</v>
      </c>
    </row>
    <row r="501" spans="1:7" ht="14.25" x14ac:dyDescent="0.2">
      <c r="A501" s="9">
        <v>500</v>
      </c>
      <c r="B501" s="9">
        <v>1551</v>
      </c>
      <c r="C501" s="9" t="s">
        <v>3022</v>
      </c>
      <c r="D501" s="9">
        <v>40000</v>
      </c>
      <c r="E501" s="9">
        <v>3</v>
      </c>
      <c r="F501" s="9" t="s">
        <v>3024</v>
      </c>
      <c r="G501" s="9" t="s">
        <v>3021</v>
      </c>
    </row>
    <row r="502" spans="1:7" ht="14.25" x14ac:dyDescent="0.2">
      <c r="A502" s="8">
        <v>501</v>
      </c>
      <c r="B502" s="8">
        <v>1552</v>
      </c>
      <c r="C502" s="8" t="s">
        <v>3022</v>
      </c>
      <c r="D502" s="8">
        <v>40000</v>
      </c>
      <c r="E502" s="8">
        <v>0</v>
      </c>
      <c r="F502" s="8" t="s">
        <v>3027</v>
      </c>
      <c r="G502" s="8" t="s">
        <v>3021</v>
      </c>
    </row>
    <row r="503" spans="1:7" ht="14.25" x14ac:dyDescent="0.2">
      <c r="A503" s="9">
        <v>502</v>
      </c>
      <c r="B503" s="9">
        <v>1553</v>
      </c>
      <c r="C503" s="9" t="s">
        <v>3022</v>
      </c>
      <c r="D503" s="9">
        <v>40000</v>
      </c>
      <c r="E503" s="9">
        <v>3</v>
      </c>
      <c r="F503" s="9" t="s">
        <v>3024</v>
      </c>
      <c r="G503" s="9" t="s">
        <v>3021</v>
      </c>
    </row>
    <row r="504" spans="1:7" ht="14.25" x14ac:dyDescent="0.2">
      <c r="A504" s="8">
        <v>503</v>
      </c>
      <c r="B504" s="8">
        <v>1554</v>
      </c>
      <c r="C504" s="8" t="s">
        <v>3022</v>
      </c>
      <c r="D504" s="8">
        <v>40000</v>
      </c>
      <c r="E504" s="8">
        <v>4</v>
      </c>
      <c r="F504" s="8" t="s">
        <v>3024</v>
      </c>
      <c r="G504" s="8" t="s">
        <v>3021</v>
      </c>
    </row>
    <row r="505" spans="1:7" ht="14.25" x14ac:dyDescent="0.2">
      <c r="A505" s="9">
        <v>504</v>
      </c>
      <c r="B505" s="9">
        <v>1556</v>
      </c>
      <c r="C505" s="9" t="s">
        <v>3019</v>
      </c>
      <c r="D505" s="9">
        <v>50000</v>
      </c>
      <c r="E505" s="9">
        <v>1</v>
      </c>
      <c r="F505" s="9" t="s">
        <v>3027</v>
      </c>
      <c r="G505" s="9" t="s">
        <v>3021</v>
      </c>
    </row>
    <row r="506" spans="1:7" ht="14.25" x14ac:dyDescent="0.2">
      <c r="A506" s="8">
        <v>505</v>
      </c>
      <c r="B506" s="8">
        <v>1557</v>
      </c>
      <c r="C506" s="8" t="s">
        <v>3019</v>
      </c>
      <c r="D506" s="8">
        <v>40000</v>
      </c>
      <c r="E506" s="8">
        <v>1</v>
      </c>
      <c r="F506" s="8" t="s">
        <v>3020</v>
      </c>
      <c r="G506" s="8" t="s">
        <v>3021</v>
      </c>
    </row>
    <row r="507" spans="1:7" ht="14.25" x14ac:dyDescent="0.2">
      <c r="A507" s="9">
        <v>506</v>
      </c>
      <c r="B507" s="9">
        <v>1559</v>
      </c>
      <c r="C507" s="9" t="s">
        <v>3022</v>
      </c>
      <c r="D507" s="9">
        <v>60000</v>
      </c>
      <c r="E507" s="9">
        <v>0</v>
      </c>
      <c r="F507" s="9" t="s">
        <v>3027</v>
      </c>
      <c r="G507" s="9" t="s">
        <v>3021</v>
      </c>
    </row>
    <row r="508" spans="1:7" ht="14.25" x14ac:dyDescent="0.2">
      <c r="A508" s="8">
        <v>507</v>
      </c>
      <c r="B508" s="8">
        <v>1561</v>
      </c>
      <c r="C508" s="8" t="s">
        <v>3022</v>
      </c>
      <c r="D508" s="8">
        <v>60000</v>
      </c>
      <c r="E508" s="8">
        <v>0</v>
      </c>
      <c r="F508" s="8" t="s">
        <v>3027</v>
      </c>
      <c r="G508" s="8" t="s">
        <v>3023</v>
      </c>
    </row>
    <row r="509" spans="1:7" ht="14.25" x14ac:dyDescent="0.2">
      <c r="A509" s="9">
        <v>508</v>
      </c>
      <c r="B509" s="9">
        <v>1574</v>
      </c>
      <c r="C509" s="9" t="s">
        <v>3022</v>
      </c>
      <c r="D509" s="9">
        <v>60000</v>
      </c>
      <c r="E509" s="9">
        <v>0</v>
      </c>
      <c r="F509" s="9" t="s">
        <v>3027</v>
      </c>
      <c r="G509" s="9" t="s">
        <v>3021</v>
      </c>
    </row>
    <row r="510" spans="1:7" ht="14.25" x14ac:dyDescent="0.2">
      <c r="A510" s="8">
        <v>509</v>
      </c>
      <c r="B510" s="8">
        <v>1580</v>
      </c>
      <c r="C510" s="8" t="s">
        <v>3022</v>
      </c>
      <c r="D510" s="8">
        <v>60000</v>
      </c>
      <c r="E510" s="8">
        <v>0</v>
      </c>
      <c r="F510" s="8" t="s">
        <v>3027</v>
      </c>
      <c r="G510" s="8" t="s">
        <v>3021</v>
      </c>
    </row>
    <row r="511" spans="1:7" ht="14.25" x14ac:dyDescent="0.2">
      <c r="A511" s="9">
        <v>510</v>
      </c>
      <c r="B511" s="9">
        <v>1590</v>
      </c>
      <c r="C511" s="9" t="s">
        <v>3019</v>
      </c>
      <c r="D511" s="9">
        <v>30000</v>
      </c>
      <c r="E511" s="9">
        <v>1</v>
      </c>
      <c r="F511" s="9" t="s">
        <v>3020</v>
      </c>
      <c r="G511" s="9" t="s">
        <v>3021</v>
      </c>
    </row>
    <row r="512" spans="1:7" ht="14.25" x14ac:dyDescent="0.2">
      <c r="A512" s="8">
        <v>511</v>
      </c>
      <c r="B512" s="8">
        <v>1593</v>
      </c>
      <c r="C512" s="8" t="s">
        <v>3019</v>
      </c>
      <c r="D512" s="8">
        <v>30000</v>
      </c>
      <c r="E512" s="8">
        <v>1</v>
      </c>
      <c r="F512" s="8" t="s">
        <v>3020</v>
      </c>
      <c r="G512" s="8" t="s">
        <v>3021</v>
      </c>
    </row>
    <row r="513" spans="1:7" ht="14.25" x14ac:dyDescent="0.2">
      <c r="A513" s="9">
        <v>512</v>
      </c>
      <c r="B513" s="9">
        <v>1595</v>
      </c>
      <c r="C513" s="9" t="s">
        <v>3019</v>
      </c>
      <c r="D513" s="9">
        <v>30000</v>
      </c>
      <c r="E513" s="9">
        <v>1</v>
      </c>
      <c r="F513" s="9" t="s">
        <v>3020</v>
      </c>
      <c r="G513" s="9" t="s">
        <v>3021</v>
      </c>
    </row>
    <row r="514" spans="1:7" ht="14.25" x14ac:dyDescent="0.2">
      <c r="A514" s="8">
        <v>513</v>
      </c>
      <c r="B514" s="8">
        <v>1602</v>
      </c>
      <c r="C514" s="8" t="s">
        <v>3022</v>
      </c>
      <c r="D514" s="8">
        <v>20000</v>
      </c>
      <c r="E514" s="8">
        <v>3</v>
      </c>
      <c r="F514" s="8" t="s">
        <v>3026</v>
      </c>
      <c r="G514" s="8" t="s">
        <v>3021</v>
      </c>
    </row>
    <row r="515" spans="1:7" ht="14.25" x14ac:dyDescent="0.2">
      <c r="A515" s="9">
        <v>514</v>
      </c>
      <c r="B515" s="9">
        <v>1603</v>
      </c>
      <c r="C515" s="9" t="s">
        <v>3022</v>
      </c>
      <c r="D515" s="9">
        <v>20000</v>
      </c>
      <c r="E515" s="9">
        <v>3</v>
      </c>
      <c r="F515" s="9" t="s">
        <v>3026</v>
      </c>
      <c r="G515" s="9" t="s">
        <v>3023</v>
      </c>
    </row>
    <row r="516" spans="1:7" ht="14.25" x14ac:dyDescent="0.2">
      <c r="A516" s="8">
        <v>515</v>
      </c>
      <c r="B516" s="8">
        <v>1606</v>
      </c>
      <c r="C516" s="8" t="s">
        <v>3019</v>
      </c>
      <c r="D516" s="8">
        <v>30000</v>
      </c>
      <c r="E516" s="8">
        <v>1</v>
      </c>
      <c r="F516" s="8" t="s">
        <v>3025</v>
      </c>
      <c r="G516" s="8" t="s">
        <v>3021</v>
      </c>
    </row>
    <row r="517" spans="1:7" ht="14.25" x14ac:dyDescent="0.2">
      <c r="A517" s="9">
        <v>516</v>
      </c>
      <c r="B517" s="9">
        <v>1607</v>
      </c>
      <c r="C517" s="9" t="s">
        <v>3019</v>
      </c>
      <c r="D517" s="9">
        <v>30000</v>
      </c>
      <c r="E517" s="9">
        <v>1</v>
      </c>
      <c r="F517" s="9" t="s">
        <v>3025</v>
      </c>
      <c r="G517" s="9" t="s">
        <v>3021</v>
      </c>
    </row>
    <row r="518" spans="1:7" ht="14.25" x14ac:dyDescent="0.2">
      <c r="A518" s="8">
        <v>517</v>
      </c>
      <c r="B518" s="8">
        <v>1609</v>
      </c>
      <c r="C518" s="8" t="s">
        <v>3019</v>
      </c>
      <c r="D518" s="8">
        <v>30000</v>
      </c>
      <c r="E518" s="8">
        <v>1</v>
      </c>
      <c r="F518" s="8" t="s">
        <v>3025</v>
      </c>
      <c r="G518" s="8" t="s">
        <v>3021</v>
      </c>
    </row>
    <row r="519" spans="1:7" ht="14.25" x14ac:dyDescent="0.2">
      <c r="A519" s="9">
        <v>518</v>
      </c>
      <c r="B519" s="9">
        <v>1614</v>
      </c>
      <c r="C519" s="9" t="s">
        <v>3019</v>
      </c>
      <c r="D519" s="9">
        <v>40000</v>
      </c>
      <c r="E519" s="9">
        <v>1</v>
      </c>
      <c r="F519" s="9" t="s">
        <v>3024</v>
      </c>
      <c r="G519" s="9" t="s">
        <v>3021</v>
      </c>
    </row>
    <row r="520" spans="1:7" ht="14.25" x14ac:dyDescent="0.2">
      <c r="A520" s="8">
        <v>519</v>
      </c>
      <c r="B520" s="8">
        <v>1618</v>
      </c>
      <c r="C520" s="8" t="s">
        <v>3019</v>
      </c>
      <c r="D520" s="8">
        <v>40000</v>
      </c>
      <c r="E520" s="8">
        <v>1</v>
      </c>
      <c r="F520" s="8" t="s">
        <v>3024</v>
      </c>
      <c r="G520" s="8" t="s">
        <v>3021</v>
      </c>
    </row>
    <row r="521" spans="1:7" ht="14.25" x14ac:dyDescent="0.2">
      <c r="A521" s="9">
        <v>520</v>
      </c>
      <c r="B521" s="9">
        <v>1620</v>
      </c>
      <c r="C521" s="9" t="s">
        <v>3019</v>
      </c>
      <c r="D521" s="9">
        <v>40000</v>
      </c>
      <c r="E521" s="9">
        <v>1</v>
      </c>
      <c r="F521" s="9" t="s">
        <v>3024</v>
      </c>
      <c r="G521" s="9" t="s">
        <v>3021</v>
      </c>
    </row>
    <row r="522" spans="1:7" ht="14.25" x14ac:dyDescent="0.2">
      <c r="A522" s="8">
        <v>521</v>
      </c>
      <c r="B522" s="8">
        <v>1623</v>
      </c>
      <c r="C522" s="8" t="s">
        <v>3019</v>
      </c>
      <c r="D522" s="8">
        <v>40000</v>
      </c>
      <c r="E522" s="8">
        <v>1</v>
      </c>
      <c r="F522" s="8" t="s">
        <v>3024</v>
      </c>
      <c r="G522" s="8" t="s">
        <v>3021</v>
      </c>
    </row>
    <row r="523" spans="1:7" ht="14.25" x14ac:dyDescent="0.2">
      <c r="A523" s="9">
        <v>522</v>
      </c>
      <c r="B523" s="9">
        <v>1625</v>
      </c>
      <c r="C523" s="9" t="s">
        <v>3019</v>
      </c>
      <c r="D523" s="9">
        <v>40000</v>
      </c>
      <c r="E523" s="9">
        <v>1</v>
      </c>
      <c r="F523" s="9" t="s">
        <v>3024</v>
      </c>
      <c r="G523" s="9" t="s">
        <v>3021</v>
      </c>
    </row>
    <row r="524" spans="1:7" ht="14.25" x14ac:dyDescent="0.2">
      <c r="A524" s="8">
        <v>523</v>
      </c>
      <c r="B524" s="8">
        <v>1627</v>
      </c>
      <c r="C524" s="8" t="s">
        <v>3019</v>
      </c>
      <c r="D524" s="8">
        <v>80000</v>
      </c>
      <c r="E524" s="8">
        <v>5</v>
      </c>
      <c r="F524" s="8" t="s">
        <v>3027</v>
      </c>
      <c r="G524" s="8" t="s">
        <v>3021</v>
      </c>
    </row>
    <row r="525" spans="1:7" ht="14.25" x14ac:dyDescent="0.2">
      <c r="A525" s="9">
        <v>524</v>
      </c>
      <c r="B525" s="9">
        <v>1632</v>
      </c>
      <c r="C525" s="9" t="s">
        <v>3019</v>
      </c>
      <c r="D525" s="9">
        <v>40000</v>
      </c>
      <c r="E525" s="9">
        <v>1</v>
      </c>
      <c r="F525" s="9" t="s">
        <v>3024</v>
      </c>
      <c r="G525" s="9" t="s">
        <v>3021</v>
      </c>
    </row>
    <row r="526" spans="1:7" ht="14.25" x14ac:dyDescent="0.2">
      <c r="A526" s="8">
        <v>525</v>
      </c>
      <c r="B526" s="8">
        <v>1633</v>
      </c>
      <c r="C526" s="8" t="s">
        <v>3019</v>
      </c>
      <c r="D526" s="8">
        <v>40000</v>
      </c>
      <c r="E526" s="8">
        <v>1</v>
      </c>
      <c r="F526" s="8" t="s">
        <v>3024</v>
      </c>
      <c r="G526" s="8" t="s">
        <v>3021</v>
      </c>
    </row>
    <row r="527" spans="1:7" ht="14.25" x14ac:dyDescent="0.2">
      <c r="A527" s="9">
        <v>526</v>
      </c>
      <c r="B527" s="9">
        <v>1634</v>
      </c>
      <c r="C527" s="9" t="s">
        <v>3019</v>
      </c>
      <c r="D527" s="9">
        <v>40000</v>
      </c>
      <c r="E527" s="9">
        <v>1</v>
      </c>
      <c r="F527" s="9" t="s">
        <v>3024</v>
      </c>
      <c r="G527" s="9" t="s">
        <v>3021</v>
      </c>
    </row>
    <row r="528" spans="1:7" ht="14.25" x14ac:dyDescent="0.2">
      <c r="A528" s="8">
        <v>527</v>
      </c>
      <c r="B528" s="8">
        <v>1636</v>
      </c>
      <c r="C528" s="8" t="s">
        <v>3019</v>
      </c>
      <c r="D528" s="8">
        <v>40000</v>
      </c>
      <c r="E528" s="8">
        <v>1</v>
      </c>
      <c r="F528" s="8" t="s">
        <v>3024</v>
      </c>
      <c r="G528" s="8" t="s">
        <v>3021</v>
      </c>
    </row>
    <row r="529" spans="1:7" ht="14.25" x14ac:dyDescent="0.2">
      <c r="A529" s="9">
        <v>528</v>
      </c>
      <c r="B529" s="9">
        <v>1639</v>
      </c>
      <c r="C529" s="9" t="s">
        <v>3019</v>
      </c>
      <c r="D529" s="9">
        <v>40000</v>
      </c>
      <c r="E529" s="9">
        <v>1</v>
      </c>
      <c r="F529" s="9" t="s">
        <v>3024</v>
      </c>
      <c r="G529" s="9" t="s">
        <v>3021</v>
      </c>
    </row>
    <row r="530" spans="1:7" ht="14.25" x14ac:dyDescent="0.2">
      <c r="A530" s="8">
        <v>529</v>
      </c>
      <c r="B530" s="8">
        <v>1644</v>
      </c>
      <c r="C530" s="8" t="s">
        <v>3019</v>
      </c>
      <c r="D530" s="8">
        <v>40000</v>
      </c>
      <c r="E530" s="8">
        <v>1</v>
      </c>
      <c r="F530" s="8" t="s">
        <v>3024</v>
      </c>
      <c r="G530" s="8" t="s">
        <v>3021</v>
      </c>
    </row>
    <row r="531" spans="1:7" ht="14.25" x14ac:dyDescent="0.2">
      <c r="A531" s="9">
        <v>530</v>
      </c>
      <c r="B531" s="9">
        <v>1646</v>
      </c>
      <c r="C531" s="9" t="s">
        <v>3019</v>
      </c>
      <c r="D531" s="9">
        <v>40000</v>
      </c>
      <c r="E531" s="9">
        <v>1</v>
      </c>
      <c r="F531" s="9" t="s">
        <v>3024</v>
      </c>
      <c r="G531" s="9" t="s">
        <v>3021</v>
      </c>
    </row>
    <row r="532" spans="1:7" ht="14.25" x14ac:dyDescent="0.2">
      <c r="A532" s="8">
        <v>531</v>
      </c>
      <c r="B532" s="8">
        <v>1648</v>
      </c>
      <c r="C532" s="8" t="s">
        <v>3019</v>
      </c>
      <c r="D532" s="8">
        <v>40000</v>
      </c>
      <c r="E532" s="8">
        <v>1</v>
      </c>
      <c r="F532" s="8" t="s">
        <v>3024</v>
      </c>
      <c r="G532" s="8" t="s">
        <v>3021</v>
      </c>
    </row>
    <row r="533" spans="1:7" ht="14.25" x14ac:dyDescent="0.2">
      <c r="A533" s="9">
        <v>532</v>
      </c>
      <c r="B533" s="9">
        <v>1649</v>
      </c>
      <c r="C533" s="9" t="s">
        <v>3019</v>
      </c>
      <c r="D533" s="9">
        <v>40000</v>
      </c>
      <c r="E533" s="9">
        <v>1</v>
      </c>
      <c r="F533" s="9" t="s">
        <v>3024</v>
      </c>
      <c r="G533" s="9" t="s">
        <v>3021</v>
      </c>
    </row>
    <row r="534" spans="1:7" ht="14.25" x14ac:dyDescent="0.2">
      <c r="A534" s="8">
        <v>533</v>
      </c>
      <c r="B534" s="8">
        <v>1650</v>
      </c>
      <c r="C534" s="8" t="s">
        <v>3019</v>
      </c>
      <c r="D534" s="8">
        <v>40000</v>
      </c>
      <c r="E534" s="8">
        <v>1</v>
      </c>
      <c r="F534" s="8" t="s">
        <v>3024</v>
      </c>
      <c r="G534" s="8" t="s">
        <v>3021</v>
      </c>
    </row>
    <row r="535" spans="1:7" ht="14.25" x14ac:dyDescent="0.2">
      <c r="A535" s="9">
        <v>534</v>
      </c>
      <c r="B535" s="9">
        <v>1653</v>
      </c>
      <c r="C535" s="9" t="s">
        <v>3019</v>
      </c>
      <c r="D535" s="9">
        <v>40000</v>
      </c>
      <c r="E535" s="9">
        <v>1</v>
      </c>
      <c r="F535" s="9" t="s">
        <v>3024</v>
      </c>
      <c r="G535" s="9" t="s">
        <v>3021</v>
      </c>
    </row>
    <row r="536" spans="1:7" ht="14.25" x14ac:dyDescent="0.2">
      <c r="A536" s="8">
        <v>535</v>
      </c>
      <c r="B536" s="8">
        <v>1665</v>
      </c>
      <c r="C536" s="8" t="s">
        <v>3022</v>
      </c>
      <c r="D536" s="8">
        <v>60000</v>
      </c>
      <c r="E536" s="8">
        <v>4</v>
      </c>
      <c r="F536" s="8" t="s">
        <v>3027</v>
      </c>
      <c r="G536" s="8" t="s">
        <v>3021</v>
      </c>
    </row>
    <row r="537" spans="1:7" ht="14.25" x14ac:dyDescent="0.2">
      <c r="A537" s="9">
        <v>536</v>
      </c>
      <c r="B537" s="9">
        <v>1670</v>
      </c>
      <c r="C537" s="9" t="s">
        <v>3019</v>
      </c>
      <c r="D537" s="9">
        <v>60000</v>
      </c>
      <c r="E537" s="9">
        <v>4</v>
      </c>
      <c r="F537" s="9" t="s">
        <v>3027</v>
      </c>
      <c r="G537" s="9" t="s">
        <v>3021</v>
      </c>
    </row>
    <row r="538" spans="1:7" ht="14.25" x14ac:dyDescent="0.2">
      <c r="A538" s="8">
        <v>537</v>
      </c>
      <c r="B538" s="8">
        <v>1671</v>
      </c>
      <c r="C538" s="8" t="s">
        <v>3019</v>
      </c>
      <c r="D538" s="8">
        <v>60000</v>
      </c>
      <c r="E538" s="8">
        <v>4</v>
      </c>
      <c r="F538" s="8" t="s">
        <v>3027</v>
      </c>
      <c r="G538" s="8" t="s">
        <v>3021</v>
      </c>
    </row>
    <row r="539" spans="1:7" ht="14.25" x14ac:dyDescent="0.2">
      <c r="A539" s="9">
        <v>538</v>
      </c>
      <c r="B539" s="9">
        <v>1672</v>
      </c>
      <c r="C539" s="9" t="s">
        <v>3019</v>
      </c>
      <c r="D539" s="9">
        <v>60000</v>
      </c>
      <c r="E539" s="9">
        <v>4</v>
      </c>
      <c r="F539" s="9" t="s">
        <v>3027</v>
      </c>
      <c r="G539" s="9" t="s">
        <v>3021</v>
      </c>
    </row>
    <row r="540" spans="1:7" ht="14.25" x14ac:dyDescent="0.2">
      <c r="A540" s="8">
        <v>539</v>
      </c>
      <c r="B540" s="8">
        <v>1679</v>
      </c>
      <c r="C540" s="8" t="s">
        <v>3022</v>
      </c>
      <c r="D540" s="8">
        <v>60000</v>
      </c>
      <c r="E540" s="8">
        <v>4</v>
      </c>
      <c r="F540" s="8" t="s">
        <v>3027</v>
      </c>
      <c r="G540" s="8" t="s">
        <v>3023</v>
      </c>
    </row>
    <row r="541" spans="1:7" ht="14.25" x14ac:dyDescent="0.2">
      <c r="A541" s="9">
        <v>540</v>
      </c>
      <c r="B541" s="9">
        <v>1680</v>
      </c>
      <c r="C541" s="9" t="s">
        <v>3019</v>
      </c>
      <c r="D541" s="9">
        <v>60000</v>
      </c>
      <c r="E541" s="9">
        <v>4</v>
      </c>
      <c r="F541" s="9" t="s">
        <v>3027</v>
      </c>
      <c r="G541" s="9" t="s">
        <v>3021</v>
      </c>
    </row>
    <row r="542" spans="1:7" ht="14.25" x14ac:dyDescent="0.2">
      <c r="A542" s="8">
        <v>541</v>
      </c>
      <c r="B542" s="8">
        <v>1682</v>
      </c>
      <c r="C542" s="8" t="s">
        <v>3022</v>
      </c>
      <c r="D542" s="8">
        <v>60000</v>
      </c>
      <c r="E542" s="8">
        <v>4</v>
      </c>
      <c r="F542" s="8" t="s">
        <v>3027</v>
      </c>
      <c r="G542" s="8" t="s">
        <v>3021</v>
      </c>
    </row>
    <row r="543" spans="1:7" ht="14.25" x14ac:dyDescent="0.2">
      <c r="A543" s="9">
        <v>542</v>
      </c>
      <c r="B543" s="9">
        <v>1683</v>
      </c>
      <c r="C543" s="9" t="s">
        <v>3022</v>
      </c>
      <c r="D543" s="9">
        <v>60000</v>
      </c>
      <c r="E543" s="9">
        <v>4</v>
      </c>
      <c r="F543" s="9" t="s">
        <v>3027</v>
      </c>
      <c r="G543" s="9" t="s">
        <v>3023</v>
      </c>
    </row>
    <row r="544" spans="1:7" ht="14.25" x14ac:dyDescent="0.2">
      <c r="A544" s="8">
        <v>543</v>
      </c>
      <c r="B544" s="8">
        <v>1686</v>
      </c>
      <c r="C544" s="8" t="s">
        <v>3022</v>
      </c>
      <c r="D544" s="8">
        <v>20000</v>
      </c>
      <c r="E544" s="8">
        <v>1</v>
      </c>
      <c r="F544" s="8" t="s">
        <v>3024</v>
      </c>
      <c r="G544" s="8" t="s">
        <v>3023</v>
      </c>
    </row>
    <row r="545" spans="1:7" ht="14.25" x14ac:dyDescent="0.2">
      <c r="A545" s="9">
        <v>544</v>
      </c>
      <c r="B545" s="9">
        <v>1689</v>
      </c>
      <c r="C545" s="9" t="s">
        <v>3019</v>
      </c>
      <c r="D545" s="9">
        <v>20000</v>
      </c>
      <c r="E545" s="9">
        <v>1</v>
      </c>
      <c r="F545" s="9" t="s">
        <v>3024</v>
      </c>
      <c r="G545" s="9" t="s">
        <v>3021</v>
      </c>
    </row>
    <row r="546" spans="1:7" ht="14.25" x14ac:dyDescent="0.2">
      <c r="A546" s="8">
        <v>545</v>
      </c>
      <c r="B546" s="8">
        <v>1690</v>
      </c>
      <c r="C546" s="8" t="s">
        <v>3019</v>
      </c>
      <c r="D546" s="8">
        <v>30000</v>
      </c>
      <c r="E546" s="8">
        <v>1</v>
      </c>
      <c r="F546" s="8" t="s">
        <v>3020</v>
      </c>
      <c r="G546" s="8" t="s">
        <v>3021</v>
      </c>
    </row>
    <row r="547" spans="1:7" ht="14.25" x14ac:dyDescent="0.2">
      <c r="A547" s="9">
        <v>546</v>
      </c>
      <c r="B547" s="9">
        <v>1692</v>
      </c>
      <c r="C547" s="9" t="s">
        <v>3019</v>
      </c>
      <c r="D547" s="9">
        <v>30000</v>
      </c>
      <c r="E547" s="9">
        <v>1</v>
      </c>
      <c r="F547" s="9" t="s">
        <v>3020</v>
      </c>
      <c r="G547" s="9" t="s">
        <v>3021</v>
      </c>
    </row>
    <row r="548" spans="1:7" ht="14.25" x14ac:dyDescent="0.2">
      <c r="A548" s="8">
        <v>547</v>
      </c>
      <c r="B548" s="8">
        <v>1693</v>
      </c>
      <c r="C548" s="8" t="s">
        <v>3019</v>
      </c>
      <c r="D548" s="8">
        <v>30000</v>
      </c>
      <c r="E548" s="8">
        <v>1</v>
      </c>
      <c r="F548" s="8" t="s">
        <v>3020</v>
      </c>
      <c r="G548" s="8" t="s">
        <v>3021</v>
      </c>
    </row>
    <row r="549" spans="1:7" ht="14.25" x14ac:dyDescent="0.2">
      <c r="A549" s="9">
        <v>548</v>
      </c>
      <c r="B549" s="9">
        <v>1697</v>
      </c>
      <c r="C549" s="9" t="s">
        <v>3019</v>
      </c>
      <c r="D549" s="9">
        <v>40000</v>
      </c>
      <c r="E549" s="9">
        <v>0</v>
      </c>
      <c r="F549" s="9" t="s">
        <v>3027</v>
      </c>
      <c r="G549" s="9" t="s">
        <v>3021</v>
      </c>
    </row>
    <row r="550" spans="1:7" ht="14.25" x14ac:dyDescent="0.2">
      <c r="A550" s="8">
        <v>549</v>
      </c>
      <c r="B550" s="8">
        <v>1699</v>
      </c>
      <c r="C550" s="8" t="s">
        <v>3022</v>
      </c>
      <c r="D550" s="8">
        <v>40000</v>
      </c>
      <c r="E550" s="8">
        <v>0</v>
      </c>
      <c r="F550" s="8" t="s">
        <v>3027</v>
      </c>
      <c r="G550" s="8" t="s">
        <v>3021</v>
      </c>
    </row>
    <row r="551" spans="1:7" ht="14.25" x14ac:dyDescent="0.2">
      <c r="A551" s="9">
        <v>550</v>
      </c>
      <c r="B551" s="9">
        <v>1702</v>
      </c>
      <c r="C551" s="9" t="s">
        <v>3019</v>
      </c>
      <c r="D551" s="9">
        <v>40000</v>
      </c>
      <c r="E551" s="9">
        <v>0</v>
      </c>
      <c r="F551" s="9" t="s">
        <v>3020</v>
      </c>
      <c r="G551" s="9" t="s">
        <v>3021</v>
      </c>
    </row>
    <row r="552" spans="1:7" ht="14.25" x14ac:dyDescent="0.2">
      <c r="A552" s="8">
        <v>551</v>
      </c>
      <c r="B552" s="8">
        <v>1708</v>
      </c>
      <c r="C552" s="8" t="s">
        <v>3022</v>
      </c>
      <c r="D552" s="8">
        <v>40000</v>
      </c>
      <c r="E552" s="8">
        <v>0</v>
      </c>
      <c r="F552" s="8" t="s">
        <v>3020</v>
      </c>
      <c r="G552" s="8" t="s">
        <v>3021</v>
      </c>
    </row>
    <row r="553" spans="1:7" ht="14.25" x14ac:dyDescent="0.2">
      <c r="A553" s="9">
        <v>552</v>
      </c>
      <c r="B553" s="9">
        <v>1709</v>
      </c>
      <c r="C553" s="9" t="s">
        <v>3022</v>
      </c>
      <c r="D553" s="9">
        <v>10000</v>
      </c>
      <c r="E553" s="9">
        <v>3</v>
      </c>
      <c r="F553" s="9" t="s">
        <v>3025</v>
      </c>
      <c r="G553" s="9" t="s">
        <v>3021</v>
      </c>
    </row>
    <row r="554" spans="1:7" ht="14.25" x14ac:dyDescent="0.2">
      <c r="A554" s="8">
        <v>553</v>
      </c>
      <c r="B554" s="8">
        <v>1711</v>
      </c>
      <c r="C554" s="8" t="s">
        <v>3022</v>
      </c>
      <c r="D554" s="8">
        <v>20000</v>
      </c>
      <c r="E554" s="8">
        <v>1</v>
      </c>
      <c r="F554" s="8" t="s">
        <v>3024</v>
      </c>
      <c r="G554" s="8" t="s">
        <v>3023</v>
      </c>
    </row>
    <row r="555" spans="1:7" ht="14.25" x14ac:dyDescent="0.2">
      <c r="A555" s="9">
        <v>554</v>
      </c>
      <c r="B555" s="9">
        <v>1712</v>
      </c>
      <c r="C555" s="9" t="s">
        <v>3019</v>
      </c>
      <c r="D555" s="9">
        <v>20000</v>
      </c>
      <c r="E555" s="9">
        <v>1</v>
      </c>
      <c r="F555" s="9" t="s">
        <v>3024</v>
      </c>
      <c r="G555" s="9" t="s">
        <v>3021</v>
      </c>
    </row>
    <row r="556" spans="1:7" ht="14.25" x14ac:dyDescent="0.2">
      <c r="A556" s="8">
        <v>555</v>
      </c>
      <c r="B556" s="8">
        <v>1713</v>
      </c>
      <c r="C556" s="8" t="s">
        <v>3022</v>
      </c>
      <c r="D556" s="8">
        <v>10000</v>
      </c>
      <c r="E556" s="8">
        <v>4</v>
      </c>
      <c r="F556" s="8" t="s">
        <v>3025</v>
      </c>
      <c r="G556" s="8" t="s">
        <v>3021</v>
      </c>
    </row>
    <row r="557" spans="1:7" ht="14.25" x14ac:dyDescent="0.2">
      <c r="A557" s="9">
        <v>556</v>
      </c>
      <c r="B557" s="9">
        <v>1718</v>
      </c>
      <c r="C557" s="9" t="s">
        <v>3019</v>
      </c>
      <c r="D557" s="9">
        <v>40000</v>
      </c>
      <c r="E557" s="9">
        <v>1</v>
      </c>
      <c r="F557" s="9" t="s">
        <v>3020</v>
      </c>
      <c r="G557" s="9" t="s">
        <v>3021</v>
      </c>
    </row>
    <row r="558" spans="1:7" ht="14.25" x14ac:dyDescent="0.2">
      <c r="A558" s="8">
        <v>557</v>
      </c>
      <c r="B558" s="8">
        <v>1719</v>
      </c>
      <c r="C558" s="8" t="s">
        <v>3019</v>
      </c>
      <c r="D558" s="8">
        <v>20000</v>
      </c>
      <c r="E558" s="8">
        <v>1</v>
      </c>
      <c r="F558" s="8" t="s">
        <v>3024</v>
      </c>
      <c r="G558" s="8" t="s">
        <v>3021</v>
      </c>
    </row>
    <row r="559" spans="1:7" ht="14.25" x14ac:dyDescent="0.2">
      <c r="A559" s="9">
        <v>558</v>
      </c>
      <c r="B559" s="9">
        <v>1721</v>
      </c>
      <c r="C559" s="9" t="s">
        <v>3022</v>
      </c>
      <c r="D559" s="9">
        <v>30000</v>
      </c>
      <c r="E559" s="9">
        <v>1</v>
      </c>
      <c r="F559" s="9" t="s">
        <v>3020</v>
      </c>
      <c r="G559" s="9" t="s">
        <v>3023</v>
      </c>
    </row>
    <row r="560" spans="1:7" ht="14.25" x14ac:dyDescent="0.2">
      <c r="A560" s="8">
        <v>559</v>
      </c>
      <c r="B560" s="8">
        <v>1723</v>
      </c>
      <c r="C560" s="8" t="s">
        <v>3022</v>
      </c>
      <c r="D560" s="8">
        <v>30000</v>
      </c>
      <c r="E560" s="8">
        <v>1</v>
      </c>
      <c r="F560" s="8" t="s">
        <v>3020</v>
      </c>
      <c r="G560" s="8" t="s">
        <v>3023</v>
      </c>
    </row>
    <row r="561" spans="1:7" ht="14.25" x14ac:dyDescent="0.2">
      <c r="A561" s="9">
        <v>560</v>
      </c>
      <c r="B561" s="9">
        <v>1725</v>
      </c>
      <c r="C561" s="9" t="s">
        <v>3022</v>
      </c>
      <c r="D561" s="9">
        <v>30000</v>
      </c>
      <c r="E561" s="9">
        <v>1</v>
      </c>
      <c r="F561" s="9" t="s">
        <v>3020</v>
      </c>
      <c r="G561" s="9" t="s">
        <v>3023</v>
      </c>
    </row>
    <row r="562" spans="1:7" ht="14.25" x14ac:dyDescent="0.2">
      <c r="A562" s="8">
        <v>561</v>
      </c>
      <c r="B562" s="8">
        <v>1727</v>
      </c>
      <c r="C562" s="8" t="s">
        <v>3022</v>
      </c>
      <c r="D562" s="8">
        <v>30000</v>
      </c>
      <c r="E562" s="8">
        <v>1</v>
      </c>
      <c r="F562" s="8" t="s">
        <v>3020</v>
      </c>
      <c r="G562" s="8" t="s">
        <v>3023</v>
      </c>
    </row>
    <row r="563" spans="1:7" ht="14.25" x14ac:dyDescent="0.2">
      <c r="A563" s="9">
        <v>562</v>
      </c>
      <c r="B563" s="9">
        <v>1728</v>
      </c>
      <c r="C563" s="9" t="s">
        <v>3022</v>
      </c>
      <c r="D563" s="9">
        <v>10000</v>
      </c>
      <c r="E563" s="9">
        <v>5</v>
      </c>
      <c r="F563" s="9" t="s">
        <v>3026</v>
      </c>
      <c r="G563" s="9" t="s">
        <v>3021</v>
      </c>
    </row>
    <row r="564" spans="1:7" ht="14.25" x14ac:dyDescent="0.2">
      <c r="A564" s="8">
        <v>563</v>
      </c>
      <c r="B564" s="8">
        <v>1730</v>
      </c>
      <c r="C564" s="8" t="s">
        <v>3019</v>
      </c>
      <c r="D564" s="8">
        <v>20000</v>
      </c>
      <c r="E564" s="8">
        <v>1</v>
      </c>
      <c r="F564" s="8" t="s">
        <v>3025</v>
      </c>
      <c r="G564" s="8" t="s">
        <v>3021</v>
      </c>
    </row>
    <row r="565" spans="1:7" ht="14.25" x14ac:dyDescent="0.2">
      <c r="A565" s="9">
        <v>564</v>
      </c>
      <c r="B565" s="9">
        <v>1733</v>
      </c>
      <c r="C565" s="9" t="s">
        <v>3022</v>
      </c>
      <c r="D565" s="9">
        <v>20000</v>
      </c>
      <c r="E565" s="9">
        <v>1</v>
      </c>
      <c r="F565" s="9" t="s">
        <v>3025</v>
      </c>
      <c r="G565" s="9" t="s">
        <v>3023</v>
      </c>
    </row>
    <row r="566" spans="1:7" ht="14.25" x14ac:dyDescent="0.2">
      <c r="A566" s="8">
        <v>565</v>
      </c>
      <c r="B566" s="8">
        <v>1734</v>
      </c>
      <c r="C566" s="8" t="s">
        <v>3022</v>
      </c>
      <c r="D566" s="8">
        <v>20000</v>
      </c>
      <c r="E566" s="8">
        <v>1</v>
      </c>
      <c r="F566" s="8" t="s">
        <v>3025</v>
      </c>
      <c r="G566" s="8" t="s">
        <v>3023</v>
      </c>
    </row>
    <row r="567" spans="1:7" ht="14.25" x14ac:dyDescent="0.2">
      <c r="A567" s="9">
        <v>566</v>
      </c>
      <c r="B567" s="9">
        <v>1735</v>
      </c>
      <c r="C567" s="9" t="s">
        <v>3022</v>
      </c>
      <c r="D567" s="9">
        <v>20000</v>
      </c>
      <c r="E567" s="9">
        <v>2</v>
      </c>
      <c r="F567" s="9" t="s">
        <v>3025</v>
      </c>
      <c r="G567" s="9" t="s">
        <v>3021</v>
      </c>
    </row>
    <row r="568" spans="1:7" ht="14.25" x14ac:dyDescent="0.2">
      <c r="A568" s="8">
        <v>567</v>
      </c>
      <c r="B568" s="8">
        <v>1737</v>
      </c>
      <c r="C568" s="8" t="s">
        <v>3019</v>
      </c>
      <c r="D568" s="8">
        <v>40000</v>
      </c>
      <c r="E568" s="8">
        <v>0</v>
      </c>
      <c r="F568" s="8" t="s">
        <v>3020</v>
      </c>
      <c r="G568" s="8" t="s">
        <v>3021</v>
      </c>
    </row>
    <row r="569" spans="1:7" ht="14.25" x14ac:dyDescent="0.2">
      <c r="A569" s="9">
        <v>568</v>
      </c>
      <c r="B569" s="9">
        <v>1738</v>
      </c>
      <c r="C569" s="9" t="s">
        <v>3019</v>
      </c>
      <c r="D569" s="9">
        <v>40000</v>
      </c>
      <c r="E569" s="9">
        <v>0</v>
      </c>
      <c r="F569" s="9" t="s">
        <v>3020</v>
      </c>
      <c r="G569" s="9" t="s">
        <v>3021</v>
      </c>
    </row>
    <row r="570" spans="1:7" ht="14.25" x14ac:dyDescent="0.2">
      <c r="A570" s="8">
        <v>569</v>
      </c>
      <c r="B570" s="8">
        <v>1743</v>
      </c>
      <c r="C570" s="8" t="s">
        <v>3022</v>
      </c>
      <c r="D570" s="8">
        <v>20000</v>
      </c>
      <c r="E570" s="8">
        <v>2</v>
      </c>
      <c r="F570" s="8" t="s">
        <v>3025</v>
      </c>
      <c r="G570" s="8" t="s">
        <v>3021</v>
      </c>
    </row>
    <row r="571" spans="1:7" ht="14.25" x14ac:dyDescent="0.2">
      <c r="A571" s="9">
        <v>570</v>
      </c>
      <c r="B571" s="9">
        <v>1745</v>
      </c>
      <c r="C571" s="9" t="s">
        <v>3019</v>
      </c>
      <c r="D571" s="9">
        <v>30000</v>
      </c>
      <c r="E571" s="9">
        <v>1</v>
      </c>
      <c r="F571" s="9" t="s">
        <v>3020</v>
      </c>
      <c r="G571" s="9" t="s">
        <v>3021</v>
      </c>
    </row>
    <row r="572" spans="1:7" ht="14.25" x14ac:dyDescent="0.2">
      <c r="A572" s="8">
        <v>571</v>
      </c>
      <c r="B572" s="8">
        <v>1748</v>
      </c>
      <c r="C572" s="8" t="s">
        <v>3019</v>
      </c>
      <c r="D572" s="8">
        <v>30000</v>
      </c>
      <c r="E572" s="8">
        <v>1</v>
      </c>
      <c r="F572" s="8" t="s">
        <v>3020</v>
      </c>
      <c r="G572" s="8" t="s">
        <v>3021</v>
      </c>
    </row>
    <row r="573" spans="1:7" ht="14.25" x14ac:dyDescent="0.2">
      <c r="A573" s="9">
        <v>572</v>
      </c>
      <c r="B573" s="9">
        <v>1749</v>
      </c>
      <c r="C573" s="9" t="s">
        <v>3019</v>
      </c>
      <c r="D573" s="9">
        <v>30000</v>
      </c>
      <c r="E573" s="9">
        <v>1</v>
      </c>
      <c r="F573" s="9" t="s">
        <v>3020</v>
      </c>
      <c r="G573" s="9" t="s">
        <v>3021</v>
      </c>
    </row>
    <row r="574" spans="1:7" ht="14.25" x14ac:dyDescent="0.2">
      <c r="A574" s="8">
        <v>573</v>
      </c>
      <c r="B574" s="8">
        <v>1754</v>
      </c>
      <c r="C574" s="8" t="s">
        <v>3019</v>
      </c>
      <c r="D574" s="8">
        <v>30000</v>
      </c>
      <c r="E574" s="8">
        <v>1</v>
      </c>
      <c r="F574" s="8" t="s">
        <v>3020</v>
      </c>
      <c r="G574" s="8" t="s">
        <v>3021</v>
      </c>
    </row>
    <row r="575" spans="1:7" ht="14.25" x14ac:dyDescent="0.2">
      <c r="A575" s="9">
        <v>574</v>
      </c>
      <c r="B575" s="9">
        <v>1764</v>
      </c>
      <c r="C575" s="9" t="s">
        <v>3022</v>
      </c>
      <c r="D575" s="9">
        <v>20000</v>
      </c>
      <c r="E575" s="9">
        <v>2</v>
      </c>
      <c r="F575" s="9" t="s">
        <v>3025</v>
      </c>
      <c r="G575" s="9" t="s">
        <v>3021</v>
      </c>
    </row>
    <row r="576" spans="1:7" ht="14.25" x14ac:dyDescent="0.2">
      <c r="A576" s="8">
        <v>575</v>
      </c>
      <c r="B576" s="8">
        <v>1765</v>
      </c>
      <c r="C576" s="8" t="s">
        <v>3022</v>
      </c>
      <c r="D576" s="8">
        <v>20000</v>
      </c>
      <c r="E576" s="8">
        <v>2</v>
      </c>
      <c r="F576" s="8" t="s">
        <v>3025</v>
      </c>
      <c r="G576" s="8" t="s">
        <v>3021</v>
      </c>
    </row>
    <row r="577" spans="1:7" ht="14.25" x14ac:dyDescent="0.2">
      <c r="A577" s="9">
        <v>576</v>
      </c>
      <c r="B577" s="9">
        <v>1767</v>
      </c>
      <c r="C577" s="9" t="s">
        <v>3022</v>
      </c>
      <c r="D577" s="9">
        <v>20000</v>
      </c>
      <c r="E577" s="9">
        <v>2</v>
      </c>
      <c r="F577" s="9" t="s">
        <v>3025</v>
      </c>
      <c r="G577" s="9" t="s">
        <v>3021</v>
      </c>
    </row>
    <row r="578" spans="1:7" ht="14.25" x14ac:dyDescent="0.2">
      <c r="A578" s="8">
        <v>577</v>
      </c>
      <c r="B578" s="8">
        <v>1771</v>
      </c>
      <c r="C578" s="8" t="s">
        <v>3019</v>
      </c>
      <c r="D578" s="8">
        <v>30000</v>
      </c>
      <c r="E578" s="8">
        <v>1</v>
      </c>
      <c r="F578" s="8" t="s">
        <v>3020</v>
      </c>
      <c r="G578" s="8" t="s">
        <v>3021</v>
      </c>
    </row>
    <row r="579" spans="1:7" ht="14.25" x14ac:dyDescent="0.2">
      <c r="A579" s="9">
        <v>578</v>
      </c>
      <c r="B579" s="9">
        <v>1775</v>
      </c>
      <c r="C579" s="9" t="s">
        <v>3019</v>
      </c>
      <c r="D579" s="9">
        <v>30000</v>
      </c>
      <c r="E579" s="9">
        <v>1</v>
      </c>
      <c r="F579" s="9" t="s">
        <v>3020</v>
      </c>
      <c r="G579" s="9" t="s">
        <v>3021</v>
      </c>
    </row>
    <row r="580" spans="1:7" ht="14.25" x14ac:dyDescent="0.2">
      <c r="A580" s="8">
        <v>579</v>
      </c>
      <c r="B580" s="8">
        <v>1776</v>
      </c>
      <c r="C580" s="8" t="s">
        <v>3022</v>
      </c>
      <c r="D580" s="8">
        <v>10000</v>
      </c>
      <c r="E580" s="8">
        <v>3</v>
      </c>
      <c r="F580" s="8" t="s">
        <v>3026</v>
      </c>
      <c r="G580" s="8" t="s">
        <v>3021</v>
      </c>
    </row>
    <row r="581" spans="1:7" ht="14.25" x14ac:dyDescent="0.2">
      <c r="A581" s="9">
        <v>580</v>
      </c>
      <c r="B581" s="9">
        <v>1777</v>
      </c>
      <c r="C581" s="9" t="s">
        <v>3022</v>
      </c>
      <c r="D581" s="9">
        <v>20000</v>
      </c>
      <c r="E581" s="9">
        <v>3</v>
      </c>
      <c r="F581" s="9" t="s">
        <v>3025</v>
      </c>
      <c r="G581" s="9" t="s">
        <v>3021</v>
      </c>
    </row>
    <row r="582" spans="1:7" ht="14.25" x14ac:dyDescent="0.2">
      <c r="A582" s="8">
        <v>581</v>
      </c>
      <c r="B582" s="8">
        <v>1778</v>
      </c>
      <c r="C582" s="8" t="s">
        <v>3019</v>
      </c>
      <c r="D582" s="8">
        <v>30000</v>
      </c>
      <c r="E582" s="8">
        <v>1</v>
      </c>
      <c r="F582" s="8" t="s">
        <v>3020</v>
      </c>
      <c r="G582" s="8" t="s">
        <v>3021</v>
      </c>
    </row>
    <row r="583" spans="1:7" ht="14.25" x14ac:dyDescent="0.2">
      <c r="A583" s="9">
        <v>582</v>
      </c>
      <c r="B583" s="9">
        <v>1781</v>
      </c>
      <c r="C583" s="9" t="s">
        <v>3019</v>
      </c>
      <c r="D583" s="9">
        <v>40000</v>
      </c>
      <c r="E583" s="9">
        <v>0</v>
      </c>
      <c r="F583" s="9" t="s">
        <v>3020</v>
      </c>
      <c r="G583" s="9" t="s">
        <v>3021</v>
      </c>
    </row>
    <row r="584" spans="1:7" ht="14.25" x14ac:dyDescent="0.2">
      <c r="A584" s="8">
        <v>583</v>
      </c>
      <c r="B584" s="8">
        <v>1782</v>
      </c>
      <c r="C584" s="8" t="s">
        <v>3022</v>
      </c>
      <c r="D584" s="8">
        <v>30000</v>
      </c>
      <c r="E584" s="8">
        <v>2</v>
      </c>
      <c r="F584" s="8" t="s">
        <v>3024</v>
      </c>
      <c r="G584" s="8" t="s">
        <v>3021</v>
      </c>
    </row>
    <row r="585" spans="1:7" ht="14.25" x14ac:dyDescent="0.2">
      <c r="A585" s="9">
        <v>584</v>
      </c>
      <c r="B585" s="9">
        <v>1788</v>
      </c>
      <c r="C585" s="9" t="s">
        <v>3022</v>
      </c>
      <c r="D585" s="9">
        <v>30000</v>
      </c>
      <c r="E585" s="9">
        <v>2</v>
      </c>
      <c r="F585" s="9" t="s">
        <v>3024</v>
      </c>
      <c r="G585" s="9" t="s">
        <v>3021</v>
      </c>
    </row>
    <row r="586" spans="1:7" ht="14.25" x14ac:dyDescent="0.2">
      <c r="A586" s="8">
        <v>585</v>
      </c>
      <c r="B586" s="8">
        <v>1793</v>
      </c>
      <c r="C586" s="8" t="s">
        <v>3019</v>
      </c>
      <c r="D586" s="8">
        <v>40000</v>
      </c>
      <c r="E586" s="8">
        <v>1</v>
      </c>
      <c r="F586" s="8" t="s">
        <v>3020</v>
      </c>
      <c r="G586" s="8" t="s">
        <v>3021</v>
      </c>
    </row>
    <row r="587" spans="1:7" ht="14.25" x14ac:dyDescent="0.2">
      <c r="A587" s="9">
        <v>586</v>
      </c>
      <c r="B587" s="9">
        <v>1802</v>
      </c>
      <c r="C587" s="9" t="s">
        <v>3019</v>
      </c>
      <c r="D587" s="9">
        <v>40000</v>
      </c>
      <c r="E587" s="9">
        <v>1</v>
      </c>
      <c r="F587" s="9" t="s">
        <v>3020</v>
      </c>
      <c r="G587" s="9" t="s">
        <v>3021</v>
      </c>
    </row>
    <row r="588" spans="1:7" ht="14.25" x14ac:dyDescent="0.2">
      <c r="A588" s="8">
        <v>587</v>
      </c>
      <c r="B588" s="8">
        <v>1808</v>
      </c>
      <c r="C588" s="8" t="s">
        <v>3019</v>
      </c>
      <c r="D588" s="8">
        <v>40000</v>
      </c>
      <c r="E588" s="8">
        <v>1</v>
      </c>
      <c r="F588" s="8" t="s">
        <v>3020</v>
      </c>
      <c r="G588" s="8" t="s">
        <v>3021</v>
      </c>
    </row>
    <row r="589" spans="1:7" ht="14.25" x14ac:dyDescent="0.2">
      <c r="A589" s="9">
        <v>588</v>
      </c>
      <c r="B589" s="9">
        <v>1814</v>
      </c>
      <c r="C589" s="9" t="s">
        <v>3022</v>
      </c>
      <c r="D589" s="9">
        <v>30000</v>
      </c>
      <c r="E589" s="9">
        <v>2</v>
      </c>
      <c r="F589" s="9" t="s">
        <v>3024</v>
      </c>
      <c r="G589" s="9" t="s">
        <v>3021</v>
      </c>
    </row>
    <row r="590" spans="1:7" ht="14.25" x14ac:dyDescent="0.2">
      <c r="A590" s="8">
        <v>589</v>
      </c>
      <c r="B590" s="8">
        <v>1815</v>
      </c>
      <c r="C590" s="8" t="s">
        <v>3019</v>
      </c>
      <c r="D590" s="8">
        <v>30000</v>
      </c>
      <c r="E590" s="8">
        <v>2</v>
      </c>
      <c r="F590" s="8" t="s">
        <v>3024</v>
      </c>
      <c r="G590" s="8" t="s">
        <v>3023</v>
      </c>
    </row>
    <row r="591" spans="1:7" ht="14.25" x14ac:dyDescent="0.2">
      <c r="A591" s="9">
        <v>590</v>
      </c>
      <c r="B591" s="9">
        <v>1816</v>
      </c>
      <c r="C591" s="9" t="s">
        <v>3019</v>
      </c>
      <c r="D591" s="9">
        <v>40000</v>
      </c>
      <c r="E591" s="9">
        <v>1</v>
      </c>
      <c r="F591" s="9" t="s">
        <v>3020</v>
      </c>
      <c r="G591" s="9" t="s">
        <v>3021</v>
      </c>
    </row>
    <row r="592" spans="1:7" ht="14.25" x14ac:dyDescent="0.2">
      <c r="A592" s="8">
        <v>591</v>
      </c>
      <c r="B592" s="8">
        <v>1818</v>
      </c>
      <c r="C592" s="8" t="s">
        <v>3022</v>
      </c>
      <c r="D592" s="8">
        <v>30000</v>
      </c>
      <c r="E592" s="8">
        <v>2</v>
      </c>
      <c r="F592" s="8" t="s">
        <v>3024</v>
      </c>
      <c r="G592" s="8" t="s">
        <v>3021</v>
      </c>
    </row>
    <row r="593" spans="1:7" ht="14.25" x14ac:dyDescent="0.2">
      <c r="A593" s="9">
        <v>592</v>
      </c>
      <c r="B593" s="9">
        <v>1821</v>
      </c>
      <c r="C593" s="9" t="s">
        <v>3022</v>
      </c>
      <c r="D593" s="9">
        <v>30000</v>
      </c>
      <c r="E593" s="9">
        <v>3</v>
      </c>
      <c r="F593" s="9" t="s">
        <v>3024</v>
      </c>
      <c r="G593" s="9" t="s">
        <v>3021</v>
      </c>
    </row>
    <row r="594" spans="1:7" ht="14.25" x14ac:dyDescent="0.2">
      <c r="A594" s="8">
        <v>593</v>
      </c>
      <c r="B594" s="8">
        <v>1826</v>
      </c>
      <c r="C594" s="8" t="s">
        <v>3022</v>
      </c>
      <c r="D594" s="8">
        <v>20000</v>
      </c>
      <c r="E594" s="8">
        <v>0</v>
      </c>
      <c r="F594" s="8" t="s">
        <v>3025</v>
      </c>
      <c r="G594" s="8" t="s">
        <v>3023</v>
      </c>
    </row>
    <row r="595" spans="1:7" ht="14.25" x14ac:dyDescent="0.2">
      <c r="A595" s="9">
        <v>594</v>
      </c>
      <c r="B595" s="9">
        <v>1827</v>
      </c>
      <c r="C595" s="9" t="s">
        <v>3022</v>
      </c>
      <c r="D595" s="9">
        <v>20000</v>
      </c>
      <c r="E595" s="9">
        <v>0</v>
      </c>
      <c r="F595" s="9" t="s">
        <v>3025</v>
      </c>
      <c r="G595" s="9" t="s">
        <v>3021</v>
      </c>
    </row>
    <row r="596" spans="1:7" ht="14.25" x14ac:dyDescent="0.2">
      <c r="A596" s="8">
        <v>595</v>
      </c>
      <c r="B596" s="8">
        <v>1828</v>
      </c>
      <c r="C596" s="8" t="s">
        <v>3022</v>
      </c>
      <c r="D596" s="8">
        <v>20000</v>
      </c>
      <c r="E596" s="8">
        <v>4</v>
      </c>
      <c r="F596" s="8" t="s">
        <v>3025</v>
      </c>
      <c r="G596" s="8" t="s">
        <v>3021</v>
      </c>
    </row>
    <row r="597" spans="1:7" ht="14.25" x14ac:dyDescent="0.2">
      <c r="A597" s="9">
        <v>596</v>
      </c>
      <c r="B597" s="9">
        <v>1829</v>
      </c>
      <c r="C597" s="9" t="s">
        <v>3022</v>
      </c>
      <c r="D597" s="9">
        <v>20000</v>
      </c>
      <c r="E597" s="9">
        <v>5</v>
      </c>
      <c r="F597" s="9" t="s">
        <v>3025</v>
      </c>
      <c r="G597" s="9" t="s">
        <v>3021</v>
      </c>
    </row>
    <row r="598" spans="1:7" ht="14.25" x14ac:dyDescent="0.2">
      <c r="A598" s="8">
        <v>597</v>
      </c>
      <c r="B598" s="8">
        <v>1836</v>
      </c>
      <c r="C598" s="8" t="s">
        <v>3019</v>
      </c>
      <c r="D598" s="8">
        <v>40000</v>
      </c>
      <c r="E598" s="8">
        <v>1</v>
      </c>
      <c r="F598" s="8" t="s">
        <v>3020</v>
      </c>
      <c r="G598" s="8" t="s">
        <v>3021</v>
      </c>
    </row>
    <row r="599" spans="1:7" ht="14.25" x14ac:dyDescent="0.2">
      <c r="A599" s="9">
        <v>598</v>
      </c>
      <c r="B599" s="9">
        <v>1837</v>
      </c>
      <c r="C599" s="9" t="s">
        <v>3022</v>
      </c>
      <c r="D599" s="9">
        <v>30000</v>
      </c>
      <c r="E599" s="9">
        <v>3</v>
      </c>
      <c r="F599" s="9" t="s">
        <v>3024</v>
      </c>
      <c r="G599" s="9" t="s">
        <v>3021</v>
      </c>
    </row>
    <row r="600" spans="1:7" ht="14.25" x14ac:dyDescent="0.2">
      <c r="A600" s="8">
        <v>599</v>
      </c>
      <c r="B600" s="8">
        <v>1840</v>
      </c>
      <c r="C600" s="8" t="s">
        <v>3022</v>
      </c>
      <c r="D600" s="8">
        <v>30000</v>
      </c>
      <c r="E600" s="8">
        <v>3</v>
      </c>
      <c r="F600" s="8" t="s">
        <v>3024</v>
      </c>
      <c r="G600" s="8" t="s">
        <v>3021</v>
      </c>
    </row>
    <row r="601" spans="1:7" ht="14.25" x14ac:dyDescent="0.2">
      <c r="A601" s="9">
        <v>600</v>
      </c>
      <c r="B601" s="9">
        <v>1849</v>
      </c>
      <c r="C601" s="9" t="s">
        <v>3022</v>
      </c>
      <c r="D601" s="9">
        <v>20000</v>
      </c>
      <c r="E601" s="9">
        <v>0</v>
      </c>
      <c r="F601" s="9" t="s">
        <v>3025</v>
      </c>
      <c r="G601" s="9" t="s">
        <v>3023</v>
      </c>
    </row>
    <row r="602" spans="1:7" ht="14.25" x14ac:dyDescent="0.2">
      <c r="A602" s="8">
        <v>601</v>
      </c>
      <c r="B602" s="8">
        <v>1852</v>
      </c>
      <c r="C602" s="8" t="s">
        <v>3022</v>
      </c>
      <c r="D602" s="8">
        <v>30000</v>
      </c>
      <c r="E602" s="8">
        <v>0</v>
      </c>
      <c r="F602" s="8" t="s">
        <v>3024</v>
      </c>
      <c r="G602" s="8" t="s">
        <v>3023</v>
      </c>
    </row>
    <row r="603" spans="1:7" ht="14.25" x14ac:dyDescent="0.2">
      <c r="A603" s="9">
        <v>602</v>
      </c>
      <c r="B603" s="9">
        <v>1854</v>
      </c>
      <c r="C603" s="9" t="s">
        <v>3022</v>
      </c>
      <c r="D603" s="9">
        <v>30000</v>
      </c>
      <c r="E603" s="9">
        <v>0</v>
      </c>
      <c r="F603" s="9" t="s">
        <v>3024</v>
      </c>
      <c r="G603" s="9" t="s">
        <v>3021</v>
      </c>
    </row>
    <row r="604" spans="1:7" ht="14.25" x14ac:dyDescent="0.2">
      <c r="A604" s="8">
        <v>603</v>
      </c>
      <c r="B604" s="8">
        <v>1860</v>
      </c>
      <c r="C604" s="8" t="s">
        <v>3022</v>
      </c>
      <c r="D604" s="8">
        <v>30000</v>
      </c>
      <c r="E604" s="8">
        <v>0</v>
      </c>
      <c r="F604" s="8" t="s">
        <v>3024</v>
      </c>
      <c r="G604" s="8" t="s">
        <v>3023</v>
      </c>
    </row>
    <row r="605" spans="1:7" ht="14.25" x14ac:dyDescent="0.2">
      <c r="A605" s="9">
        <v>604</v>
      </c>
      <c r="B605" s="9">
        <v>1869</v>
      </c>
      <c r="C605" s="9" t="s">
        <v>3022</v>
      </c>
      <c r="D605" s="9">
        <v>30000</v>
      </c>
      <c r="E605" s="9">
        <v>0</v>
      </c>
      <c r="F605" s="9" t="s">
        <v>3024</v>
      </c>
      <c r="G605" s="9" t="s">
        <v>3023</v>
      </c>
    </row>
    <row r="606" spans="1:7" ht="14.25" x14ac:dyDescent="0.2">
      <c r="A606" s="8">
        <v>605</v>
      </c>
      <c r="B606" s="8">
        <v>1873</v>
      </c>
      <c r="C606" s="8" t="s">
        <v>3022</v>
      </c>
      <c r="D606" s="8">
        <v>30000</v>
      </c>
      <c r="E606" s="8">
        <v>0</v>
      </c>
      <c r="F606" s="8" t="s">
        <v>3024</v>
      </c>
      <c r="G606" s="8" t="s">
        <v>3021</v>
      </c>
    </row>
    <row r="607" spans="1:7" ht="14.25" x14ac:dyDescent="0.2">
      <c r="A607" s="9">
        <v>606</v>
      </c>
      <c r="B607" s="9">
        <v>1875</v>
      </c>
      <c r="C607" s="9" t="s">
        <v>3022</v>
      </c>
      <c r="D607" s="9">
        <v>20000</v>
      </c>
      <c r="E607" s="9">
        <v>0</v>
      </c>
      <c r="F607" s="9" t="s">
        <v>3025</v>
      </c>
      <c r="G607" s="9" t="s">
        <v>3023</v>
      </c>
    </row>
    <row r="608" spans="1:7" ht="14.25" x14ac:dyDescent="0.2">
      <c r="A608" s="8">
        <v>607</v>
      </c>
      <c r="B608" s="8">
        <v>1882</v>
      </c>
      <c r="C608" s="8" t="s">
        <v>3022</v>
      </c>
      <c r="D608" s="8">
        <v>10000</v>
      </c>
      <c r="E608" s="8">
        <v>0</v>
      </c>
      <c r="F608" s="8" t="s">
        <v>3026</v>
      </c>
      <c r="G608" s="8" t="s">
        <v>3023</v>
      </c>
    </row>
    <row r="609" spans="1:7" ht="14.25" x14ac:dyDescent="0.2">
      <c r="A609" s="9">
        <v>608</v>
      </c>
      <c r="B609" s="9">
        <v>1885</v>
      </c>
      <c r="C609" s="9" t="s">
        <v>3022</v>
      </c>
      <c r="D609" s="9">
        <v>20000</v>
      </c>
      <c r="E609" s="9">
        <v>0</v>
      </c>
      <c r="F609" s="9" t="s">
        <v>3025</v>
      </c>
      <c r="G609" s="9" t="s">
        <v>3021</v>
      </c>
    </row>
    <row r="610" spans="1:7" ht="14.25" x14ac:dyDescent="0.2">
      <c r="A610" s="8">
        <v>609</v>
      </c>
      <c r="B610" s="8">
        <v>1889</v>
      </c>
      <c r="C610" s="8" t="s">
        <v>3022</v>
      </c>
      <c r="D610" s="8">
        <v>20000</v>
      </c>
      <c r="E610" s="8">
        <v>0</v>
      </c>
      <c r="F610" s="8" t="s">
        <v>3025</v>
      </c>
      <c r="G610" s="8" t="s">
        <v>3023</v>
      </c>
    </row>
    <row r="611" spans="1:7" ht="14.25" x14ac:dyDescent="0.2">
      <c r="A611" s="9">
        <v>610</v>
      </c>
      <c r="B611" s="9">
        <v>1891</v>
      </c>
      <c r="C611" s="9" t="s">
        <v>3022</v>
      </c>
      <c r="D611" s="9">
        <v>30000</v>
      </c>
      <c r="E611" s="9">
        <v>0</v>
      </c>
      <c r="F611" s="9" t="s">
        <v>3024</v>
      </c>
      <c r="G611" s="9" t="s">
        <v>3023</v>
      </c>
    </row>
    <row r="612" spans="1:7" ht="14.25" x14ac:dyDescent="0.2">
      <c r="A612" s="8">
        <v>611</v>
      </c>
      <c r="B612" s="8">
        <v>1893</v>
      </c>
      <c r="C612" s="8" t="s">
        <v>3022</v>
      </c>
      <c r="D612" s="8">
        <v>30000</v>
      </c>
      <c r="E612" s="8">
        <v>0</v>
      </c>
      <c r="F612" s="8" t="s">
        <v>3024</v>
      </c>
      <c r="G612" s="8" t="s">
        <v>3023</v>
      </c>
    </row>
    <row r="613" spans="1:7" ht="14.25" x14ac:dyDescent="0.2">
      <c r="A613" s="9">
        <v>612</v>
      </c>
      <c r="B613" s="9">
        <v>1894</v>
      </c>
      <c r="C613" s="9" t="s">
        <v>3019</v>
      </c>
      <c r="D613" s="9">
        <v>20000</v>
      </c>
      <c r="E613" s="9">
        <v>0</v>
      </c>
      <c r="F613" s="9" t="s">
        <v>3026</v>
      </c>
      <c r="G613" s="9" t="s">
        <v>3023</v>
      </c>
    </row>
    <row r="614" spans="1:7" ht="14.25" x14ac:dyDescent="0.2">
      <c r="A614" s="8">
        <v>613</v>
      </c>
      <c r="B614" s="8">
        <v>1906</v>
      </c>
      <c r="C614" s="8" t="s">
        <v>3022</v>
      </c>
      <c r="D614" s="8">
        <v>20000</v>
      </c>
      <c r="E614" s="8">
        <v>0</v>
      </c>
      <c r="F614" s="8" t="s">
        <v>3026</v>
      </c>
      <c r="G614" s="8" t="s">
        <v>3023</v>
      </c>
    </row>
    <row r="615" spans="1:7" ht="14.25" x14ac:dyDescent="0.2">
      <c r="A615" s="9">
        <v>614</v>
      </c>
      <c r="B615" s="9">
        <v>1907</v>
      </c>
      <c r="C615" s="9" t="s">
        <v>3022</v>
      </c>
      <c r="D615" s="9">
        <v>30000</v>
      </c>
      <c r="E615" s="9">
        <v>0</v>
      </c>
      <c r="F615" s="9" t="s">
        <v>3024</v>
      </c>
      <c r="G615" s="9" t="s">
        <v>3023</v>
      </c>
    </row>
    <row r="616" spans="1:7" ht="14.25" x14ac:dyDescent="0.2">
      <c r="A616" s="8">
        <v>615</v>
      </c>
      <c r="B616" s="8">
        <v>1910</v>
      </c>
      <c r="C616" s="8" t="s">
        <v>3022</v>
      </c>
      <c r="D616" s="8">
        <v>30000</v>
      </c>
      <c r="E616" s="8">
        <v>0</v>
      </c>
      <c r="F616" s="8" t="s">
        <v>3024</v>
      </c>
      <c r="G616" s="8" t="s">
        <v>3023</v>
      </c>
    </row>
    <row r="617" spans="1:7" ht="14.25" x14ac:dyDescent="0.2">
      <c r="A617" s="9">
        <v>616</v>
      </c>
      <c r="B617" s="9">
        <v>1916</v>
      </c>
      <c r="C617" s="9" t="s">
        <v>3019</v>
      </c>
      <c r="D617" s="9">
        <v>40000</v>
      </c>
      <c r="E617" s="9">
        <v>1</v>
      </c>
      <c r="F617" s="9" t="s">
        <v>3020</v>
      </c>
      <c r="G617" s="9" t="s">
        <v>3021</v>
      </c>
    </row>
    <row r="618" spans="1:7" ht="14.25" x14ac:dyDescent="0.2">
      <c r="A618" s="8">
        <v>617</v>
      </c>
      <c r="B618" s="8">
        <v>1917</v>
      </c>
      <c r="C618" s="8" t="s">
        <v>3019</v>
      </c>
      <c r="D618" s="8">
        <v>40000</v>
      </c>
      <c r="E618" s="8">
        <v>1</v>
      </c>
      <c r="F618" s="8" t="s">
        <v>3020</v>
      </c>
      <c r="G618" s="8" t="s">
        <v>3021</v>
      </c>
    </row>
    <row r="619" spans="1:7" ht="14.25" x14ac:dyDescent="0.2">
      <c r="A619" s="9">
        <v>618</v>
      </c>
      <c r="B619" s="9">
        <v>1918</v>
      </c>
      <c r="C619" s="9" t="s">
        <v>3022</v>
      </c>
      <c r="D619" s="9">
        <v>60000</v>
      </c>
      <c r="E619" s="9">
        <v>4</v>
      </c>
      <c r="F619" s="9" t="s">
        <v>3027</v>
      </c>
      <c r="G619" s="9" t="s">
        <v>3023</v>
      </c>
    </row>
    <row r="620" spans="1:7" ht="14.25" x14ac:dyDescent="0.2">
      <c r="A620" s="8">
        <v>619</v>
      </c>
      <c r="B620" s="8">
        <v>1919</v>
      </c>
      <c r="C620" s="8" t="s">
        <v>3019</v>
      </c>
      <c r="D620" s="8">
        <v>60000</v>
      </c>
      <c r="E620" s="8">
        <v>4</v>
      </c>
      <c r="F620" s="8" t="s">
        <v>3027</v>
      </c>
      <c r="G620" s="8" t="s">
        <v>3021</v>
      </c>
    </row>
    <row r="621" spans="1:7" ht="14.25" x14ac:dyDescent="0.2">
      <c r="A621" s="9">
        <v>620</v>
      </c>
      <c r="B621" s="9">
        <v>1927</v>
      </c>
      <c r="C621" s="9" t="s">
        <v>3022</v>
      </c>
      <c r="D621" s="9">
        <v>50000</v>
      </c>
      <c r="E621" s="9">
        <v>0</v>
      </c>
      <c r="F621" s="9" t="s">
        <v>3027</v>
      </c>
      <c r="G621" s="9" t="s">
        <v>3021</v>
      </c>
    </row>
    <row r="622" spans="1:7" ht="14.25" x14ac:dyDescent="0.2">
      <c r="A622" s="8">
        <v>621</v>
      </c>
      <c r="B622" s="8">
        <v>1928</v>
      </c>
      <c r="C622" s="8" t="s">
        <v>3022</v>
      </c>
      <c r="D622" s="8">
        <v>50000</v>
      </c>
      <c r="E622" s="8">
        <v>0</v>
      </c>
      <c r="F622" s="8" t="s">
        <v>3027</v>
      </c>
      <c r="G622" s="8" t="s">
        <v>3021</v>
      </c>
    </row>
    <row r="623" spans="1:7" ht="14.25" x14ac:dyDescent="0.2">
      <c r="A623" s="9">
        <v>622</v>
      </c>
      <c r="B623" s="9">
        <v>1933</v>
      </c>
      <c r="C623" s="9" t="s">
        <v>3022</v>
      </c>
      <c r="D623" s="9">
        <v>50000</v>
      </c>
      <c r="E623" s="9">
        <v>0</v>
      </c>
      <c r="F623" s="9" t="s">
        <v>3027</v>
      </c>
      <c r="G623" s="9" t="s">
        <v>3023</v>
      </c>
    </row>
    <row r="624" spans="1:7" ht="14.25" x14ac:dyDescent="0.2">
      <c r="A624" s="8">
        <v>623</v>
      </c>
      <c r="B624" s="8">
        <v>1934</v>
      </c>
      <c r="C624" s="8" t="s">
        <v>3019</v>
      </c>
      <c r="D624" s="8">
        <v>50000</v>
      </c>
      <c r="E624" s="8">
        <v>0</v>
      </c>
      <c r="F624" s="8" t="s">
        <v>3027</v>
      </c>
      <c r="G624" s="8" t="s">
        <v>3021</v>
      </c>
    </row>
    <row r="625" spans="1:7" ht="14.25" x14ac:dyDescent="0.2">
      <c r="A625" s="9">
        <v>624</v>
      </c>
      <c r="B625" s="9">
        <v>1935</v>
      </c>
      <c r="C625" s="9" t="s">
        <v>3022</v>
      </c>
      <c r="D625" s="9">
        <v>50000</v>
      </c>
      <c r="E625" s="9">
        <v>1</v>
      </c>
      <c r="F625" s="9" t="s">
        <v>3027</v>
      </c>
      <c r="G625" s="9" t="s">
        <v>3021</v>
      </c>
    </row>
    <row r="626" spans="1:7" ht="14.25" x14ac:dyDescent="0.2">
      <c r="A626" s="8">
        <v>625</v>
      </c>
      <c r="B626" s="8">
        <v>1938</v>
      </c>
      <c r="C626" s="8" t="s">
        <v>3022</v>
      </c>
      <c r="D626" s="8">
        <v>50000</v>
      </c>
      <c r="E626" s="8">
        <v>1</v>
      </c>
      <c r="F626" s="8" t="s">
        <v>3027</v>
      </c>
      <c r="G626" s="8" t="s">
        <v>3021</v>
      </c>
    </row>
    <row r="627" spans="1:7" ht="14.25" x14ac:dyDescent="0.2">
      <c r="A627" s="9">
        <v>626</v>
      </c>
      <c r="B627" s="9">
        <v>1940</v>
      </c>
      <c r="C627" s="9" t="s">
        <v>3019</v>
      </c>
      <c r="D627" s="9">
        <v>50000</v>
      </c>
      <c r="E627" s="9">
        <v>1</v>
      </c>
      <c r="F627" s="9" t="s">
        <v>3027</v>
      </c>
      <c r="G627" s="9" t="s">
        <v>3021</v>
      </c>
    </row>
    <row r="628" spans="1:7" ht="14.25" x14ac:dyDescent="0.2">
      <c r="A628" s="8">
        <v>627</v>
      </c>
      <c r="B628" s="8">
        <v>1946</v>
      </c>
      <c r="C628" s="8" t="s">
        <v>3019</v>
      </c>
      <c r="D628" s="8">
        <v>50000</v>
      </c>
      <c r="E628" s="8">
        <v>1</v>
      </c>
      <c r="F628" s="8" t="s">
        <v>3027</v>
      </c>
      <c r="G628" s="8" t="s">
        <v>3021</v>
      </c>
    </row>
    <row r="629" spans="1:7" ht="14.25" x14ac:dyDescent="0.2">
      <c r="A629" s="9">
        <v>628</v>
      </c>
      <c r="B629" s="9">
        <v>1949</v>
      </c>
      <c r="C629" s="9" t="s">
        <v>3019</v>
      </c>
      <c r="D629" s="9">
        <v>60000</v>
      </c>
      <c r="E629" s="9">
        <v>1</v>
      </c>
      <c r="F629" s="9" t="s">
        <v>3027</v>
      </c>
      <c r="G629" s="9" t="s">
        <v>3021</v>
      </c>
    </row>
    <row r="630" spans="1:7" ht="14.25" x14ac:dyDescent="0.2">
      <c r="A630" s="8">
        <v>629</v>
      </c>
      <c r="B630" s="8">
        <v>1950</v>
      </c>
      <c r="C630" s="8" t="s">
        <v>3022</v>
      </c>
      <c r="D630" s="8">
        <v>40000</v>
      </c>
      <c r="E630" s="8">
        <v>1</v>
      </c>
      <c r="F630" s="8" t="s">
        <v>3027</v>
      </c>
      <c r="G630" s="8" t="s">
        <v>3021</v>
      </c>
    </row>
    <row r="631" spans="1:7" ht="14.25" x14ac:dyDescent="0.2">
      <c r="A631" s="9">
        <v>630</v>
      </c>
      <c r="B631" s="9">
        <v>1956</v>
      </c>
      <c r="C631" s="9" t="s">
        <v>3022</v>
      </c>
      <c r="D631" s="9">
        <v>40000</v>
      </c>
      <c r="E631" s="9">
        <v>4</v>
      </c>
      <c r="F631" s="9" t="s">
        <v>3025</v>
      </c>
      <c r="G631" s="9" t="s">
        <v>3021</v>
      </c>
    </row>
    <row r="632" spans="1:7" ht="14.25" x14ac:dyDescent="0.2">
      <c r="A632" s="8">
        <v>631</v>
      </c>
      <c r="B632" s="8">
        <v>1957</v>
      </c>
      <c r="C632" s="8" t="s">
        <v>3019</v>
      </c>
      <c r="D632" s="8">
        <v>60000</v>
      </c>
      <c r="E632" s="8">
        <v>1</v>
      </c>
      <c r="F632" s="8" t="s">
        <v>3027</v>
      </c>
      <c r="G632" s="8" t="s">
        <v>3021</v>
      </c>
    </row>
    <row r="633" spans="1:7" ht="14.25" x14ac:dyDescent="0.2">
      <c r="A633" s="9">
        <v>632</v>
      </c>
      <c r="B633" s="9">
        <v>1958</v>
      </c>
      <c r="C633" s="9" t="s">
        <v>3019</v>
      </c>
      <c r="D633" s="9">
        <v>60000</v>
      </c>
      <c r="E633" s="9">
        <v>1</v>
      </c>
      <c r="F633" s="9" t="s">
        <v>3027</v>
      </c>
      <c r="G633" s="9" t="s">
        <v>3021</v>
      </c>
    </row>
    <row r="634" spans="1:7" ht="14.25" x14ac:dyDescent="0.2">
      <c r="A634" s="8">
        <v>633</v>
      </c>
      <c r="B634" s="8">
        <v>1959</v>
      </c>
      <c r="C634" s="8" t="s">
        <v>3019</v>
      </c>
      <c r="D634" s="8">
        <v>60000</v>
      </c>
      <c r="E634" s="8">
        <v>1</v>
      </c>
      <c r="F634" s="8" t="s">
        <v>3027</v>
      </c>
      <c r="G634" s="8" t="s">
        <v>3021</v>
      </c>
    </row>
    <row r="635" spans="1:7" ht="14.25" x14ac:dyDescent="0.2">
      <c r="A635" s="9">
        <v>634</v>
      </c>
      <c r="B635" s="9">
        <v>1962</v>
      </c>
      <c r="C635" s="9" t="s">
        <v>3019</v>
      </c>
      <c r="D635" s="9">
        <v>40000</v>
      </c>
      <c r="E635" s="9">
        <v>1</v>
      </c>
      <c r="F635" s="9" t="s">
        <v>3020</v>
      </c>
      <c r="G635" s="9" t="s">
        <v>3021</v>
      </c>
    </row>
    <row r="636" spans="1:7" ht="14.25" x14ac:dyDescent="0.2">
      <c r="A636" s="8">
        <v>635</v>
      </c>
      <c r="B636" s="8">
        <v>1967</v>
      </c>
      <c r="C636" s="8" t="s">
        <v>3019</v>
      </c>
      <c r="D636" s="8">
        <v>60000</v>
      </c>
      <c r="E636" s="8">
        <v>1</v>
      </c>
      <c r="F636" s="8" t="s">
        <v>3027</v>
      </c>
      <c r="G636" s="8" t="s">
        <v>3021</v>
      </c>
    </row>
    <row r="637" spans="1:7" ht="14.25" x14ac:dyDescent="0.2">
      <c r="A637" s="9">
        <v>636</v>
      </c>
      <c r="B637" s="9">
        <v>1971</v>
      </c>
      <c r="C637" s="9" t="s">
        <v>3019</v>
      </c>
      <c r="D637" s="9">
        <v>60000</v>
      </c>
      <c r="E637" s="9">
        <v>1</v>
      </c>
      <c r="F637" s="9" t="s">
        <v>3027</v>
      </c>
      <c r="G637" s="9" t="s">
        <v>3021</v>
      </c>
    </row>
    <row r="638" spans="1:7" ht="14.25" x14ac:dyDescent="0.2">
      <c r="A638" s="8">
        <v>637</v>
      </c>
      <c r="B638" s="8">
        <v>1972</v>
      </c>
      <c r="C638" s="8" t="s">
        <v>3022</v>
      </c>
      <c r="D638" s="8">
        <v>60000</v>
      </c>
      <c r="E638" s="8">
        <v>1</v>
      </c>
      <c r="F638" s="8" t="s">
        <v>3027</v>
      </c>
      <c r="G638" s="8" t="s">
        <v>3021</v>
      </c>
    </row>
    <row r="639" spans="1:7" ht="14.25" x14ac:dyDescent="0.2">
      <c r="A639" s="9">
        <v>638</v>
      </c>
      <c r="B639" s="9">
        <v>1974</v>
      </c>
      <c r="C639" s="9" t="s">
        <v>3019</v>
      </c>
      <c r="D639" s="9">
        <v>70000</v>
      </c>
      <c r="E639" s="9">
        <v>1</v>
      </c>
      <c r="F639" s="9" t="s">
        <v>3027</v>
      </c>
      <c r="G639" s="9" t="s">
        <v>3021</v>
      </c>
    </row>
    <row r="640" spans="1:7" ht="14.25" x14ac:dyDescent="0.2">
      <c r="A640" s="8">
        <v>639</v>
      </c>
      <c r="B640" s="8">
        <v>1976</v>
      </c>
      <c r="C640" s="8" t="s">
        <v>3019</v>
      </c>
      <c r="D640" s="8">
        <v>70000</v>
      </c>
      <c r="E640" s="8">
        <v>1</v>
      </c>
      <c r="F640" s="8" t="s">
        <v>3027</v>
      </c>
      <c r="G640" s="8" t="s">
        <v>3021</v>
      </c>
    </row>
    <row r="641" spans="1:7" ht="14.25" x14ac:dyDescent="0.2">
      <c r="A641" s="9">
        <v>640</v>
      </c>
      <c r="B641" s="9">
        <v>1979</v>
      </c>
      <c r="C641" s="9" t="s">
        <v>3019</v>
      </c>
      <c r="D641" s="9">
        <v>70000</v>
      </c>
      <c r="E641" s="9">
        <v>1</v>
      </c>
      <c r="F641" s="9" t="s">
        <v>3027</v>
      </c>
      <c r="G641" s="9" t="s">
        <v>3021</v>
      </c>
    </row>
    <row r="642" spans="1:7" ht="14.25" x14ac:dyDescent="0.2">
      <c r="A642" s="8">
        <v>641</v>
      </c>
      <c r="B642" s="8">
        <v>1984</v>
      </c>
      <c r="C642" s="8" t="s">
        <v>3019</v>
      </c>
      <c r="D642" s="8">
        <v>50000</v>
      </c>
      <c r="E642" s="8">
        <v>1</v>
      </c>
      <c r="F642" s="8" t="s">
        <v>3020</v>
      </c>
      <c r="G642" s="8" t="s">
        <v>3021</v>
      </c>
    </row>
    <row r="643" spans="1:7" ht="14.25" x14ac:dyDescent="0.2">
      <c r="A643" s="9">
        <v>642</v>
      </c>
      <c r="B643" s="9">
        <v>1986</v>
      </c>
      <c r="C643" s="9" t="s">
        <v>3019</v>
      </c>
      <c r="D643" s="9">
        <v>50000</v>
      </c>
      <c r="E643" s="9">
        <v>1</v>
      </c>
      <c r="F643" s="9" t="s">
        <v>3020</v>
      </c>
      <c r="G643" s="9" t="s">
        <v>3021</v>
      </c>
    </row>
    <row r="644" spans="1:7" ht="14.25" x14ac:dyDescent="0.2">
      <c r="A644" s="8">
        <v>643</v>
      </c>
      <c r="B644" s="8">
        <v>1988</v>
      </c>
      <c r="C644" s="8" t="s">
        <v>3019</v>
      </c>
      <c r="D644" s="8">
        <v>50000</v>
      </c>
      <c r="E644" s="8">
        <v>1</v>
      </c>
      <c r="F644" s="8" t="s">
        <v>3020</v>
      </c>
      <c r="G644" s="8" t="s">
        <v>3021</v>
      </c>
    </row>
    <row r="645" spans="1:7" ht="14.25" x14ac:dyDescent="0.2">
      <c r="A645" s="9">
        <v>644</v>
      </c>
      <c r="B645" s="9">
        <v>1989</v>
      </c>
      <c r="C645" s="9" t="s">
        <v>3019</v>
      </c>
      <c r="D645" s="9">
        <v>50000</v>
      </c>
      <c r="E645" s="9">
        <v>1</v>
      </c>
      <c r="F645" s="9" t="s">
        <v>3020</v>
      </c>
      <c r="G645" s="9" t="s">
        <v>3021</v>
      </c>
    </row>
    <row r="646" spans="1:7" ht="14.25" x14ac:dyDescent="0.2">
      <c r="A646" s="8">
        <v>645</v>
      </c>
      <c r="B646" s="8">
        <v>1991</v>
      </c>
      <c r="C646" s="8" t="s">
        <v>3022</v>
      </c>
      <c r="D646" s="8">
        <v>40000</v>
      </c>
      <c r="E646" s="8">
        <v>2</v>
      </c>
      <c r="F646" s="8" t="s">
        <v>3020</v>
      </c>
      <c r="G646" s="8" t="s">
        <v>3021</v>
      </c>
    </row>
    <row r="647" spans="1:7" ht="14.25" x14ac:dyDescent="0.2">
      <c r="A647" s="9">
        <v>646</v>
      </c>
      <c r="B647" s="9">
        <v>1997</v>
      </c>
      <c r="C647" s="9" t="s">
        <v>3022</v>
      </c>
      <c r="D647" s="9">
        <v>40000</v>
      </c>
      <c r="E647" s="9">
        <v>2</v>
      </c>
      <c r="F647" s="9" t="s">
        <v>3020</v>
      </c>
      <c r="G647" s="9" t="s">
        <v>3021</v>
      </c>
    </row>
    <row r="648" spans="1:7" ht="14.25" x14ac:dyDescent="0.2">
      <c r="A648" s="8">
        <v>647</v>
      </c>
      <c r="B648" s="8">
        <v>1998</v>
      </c>
      <c r="C648" s="8" t="s">
        <v>3022</v>
      </c>
      <c r="D648" s="8">
        <v>40000</v>
      </c>
      <c r="E648" s="8">
        <v>2</v>
      </c>
      <c r="F648" s="8" t="s">
        <v>3020</v>
      </c>
      <c r="G648" s="8" t="s">
        <v>3021</v>
      </c>
    </row>
    <row r="649" spans="1:7" ht="14.25" x14ac:dyDescent="0.2">
      <c r="A649" s="9">
        <v>648</v>
      </c>
      <c r="B649" s="9">
        <v>2004</v>
      </c>
      <c r="C649" s="9" t="s">
        <v>3022</v>
      </c>
      <c r="D649" s="9">
        <v>40000</v>
      </c>
      <c r="E649" s="9">
        <v>2</v>
      </c>
      <c r="F649" s="9" t="s">
        <v>3020</v>
      </c>
      <c r="G649" s="9" t="s">
        <v>3023</v>
      </c>
    </row>
    <row r="650" spans="1:7" ht="14.25" x14ac:dyDescent="0.2">
      <c r="A650" s="8">
        <v>649</v>
      </c>
      <c r="B650" s="8">
        <v>2006</v>
      </c>
      <c r="C650" s="8" t="s">
        <v>3022</v>
      </c>
      <c r="D650" s="8">
        <v>60000</v>
      </c>
      <c r="E650" s="8">
        <v>1</v>
      </c>
      <c r="F650" s="8" t="s">
        <v>3027</v>
      </c>
      <c r="G650" s="8" t="s">
        <v>3021</v>
      </c>
    </row>
    <row r="651" spans="1:7" ht="14.25" x14ac:dyDescent="0.2">
      <c r="A651" s="9">
        <v>650</v>
      </c>
      <c r="B651" s="9">
        <v>2014</v>
      </c>
      <c r="C651" s="9" t="s">
        <v>3019</v>
      </c>
      <c r="D651" s="9">
        <v>60000</v>
      </c>
      <c r="E651" s="9">
        <v>1</v>
      </c>
      <c r="F651" s="9" t="s">
        <v>3027</v>
      </c>
      <c r="G651" s="9" t="s">
        <v>3021</v>
      </c>
    </row>
    <row r="652" spans="1:7" ht="14.25" x14ac:dyDescent="0.2">
      <c r="A652" s="8">
        <v>651</v>
      </c>
      <c r="B652" s="8">
        <v>2016</v>
      </c>
      <c r="C652" s="8" t="s">
        <v>3019</v>
      </c>
      <c r="D652" s="8">
        <v>60000</v>
      </c>
      <c r="E652" s="8">
        <v>1</v>
      </c>
      <c r="F652" s="8" t="s">
        <v>3027</v>
      </c>
      <c r="G652" s="8" t="s">
        <v>3021</v>
      </c>
    </row>
    <row r="653" spans="1:7" ht="14.25" x14ac:dyDescent="0.2">
      <c r="A653" s="9">
        <v>652</v>
      </c>
      <c r="B653" s="9">
        <v>2020</v>
      </c>
      <c r="C653" s="9" t="s">
        <v>3019</v>
      </c>
      <c r="D653" s="9">
        <v>60000</v>
      </c>
      <c r="E653" s="9">
        <v>1</v>
      </c>
      <c r="F653" s="9" t="s">
        <v>3027</v>
      </c>
      <c r="G653" s="9" t="s">
        <v>3021</v>
      </c>
    </row>
    <row r="654" spans="1:7" ht="14.25" x14ac:dyDescent="0.2">
      <c r="A654" s="8">
        <v>653</v>
      </c>
      <c r="B654" s="8">
        <v>2030</v>
      </c>
      <c r="C654" s="8" t="s">
        <v>3019</v>
      </c>
      <c r="D654" s="8">
        <v>60000</v>
      </c>
      <c r="E654" s="8">
        <v>1</v>
      </c>
      <c r="F654" s="8" t="s">
        <v>3027</v>
      </c>
      <c r="G654" s="8" t="s">
        <v>3021</v>
      </c>
    </row>
    <row r="655" spans="1:7" ht="14.25" x14ac:dyDescent="0.2">
      <c r="A655" s="9">
        <v>654</v>
      </c>
      <c r="B655" s="9">
        <v>2035</v>
      </c>
      <c r="C655" s="9" t="s">
        <v>3022</v>
      </c>
      <c r="D655" s="9">
        <v>60000</v>
      </c>
      <c r="E655" s="9">
        <v>1</v>
      </c>
      <c r="F655" s="9" t="s">
        <v>3027</v>
      </c>
      <c r="G655" s="9" t="s">
        <v>3021</v>
      </c>
    </row>
    <row r="656" spans="1:7" ht="14.25" x14ac:dyDescent="0.2">
      <c r="A656" s="8">
        <v>655</v>
      </c>
      <c r="B656" s="8">
        <v>2037</v>
      </c>
      <c r="C656" s="8" t="s">
        <v>3019</v>
      </c>
      <c r="D656" s="8">
        <v>60000</v>
      </c>
      <c r="E656" s="8">
        <v>1</v>
      </c>
      <c r="F656" s="8" t="s">
        <v>3027</v>
      </c>
      <c r="G656" s="8" t="s">
        <v>3021</v>
      </c>
    </row>
    <row r="657" spans="1:7" ht="14.25" x14ac:dyDescent="0.2">
      <c r="A657" s="9">
        <v>656</v>
      </c>
      <c r="B657" s="9">
        <v>2038</v>
      </c>
      <c r="C657" s="9" t="s">
        <v>3022</v>
      </c>
      <c r="D657" s="9">
        <v>70000</v>
      </c>
      <c r="E657" s="9">
        <v>2</v>
      </c>
      <c r="F657" s="9" t="s">
        <v>3027</v>
      </c>
      <c r="G657" s="9" t="s">
        <v>3021</v>
      </c>
    </row>
    <row r="658" spans="1:7" ht="14.25" x14ac:dyDescent="0.2">
      <c r="A658" s="8">
        <v>657</v>
      </c>
      <c r="B658" s="8">
        <v>2044</v>
      </c>
      <c r="C658" s="8" t="s">
        <v>3019</v>
      </c>
      <c r="D658" s="8">
        <v>70000</v>
      </c>
      <c r="E658" s="8">
        <v>3</v>
      </c>
      <c r="F658" s="8" t="s">
        <v>3027</v>
      </c>
      <c r="G658" s="8" t="s">
        <v>3021</v>
      </c>
    </row>
    <row r="659" spans="1:7" ht="14.25" x14ac:dyDescent="0.2">
      <c r="A659" s="9">
        <v>658</v>
      </c>
      <c r="B659" s="9">
        <v>2046</v>
      </c>
      <c r="C659" s="9" t="s">
        <v>3019</v>
      </c>
      <c r="D659" s="9">
        <v>70000</v>
      </c>
      <c r="E659" s="9">
        <v>3</v>
      </c>
      <c r="F659" s="9" t="s">
        <v>3027</v>
      </c>
      <c r="G659" s="9" t="s">
        <v>3021</v>
      </c>
    </row>
    <row r="660" spans="1:7" ht="14.25" x14ac:dyDescent="0.2">
      <c r="A660" s="8">
        <v>659</v>
      </c>
      <c r="B660" s="8">
        <v>2049</v>
      </c>
      <c r="C660" s="8" t="s">
        <v>3019</v>
      </c>
      <c r="D660" s="8">
        <v>60000</v>
      </c>
      <c r="E660" s="8">
        <v>1</v>
      </c>
      <c r="F660" s="8" t="s">
        <v>3027</v>
      </c>
      <c r="G660" s="8" t="s">
        <v>3021</v>
      </c>
    </row>
    <row r="661" spans="1:7" ht="14.25" x14ac:dyDescent="0.2">
      <c r="A661" s="9">
        <v>660</v>
      </c>
      <c r="B661" s="9">
        <v>2052</v>
      </c>
      <c r="C661" s="9" t="s">
        <v>3022</v>
      </c>
      <c r="D661" s="9">
        <v>60000</v>
      </c>
      <c r="E661" s="9">
        <v>1</v>
      </c>
      <c r="F661" s="9" t="s">
        <v>3027</v>
      </c>
      <c r="G661" s="9" t="s">
        <v>3021</v>
      </c>
    </row>
    <row r="662" spans="1:7" ht="14.25" x14ac:dyDescent="0.2">
      <c r="A662" s="8">
        <v>661</v>
      </c>
      <c r="B662" s="8">
        <v>2058</v>
      </c>
      <c r="C662" s="8" t="s">
        <v>3019</v>
      </c>
      <c r="D662" s="8">
        <v>60000</v>
      </c>
      <c r="E662" s="8">
        <v>1</v>
      </c>
      <c r="F662" s="8" t="s">
        <v>3027</v>
      </c>
      <c r="G662" s="8" t="s">
        <v>3021</v>
      </c>
    </row>
    <row r="663" spans="1:7" ht="14.25" x14ac:dyDescent="0.2">
      <c r="A663" s="9">
        <v>662</v>
      </c>
      <c r="B663" s="9">
        <v>2059</v>
      </c>
      <c r="C663" s="9" t="s">
        <v>3022</v>
      </c>
      <c r="D663" s="9">
        <v>60000</v>
      </c>
      <c r="E663" s="9">
        <v>1</v>
      </c>
      <c r="F663" s="9" t="s">
        <v>3027</v>
      </c>
      <c r="G663" s="9" t="s">
        <v>3021</v>
      </c>
    </row>
    <row r="664" spans="1:7" ht="14.25" x14ac:dyDescent="0.2">
      <c r="A664" s="8">
        <v>663</v>
      </c>
      <c r="B664" s="8">
        <v>2061</v>
      </c>
      <c r="C664" s="8" t="s">
        <v>3022</v>
      </c>
      <c r="D664" s="8">
        <v>60000</v>
      </c>
      <c r="E664" s="8">
        <v>2</v>
      </c>
      <c r="F664" s="8" t="s">
        <v>3027</v>
      </c>
      <c r="G664" s="8" t="s">
        <v>3021</v>
      </c>
    </row>
    <row r="665" spans="1:7" ht="14.25" x14ac:dyDescent="0.2">
      <c r="A665" s="9">
        <v>664</v>
      </c>
      <c r="B665" s="9">
        <v>2062</v>
      </c>
      <c r="C665" s="9" t="s">
        <v>3019</v>
      </c>
      <c r="D665" s="9">
        <v>70000</v>
      </c>
      <c r="E665" s="9">
        <v>4</v>
      </c>
      <c r="F665" s="9" t="s">
        <v>3027</v>
      </c>
      <c r="G665" s="9" t="s">
        <v>3021</v>
      </c>
    </row>
    <row r="666" spans="1:7" ht="14.25" x14ac:dyDescent="0.2">
      <c r="A666" s="8">
        <v>665</v>
      </c>
      <c r="B666" s="8">
        <v>2063</v>
      </c>
      <c r="C666" s="8" t="s">
        <v>3022</v>
      </c>
      <c r="D666" s="8">
        <v>70000</v>
      </c>
      <c r="E666" s="8">
        <v>4</v>
      </c>
      <c r="F666" s="8" t="s">
        <v>3027</v>
      </c>
      <c r="G666" s="8" t="s">
        <v>3021</v>
      </c>
    </row>
    <row r="667" spans="1:7" ht="14.25" x14ac:dyDescent="0.2">
      <c r="A667" s="9">
        <v>666</v>
      </c>
      <c r="B667" s="9">
        <v>2066</v>
      </c>
      <c r="C667" s="9" t="s">
        <v>3019</v>
      </c>
      <c r="D667" s="9">
        <v>70000</v>
      </c>
      <c r="E667" s="9">
        <v>4</v>
      </c>
      <c r="F667" s="9" t="s">
        <v>3027</v>
      </c>
      <c r="G667" s="9" t="s">
        <v>3021</v>
      </c>
    </row>
    <row r="668" spans="1:7" ht="14.25" x14ac:dyDescent="0.2">
      <c r="A668" s="8">
        <v>667</v>
      </c>
      <c r="B668" s="8">
        <v>2069</v>
      </c>
      <c r="C668" s="8" t="s">
        <v>3019</v>
      </c>
      <c r="D668" s="8">
        <v>80000</v>
      </c>
      <c r="E668" s="8">
        <v>2</v>
      </c>
      <c r="F668" s="8" t="s">
        <v>3027</v>
      </c>
      <c r="G668" s="8" t="s">
        <v>3021</v>
      </c>
    </row>
    <row r="669" spans="1:7" ht="14.25" x14ac:dyDescent="0.2">
      <c r="A669" s="9">
        <v>668</v>
      </c>
      <c r="B669" s="9">
        <v>2070</v>
      </c>
      <c r="C669" s="9" t="s">
        <v>3019</v>
      </c>
      <c r="D669" s="9">
        <v>70000</v>
      </c>
      <c r="E669" s="9">
        <v>2</v>
      </c>
      <c r="F669" s="9" t="s">
        <v>3020</v>
      </c>
      <c r="G669" s="9" t="s">
        <v>3021</v>
      </c>
    </row>
    <row r="670" spans="1:7" ht="14.25" x14ac:dyDescent="0.2">
      <c r="A670" s="8">
        <v>669</v>
      </c>
      <c r="B670" s="8">
        <v>2071</v>
      </c>
      <c r="C670" s="8" t="s">
        <v>3022</v>
      </c>
      <c r="D670" s="8">
        <v>70000</v>
      </c>
      <c r="E670" s="8">
        <v>2</v>
      </c>
      <c r="F670" s="8" t="s">
        <v>3020</v>
      </c>
      <c r="G670" s="8" t="s">
        <v>3021</v>
      </c>
    </row>
    <row r="671" spans="1:7" ht="14.25" x14ac:dyDescent="0.2">
      <c r="A671" s="9">
        <v>670</v>
      </c>
      <c r="B671" s="9">
        <v>2072</v>
      </c>
      <c r="C671" s="9" t="s">
        <v>3022</v>
      </c>
      <c r="D671" s="9">
        <v>70000</v>
      </c>
      <c r="E671" s="9">
        <v>2</v>
      </c>
      <c r="F671" s="9" t="s">
        <v>3020</v>
      </c>
      <c r="G671" s="9" t="s">
        <v>3021</v>
      </c>
    </row>
    <row r="672" spans="1:7" ht="14.25" x14ac:dyDescent="0.2">
      <c r="A672" s="8">
        <v>671</v>
      </c>
      <c r="B672" s="8">
        <v>2073</v>
      </c>
      <c r="C672" s="8" t="s">
        <v>3022</v>
      </c>
      <c r="D672" s="8">
        <v>70000</v>
      </c>
      <c r="E672" s="8">
        <v>2</v>
      </c>
      <c r="F672" s="8" t="s">
        <v>3020</v>
      </c>
      <c r="G672" s="8" t="s">
        <v>3021</v>
      </c>
    </row>
    <row r="673" spans="1:7" ht="14.25" x14ac:dyDescent="0.2">
      <c r="A673" s="9">
        <v>672</v>
      </c>
      <c r="B673" s="9">
        <v>2081</v>
      </c>
      <c r="C673" s="9" t="s">
        <v>3022</v>
      </c>
      <c r="D673" s="9">
        <v>60000</v>
      </c>
      <c r="E673" s="9">
        <v>3</v>
      </c>
      <c r="F673" s="9" t="s">
        <v>3020</v>
      </c>
      <c r="G673" s="9" t="s">
        <v>3023</v>
      </c>
    </row>
    <row r="674" spans="1:7" ht="14.25" x14ac:dyDescent="0.2">
      <c r="A674" s="8">
        <v>673</v>
      </c>
      <c r="B674" s="8">
        <v>2089</v>
      </c>
      <c r="C674" s="8" t="s">
        <v>3019</v>
      </c>
      <c r="D674" s="8">
        <v>60000</v>
      </c>
      <c r="E674" s="8">
        <v>3</v>
      </c>
      <c r="F674" s="8" t="s">
        <v>3020</v>
      </c>
      <c r="G674" s="8" t="s">
        <v>3021</v>
      </c>
    </row>
    <row r="675" spans="1:7" ht="14.25" x14ac:dyDescent="0.2">
      <c r="A675" s="9">
        <v>674</v>
      </c>
      <c r="B675" s="9">
        <v>2094</v>
      </c>
      <c r="C675" s="9" t="s">
        <v>3022</v>
      </c>
      <c r="D675" s="9">
        <v>60000</v>
      </c>
      <c r="E675" s="9">
        <v>3</v>
      </c>
      <c r="F675" s="9" t="s">
        <v>3020</v>
      </c>
      <c r="G675" s="9" t="s">
        <v>3021</v>
      </c>
    </row>
    <row r="676" spans="1:7" ht="14.25" x14ac:dyDescent="0.2">
      <c r="A676" s="8">
        <v>675</v>
      </c>
      <c r="B676" s="8">
        <v>2097</v>
      </c>
      <c r="C676" s="8" t="s">
        <v>3019</v>
      </c>
      <c r="D676" s="8">
        <v>60000</v>
      </c>
      <c r="E676" s="8">
        <v>0</v>
      </c>
      <c r="F676" s="8" t="s">
        <v>3027</v>
      </c>
      <c r="G676" s="8" t="s">
        <v>3021</v>
      </c>
    </row>
    <row r="677" spans="1:7" ht="14.25" x14ac:dyDescent="0.2">
      <c r="A677" s="9">
        <v>676</v>
      </c>
      <c r="B677" s="9">
        <v>2098</v>
      </c>
      <c r="C677" s="9" t="s">
        <v>3022</v>
      </c>
      <c r="D677" s="9">
        <v>70000</v>
      </c>
      <c r="E677" s="9">
        <v>4</v>
      </c>
      <c r="F677" s="9" t="s">
        <v>3027</v>
      </c>
      <c r="G677" s="9" t="s">
        <v>3021</v>
      </c>
    </row>
    <row r="678" spans="1:7" ht="14.25" x14ac:dyDescent="0.2">
      <c r="A678" s="8">
        <v>677</v>
      </c>
      <c r="B678" s="8">
        <v>2099</v>
      </c>
      <c r="C678" s="8" t="s">
        <v>3019</v>
      </c>
      <c r="D678" s="8">
        <v>80000</v>
      </c>
      <c r="E678" s="8">
        <v>0</v>
      </c>
      <c r="F678" s="8" t="s">
        <v>3027</v>
      </c>
      <c r="G678" s="8" t="s">
        <v>3021</v>
      </c>
    </row>
    <row r="679" spans="1:7" ht="14.25" x14ac:dyDescent="0.2">
      <c r="A679" s="9">
        <v>678</v>
      </c>
      <c r="B679" s="9">
        <v>2107</v>
      </c>
      <c r="C679" s="9" t="s">
        <v>3022</v>
      </c>
      <c r="D679" s="9">
        <v>60000</v>
      </c>
      <c r="E679" s="9">
        <v>2</v>
      </c>
      <c r="F679" s="9" t="s">
        <v>3027</v>
      </c>
      <c r="G679" s="9" t="s">
        <v>3021</v>
      </c>
    </row>
    <row r="680" spans="1:7" ht="14.25" x14ac:dyDescent="0.2">
      <c r="A680" s="8">
        <v>679</v>
      </c>
      <c r="B680" s="8">
        <v>2108</v>
      </c>
      <c r="C680" s="8" t="s">
        <v>3019</v>
      </c>
      <c r="D680" s="8">
        <v>70000</v>
      </c>
      <c r="E680" s="8">
        <v>5</v>
      </c>
      <c r="F680" s="8" t="s">
        <v>3027</v>
      </c>
      <c r="G680" s="8" t="s">
        <v>3021</v>
      </c>
    </row>
    <row r="681" spans="1:7" ht="14.25" x14ac:dyDescent="0.2">
      <c r="A681" s="9">
        <v>680</v>
      </c>
      <c r="B681" s="9">
        <v>2114</v>
      </c>
      <c r="C681" s="9" t="s">
        <v>3019</v>
      </c>
      <c r="D681" s="9">
        <v>70000</v>
      </c>
      <c r="E681" s="9">
        <v>5</v>
      </c>
      <c r="F681" s="9" t="s">
        <v>3027</v>
      </c>
      <c r="G681" s="9" t="s">
        <v>3021</v>
      </c>
    </row>
    <row r="682" spans="1:7" ht="14.25" x14ac:dyDescent="0.2">
      <c r="A682" s="8">
        <v>681</v>
      </c>
      <c r="B682" s="8">
        <v>2115</v>
      </c>
      <c r="C682" s="8" t="s">
        <v>3019</v>
      </c>
      <c r="D682" s="8">
        <v>70000</v>
      </c>
      <c r="E682" s="8">
        <v>5</v>
      </c>
      <c r="F682" s="8" t="s">
        <v>3027</v>
      </c>
      <c r="G682" s="8" t="s">
        <v>3021</v>
      </c>
    </row>
    <row r="683" spans="1:7" ht="14.25" x14ac:dyDescent="0.2">
      <c r="A683" s="9">
        <v>682</v>
      </c>
      <c r="B683" s="9">
        <v>2117</v>
      </c>
      <c r="C683" s="9" t="s">
        <v>3019</v>
      </c>
      <c r="D683" s="9">
        <v>70000</v>
      </c>
      <c r="E683" s="9">
        <v>5</v>
      </c>
      <c r="F683" s="9" t="s">
        <v>3027</v>
      </c>
      <c r="G683" s="9" t="s">
        <v>3021</v>
      </c>
    </row>
    <row r="684" spans="1:7" ht="14.25" x14ac:dyDescent="0.2">
      <c r="A684" s="8">
        <v>683</v>
      </c>
      <c r="B684" s="8">
        <v>2122</v>
      </c>
      <c r="C684" s="8" t="s">
        <v>3019</v>
      </c>
      <c r="D684" s="8">
        <v>70000</v>
      </c>
      <c r="E684" s="8">
        <v>5</v>
      </c>
      <c r="F684" s="8" t="s">
        <v>3027</v>
      </c>
      <c r="G684" s="8" t="s">
        <v>3023</v>
      </c>
    </row>
    <row r="685" spans="1:7" ht="14.25" x14ac:dyDescent="0.2">
      <c r="A685" s="9">
        <v>684</v>
      </c>
      <c r="B685" s="9">
        <v>2124</v>
      </c>
      <c r="C685" s="9" t="s">
        <v>3019</v>
      </c>
      <c r="D685" s="9">
        <v>80000</v>
      </c>
      <c r="E685" s="9">
        <v>2</v>
      </c>
      <c r="F685" s="9" t="s">
        <v>3027</v>
      </c>
      <c r="G685" s="9" t="s">
        <v>3021</v>
      </c>
    </row>
    <row r="686" spans="1:7" ht="14.25" x14ac:dyDescent="0.2">
      <c r="A686" s="8">
        <v>685</v>
      </c>
      <c r="B686" s="8">
        <v>2127</v>
      </c>
      <c r="C686" s="8" t="s">
        <v>3022</v>
      </c>
      <c r="D686" s="8">
        <v>40000</v>
      </c>
      <c r="E686" s="8">
        <v>0</v>
      </c>
      <c r="F686" s="8" t="s">
        <v>3020</v>
      </c>
      <c r="G686" s="8" t="s">
        <v>3023</v>
      </c>
    </row>
    <row r="687" spans="1:7" ht="14.25" x14ac:dyDescent="0.2">
      <c r="A687" s="9">
        <v>686</v>
      </c>
      <c r="B687" s="9">
        <v>2131</v>
      </c>
      <c r="C687" s="9" t="s">
        <v>3019</v>
      </c>
      <c r="D687" s="9">
        <v>40000</v>
      </c>
      <c r="E687" s="9">
        <v>0</v>
      </c>
      <c r="F687" s="9" t="s">
        <v>3020</v>
      </c>
      <c r="G687" s="9" t="s">
        <v>3023</v>
      </c>
    </row>
    <row r="688" spans="1:7" ht="14.25" x14ac:dyDescent="0.2">
      <c r="A688" s="8">
        <v>687</v>
      </c>
      <c r="B688" s="8">
        <v>2132</v>
      </c>
      <c r="C688" s="8" t="s">
        <v>3022</v>
      </c>
      <c r="D688" s="8">
        <v>40000</v>
      </c>
      <c r="E688" s="8">
        <v>0</v>
      </c>
      <c r="F688" s="8" t="s">
        <v>3020</v>
      </c>
      <c r="G688" s="8" t="s">
        <v>3023</v>
      </c>
    </row>
    <row r="689" spans="1:7" ht="14.25" x14ac:dyDescent="0.2">
      <c r="A689" s="9">
        <v>688</v>
      </c>
      <c r="B689" s="9">
        <v>2135</v>
      </c>
      <c r="C689" s="9" t="s">
        <v>3022</v>
      </c>
      <c r="D689" s="9">
        <v>40000</v>
      </c>
      <c r="E689" s="9">
        <v>0</v>
      </c>
      <c r="F689" s="9" t="s">
        <v>3020</v>
      </c>
      <c r="G689" s="9" t="s">
        <v>3023</v>
      </c>
    </row>
    <row r="690" spans="1:7" ht="14.25" x14ac:dyDescent="0.2">
      <c r="A690" s="8">
        <v>689</v>
      </c>
      <c r="B690" s="8">
        <v>2137</v>
      </c>
      <c r="C690" s="8" t="s">
        <v>3022</v>
      </c>
      <c r="D690" s="8">
        <v>80000</v>
      </c>
      <c r="E690" s="8">
        <v>3</v>
      </c>
      <c r="F690" s="8" t="s">
        <v>3020</v>
      </c>
      <c r="G690" s="8" t="s">
        <v>3021</v>
      </c>
    </row>
    <row r="691" spans="1:7" ht="14.25" x14ac:dyDescent="0.2">
      <c r="A691" s="9">
        <v>690</v>
      </c>
      <c r="B691" s="9">
        <v>2139</v>
      </c>
      <c r="C691" s="9" t="s">
        <v>3019</v>
      </c>
      <c r="D691" s="9">
        <v>80000</v>
      </c>
      <c r="E691" s="9">
        <v>3</v>
      </c>
      <c r="F691" s="9" t="s">
        <v>3020</v>
      </c>
      <c r="G691" s="9" t="s">
        <v>3021</v>
      </c>
    </row>
    <row r="692" spans="1:7" ht="14.25" x14ac:dyDescent="0.2">
      <c r="A692" s="8">
        <v>691</v>
      </c>
      <c r="B692" s="8">
        <v>2141</v>
      </c>
      <c r="C692" s="8" t="s">
        <v>3019</v>
      </c>
      <c r="D692" s="8">
        <v>60000</v>
      </c>
      <c r="E692" s="8">
        <v>0</v>
      </c>
      <c r="F692" s="8" t="s">
        <v>3027</v>
      </c>
      <c r="G692" s="8" t="s">
        <v>3021</v>
      </c>
    </row>
    <row r="693" spans="1:7" ht="14.25" x14ac:dyDescent="0.2">
      <c r="A693" s="9">
        <v>692</v>
      </c>
      <c r="B693" s="9">
        <v>2143</v>
      </c>
      <c r="C693" s="9" t="s">
        <v>3022</v>
      </c>
      <c r="D693" s="9">
        <v>40000</v>
      </c>
      <c r="E693" s="9">
        <v>0</v>
      </c>
      <c r="F693" s="9" t="s">
        <v>3020</v>
      </c>
      <c r="G693" s="9" t="s">
        <v>3023</v>
      </c>
    </row>
    <row r="694" spans="1:7" ht="14.25" x14ac:dyDescent="0.2">
      <c r="A694" s="8">
        <v>693</v>
      </c>
      <c r="B694" s="8">
        <v>2145</v>
      </c>
      <c r="C694" s="8" t="s">
        <v>3019</v>
      </c>
      <c r="D694" s="8">
        <v>40000</v>
      </c>
      <c r="E694" s="8">
        <v>0</v>
      </c>
      <c r="F694" s="8" t="s">
        <v>3020</v>
      </c>
      <c r="G694" s="8" t="s">
        <v>3023</v>
      </c>
    </row>
    <row r="695" spans="1:7" ht="14.25" x14ac:dyDescent="0.2">
      <c r="A695" s="9">
        <v>694</v>
      </c>
      <c r="B695" s="9">
        <v>2146</v>
      </c>
      <c r="C695" s="9" t="s">
        <v>3022</v>
      </c>
      <c r="D695" s="9">
        <v>50000</v>
      </c>
      <c r="E695" s="9">
        <v>4</v>
      </c>
      <c r="F695" s="9" t="s">
        <v>3020</v>
      </c>
      <c r="G695" s="9" t="s">
        <v>3023</v>
      </c>
    </row>
    <row r="696" spans="1:7" ht="14.25" x14ac:dyDescent="0.2">
      <c r="A696" s="8">
        <v>695</v>
      </c>
      <c r="B696" s="8">
        <v>2151</v>
      </c>
      <c r="C696" s="8" t="s">
        <v>3019</v>
      </c>
      <c r="D696" s="8">
        <v>50000</v>
      </c>
      <c r="E696" s="8">
        <v>4</v>
      </c>
      <c r="F696" s="8" t="s">
        <v>3020</v>
      </c>
      <c r="G696" s="8" t="s">
        <v>3021</v>
      </c>
    </row>
    <row r="697" spans="1:7" ht="14.25" x14ac:dyDescent="0.2">
      <c r="A697" s="9">
        <v>696</v>
      </c>
      <c r="B697" s="9">
        <v>2157</v>
      </c>
      <c r="C697" s="9" t="s">
        <v>3019</v>
      </c>
      <c r="D697" s="9">
        <v>50000</v>
      </c>
      <c r="E697" s="9">
        <v>5</v>
      </c>
      <c r="F697" s="9" t="s">
        <v>3020</v>
      </c>
      <c r="G697" s="9" t="s">
        <v>3021</v>
      </c>
    </row>
    <row r="698" spans="1:7" ht="14.25" x14ac:dyDescent="0.2">
      <c r="A698" s="8">
        <v>697</v>
      </c>
      <c r="B698" s="8">
        <v>2159</v>
      </c>
      <c r="C698" s="8" t="s">
        <v>3022</v>
      </c>
      <c r="D698" s="8">
        <v>50000</v>
      </c>
      <c r="E698" s="8">
        <v>5</v>
      </c>
      <c r="F698" s="8" t="s">
        <v>3020</v>
      </c>
      <c r="G698" s="8" t="s">
        <v>3021</v>
      </c>
    </row>
    <row r="699" spans="1:7" ht="14.25" x14ac:dyDescent="0.2">
      <c r="A699" s="9">
        <v>698</v>
      </c>
      <c r="B699" s="9">
        <v>2162</v>
      </c>
      <c r="C699" s="9" t="s">
        <v>3019</v>
      </c>
      <c r="D699" s="9">
        <v>50000</v>
      </c>
      <c r="E699" s="9">
        <v>4</v>
      </c>
      <c r="F699" s="9" t="s">
        <v>3020</v>
      </c>
      <c r="G699" s="9" t="s">
        <v>3021</v>
      </c>
    </row>
    <row r="700" spans="1:7" ht="14.25" x14ac:dyDescent="0.2">
      <c r="A700" s="8">
        <v>699</v>
      </c>
      <c r="B700" s="8">
        <v>2164</v>
      </c>
      <c r="C700" s="8" t="s">
        <v>3019</v>
      </c>
      <c r="D700" s="8">
        <v>50000</v>
      </c>
      <c r="E700" s="8">
        <v>4</v>
      </c>
      <c r="F700" s="8" t="s">
        <v>3020</v>
      </c>
      <c r="G700" s="8" t="s">
        <v>3021</v>
      </c>
    </row>
    <row r="701" spans="1:7" ht="14.25" x14ac:dyDescent="0.2">
      <c r="A701" s="9">
        <v>700</v>
      </c>
      <c r="B701" s="9">
        <v>2165</v>
      </c>
      <c r="C701" s="9" t="s">
        <v>3022</v>
      </c>
      <c r="D701" s="9">
        <v>60000</v>
      </c>
      <c r="E701" s="9">
        <v>4</v>
      </c>
      <c r="F701" s="9" t="s">
        <v>3020</v>
      </c>
      <c r="G701" s="9" t="s">
        <v>3023</v>
      </c>
    </row>
    <row r="702" spans="1:7" ht="14.25" x14ac:dyDescent="0.2">
      <c r="A702" s="8">
        <v>701</v>
      </c>
      <c r="B702" s="8">
        <v>2178</v>
      </c>
      <c r="C702" s="8" t="s">
        <v>3022</v>
      </c>
      <c r="D702" s="8">
        <v>60000</v>
      </c>
      <c r="E702" s="8">
        <v>4</v>
      </c>
      <c r="F702" s="8" t="s">
        <v>3020</v>
      </c>
      <c r="G702" s="8" t="s">
        <v>3023</v>
      </c>
    </row>
    <row r="703" spans="1:7" ht="14.25" x14ac:dyDescent="0.2">
      <c r="A703" s="9">
        <v>702</v>
      </c>
      <c r="B703" s="9">
        <v>2183</v>
      </c>
      <c r="C703" s="9" t="s">
        <v>3019</v>
      </c>
      <c r="D703" s="9">
        <v>60000</v>
      </c>
      <c r="E703" s="9">
        <v>4</v>
      </c>
      <c r="F703" s="9" t="s">
        <v>3020</v>
      </c>
      <c r="G703" s="9" t="s">
        <v>3021</v>
      </c>
    </row>
    <row r="704" spans="1:7" ht="14.25" x14ac:dyDescent="0.2">
      <c r="A704" s="8">
        <v>703</v>
      </c>
      <c r="B704" s="8">
        <v>2187</v>
      </c>
      <c r="C704" s="8" t="s">
        <v>3022</v>
      </c>
      <c r="D704" s="8">
        <v>60000</v>
      </c>
      <c r="E704" s="8">
        <v>4</v>
      </c>
      <c r="F704" s="8" t="s">
        <v>3020</v>
      </c>
      <c r="G704" s="8" t="s">
        <v>3021</v>
      </c>
    </row>
    <row r="705" spans="1:7" ht="14.25" x14ac:dyDescent="0.2">
      <c r="A705" s="9">
        <v>704</v>
      </c>
      <c r="B705" s="9">
        <v>2189</v>
      </c>
      <c r="C705" s="9" t="s">
        <v>3022</v>
      </c>
      <c r="D705" s="9">
        <v>60000</v>
      </c>
      <c r="E705" s="9">
        <v>0</v>
      </c>
      <c r="F705" s="9" t="s">
        <v>3020</v>
      </c>
      <c r="G705" s="9" t="s">
        <v>3023</v>
      </c>
    </row>
    <row r="706" spans="1:7" ht="14.25" x14ac:dyDescent="0.2">
      <c r="A706" s="8">
        <v>705</v>
      </c>
      <c r="B706" s="8">
        <v>2190</v>
      </c>
      <c r="C706" s="8" t="s">
        <v>3022</v>
      </c>
      <c r="D706" s="8">
        <v>60000</v>
      </c>
      <c r="E706" s="8">
        <v>0</v>
      </c>
      <c r="F706" s="8" t="s">
        <v>3020</v>
      </c>
      <c r="G706" s="8" t="s">
        <v>3023</v>
      </c>
    </row>
    <row r="707" spans="1:7" ht="14.25" x14ac:dyDescent="0.2">
      <c r="A707" s="9">
        <v>706</v>
      </c>
      <c r="B707" s="9">
        <v>2193</v>
      </c>
      <c r="C707" s="9" t="s">
        <v>3022</v>
      </c>
      <c r="D707" s="9">
        <v>60000</v>
      </c>
      <c r="E707" s="9">
        <v>2</v>
      </c>
      <c r="F707" s="9" t="s">
        <v>3027</v>
      </c>
      <c r="G707" s="9" t="s">
        <v>3021</v>
      </c>
    </row>
    <row r="708" spans="1:7" ht="14.25" x14ac:dyDescent="0.2">
      <c r="A708" s="8">
        <v>707</v>
      </c>
      <c r="B708" s="8">
        <v>2196</v>
      </c>
      <c r="C708" s="8" t="s">
        <v>3019</v>
      </c>
      <c r="D708" s="8">
        <v>60000</v>
      </c>
      <c r="E708" s="8">
        <v>4</v>
      </c>
      <c r="F708" s="8" t="s">
        <v>3020</v>
      </c>
      <c r="G708" s="8" t="s">
        <v>3021</v>
      </c>
    </row>
    <row r="709" spans="1:7" ht="14.25" x14ac:dyDescent="0.2">
      <c r="A709" s="9">
        <v>708</v>
      </c>
      <c r="B709" s="9">
        <v>2197</v>
      </c>
      <c r="C709" s="9" t="s">
        <v>3022</v>
      </c>
      <c r="D709" s="9">
        <v>60000</v>
      </c>
      <c r="E709" s="9">
        <v>4</v>
      </c>
      <c r="F709" s="9" t="s">
        <v>3020</v>
      </c>
      <c r="G709" s="9" t="s">
        <v>3021</v>
      </c>
    </row>
    <row r="710" spans="1:7" ht="14.25" x14ac:dyDescent="0.2">
      <c r="A710" s="8">
        <v>709</v>
      </c>
      <c r="B710" s="8">
        <v>2198</v>
      </c>
      <c r="C710" s="8" t="s">
        <v>3022</v>
      </c>
      <c r="D710" s="8">
        <v>60000</v>
      </c>
      <c r="E710" s="8">
        <v>4</v>
      </c>
      <c r="F710" s="8" t="s">
        <v>3020</v>
      </c>
      <c r="G710" s="8" t="s">
        <v>3021</v>
      </c>
    </row>
    <row r="711" spans="1:7" ht="14.25" x14ac:dyDescent="0.2">
      <c r="A711" s="9">
        <v>710</v>
      </c>
      <c r="B711" s="9">
        <v>2201</v>
      </c>
      <c r="C711" s="9" t="s">
        <v>3022</v>
      </c>
      <c r="D711" s="9">
        <v>60000</v>
      </c>
      <c r="E711" s="9">
        <v>3</v>
      </c>
      <c r="F711" s="9" t="s">
        <v>3027</v>
      </c>
      <c r="G711" s="9" t="s">
        <v>3023</v>
      </c>
    </row>
    <row r="712" spans="1:7" ht="14.25" x14ac:dyDescent="0.2">
      <c r="A712" s="8">
        <v>711</v>
      </c>
      <c r="B712" s="8">
        <v>2202</v>
      </c>
      <c r="C712" s="8" t="s">
        <v>3019</v>
      </c>
      <c r="D712" s="8">
        <v>40000</v>
      </c>
      <c r="E712" s="8">
        <v>3</v>
      </c>
      <c r="F712" s="8" t="s">
        <v>3025</v>
      </c>
      <c r="G712" s="8" t="s">
        <v>3021</v>
      </c>
    </row>
    <row r="713" spans="1:7" ht="14.25" x14ac:dyDescent="0.2">
      <c r="A713" s="9">
        <v>712</v>
      </c>
      <c r="B713" s="9">
        <v>2203</v>
      </c>
      <c r="C713" s="9" t="s">
        <v>3022</v>
      </c>
      <c r="D713" s="9">
        <v>70000</v>
      </c>
      <c r="E713" s="9">
        <v>1</v>
      </c>
      <c r="F713" s="9" t="s">
        <v>3020</v>
      </c>
      <c r="G713" s="9" t="s">
        <v>3023</v>
      </c>
    </row>
    <row r="714" spans="1:7" ht="14.25" x14ac:dyDescent="0.2">
      <c r="A714" s="8">
        <v>713</v>
      </c>
      <c r="B714" s="8">
        <v>2204</v>
      </c>
      <c r="C714" s="8" t="s">
        <v>3019</v>
      </c>
      <c r="D714" s="8">
        <v>70000</v>
      </c>
      <c r="E714" s="8">
        <v>1</v>
      </c>
      <c r="F714" s="8" t="s">
        <v>3024</v>
      </c>
      <c r="G714" s="8" t="s">
        <v>3021</v>
      </c>
    </row>
    <row r="715" spans="1:7" ht="14.25" x14ac:dyDescent="0.2">
      <c r="A715" s="9">
        <v>714</v>
      </c>
      <c r="B715" s="9">
        <v>2206</v>
      </c>
      <c r="C715" s="9" t="s">
        <v>3019</v>
      </c>
      <c r="D715" s="9">
        <v>70000</v>
      </c>
      <c r="E715" s="9">
        <v>1</v>
      </c>
      <c r="F715" s="9" t="s">
        <v>3024</v>
      </c>
      <c r="G715" s="9" t="s">
        <v>3021</v>
      </c>
    </row>
    <row r="716" spans="1:7" ht="14.25" x14ac:dyDescent="0.2">
      <c r="A716" s="8">
        <v>715</v>
      </c>
      <c r="B716" s="8">
        <v>2209</v>
      </c>
      <c r="C716" s="8" t="s">
        <v>3019</v>
      </c>
      <c r="D716" s="8">
        <v>70000</v>
      </c>
      <c r="E716" s="8">
        <v>1</v>
      </c>
      <c r="F716" s="8" t="s">
        <v>3024</v>
      </c>
      <c r="G716" s="8" t="s">
        <v>3021</v>
      </c>
    </row>
    <row r="717" spans="1:7" ht="14.25" x14ac:dyDescent="0.2">
      <c r="A717" s="9">
        <v>716</v>
      </c>
      <c r="B717" s="9">
        <v>2212</v>
      </c>
      <c r="C717" s="9" t="s">
        <v>3019</v>
      </c>
      <c r="D717" s="9">
        <v>70000</v>
      </c>
      <c r="E717" s="9">
        <v>1</v>
      </c>
      <c r="F717" s="9" t="s">
        <v>3024</v>
      </c>
      <c r="G717" s="9" t="s">
        <v>3021</v>
      </c>
    </row>
    <row r="718" spans="1:7" ht="14.25" x14ac:dyDescent="0.2">
      <c r="A718" s="8">
        <v>717</v>
      </c>
      <c r="B718" s="8">
        <v>2215</v>
      </c>
      <c r="C718" s="8" t="s">
        <v>3022</v>
      </c>
      <c r="D718" s="8">
        <v>40000</v>
      </c>
      <c r="E718" s="8">
        <v>4</v>
      </c>
      <c r="F718" s="8" t="s">
        <v>3025</v>
      </c>
      <c r="G718" s="8" t="s">
        <v>3021</v>
      </c>
    </row>
    <row r="719" spans="1:7" ht="14.25" x14ac:dyDescent="0.2">
      <c r="A719" s="9">
        <v>718</v>
      </c>
      <c r="B719" s="9">
        <v>2216</v>
      </c>
      <c r="C719" s="9" t="s">
        <v>3019</v>
      </c>
      <c r="D719" s="9">
        <v>60000</v>
      </c>
      <c r="E719" s="9">
        <v>1</v>
      </c>
      <c r="F719" s="9" t="s">
        <v>3024</v>
      </c>
      <c r="G719" s="9" t="s">
        <v>3023</v>
      </c>
    </row>
    <row r="720" spans="1:7" ht="14.25" x14ac:dyDescent="0.2">
      <c r="A720" s="8">
        <v>719</v>
      </c>
      <c r="B720" s="8">
        <v>2220</v>
      </c>
      <c r="C720" s="8" t="s">
        <v>3019</v>
      </c>
      <c r="D720" s="8">
        <v>60000</v>
      </c>
      <c r="E720" s="8">
        <v>1</v>
      </c>
      <c r="F720" s="8" t="s">
        <v>3024</v>
      </c>
      <c r="G720" s="8" t="s">
        <v>3021</v>
      </c>
    </row>
    <row r="721" spans="1:7" ht="14.25" x14ac:dyDescent="0.2">
      <c r="A721" s="9">
        <v>720</v>
      </c>
      <c r="B721" s="9">
        <v>2225</v>
      </c>
      <c r="C721" s="9" t="s">
        <v>3019</v>
      </c>
      <c r="D721" s="9">
        <v>40000</v>
      </c>
      <c r="E721" s="9">
        <v>4</v>
      </c>
      <c r="F721" s="9" t="s">
        <v>3025</v>
      </c>
      <c r="G721" s="9" t="s">
        <v>3021</v>
      </c>
    </row>
    <row r="722" spans="1:7" ht="14.25" x14ac:dyDescent="0.2">
      <c r="A722" s="8">
        <v>721</v>
      </c>
      <c r="B722" s="8">
        <v>2240</v>
      </c>
      <c r="C722" s="8" t="s">
        <v>3019</v>
      </c>
      <c r="D722" s="8">
        <v>40000</v>
      </c>
      <c r="E722" s="8">
        <v>4</v>
      </c>
      <c r="F722" s="8" t="s">
        <v>3025</v>
      </c>
      <c r="G722" s="8" t="s">
        <v>3021</v>
      </c>
    </row>
    <row r="723" spans="1:7" ht="14.25" x14ac:dyDescent="0.2">
      <c r="A723" s="9">
        <v>722</v>
      </c>
      <c r="B723" s="9">
        <v>2250</v>
      </c>
      <c r="C723" s="9" t="s">
        <v>3019</v>
      </c>
      <c r="D723" s="9">
        <v>40000</v>
      </c>
      <c r="E723" s="9">
        <v>4</v>
      </c>
      <c r="F723" s="9" t="s">
        <v>3025</v>
      </c>
      <c r="G723" s="9" t="s">
        <v>3021</v>
      </c>
    </row>
    <row r="724" spans="1:7" ht="14.25" x14ac:dyDescent="0.2">
      <c r="A724" s="8">
        <v>723</v>
      </c>
      <c r="B724" s="8">
        <v>2254</v>
      </c>
      <c r="C724" s="8" t="s">
        <v>3019</v>
      </c>
      <c r="D724" s="8">
        <v>60000</v>
      </c>
      <c r="E724" s="8">
        <v>1</v>
      </c>
      <c r="F724" s="8" t="s">
        <v>3024</v>
      </c>
      <c r="G724" s="8" t="s">
        <v>3021</v>
      </c>
    </row>
    <row r="725" spans="1:7" ht="14.25" x14ac:dyDescent="0.2">
      <c r="A725" s="9">
        <v>724</v>
      </c>
      <c r="B725" s="9">
        <v>2256</v>
      </c>
      <c r="C725" s="9" t="s">
        <v>3022</v>
      </c>
      <c r="D725" s="9">
        <v>70000</v>
      </c>
      <c r="E725" s="9">
        <v>0</v>
      </c>
      <c r="F725" s="9" t="s">
        <v>3024</v>
      </c>
      <c r="G725" s="9" t="s">
        <v>3023</v>
      </c>
    </row>
    <row r="726" spans="1:7" ht="14.25" x14ac:dyDescent="0.2">
      <c r="A726" s="8">
        <v>725</v>
      </c>
      <c r="B726" s="8">
        <v>2257</v>
      </c>
      <c r="C726" s="8" t="s">
        <v>3022</v>
      </c>
      <c r="D726" s="8">
        <v>70000</v>
      </c>
      <c r="E726" s="8">
        <v>0</v>
      </c>
      <c r="F726" s="8" t="s">
        <v>3024</v>
      </c>
      <c r="G726" s="8" t="s">
        <v>3023</v>
      </c>
    </row>
    <row r="727" spans="1:7" ht="14.25" x14ac:dyDescent="0.2">
      <c r="A727" s="9">
        <v>726</v>
      </c>
      <c r="B727" s="9">
        <v>2258</v>
      </c>
      <c r="C727" s="9" t="s">
        <v>3022</v>
      </c>
      <c r="D727" s="9">
        <v>70000</v>
      </c>
      <c r="E727" s="9">
        <v>0</v>
      </c>
      <c r="F727" s="9" t="s">
        <v>3024</v>
      </c>
      <c r="G727" s="9" t="s">
        <v>3023</v>
      </c>
    </row>
    <row r="728" spans="1:7" ht="14.25" x14ac:dyDescent="0.2">
      <c r="A728" s="8">
        <v>727</v>
      </c>
      <c r="B728" s="8">
        <v>2260</v>
      </c>
      <c r="C728" s="8" t="s">
        <v>3022</v>
      </c>
      <c r="D728" s="8">
        <v>70000</v>
      </c>
      <c r="E728" s="8">
        <v>0</v>
      </c>
      <c r="F728" s="8" t="s">
        <v>3024</v>
      </c>
      <c r="G728" s="8" t="s">
        <v>3023</v>
      </c>
    </row>
    <row r="729" spans="1:7" ht="14.25" x14ac:dyDescent="0.2">
      <c r="A729" s="9">
        <v>728</v>
      </c>
      <c r="B729" s="9">
        <v>2264</v>
      </c>
      <c r="C729" s="9" t="s">
        <v>3022</v>
      </c>
      <c r="D729" s="9">
        <v>60000</v>
      </c>
      <c r="E729" s="9">
        <v>0</v>
      </c>
      <c r="F729" s="9" t="s">
        <v>3027</v>
      </c>
      <c r="G729" s="9" t="s">
        <v>3023</v>
      </c>
    </row>
    <row r="730" spans="1:7" ht="14.25" x14ac:dyDescent="0.2">
      <c r="A730" s="8">
        <v>729</v>
      </c>
      <c r="B730" s="8">
        <v>2265</v>
      </c>
      <c r="C730" s="8" t="s">
        <v>3019</v>
      </c>
      <c r="D730" s="8">
        <v>60000</v>
      </c>
      <c r="E730" s="8">
        <v>1</v>
      </c>
      <c r="F730" s="8" t="s">
        <v>3024</v>
      </c>
      <c r="G730" s="8" t="s">
        <v>3021</v>
      </c>
    </row>
    <row r="731" spans="1:7" ht="14.25" x14ac:dyDescent="0.2">
      <c r="A731" s="9">
        <v>730</v>
      </c>
      <c r="B731" s="9">
        <v>2266</v>
      </c>
      <c r="C731" s="9" t="s">
        <v>3019</v>
      </c>
      <c r="D731" s="9">
        <v>60000</v>
      </c>
      <c r="E731" s="9">
        <v>1</v>
      </c>
      <c r="F731" s="9" t="s">
        <v>3024</v>
      </c>
      <c r="G731" s="9" t="s">
        <v>3021</v>
      </c>
    </row>
    <row r="732" spans="1:7" ht="14.25" x14ac:dyDescent="0.2">
      <c r="A732" s="8">
        <v>731</v>
      </c>
      <c r="B732" s="8">
        <v>2268</v>
      </c>
      <c r="C732" s="8" t="s">
        <v>3019</v>
      </c>
      <c r="D732" s="8">
        <v>60000</v>
      </c>
      <c r="E732" s="8">
        <v>1</v>
      </c>
      <c r="F732" s="8" t="s">
        <v>3024</v>
      </c>
      <c r="G732" s="8" t="s">
        <v>3021</v>
      </c>
    </row>
    <row r="733" spans="1:7" ht="14.25" x14ac:dyDescent="0.2">
      <c r="A733" s="9">
        <v>732</v>
      </c>
      <c r="B733" s="9">
        <v>2270</v>
      </c>
      <c r="C733" s="9" t="s">
        <v>3019</v>
      </c>
      <c r="D733" s="9">
        <v>60000</v>
      </c>
      <c r="E733" s="9">
        <v>1</v>
      </c>
      <c r="F733" s="9" t="s">
        <v>3024</v>
      </c>
      <c r="G733" s="9" t="s">
        <v>3021</v>
      </c>
    </row>
    <row r="734" spans="1:7" ht="14.25" x14ac:dyDescent="0.2">
      <c r="A734" s="8">
        <v>733</v>
      </c>
      <c r="B734" s="8">
        <v>2272</v>
      </c>
      <c r="C734" s="8" t="s">
        <v>3019</v>
      </c>
      <c r="D734" s="8">
        <v>60000</v>
      </c>
      <c r="E734" s="8">
        <v>1</v>
      </c>
      <c r="F734" s="8" t="s">
        <v>3024</v>
      </c>
      <c r="G734" s="8" t="s">
        <v>3021</v>
      </c>
    </row>
    <row r="735" spans="1:7" ht="14.25" x14ac:dyDescent="0.2">
      <c r="A735" s="9">
        <v>734</v>
      </c>
      <c r="B735" s="9">
        <v>2273</v>
      </c>
      <c r="C735" s="9" t="s">
        <v>3019</v>
      </c>
      <c r="D735" s="9">
        <v>60000</v>
      </c>
      <c r="E735" s="9">
        <v>1</v>
      </c>
      <c r="F735" s="9" t="s">
        <v>3024</v>
      </c>
      <c r="G735" s="9" t="s">
        <v>3021</v>
      </c>
    </row>
    <row r="736" spans="1:7" ht="14.25" x14ac:dyDescent="0.2">
      <c r="A736" s="8">
        <v>735</v>
      </c>
      <c r="B736" s="8">
        <v>2274</v>
      </c>
      <c r="C736" s="8" t="s">
        <v>3019</v>
      </c>
      <c r="D736" s="8">
        <v>60000</v>
      </c>
      <c r="E736" s="8">
        <v>1</v>
      </c>
      <c r="F736" s="8" t="s">
        <v>3024</v>
      </c>
      <c r="G736" s="8" t="s">
        <v>3023</v>
      </c>
    </row>
    <row r="737" spans="1:7" ht="14.25" x14ac:dyDescent="0.2">
      <c r="A737" s="9">
        <v>736</v>
      </c>
      <c r="B737" s="9">
        <v>2276</v>
      </c>
      <c r="C737" s="9" t="s">
        <v>3019</v>
      </c>
      <c r="D737" s="9">
        <v>60000</v>
      </c>
      <c r="E737" s="9">
        <v>1</v>
      </c>
      <c r="F737" s="9" t="s">
        <v>3024</v>
      </c>
      <c r="G737" s="9" t="s">
        <v>3021</v>
      </c>
    </row>
    <row r="738" spans="1:7" ht="14.25" x14ac:dyDescent="0.2">
      <c r="A738" s="8">
        <v>737</v>
      </c>
      <c r="B738" s="8">
        <v>2279</v>
      </c>
      <c r="C738" s="8" t="s">
        <v>3019</v>
      </c>
      <c r="D738" s="8">
        <v>60000</v>
      </c>
      <c r="E738" s="8">
        <v>1</v>
      </c>
      <c r="F738" s="8" t="s">
        <v>3024</v>
      </c>
      <c r="G738" s="8" t="s">
        <v>3023</v>
      </c>
    </row>
    <row r="739" spans="1:7" ht="14.25" x14ac:dyDescent="0.2">
      <c r="A739" s="9">
        <v>738</v>
      </c>
      <c r="B739" s="9">
        <v>2281</v>
      </c>
      <c r="C739" s="9" t="s">
        <v>3019</v>
      </c>
      <c r="D739" s="9">
        <v>60000</v>
      </c>
      <c r="E739" s="9">
        <v>4</v>
      </c>
      <c r="F739" s="9" t="s">
        <v>3020</v>
      </c>
      <c r="G739" s="9" t="s">
        <v>3021</v>
      </c>
    </row>
    <row r="740" spans="1:7" ht="14.25" x14ac:dyDescent="0.2">
      <c r="A740" s="8">
        <v>739</v>
      </c>
      <c r="B740" s="8">
        <v>2282</v>
      </c>
      <c r="C740" s="8" t="s">
        <v>3019</v>
      </c>
      <c r="D740" s="8">
        <v>60000</v>
      </c>
      <c r="E740" s="8">
        <v>4</v>
      </c>
      <c r="F740" s="8" t="s">
        <v>3020</v>
      </c>
      <c r="G740" s="8" t="s">
        <v>3021</v>
      </c>
    </row>
    <row r="741" spans="1:7" ht="14.25" x14ac:dyDescent="0.2">
      <c r="A741" s="9">
        <v>740</v>
      </c>
      <c r="B741" s="9">
        <v>2283</v>
      </c>
      <c r="C741" s="9" t="s">
        <v>3019</v>
      </c>
      <c r="D741" s="9">
        <v>70000</v>
      </c>
      <c r="E741" s="9">
        <v>2</v>
      </c>
      <c r="F741" s="9" t="s">
        <v>3027</v>
      </c>
      <c r="G741" s="9" t="s">
        <v>3021</v>
      </c>
    </row>
    <row r="742" spans="1:7" ht="14.25" x14ac:dyDescent="0.2">
      <c r="A742" s="8">
        <v>741</v>
      </c>
      <c r="B742" s="8">
        <v>2285</v>
      </c>
      <c r="C742" s="8" t="s">
        <v>3019</v>
      </c>
      <c r="D742" s="8">
        <v>70000</v>
      </c>
      <c r="E742" s="8">
        <v>5</v>
      </c>
      <c r="F742" s="8" t="s">
        <v>3027</v>
      </c>
      <c r="G742" s="8" t="s">
        <v>3023</v>
      </c>
    </row>
    <row r="743" spans="1:7" ht="14.25" x14ac:dyDescent="0.2">
      <c r="A743" s="9">
        <v>742</v>
      </c>
      <c r="B743" s="9">
        <v>2286</v>
      </c>
      <c r="C743" s="9" t="s">
        <v>3019</v>
      </c>
      <c r="D743" s="9">
        <v>80000</v>
      </c>
      <c r="E743" s="9">
        <v>4</v>
      </c>
      <c r="F743" s="9" t="s">
        <v>3027</v>
      </c>
      <c r="G743" s="9" t="s">
        <v>3021</v>
      </c>
    </row>
    <row r="744" spans="1:7" ht="14.25" x14ac:dyDescent="0.2">
      <c r="A744" s="8">
        <v>743</v>
      </c>
      <c r="B744" s="8">
        <v>2287</v>
      </c>
      <c r="C744" s="8" t="s">
        <v>3022</v>
      </c>
      <c r="D744" s="8">
        <v>60000</v>
      </c>
      <c r="E744" s="8">
        <v>3</v>
      </c>
      <c r="F744" s="8" t="s">
        <v>3020</v>
      </c>
      <c r="G744" s="8" t="s">
        <v>3023</v>
      </c>
    </row>
    <row r="745" spans="1:7" ht="14.25" x14ac:dyDescent="0.2">
      <c r="A745" s="9">
        <v>744</v>
      </c>
      <c r="B745" s="9">
        <v>2289</v>
      </c>
      <c r="C745" s="9" t="s">
        <v>3019</v>
      </c>
      <c r="D745" s="9">
        <v>60000</v>
      </c>
      <c r="E745" s="9">
        <v>1</v>
      </c>
      <c r="F745" s="9" t="s">
        <v>3020</v>
      </c>
      <c r="G745" s="9" t="s">
        <v>3021</v>
      </c>
    </row>
    <row r="746" spans="1:7" ht="14.25" x14ac:dyDescent="0.2">
      <c r="A746" s="8">
        <v>745</v>
      </c>
      <c r="B746" s="8">
        <v>2290</v>
      </c>
      <c r="C746" s="8" t="s">
        <v>3019</v>
      </c>
      <c r="D746" s="8">
        <v>60000</v>
      </c>
      <c r="E746" s="8">
        <v>1</v>
      </c>
      <c r="F746" s="8" t="s">
        <v>3020</v>
      </c>
      <c r="G746" s="8" t="s">
        <v>3021</v>
      </c>
    </row>
    <row r="747" spans="1:7" ht="14.25" x14ac:dyDescent="0.2">
      <c r="A747" s="9">
        <v>746</v>
      </c>
      <c r="B747" s="9">
        <v>2302</v>
      </c>
      <c r="C747" s="9" t="s">
        <v>3019</v>
      </c>
      <c r="D747" s="9">
        <v>60000</v>
      </c>
      <c r="E747" s="9">
        <v>1</v>
      </c>
      <c r="F747" s="9" t="s">
        <v>3020</v>
      </c>
      <c r="G747" s="9" t="s">
        <v>3021</v>
      </c>
    </row>
    <row r="748" spans="1:7" ht="14.25" x14ac:dyDescent="0.2">
      <c r="A748" s="8">
        <v>747</v>
      </c>
      <c r="B748" s="8">
        <v>2303</v>
      </c>
      <c r="C748" s="8" t="s">
        <v>3022</v>
      </c>
      <c r="D748" s="8">
        <v>60000</v>
      </c>
      <c r="E748" s="8">
        <v>1</v>
      </c>
      <c r="F748" s="8" t="s">
        <v>3020</v>
      </c>
      <c r="G748" s="8" t="s">
        <v>3021</v>
      </c>
    </row>
    <row r="749" spans="1:7" ht="14.25" x14ac:dyDescent="0.2">
      <c r="A749" s="9">
        <v>748</v>
      </c>
      <c r="B749" s="9">
        <v>2305</v>
      </c>
      <c r="C749" s="9" t="s">
        <v>3019</v>
      </c>
      <c r="D749" s="9">
        <v>70000</v>
      </c>
      <c r="E749" s="9">
        <v>5</v>
      </c>
      <c r="F749" s="9" t="s">
        <v>3027</v>
      </c>
      <c r="G749" s="9" t="s">
        <v>3021</v>
      </c>
    </row>
    <row r="750" spans="1:7" ht="14.25" x14ac:dyDescent="0.2">
      <c r="A750" s="8">
        <v>749</v>
      </c>
      <c r="B750" s="8">
        <v>2308</v>
      </c>
      <c r="C750" s="8" t="s">
        <v>3019</v>
      </c>
      <c r="D750" s="8">
        <v>70000</v>
      </c>
      <c r="E750" s="8">
        <v>5</v>
      </c>
      <c r="F750" s="8" t="s">
        <v>3027</v>
      </c>
      <c r="G750" s="8" t="s">
        <v>3021</v>
      </c>
    </row>
    <row r="751" spans="1:7" ht="14.25" x14ac:dyDescent="0.2">
      <c r="A751" s="9">
        <v>750</v>
      </c>
      <c r="B751" s="9">
        <v>2323</v>
      </c>
      <c r="C751" s="9" t="s">
        <v>3019</v>
      </c>
      <c r="D751" s="9">
        <v>80000</v>
      </c>
      <c r="E751" s="9">
        <v>4</v>
      </c>
      <c r="F751" s="9" t="s">
        <v>3027</v>
      </c>
      <c r="G751" s="9" t="s">
        <v>3023</v>
      </c>
    </row>
    <row r="752" spans="1:7" ht="14.25" x14ac:dyDescent="0.2">
      <c r="A752" s="8">
        <v>751</v>
      </c>
      <c r="B752" s="8">
        <v>2330</v>
      </c>
      <c r="C752" s="8" t="s">
        <v>3019</v>
      </c>
      <c r="D752" s="8">
        <v>60000</v>
      </c>
      <c r="E752" s="8">
        <v>2</v>
      </c>
      <c r="F752" s="8" t="s">
        <v>3020</v>
      </c>
      <c r="G752" s="8" t="s">
        <v>3021</v>
      </c>
    </row>
    <row r="753" spans="1:7" ht="14.25" x14ac:dyDescent="0.2">
      <c r="A753" s="9">
        <v>752</v>
      </c>
      <c r="B753" s="9">
        <v>2333</v>
      </c>
      <c r="C753" s="9" t="s">
        <v>3019</v>
      </c>
      <c r="D753" s="9">
        <v>80000</v>
      </c>
      <c r="E753" s="9">
        <v>4</v>
      </c>
      <c r="F753" s="9" t="s">
        <v>3027</v>
      </c>
      <c r="G753" s="9" t="s">
        <v>3021</v>
      </c>
    </row>
    <row r="754" spans="1:7" ht="14.25" x14ac:dyDescent="0.2">
      <c r="A754" s="8">
        <v>753</v>
      </c>
      <c r="B754" s="8">
        <v>2334</v>
      </c>
      <c r="C754" s="8" t="s">
        <v>3019</v>
      </c>
      <c r="D754" s="8">
        <v>80000</v>
      </c>
      <c r="E754" s="8">
        <v>4</v>
      </c>
      <c r="F754" s="8" t="s">
        <v>3027</v>
      </c>
      <c r="G754" s="8" t="s">
        <v>3021</v>
      </c>
    </row>
    <row r="755" spans="1:7" ht="14.25" x14ac:dyDescent="0.2">
      <c r="A755" s="9">
        <v>754</v>
      </c>
      <c r="B755" s="9">
        <v>2338</v>
      </c>
      <c r="C755" s="9" t="s">
        <v>3019</v>
      </c>
      <c r="D755" s="9">
        <v>80000</v>
      </c>
      <c r="E755" s="9">
        <v>4</v>
      </c>
      <c r="F755" s="9" t="s">
        <v>3027</v>
      </c>
      <c r="G755" s="9" t="s">
        <v>3021</v>
      </c>
    </row>
    <row r="756" spans="1:7" ht="14.25" x14ac:dyDescent="0.2">
      <c r="A756" s="8">
        <v>755</v>
      </c>
      <c r="B756" s="8">
        <v>2339</v>
      </c>
      <c r="C756" s="8" t="s">
        <v>3019</v>
      </c>
      <c r="D756" s="8">
        <v>90000</v>
      </c>
      <c r="E756" s="8">
        <v>2</v>
      </c>
      <c r="F756" s="8" t="s">
        <v>3020</v>
      </c>
      <c r="G756" s="8" t="s">
        <v>3021</v>
      </c>
    </row>
    <row r="757" spans="1:7" ht="14.25" x14ac:dyDescent="0.2">
      <c r="A757" s="9">
        <v>756</v>
      </c>
      <c r="B757" s="9">
        <v>2345</v>
      </c>
      <c r="C757" s="9" t="s">
        <v>3019</v>
      </c>
      <c r="D757" s="9">
        <v>60000</v>
      </c>
      <c r="E757" s="9">
        <v>2</v>
      </c>
      <c r="F757" s="9" t="s">
        <v>3020</v>
      </c>
      <c r="G757" s="9" t="s">
        <v>3021</v>
      </c>
    </row>
    <row r="758" spans="1:7" ht="14.25" x14ac:dyDescent="0.2">
      <c r="A758" s="8">
        <v>757</v>
      </c>
      <c r="B758" s="8">
        <v>2346</v>
      </c>
      <c r="C758" s="8" t="s">
        <v>3022</v>
      </c>
      <c r="D758" s="8">
        <v>60000</v>
      </c>
      <c r="E758" s="8">
        <v>2</v>
      </c>
      <c r="F758" s="8" t="s">
        <v>3020</v>
      </c>
      <c r="G758" s="8" t="s">
        <v>3023</v>
      </c>
    </row>
    <row r="759" spans="1:7" ht="14.25" x14ac:dyDescent="0.2">
      <c r="A759" s="9">
        <v>758</v>
      </c>
      <c r="B759" s="9">
        <v>2351</v>
      </c>
      <c r="C759" s="9" t="s">
        <v>3019</v>
      </c>
      <c r="D759" s="9">
        <v>70000</v>
      </c>
      <c r="E759" s="9">
        <v>5</v>
      </c>
      <c r="F759" s="9" t="s">
        <v>3020</v>
      </c>
      <c r="G759" s="9" t="s">
        <v>3021</v>
      </c>
    </row>
    <row r="760" spans="1:7" ht="14.25" x14ac:dyDescent="0.2">
      <c r="A760" s="8">
        <v>759</v>
      </c>
      <c r="B760" s="8">
        <v>2352</v>
      </c>
      <c r="C760" s="8" t="s">
        <v>3019</v>
      </c>
      <c r="D760" s="8">
        <v>70000</v>
      </c>
      <c r="E760" s="8">
        <v>5</v>
      </c>
      <c r="F760" s="8" t="s">
        <v>3020</v>
      </c>
      <c r="G760" s="8" t="s">
        <v>3021</v>
      </c>
    </row>
    <row r="761" spans="1:7" ht="14.25" x14ac:dyDescent="0.2">
      <c r="A761" s="9">
        <v>760</v>
      </c>
      <c r="B761" s="9">
        <v>2353</v>
      </c>
      <c r="C761" s="9" t="s">
        <v>3019</v>
      </c>
      <c r="D761" s="9">
        <v>110000</v>
      </c>
      <c r="E761" s="9">
        <v>1</v>
      </c>
      <c r="F761" s="9" t="s">
        <v>3027</v>
      </c>
      <c r="G761" s="9" t="s">
        <v>3023</v>
      </c>
    </row>
    <row r="762" spans="1:7" ht="14.25" x14ac:dyDescent="0.2">
      <c r="A762" s="8">
        <v>761</v>
      </c>
      <c r="B762" s="8">
        <v>2355</v>
      </c>
      <c r="C762" s="8" t="s">
        <v>3019</v>
      </c>
      <c r="D762" s="8">
        <v>70000</v>
      </c>
      <c r="E762" s="8">
        <v>5</v>
      </c>
      <c r="F762" s="8" t="s">
        <v>3020</v>
      </c>
      <c r="G762" s="8" t="s">
        <v>3021</v>
      </c>
    </row>
    <row r="763" spans="1:7" ht="14.25" x14ac:dyDescent="0.2">
      <c r="A763" s="9">
        <v>762</v>
      </c>
      <c r="B763" s="9">
        <v>2356</v>
      </c>
      <c r="C763" s="9" t="s">
        <v>3022</v>
      </c>
      <c r="D763" s="9">
        <v>70000</v>
      </c>
      <c r="E763" s="9">
        <v>5</v>
      </c>
      <c r="F763" s="9" t="s">
        <v>3020</v>
      </c>
      <c r="G763" s="9" t="s">
        <v>3021</v>
      </c>
    </row>
    <row r="764" spans="1:7" ht="14.25" x14ac:dyDescent="0.2">
      <c r="A764" s="8">
        <v>763</v>
      </c>
      <c r="B764" s="8">
        <v>2358</v>
      </c>
      <c r="C764" s="8" t="s">
        <v>3019</v>
      </c>
      <c r="D764" s="8">
        <v>70000</v>
      </c>
      <c r="E764" s="8">
        <v>5</v>
      </c>
      <c r="F764" s="8" t="s">
        <v>3020</v>
      </c>
      <c r="G764" s="8" t="s">
        <v>3021</v>
      </c>
    </row>
    <row r="765" spans="1:7" ht="14.25" x14ac:dyDescent="0.2">
      <c r="A765" s="9">
        <v>764</v>
      </c>
      <c r="B765" s="9">
        <v>2359</v>
      </c>
      <c r="C765" s="9" t="s">
        <v>3019</v>
      </c>
      <c r="D765" s="9">
        <v>80000</v>
      </c>
      <c r="E765" s="9">
        <v>5</v>
      </c>
      <c r="F765" s="9" t="s">
        <v>3027</v>
      </c>
      <c r="G765" s="9" t="s">
        <v>3021</v>
      </c>
    </row>
    <row r="766" spans="1:7" ht="14.25" x14ac:dyDescent="0.2">
      <c r="A766" s="8">
        <v>765</v>
      </c>
      <c r="B766" s="8">
        <v>2361</v>
      </c>
      <c r="C766" s="8" t="s">
        <v>3022</v>
      </c>
      <c r="D766" s="8">
        <v>80000</v>
      </c>
      <c r="E766" s="8">
        <v>5</v>
      </c>
      <c r="F766" s="8" t="s">
        <v>3027</v>
      </c>
      <c r="G766" s="8" t="s">
        <v>3021</v>
      </c>
    </row>
    <row r="767" spans="1:7" ht="14.25" x14ac:dyDescent="0.2">
      <c r="A767" s="9">
        <v>766</v>
      </c>
      <c r="B767" s="9">
        <v>2363</v>
      </c>
      <c r="C767" s="9" t="s">
        <v>3019</v>
      </c>
      <c r="D767" s="9">
        <v>80000</v>
      </c>
      <c r="E767" s="9">
        <v>5</v>
      </c>
      <c r="F767" s="9" t="s">
        <v>3020</v>
      </c>
      <c r="G767" s="9" t="s">
        <v>3021</v>
      </c>
    </row>
    <row r="768" spans="1:7" ht="14.25" x14ac:dyDescent="0.2">
      <c r="A768" s="8">
        <v>767</v>
      </c>
      <c r="B768" s="8">
        <v>2369</v>
      </c>
      <c r="C768" s="8" t="s">
        <v>3022</v>
      </c>
      <c r="D768" s="8">
        <v>90000</v>
      </c>
      <c r="E768" s="8">
        <v>0</v>
      </c>
      <c r="F768" s="8" t="s">
        <v>3020</v>
      </c>
      <c r="G768" s="8" t="s">
        <v>3023</v>
      </c>
    </row>
    <row r="769" spans="1:7" ht="14.25" x14ac:dyDescent="0.2">
      <c r="A769" s="9">
        <v>768</v>
      </c>
      <c r="B769" s="9">
        <v>2372</v>
      </c>
      <c r="C769" s="9" t="s">
        <v>3022</v>
      </c>
      <c r="D769" s="9">
        <v>90000</v>
      </c>
      <c r="E769" s="9">
        <v>0</v>
      </c>
      <c r="F769" s="9" t="s">
        <v>3020</v>
      </c>
      <c r="G769" s="9" t="s">
        <v>3023</v>
      </c>
    </row>
    <row r="770" spans="1:7" ht="14.25" x14ac:dyDescent="0.2">
      <c r="A770" s="8">
        <v>769</v>
      </c>
      <c r="B770" s="8">
        <v>2376</v>
      </c>
      <c r="C770" s="8" t="s">
        <v>3019</v>
      </c>
      <c r="D770" s="8">
        <v>90000</v>
      </c>
      <c r="E770" s="8">
        <v>2</v>
      </c>
      <c r="F770" s="8" t="s">
        <v>3020</v>
      </c>
      <c r="G770" s="8" t="s">
        <v>3021</v>
      </c>
    </row>
    <row r="771" spans="1:7" ht="14.25" x14ac:dyDescent="0.2">
      <c r="A771" s="9">
        <v>770</v>
      </c>
      <c r="B771" s="9">
        <v>2379</v>
      </c>
      <c r="C771" s="9" t="s">
        <v>3022</v>
      </c>
      <c r="D771" s="9">
        <v>50000</v>
      </c>
      <c r="E771" s="9">
        <v>0</v>
      </c>
      <c r="F771" s="9" t="s">
        <v>3027</v>
      </c>
      <c r="G771" s="9" t="s">
        <v>3021</v>
      </c>
    </row>
    <row r="772" spans="1:7" ht="14.25" x14ac:dyDescent="0.2">
      <c r="A772" s="8">
        <v>771</v>
      </c>
      <c r="B772" s="8">
        <v>2380</v>
      </c>
      <c r="C772" s="8" t="s">
        <v>3022</v>
      </c>
      <c r="D772" s="8">
        <v>50000</v>
      </c>
      <c r="E772" s="8">
        <v>0</v>
      </c>
      <c r="F772" s="8" t="s">
        <v>3027</v>
      </c>
      <c r="G772" s="8" t="s">
        <v>3023</v>
      </c>
    </row>
    <row r="773" spans="1:7" ht="14.25" x14ac:dyDescent="0.2">
      <c r="A773" s="9">
        <v>772</v>
      </c>
      <c r="B773" s="9">
        <v>2382</v>
      </c>
      <c r="C773" s="9" t="s">
        <v>3022</v>
      </c>
      <c r="D773" s="9">
        <v>50000</v>
      </c>
      <c r="E773" s="9">
        <v>0</v>
      </c>
      <c r="F773" s="9" t="s">
        <v>3027</v>
      </c>
      <c r="G773" s="9" t="s">
        <v>3023</v>
      </c>
    </row>
    <row r="774" spans="1:7" ht="14.25" x14ac:dyDescent="0.2">
      <c r="A774" s="8">
        <v>773</v>
      </c>
      <c r="B774" s="8">
        <v>2385</v>
      </c>
      <c r="C774" s="8" t="s">
        <v>3019</v>
      </c>
      <c r="D774" s="8">
        <v>50000</v>
      </c>
      <c r="E774" s="8">
        <v>1</v>
      </c>
      <c r="F774" s="8" t="s">
        <v>3027</v>
      </c>
      <c r="G774" s="8" t="s">
        <v>3021</v>
      </c>
    </row>
    <row r="775" spans="1:7" ht="14.25" x14ac:dyDescent="0.2">
      <c r="A775" s="9">
        <v>774</v>
      </c>
      <c r="B775" s="9">
        <v>2391</v>
      </c>
      <c r="C775" s="9" t="s">
        <v>3022</v>
      </c>
      <c r="D775" s="9">
        <v>50000</v>
      </c>
      <c r="E775" s="9">
        <v>1</v>
      </c>
      <c r="F775" s="9" t="s">
        <v>3027</v>
      </c>
      <c r="G775" s="9" t="s">
        <v>3021</v>
      </c>
    </row>
    <row r="776" spans="1:7" ht="14.25" x14ac:dyDescent="0.2">
      <c r="A776" s="8">
        <v>775</v>
      </c>
      <c r="B776" s="8">
        <v>2393</v>
      </c>
      <c r="C776" s="8" t="s">
        <v>3019</v>
      </c>
      <c r="D776" s="8">
        <v>50000</v>
      </c>
      <c r="E776" s="8">
        <v>1</v>
      </c>
      <c r="F776" s="8" t="s">
        <v>3027</v>
      </c>
      <c r="G776" s="8" t="s">
        <v>3021</v>
      </c>
    </row>
    <row r="777" spans="1:7" ht="14.25" x14ac:dyDescent="0.2">
      <c r="A777" s="9">
        <v>776</v>
      </c>
      <c r="B777" s="9">
        <v>2394</v>
      </c>
      <c r="C777" s="9" t="s">
        <v>3022</v>
      </c>
      <c r="D777" s="9">
        <v>50000</v>
      </c>
      <c r="E777" s="9">
        <v>1</v>
      </c>
      <c r="F777" s="9" t="s">
        <v>3027</v>
      </c>
      <c r="G777" s="9" t="s">
        <v>3021</v>
      </c>
    </row>
    <row r="778" spans="1:7" ht="14.25" x14ac:dyDescent="0.2">
      <c r="A778" s="8">
        <v>777</v>
      </c>
      <c r="B778" s="8">
        <v>2395</v>
      </c>
      <c r="C778" s="8" t="s">
        <v>3019</v>
      </c>
      <c r="D778" s="8">
        <v>50000</v>
      </c>
      <c r="E778" s="8">
        <v>1</v>
      </c>
      <c r="F778" s="8" t="s">
        <v>3027</v>
      </c>
      <c r="G778" s="8" t="s">
        <v>3021</v>
      </c>
    </row>
    <row r="779" spans="1:7" ht="14.25" x14ac:dyDescent="0.2">
      <c r="A779" s="9">
        <v>778</v>
      </c>
      <c r="B779" s="9">
        <v>2398</v>
      </c>
      <c r="C779" s="9" t="s">
        <v>3022</v>
      </c>
      <c r="D779" s="9">
        <v>40000</v>
      </c>
      <c r="E779" s="9">
        <v>1</v>
      </c>
      <c r="F779" s="9" t="s">
        <v>3027</v>
      </c>
      <c r="G779" s="9" t="s">
        <v>3021</v>
      </c>
    </row>
    <row r="780" spans="1:7" ht="14.25" x14ac:dyDescent="0.2">
      <c r="A780" s="8">
        <v>779</v>
      </c>
      <c r="B780" s="8">
        <v>2417</v>
      </c>
      <c r="C780" s="8" t="s">
        <v>3022</v>
      </c>
      <c r="D780" s="8">
        <v>60000</v>
      </c>
      <c r="E780" s="8">
        <v>1</v>
      </c>
      <c r="F780" s="8" t="s">
        <v>3027</v>
      </c>
      <c r="G780" s="8" t="s">
        <v>3021</v>
      </c>
    </row>
    <row r="781" spans="1:7" ht="14.25" x14ac:dyDescent="0.2">
      <c r="A781" s="9">
        <v>780</v>
      </c>
      <c r="B781" s="9">
        <v>2418</v>
      </c>
      <c r="C781" s="9" t="s">
        <v>3022</v>
      </c>
      <c r="D781" s="9">
        <v>60000</v>
      </c>
      <c r="E781" s="9">
        <v>1</v>
      </c>
      <c r="F781" s="9" t="s">
        <v>3027</v>
      </c>
      <c r="G781" s="9" t="s">
        <v>3021</v>
      </c>
    </row>
    <row r="782" spans="1:7" ht="14.25" x14ac:dyDescent="0.2">
      <c r="A782" s="8">
        <v>781</v>
      </c>
      <c r="B782" s="8">
        <v>2419</v>
      </c>
      <c r="C782" s="8" t="s">
        <v>3022</v>
      </c>
      <c r="D782" s="8">
        <v>60000</v>
      </c>
      <c r="E782" s="8">
        <v>1</v>
      </c>
      <c r="F782" s="8" t="s">
        <v>3027</v>
      </c>
      <c r="G782" s="8" t="s">
        <v>3021</v>
      </c>
    </row>
    <row r="783" spans="1:7" ht="14.25" x14ac:dyDescent="0.2">
      <c r="A783" s="9">
        <v>782</v>
      </c>
      <c r="B783" s="9">
        <v>2420</v>
      </c>
      <c r="C783" s="9" t="s">
        <v>3019</v>
      </c>
      <c r="D783" s="9">
        <v>60000</v>
      </c>
      <c r="E783" s="9">
        <v>1</v>
      </c>
      <c r="F783" s="9" t="s">
        <v>3027</v>
      </c>
      <c r="G783" s="9" t="s">
        <v>3021</v>
      </c>
    </row>
    <row r="784" spans="1:7" ht="14.25" x14ac:dyDescent="0.2">
      <c r="A784" s="8">
        <v>783</v>
      </c>
      <c r="B784" s="8">
        <v>2422</v>
      </c>
      <c r="C784" s="8" t="s">
        <v>3019</v>
      </c>
      <c r="D784" s="8">
        <v>60000</v>
      </c>
      <c r="E784" s="8">
        <v>1</v>
      </c>
      <c r="F784" s="8" t="s">
        <v>3027</v>
      </c>
      <c r="G784" s="8" t="s">
        <v>3021</v>
      </c>
    </row>
    <row r="785" spans="1:7" ht="14.25" x14ac:dyDescent="0.2">
      <c r="A785" s="9">
        <v>784</v>
      </c>
      <c r="B785" s="9">
        <v>2423</v>
      </c>
      <c r="C785" s="9" t="s">
        <v>3019</v>
      </c>
      <c r="D785" s="9">
        <v>60000</v>
      </c>
      <c r="E785" s="9">
        <v>1</v>
      </c>
      <c r="F785" s="9" t="s">
        <v>3027</v>
      </c>
      <c r="G785" s="9" t="s">
        <v>3021</v>
      </c>
    </row>
    <row r="786" spans="1:7" ht="14.25" x14ac:dyDescent="0.2">
      <c r="A786" s="8">
        <v>785</v>
      </c>
      <c r="B786" s="8">
        <v>2426</v>
      </c>
      <c r="C786" s="8" t="s">
        <v>3019</v>
      </c>
      <c r="D786" s="8">
        <v>40000</v>
      </c>
      <c r="E786" s="8">
        <v>1</v>
      </c>
      <c r="F786" s="8" t="s">
        <v>3027</v>
      </c>
      <c r="G786" s="8" t="s">
        <v>3021</v>
      </c>
    </row>
    <row r="787" spans="1:7" ht="14.25" x14ac:dyDescent="0.2">
      <c r="A787" s="9">
        <v>786</v>
      </c>
      <c r="B787" s="9">
        <v>2427</v>
      </c>
      <c r="C787" s="9" t="s">
        <v>3019</v>
      </c>
      <c r="D787" s="9">
        <v>40000</v>
      </c>
      <c r="E787" s="9">
        <v>1</v>
      </c>
      <c r="F787" s="9" t="s">
        <v>3020</v>
      </c>
      <c r="G787" s="9" t="s">
        <v>3021</v>
      </c>
    </row>
    <row r="788" spans="1:7" ht="14.25" x14ac:dyDescent="0.2">
      <c r="A788" s="8">
        <v>787</v>
      </c>
      <c r="B788" s="8">
        <v>2430</v>
      </c>
      <c r="C788" s="8" t="s">
        <v>3022</v>
      </c>
      <c r="D788" s="8">
        <v>60000</v>
      </c>
      <c r="E788" s="8">
        <v>1</v>
      </c>
      <c r="F788" s="8" t="s">
        <v>3027</v>
      </c>
      <c r="G788" s="8" t="s">
        <v>3021</v>
      </c>
    </row>
    <row r="789" spans="1:7" ht="14.25" x14ac:dyDescent="0.2">
      <c r="A789" s="9">
        <v>788</v>
      </c>
      <c r="B789" s="9">
        <v>2431</v>
      </c>
      <c r="C789" s="9" t="s">
        <v>3019</v>
      </c>
      <c r="D789" s="9">
        <v>60000</v>
      </c>
      <c r="E789" s="9">
        <v>1</v>
      </c>
      <c r="F789" s="9" t="s">
        <v>3027</v>
      </c>
      <c r="G789" s="9" t="s">
        <v>3021</v>
      </c>
    </row>
    <row r="790" spans="1:7" ht="14.25" x14ac:dyDescent="0.2">
      <c r="A790" s="8">
        <v>789</v>
      </c>
      <c r="B790" s="8">
        <v>2432</v>
      </c>
      <c r="C790" s="8" t="s">
        <v>3022</v>
      </c>
      <c r="D790" s="8">
        <v>70000</v>
      </c>
      <c r="E790" s="8">
        <v>1</v>
      </c>
      <c r="F790" s="8" t="s">
        <v>3027</v>
      </c>
      <c r="G790" s="8" t="s">
        <v>3021</v>
      </c>
    </row>
    <row r="791" spans="1:7" ht="14.25" x14ac:dyDescent="0.2">
      <c r="A791" s="9">
        <v>790</v>
      </c>
      <c r="B791" s="9">
        <v>2433</v>
      </c>
      <c r="C791" s="9" t="s">
        <v>3019</v>
      </c>
      <c r="D791" s="9">
        <v>50000</v>
      </c>
      <c r="E791" s="9">
        <v>1</v>
      </c>
      <c r="F791" s="9" t="s">
        <v>3020</v>
      </c>
      <c r="G791" s="9" t="s">
        <v>3021</v>
      </c>
    </row>
    <row r="792" spans="1:7" ht="14.25" x14ac:dyDescent="0.2">
      <c r="A792" s="8">
        <v>791</v>
      </c>
      <c r="B792" s="8">
        <v>2437</v>
      </c>
      <c r="C792" s="8" t="s">
        <v>3019</v>
      </c>
      <c r="D792" s="8">
        <v>50000</v>
      </c>
      <c r="E792" s="8">
        <v>1</v>
      </c>
      <c r="F792" s="8" t="s">
        <v>3020</v>
      </c>
      <c r="G792" s="8" t="s">
        <v>3021</v>
      </c>
    </row>
    <row r="793" spans="1:7" ht="14.25" x14ac:dyDescent="0.2">
      <c r="A793" s="9">
        <v>792</v>
      </c>
      <c r="B793" s="9">
        <v>2441</v>
      </c>
      <c r="C793" s="9" t="s">
        <v>3019</v>
      </c>
      <c r="D793" s="9">
        <v>60000</v>
      </c>
      <c r="E793" s="9">
        <v>1</v>
      </c>
      <c r="F793" s="9" t="s">
        <v>3027</v>
      </c>
      <c r="G793" s="9" t="s">
        <v>3021</v>
      </c>
    </row>
    <row r="794" spans="1:7" ht="14.25" x14ac:dyDescent="0.2">
      <c r="A794" s="8">
        <v>793</v>
      </c>
      <c r="B794" s="8">
        <v>2442</v>
      </c>
      <c r="C794" s="8" t="s">
        <v>3019</v>
      </c>
      <c r="D794" s="8">
        <v>40000</v>
      </c>
      <c r="E794" s="8">
        <v>1</v>
      </c>
      <c r="F794" s="8" t="s">
        <v>3020</v>
      </c>
      <c r="G794" s="8" t="s">
        <v>3021</v>
      </c>
    </row>
    <row r="795" spans="1:7" ht="14.25" x14ac:dyDescent="0.2">
      <c r="A795" s="9">
        <v>794</v>
      </c>
      <c r="B795" s="9">
        <v>2443</v>
      </c>
      <c r="C795" s="9" t="s">
        <v>3019</v>
      </c>
      <c r="D795" s="9">
        <v>40000</v>
      </c>
      <c r="E795" s="9">
        <v>1</v>
      </c>
      <c r="F795" s="9" t="s">
        <v>3020</v>
      </c>
      <c r="G795" s="9" t="s">
        <v>3021</v>
      </c>
    </row>
    <row r="796" spans="1:7" ht="14.25" x14ac:dyDescent="0.2">
      <c r="A796" s="8">
        <v>795</v>
      </c>
      <c r="B796" s="8">
        <v>2448</v>
      </c>
      <c r="C796" s="8" t="s">
        <v>3022</v>
      </c>
      <c r="D796" s="8">
        <v>40000</v>
      </c>
      <c r="E796" s="8">
        <v>2</v>
      </c>
      <c r="F796" s="8" t="s">
        <v>3020</v>
      </c>
      <c r="G796" s="8" t="s">
        <v>3021</v>
      </c>
    </row>
    <row r="797" spans="1:7" ht="14.25" x14ac:dyDescent="0.2">
      <c r="A797" s="9">
        <v>796</v>
      </c>
      <c r="B797" s="9">
        <v>2450</v>
      </c>
      <c r="C797" s="9" t="s">
        <v>3022</v>
      </c>
      <c r="D797" s="9">
        <v>40000</v>
      </c>
      <c r="E797" s="9">
        <v>2</v>
      </c>
      <c r="F797" s="9" t="s">
        <v>3020</v>
      </c>
      <c r="G797" s="9" t="s">
        <v>3021</v>
      </c>
    </row>
    <row r="798" spans="1:7" ht="14.25" x14ac:dyDescent="0.2">
      <c r="A798" s="8">
        <v>797</v>
      </c>
      <c r="B798" s="8">
        <v>2454</v>
      </c>
      <c r="C798" s="8" t="s">
        <v>3022</v>
      </c>
      <c r="D798" s="8">
        <v>40000</v>
      </c>
      <c r="E798" s="8">
        <v>2</v>
      </c>
      <c r="F798" s="8" t="s">
        <v>3020</v>
      </c>
      <c r="G798" s="8" t="s">
        <v>3023</v>
      </c>
    </row>
    <row r="799" spans="1:7" ht="14.25" x14ac:dyDescent="0.2">
      <c r="A799" s="9">
        <v>798</v>
      </c>
      <c r="B799" s="9">
        <v>2456</v>
      </c>
      <c r="C799" s="9" t="s">
        <v>3022</v>
      </c>
      <c r="D799" s="9">
        <v>40000</v>
      </c>
      <c r="E799" s="9">
        <v>2</v>
      </c>
      <c r="F799" s="9" t="s">
        <v>3020</v>
      </c>
      <c r="G799" s="9" t="s">
        <v>3021</v>
      </c>
    </row>
    <row r="800" spans="1:7" ht="14.25" x14ac:dyDescent="0.2">
      <c r="A800" s="8">
        <v>799</v>
      </c>
      <c r="B800" s="8">
        <v>2457</v>
      </c>
      <c r="C800" s="8" t="s">
        <v>3019</v>
      </c>
      <c r="D800" s="8">
        <v>40000</v>
      </c>
      <c r="E800" s="8">
        <v>2</v>
      </c>
      <c r="F800" s="8" t="s">
        <v>3020</v>
      </c>
      <c r="G800" s="8" t="s">
        <v>3021</v>
      </c>
    </row>
    <row r="801" spans="1:7" ht="14.25" x14ac:dyDescent="0.2">
      <c r="A801" s="9">
        <v>800</v>
      </c>
      <c r="B801" s="9">
        <v>2458</v>
      </c>
      <c r="C801" s="9" t="s">
        <v>3019</v>
      </c>
      <c r="D801" s="9">
        <v>40000</v>
      </c>
      <c r="E801" s="9">
        <v>2</v>
      </c>
      <c r="F801" s="9" t="s">
        <v>3020</v>
      </c>
      <c r="G801" s="9" t="s">
        <v>3021</v>
      </c>
    </row>
    <row r="802" spans="1:7" ht="14.25" x14ac:dyDescent="0.2">
      <c r="A802" s="8">
        <v>801</v>
      </c>
      <c r="B802" s="8">
        <v>2460</v>
      </c>
      <c r="C802" s="8" t="s">
        <v>3019</v>
      </c>
      <c r="D802" s="8">
        <v>60000</v>
      </c>
      <c r="E802" s="8">
        <v>1</v>
      </c>
      <c r="F802" s="8" t="s">
        <v>3027</v>
      </c>
      <c r="G802" s="8" t="s">
        <v>3021</v>
      </c>
    </row>
    <row r="803" spans="1:7" ht="14.25" x14ac:dyDescent="0.2">
      <c r="A803" s="9">
        <v>802</v>
      </c>
      <c r="B803" s="9">
        <v>2464</v>
      </c>
      <c r="C803" s="9" t="s">
        <v>3019</v>
      </c>
      <c r="D803" s="9">
        <v>60000</v>
      </c>
      <c r="E803" s="9">
        <v>1</v>
      </c>
      <c r="F803" s="9" t="s">
        <v>3027</v>
      </c>
      <c r="G803" s="9" t="s">
        <v>3021</v>
      </c>
    </row>
    <row r="804" spans="1:7" ht="14.25" x14ac:dyDescent="0.2">
      <c r="A804" s="8">
        <v>803</v>
      </c>
      <c r="B804" s="8">
        <v>2466</v>
      </c>
      <c r="C804" s="8" t="s">
        <v>3019</v>
      </c>
      <c r="D804" s="8">
        <v>60000</v>
      </c>
      <c r="E804" s="8">
        <v>1</v>
      </c>
      <c r="F804" s="8" t="s">
        <v>3027</v>
      </c>
      <c r="G804" s="8" t="s">
        <v>3021</v>
      </c>
    </row>
    <row r="805" spans="1:7" ht="14.25" x14ac:dyDescent="0.2">
      <c r="A805" s="9">
        <v>804</v>
      </c>
      <c r="B805" s="9">
        <v>2468</v>
      </c>
      <c r="C805" s="9" t="s">
        <v>3022</v>
      </c>
      <c r="D805" s="9">
        <v>60000</v>
      </c>
      <c r="E805" s="9">
        <v>1</v>
      </c>
      <c r="F805" s="9" t="s">
        <v>3027</v>
      </c>
      <c r="G805" s="9" t="s">
        <v>3021</v>
      </c>
    </row>
    <row r="806" spans="1:7" ht="14.25" x14ac:dyDescent="0.2">
      <c r="A806" s="8">
        <v>805</v>
      </c>
      <c r="B806" s="8">
        <v>2472</v>
      </c>
      <c r="C806" s="8" t="s">
        <v>3019</v>
      </c>
      <c r="D806" s="8">
        <v>60000</v>
      </c>
      <c r="E806" s="8">
        <v>1</v>
      </c>
      <c r="F806" s="8" t="s">
        <v>3027</v>
      </c>
      <c r="G806" s="8" t="s">
        <v>3021</v>
      </c>
    </row>
    <row r="807" spans="1:7" ht="14.25" x14ac:dyDescent="0.2">
      <c r="A807" s="9">
        <v>806</v>
      </c>
      <c r="B807" s="9">
        <v>2481</v>
      </c>
      <c r="C807" s="9" t="s">
        <v>3019</v>
      </c>
      <c r="D807" s="9">
        <v>70000</v>
      </c>
      <c r="E807" s="9">
        <v>2</v>
      </c>
      <c r="F807" s="9" t="s">
        <v>3027</v>
      </c>
      <c r="G807" s="9" t="s">
        <v>3021</v>
      </c>
    </row>
    <row r="808" spans="1:7" ht="14.25" x14ac:dyDescent="0.2">
      <c r="A808" s="8">
        <v>807</v>
      </c>
      <c r="B808" s="8">
        <v>2484</v>
      </c>
      <c r="C808" s="8" t="s">
        <v>3019</v>
      </c>
      <c r="D808" s="8">
        <v>70000</v>
      </c>
      <c r="E808" s="8">
        <v>2</v>
      </c>
      <c r="F808" s="8" t="s">
        <v>3027</v>
      </c>
      <c r="G808" s="8" t="s">
        <v>3021</v>
      </c>
    </row>
    <row r="809" spans="1:7" ht="14.25" x14ac:dyDescent="0.2">
      <c r="A809" s="9">
        <v>808</v>
      </c>
      <c r="B809" s="9">
        <v>2486</v>
      </c>
      <c r="C809" s="9" t="s">
        <v>3019</v>
      </c>
      <c r="D809" s="9">
        <v>70000</v>
      </c>
      <c r="E809" s="9">
        <v>3</v>
      </c>
      <c r="F809" s="9" t="s">
        <v>3027</v>
      </c>
      <c r="G809" s="9" t="s">
        <v>3021</v>
      </c>
    </row>
    <row r="810" spans="1:7" ht="14.25" x14ac:dyDescent="0.2">
      <c r="A810" s="8">
        <v>809</v>
      </c>
      <c r="B810" s="8">
        <v>2487</v>
      </c>
      <c r="C810" s="8" t="s">
        <v>3019</v>
      </c>
      <c r="D810" s="8">
        <v>60000</v>
      </c>
      <c r="E810" s="8">
        <v>1</v>
      </c>
      <c r="F810" s="8" t="s">
        <v>3027</v>
      </c>
      <c r="G810" s="8" t="s">
        <v>3021</v>
      </c>
    </row>
    <row r="811" spans="1:7" ht="14.25" x14ac:dyDescent="0.2">
      <c r="A811" s="9">
        <v>810</v>
      </c>
      <c r="B811" s="9">
        <v>2488</v>
      </c>
      <c r="C811" s="9" t="s">
        <v>3019</v>
      </c>
      <c r="D811" s="9">
        <v>60000</v>
      </c>
      <c r="E811" s="9">
        <v>2</v>
      </c>
      <c r="F811" s="9" t="s">
        <v>3020</v>
      </c>
      <c r="G811" s="9" t="s">
        <v>3021</v>
      </c>
    </row>
    <row r="812" spans="1:7" ht="14.25" x14ac:dyDescent="0.2">
      <c r="A812" s="8">
        <v>811</v>
      </c>
      <c r="B812" s="8">
        <v>2489</v>
      </c>
      <c r="C812" s="8" t="s">
        <v>3022</v>
      </c>
      <c r="D812" s="8">
        <v>40000</v>
      </c>
      <c r="E812" s="8">
        <v>0</v>
      </c>
      <c r="F812" s="8" t="s">
        <v>3020</v>
      </c>
      <c r="G812" s="8" t="s">
        <v>3023</v>
      </c>
    </row>
    <row r="813" spans="1:7" ht="14.25" x14ac:dyDescent="0.2">
      <c r="A813" s="9">
        <v>812</v>
      </c>
      <c r="B813" s="9">
        <v>2490</v>
      </c>
      <c r="C813" s="9" t="s">
        <v>3022</v>
      </c>
      <c r="D813" s="9">
        <v>40000</v>
      </c>
      <c r="E813" s="9">
        <v>0</v>
      </c>
      <c r="F813" s="9" t="s">
        <v>3020</v>
      </c>
      <c r="G813" s="9" t="s">
        <v>3021</v>
      </c>
    </row>
    <row r="814" spans="1:7" ht="14.25" x14ac:dyDescent="0.2">
      <c r="A814" s="8">
        <v>813</v>
      </c>
      <c r="B814" s="8">
        <v>2491</v>
      </c>
      <c r="C814" s="8" t="s">
        <v>3019</v>
      </c>
      <c r="D814" s="8">
        <v>40000</v>
      </c>
      <c r="E814" s="8">
        <v>0</v>
      </c>
      <c r="F814" s="8" t="s">
        <v>3020</v>
      </c>
      <c r="G814" s="8" t="s">
        <v>3023</v>
      </c>
    </row>
    <row r="815" spans="1:7" ht="14.25" x14ac:dyDescent="0.2">
      <c r="A815" s="9">
        <v>814</v>
      </c>
      <c r="B815" s="9">
        <v>2495</v>
      </c>
      <c r="C815" s="9" t="s">
        <v>3019</v>
      </c>
      <c r="D815" s="9">
        <v>40000</v>
      </c>
      <c r="E815" s="9">
        <v>0</v>
      </c>
      <c r="F815" s="9" t="s">
        <v>3020</v>
      </c>
      <c r="G815" s="9" t="s">
        <v>3023</v>
      </c>
    </row>
    <row r="816" spans="1:7" ht="14.25" x14ac:dyDescent="0.2">
      <c r="A816" s="8">
        <v>815</v>
      </c>
      <c r="B816" s="8">
        <v>2498</v>
      </c>
      <c r="C816" s="8" t="s">
        <v>3019</v>
      </c>
      <c r="D816" s="8">
        <v>60000</v>
      </c>
      <c r="E816" s="8">
        <v>2</v>
      </c>
      <c r="F816" s="8" t="s">
        <v>3027</v>
      </c>
      <c r="G816" s="8" t="s">
        <v>3021</v>
      </c>
    </row>
    <row r="817" spans="1:7" ht="14.25" x14ac:dyDescent="0.2">
      <c r="A817" s="9">
        <v>816</v>
      </c>
      <c r="B817" s="9">
        <v>2499</v>
      </c>
      <c r="C817" s="9" t="s">
        <v>3019</v>
      </c>
      <c r="D817" s="9">
        <v>70000</v>
      </c>
      <c r="E817" s="9">
        <v>3</v>
      </c>
      <c r="F817" s="9" t="s">
        <v>3027</v>
      </c>
      <c r="G817" s="9" t="s">
        <v>3021</v>
      </c>
    </row>
    <row r="818" spans="1:7" ht="14.25" x14ac:dyDescent="0.2">
      <c r="A818" s="8">
        <v>817</v>
      </c>
      <c r="B818" s="8">
        <v>2500</v>
      </c>
      <c r="C818" s="8" t="s">
        <v>3019</v>
      </c>
      <c r="D818" s="8">
        <v>70000</v>
      </c>
      <c r="E818" s="8">
        <v>4</v>
      </c>
      <c r="F818" s="8" t="s">
        <v>3027</v>
      </c>
      <c r="G818" s="8" t="s">
        <v>3021</v>
      </c>
    </row>
    <row r="819" spans="1:7" ht="14.25" x14ac:dyDescent="0.2">
      <c r="A819" s="9">
        <v>818</v>
      </c>
      <c r="B819" s="9">
        <v>2502</v>
      </c>
      <c r="C819" s="9" t="s">
        <v>3022</v>
      </c>
      <c r="D819" s="9">
        <v>70000</v>
      </c>
      <c r="E819" s="9">
        <v>4</v>
      </c>
      <c r="F819" s="9" t="s">
        <v>3027</v>
      </c>
      <c r="G819" s="9" t="s">
        <v>3021</v>
      </c>
    </row>
    <row r="820" spans="1:7" ht="14.25" x14ac:dyDescent="0.2">
      <c r="A820" s="8">
        <v>819</v>
      </c>
      <c r="B820" s="8">
        <v>2506</v>
      </c>
      <c r="C820" s="8" t="s">
        <v>3019</v>
      </c>
      <c r="D820" s="8">
        <v>70000</v>
      </c>
      <c r="E820" s="8">
        <v>4</v>
      </c>
      <c r="F820" s="8" t="s">
        <v>3027</v>
      </c>
      <c r="G820" s="8" t="s">
        <v>3021</v>
      </c>
    </row>
    <row r="821" spans="1:7" ht="14.25" x14ac:dyDescent="0.2">
      <c r="A821" s="9">
        <v>820</v>
      </c>
      <c r="B821" s="9">
        <v>2507</v>
      </c>
      <c r="C821" s="9" t="s">
        <v>3019</v>
      </c>
      <c r="D821" s="9">
        <v>70000</v>
      </c>
      <c r="E821" s="9">
        <v>2</v>
      </c>
      <c r="F821" s="9" t="s">
        <v>3020</v>
      </c>
      <c r="G821" s="9" t="s">
        <v>3021</v>
      </c>
    </row>
    <row r="822" spans="1:7" ht="14.25" x14ac:dyDescent="0.2">
      <c r="A822" s="8">
        <v>821</v>
      </c>
      <c r="B822" s="8">
        <v>2508</v>
      </c>
      <c r="C822" s="8" t="s">
        <v>3019</v>
      </c>
      <c r="D822" s="8">
        <v>60000</v>
      </c>
      <c r="E822" s="8">
        <v>0</v>
      </c>
      <c r="F822" s="8" t="s">
        <v>3027</v>
      </c>
      <c r="G822" s="8" t="s">
        <v>3021</v>
      </c>
    </row>
    <row r="823" spans="1:7" ht="14.25" x14ac:dyDescent="0.2">
      <c r="A823" s="9">
        <v>822</v>
      </c>
      <c r="B823" s="9">
        <v>2509</v>
      </c>
      <c r="C823" s="9" t="s">
        <v>3019</v>
      </c>
      <c r="D823" s="9">
        <v>60000</v>
      </c>
      <c r="E823" s="9">
        <v>0</v>
      </c>
      <c r="F823" s="9" t="s">
        <v>3027</v>
      </c>
      <c r="G823" s="9" t="s">
        <v>3021</v>
      </c>
    </row>
    <row r="824" spans="1:7" ht="14.25" x14ac:dyDescent="0.2">
      <c r="A824" s="8">
        <v>823</v>
      </c>
      <c r="B824" s="8">
        <v>2512</v>
      </c>
      <c r="C824" s="8" t="s">
        <v>3019</v>
      </c>
      <c r="D824" s="8">
        <v>60000</v>
      </c>
      <c r="E824" s="8">
        <v>0</v>
      </c>
      <c r="F824" s="8" t="s">
        <v>3027</v>
      </c>
      <c r="G824" s="8" t="s">
        <v>3021</v>
      </c>
    </row>
    <row r="825" spans="1:7" ht="14.25" x14ac:dyDescent="0.2">
      <c r="A825" s="9">
        <v>824</v>
      </c>
      <c r="B825" s="9">
        <v>2516</v>
      </c>
      <c r="C825" s="9" t="s">
        <v>3019</v>
      </c>
      <c r="D825" s="9">
        <v>70000</v>
      </c>
      <c r="E825" s="9">
        <v>0</v>
      </c>
      <c r="F825" s="9" t="s">
        <v>3027</v>
      </c>
      <c r="G825" s="9" t="s">
        <v>3021</v>
      </c>
    </row>
    <row r="826" spans="1:7" ht="14.25" x14ac:dyDescent="0.2">
      <c r="A826" s="8">
        <v>825</v>
      </c>
      <c r="B826" s="8">
        <v>2520</v>
      </c>
      <c r="C826" s="8" t="s">
        <v>3019</v>
      </c>
      <c r="D826" s="8">
        <v>70000</v>
      </c>
      <c r="E826" s="8">
        <v>4</v>
      </c>
      <c r="F826" s="8" t="s">
        <v>3027</v>
      </c>
      <c r="G826" s="8" t="s">
        <v>3021</v>
      </c>
    </row>
    <row r="827" spans="1:7" ht="14.25" x14ac:dyDescent="0.2">
      <c r="A827" s="9">
        <v>826</v>
      </c>
      <c r="B827" s="9">
        <v>2521</v>
      </c>
      <c r="C827" s="9" t="s">
        <v>3022</v>
      </c>
      <c r="D827" s="9">
        <v>70000</v>
      </c>
      <c r="E827" s="9">
        <v>5</v>
      </c>
      <c r="F827" s="9" t="s">
        <v>3027</v>
      </c>
      <c r="G827" s="9" t="s">
        <v>3021</v>
      </c>
    </row>
    <row r="828" spans="1:7" ht="14.25" x14ac:dyDescent="0.2">
      <c r="A828" s="8">
        <v>827</v>
      </c>
      <c r="B828" s="8">
        <v>2522</v>
      </c>
      <c r="C828" s="8" t="s">
        <v>3019</v>
      </c>
      <c r="D828" s="8">
        <v>70000</v>
      </c>
      <c r="E828" s="8">
        <v>5</v>
      </c>
      <c r="F828" s="8" t="s">
        <v>3027</v>
      </c>
      <c r="G828" s="8" t="s">
        <v>3021</v>
      </c>
    </row>
    <row r="829" spans="1:7" ht="14.25" x14ac:dyDescent="0.2">
      <c r="A829" s="9">
        <v>828</v>
      </c>
      <c r="B829" s="9">
        <v>2526</v>
      </c>
      <c r="C829" s="9" t="s">
        <v>3019</v>
      </c>
      <c r="D829" s="9">
        <v>60000</v>
      </c>
      <c r="E829" s="9">
        <v>2</v>
      </c>
      <c r="F829" s="9" t="s">
        <v>3027</v>
      </c>
      <c r="G829" s="9" t="s">
        <v>3021</v>
      </c>
    </row>
    <row r="830" spans="1:7" ht="14.25" x14ac:dyDescent="0.2">
      <c r="A830" s="8">
        <v>829</v>
      </c>
      <c r="B830" s="8">
        <v>2527</v>
      </c>
      <c r="C830" s="8" t="s">
        <v>3019</v>
      </c>
      <c r="D830" s="8">
        <v>70000</v>
      </c>
      <c r="E830" s="8">
        <v>5</v>
      </c>
      <c r="F830" s="8" t="s">
        <v>3027</v>
      </c>
      <c r="G830" s="8" t="s">
        <v>3021</v>
      </c>
    </row>
    <row r="831" spans="1:7" ht="14.25" x14ac:dyDescent="0.2">
      <c r="A831" s="9">
        <v>830</v>
      </c>
      <c r="B831" s="9">
        <v>2530</v>
      </c>
      <c r="C831" s="9" t="s">
        <v>3019</v>
      </c>
      <c r="D831" s="9">
        <v>70000</v>
      </c>
      <c r="E831" s="9">
        <v>5</v>
      </c>
      <c r="F831" s="9" t="s">
        <v>3027</v>
      </c>
      <c r="G831" s="9" t="s">
        <v>3021</v>
      </c>
    </row>
    <row r="832" spans="1:7" ht="14.25" x14ac:dyDescent="0.2">
      <c r="A832" s="8">
        <v>831</v>
      </c>
      <c r="B832" s="8">
        <v>2531</v>
      </c>
      <c r="C832" s="8" t="s">
        <v>3019</v>
      </c>
      <c r="D832" s="8">
        <v>80000</v>
      </c>
      <c r="E832" s="8">
        <v>3</v>
      </c>
      <c r="F832" s="8" t="s">
        <v>3027</v>
      </c>
      <c r="G832" s="8" t="s">
        <v>3021</v>
      </c>
    </row>
    <row r="833" spans="1:7" ht="14.25" x14ac:dyDescent="0.2">
      <c r="A833" s="9">
        <v>832</v>
      </c>
      <c r="B833" s="9">
        <v>2534</v>
      </c>
      <c r="C833" s="9" t="s">
        <v>3019</v>
      </c>
      <c r="D833" s="9">
        <v>80000</v>
      </c>
      <c r="E833" s="9">
        <v>3</v>
      </c>
      <c r="F833" s="9" t="s">
        <v>3027</v>
      </c>
      <c r="G833" s="9" t="s">
        <v>3021</v>
      </c>
    </row>
    <row r="834" spans="1:7" ht="14.25" x14ac:dyDescent="0.2">
      <c r="A834" s="8">
        <v>833</v>
      </c>
      <c r="B834" s="8">
        <v>2539</v>
      </c>
      <c r="C834" s="8" t="s">
        <v>3022</v>
      </c>
      <c r="D834" s="8">
        <v>40000</v>
      </c>
      <c r="E834" s="8">
        <v>0</v>
      </c>
      <c r="F834" s="8" t="s">
        <v>3020</v>
      </c>
      <c r="G834" s="8" t="s">
        <v>3023</v>
      </c>
    </row>
    <row r="835" spans="1:7" ht="14.25" x14ac:dyDescent="0.2">
      <c r="A835" s="9">
        <v>834</v>
      </c>
      <c r="B835" s="9">
        <v>2540</v>
      </c>
      <c r="C835" s="9" t="s">
        <v>3019</v>
      </c>
      <c r="D835" s="9">
        <v>80000</v>
      </c>
      <c r="E835" s="9">
        <v>3</v>
      </c>
      <c r="F835" s="9" t="s">
        <v>3020</v>
      </c>
      <c r="G835" s="9" t="s">
        <v>3021</v>
      </c>
    </row>
    <row r="836" spans="1:7" ht="14.25" x14ac:dyDescent="0.2">
      <c r="A836" s="8">
        <v>835</v>
      </c>
      <c r="B836" s="8">
        <v>2543</v>
      </c>
      <c r="C836" s="8" t="s">
        <v>3022</v>
      </c>
      <c r="D836" s="8">
        <v>80000</v>
      </c>
      <c r="E836" s="8">
        <v>3</v>
      </c>
      <c r="F836" s="8" t="s">
        <v>3020</v>
      </c>
      <c r="G836" s="8" t="s">
        <v>3023</v>
      </c>
    </row>
    <row r="837" spans="1:7" ht="14.25" x14ac:dyDescent="0.2">
      <c r="A837" s="9">
        <v>836</v>
      </c>
      <c r="B837" s="9">
        <v>2545</v>
      </c>
      <c r="C837" s="9" t="s">
        <v>3022</v>
      </c>
      <c r="D837" s="9">
        <v>80000</v>
      </c>
      <c r="E837" s="9">
        <v>3</v>
      </c>
      <c r="F837" s="9" t="s">
        <v>3020</v>
      </c>
      <c r="G837" s="9" t="s">
        <v>3021</v>
      </c>
    </row>
    <row r="838" spans="1:7" ht="14.25" x14ac:dyDescent="0.2">
      <c r="A838" s="8">
        <v>837</v>
      </c>
      <c r="B838" s="8">
        <v>2547</v>
      </c>
      <c r="C838" s="8" t="s">
        <v>3019</v>
      </c>
      <c r="D838" s="8">
        <v>80000</v>
      </c>
      <c r="E838" s="8">
        <v>3</v>
      </c>
      <c r="F838" s="8" t="s">
        <v>3020</v>
      </c>
      <c r="G838" s="8" t="s">
        <v>3021</v>
      </c>
    </row>
    <row r="839" spans="1:7" ht="14.25" x14ac:dyDescent="0.2">
      <c r="A839" s="9">
        <v>838</v>
      </c>
      <c r="B839" s="9">
        <v>2548</v>
      </c>
      <c r="C839" s="9" t="s">
        <v>3022</v>
      </c>
      <c r="D839" s="9">
        <v>80000</v>
      </c>
      <c r="E839" s="9">
        <v>3</v>
      </c>
      <c r="F839" s="9" t="s">
        <v>3020</v>
      </c>
      <c r="G839" s="9" t="s">
        <v>3021</v>
      </c>
    </row>
    <row r="840" spans="1:7" ht="14.25" x14ac:dyDescent="0.2">
      <c r="A840" s="8">
        <v>839</v>
      </c>
      <c r="B840" s="8">
        <v>2549</v>
      </c>
      <c r="C840" s="8" t="s">
        <v>3022</v>
      </c>
      <c r="D840" s="8">
        <v>80000</v>
      </c>
      <c r="E840" s="8">
        <v>3</v>
      </c>
      <c r="F840" s="8" t="s">
        <v>3020</v>
      </c>
      <c r="G840" s="8" t="s">
        <v>3023</v>
      </c>
    </row>
    <row r="841" spans="1:7" ht="14.25" x14ac:dyDescent="0.2">
      <c r="A841" s="9">
        <v>840</v>
      </c>
      <c r="B841" s="9">
        <v>2551</v>
      </c>
      <c r="C841" s="9" t="s">
        <v>3022</v>
      </c>
      <c r="D841" s="9">
        <v>60000</v>
      </c>
      <c r="E841" s="9">
        <v>0</v>
      </c>
      <c r="F841" s="9" t="s">
        <v>3027</v>
      </c>
      <c r="G841" s="9" t="s">
        <v>3021</v>
      </c>
    </row>
    <row r="842" spans="1:7" ht="14.25" x14ac:dyDescent="0.2">
      <c r="A842" s="8">
        <v>841</v>
      </c>
      <c r="B842" s="8">
        <v>2553</v>
      </c>
      <c r="C842" s="8" t="s">
        <v>3019</v>
      </c>
      <c r="D842" s="8">
        <v>60000</v>
      </c>
      <c r="E842" s="8">
        <v>0</v>
      </c>
      <c r="F842" s="8" t="s">
        <v>3027</v>
      </c>
      <c r="G842" s="8" t="s">
        <v>3021</v>
      </c>
    </row>
    <row r="843" spans="1:7" ht="14.25" x14ac:dyDescent="0.2">
      <c r="A843" s="9">
        <v>842</v>
      </c>
      <c r="B843" s="9">
        <v>2555</v>
      </c>
      <c r="C843" s="9" t="s">
        <v>3019</v>
      </c>
      <c r="D843" s="9">
        <v>40000</v>
      </c>
      <c r="E843" s="9">
        <v>0</v>
      </c>
      <c r="F843" s="9" t="s">
        <v>3020</v>
      </c>
      <c r="G843" s="9" t="s">
        <v>3023</v>
      </c>
    </row>
    <row r="844" spans="1:7" ht="14.25" x14ac:dyDescent="0.2">
      <c r="A844" s="8">
        <v>843</v>
      </c>
      <c r="B844" s="8">
        <v>2561</v>
      </c>
      <c r="C844" s="8" t="s">
        <v>3022</v>
      </c>
      <c r="D844" s="8">
        <v>50000</v>
      </c>
      <c r="E844" s="8">
        <v>4</v>
      </c>
      <c r="F844" s="8" t="s">
        <v>3020</v>
      </c>
      <c r="G844" s="8" t="s">
        <v>3021</v>
      </c>
    </row>
    <row r="845" spans="1:7" ht="14.25" x14ac:dyDescent="0.2">
      <c r="A845" s="9">
        <v>844</v>
      </c>
      <c r="B845" s="9">
        <v>2563</v>
      </c>
      <c r="C845" s="9" t="s">
        <v>3022</v>
      </c>
      <c r="D845" s="9">
        <v>50000</v>
      </c>
      <c r="E845" s="9">
        <v>4</v>
      </c>
      <c r="F845" s="9" t="s">
        <v>3020</v>
      </c>
      <c r="G845" s="9" t="s">
        <v>3023</v>
      </c>
    </row>
    <row r="846" spans="1:7" ht="14.25" x14ac:dyDescent="0.2">
      <c r="A846" s="8">
        <v>845</v>
      </c>
      <c r="B846" s="8">
        <v>2570</v>
      </c>
      <c r="C846" s="8" t="s">
        <v>3022</v>
      </c>
      <c r="D846" s="8">
        <v>50000</v>
      </c>
      <c r="E846" s="8">
        <v>4</v>
      </c>
      <c r="F846" s="8" t="s">
        <v>3020</v>
      </c>
      <c r="G846" s="8" t="s">
        <v>3021</v>
      </c>
    </row>
    <row r="847" spans="1:7" ht="14.25" x14ac:dyDescent="0.2">
      <c r="A847" s="9">
        <v>846</v>
      </c>
      <c r="B847" s="9">
        <v>2571</v>
      </c>
      <c r="C847" s="9" t="s">
        <v>3022</v>
      </c>
      <c r="D847" s="9">
        <v>30000</v>
      </c>
      <c r="E847" s="9">
        <v>2</v>
      </c>
      <c r="F847" s="9" t="s">
        <v>3025</v>
      </c>
      <c r="G847" s="9" t="s">
        <v>3023</v>
      </c>
    </row>
    <row r="848" spans="1:7" ht="14.25" x14ac:dyDescent="0.2">
      <c r="A848" s="8">
        <v>847</v>
      </c>
      <c r="B848" s="8">
        <v>2578</v>
      </c>
      <c r="C848" s="8" t="s">
        <v>3022</v>
      </c>
      <c r="D848" s="8">
        <v>50000</v>
      </c>
      <c r="E848" s="8">
        <v>4</v>
      </c>
      <c r="F848" s="8" t="s">
        <v>3020</v>
      </c>
      <c r="G848" s="8" t="s">
        <v>3021</v>
      </c>
    </row>
    <row r="849" spans="1:7" ht="14.25" x14ac:dyDescent="0.2">
      <c r="A849" s="9">
        <v>848</v>
      </c>
      <c r="B849" s="9">
        <v>2579</v>
      </c>
      <c r="C849" s="9" t="s">
        <v>3022</v>
      </c>
      <c r="D849" s="9">
        <v>50000</v>
      </c>
      <c r="E849" s="9">
        <v>4</v>
      </c>
      <c r="F849" s="9" t="s">
        <v>3020</v>
      </c>
      <c r="G849" s="9" t="s">
        <v>3023</v>
      </c>
    </row>
    <row r="850" spans="1:7" ht="14.25" x14ac:dyDescent="0.2">
      <c r="A850" s="8">
        <v>849</v>
      </c>
      <c r="B850" s="8">
        <v>2583</v>
      </c>
      <c r="C850" s="8" t="s">
        <v>3019</v>
      </c>
      <c r="D850" s="8">
        <v>50000</v>
      </c>
      <c r="E850" s="8">
        <v>4</v>
      </c>
      <c r="F850" s="8" t="s">
        <v>3020</v>
      </c>
      <c r="G850" s="8" t="s">
        <v>3021</v>
      </c>
    </row>
    <row r="851" spans="1:7" ht="14.25" x14ac:dyDescent="0.2">
      <c r="A851" s="9">
        <v>850</v>
      </c>
      <c r="B851" s="9">
        <v>2584</v>
      </c>
      <c r="C851" s="9" t="s">
        <v>3022</v>
      </c>
      <c r="D851" s="9">
        <v>50000</v>
      </c>
      <c r="E851" s="9">
        <v>4</v>
      </c>
      <c r="F851" s="9" t="s">
        <v>3020</v>
      </c>
      <c r="G851" s="9" t="s">
        <v>3021</v>
      </c>
    </row>
    <row r="852" spans="1:7" ht="14.25" x14ac:dyDescent="0.2">
      <c r="A852" s="8">
        <v>851</v>
      </c>
      <c r="B852" s="8">
        <v>2587</v>
      </c>
      <c r="C852" s="8" t="s">
        <v>3022</v>
      </c>
      <c r="D852" s="8">
        <v>50000</v>
      </c>
      <c r="E852" s="8">
        <v>4</v>
      </c>
      <c r="F852" s="8" t="s">
        <v>3020</v>
      </c>
      <c r="G852" s="8" t="s">
        <v>3021</v>
      </c>
    </row>
    <row r="853" spans="1:7" ht="14.25" x14ac:dyDescent="0.2">
      <c r="A853" s="9">
        <v>852</v>
      </c>
      <c r="B853" s="9">
        <v>2593</v>
      </c>
      <c r="C853" s="9" t="s">
        <v>3022</v>
      </c>
      <c r="D853" s="9">
        <v>60000</v>
      </c>
      <c r="E853" s="9">
        <v>4</v>
      </c>
      <c r="F853" s="9" t="s">
        <v>3020</v>
      </c>
      <c r="G853" s="9" t="s">
        <v>3021</v>
      </c>
    </row>
    <row r="854" spans="1:7" ht="14.25" x14ac:dyDescent="0.2">
      <c r="A854" s="8">
        <v>853</v>
      </c>
      <c r="B854" s="8">
        <v>2601</v>
      </c>
      <c r="C854" s="8" t="s">
        <v>3022</v>
      </c>
      <c r="D854" s="8">
        <v>60000</v>
      </c>
      <c r="E854" s="8">
        <v>4</v>
      </c>
      <c r="F854" s="8" t="s">
        <v>3020</v>
      </c>
      <c r="G854" s="8" t="s">
        <v>3023</v>
      </c>
    </row>
    <row r="855" spans="1:7" ht="14.25" x14ac:dyDescent="0.2">
      <c r="A855" s="9">
        <v>854</v>
      </c>
      <c r="B855" s="9">
        <v>2603</v>
      </c>
      <c r="C855" s="9" t="s">
        <v>3022</v>
      </c>
      <c r="D855" s="9">
        <v>60000</v>
      </c>
      <c r="E855" s="9">
        <v>0</v>
      </c>
      <c r="F855" s="9" t="s">
        <v>3020</v>
      </c>
      <c r="G855" s="9" t="s">
        <v>3021</v>
      </c>
    </row>
    <row r="856" spans="1:7" ht="14.25" x14ac:dyDescent="0.2">
      <c r="A856" s="8">
        <v>855</v>
      </c>
      <c r="B856" s="8">
        <v>2604</v>
      </c>
      <c r="C856" s="8" t="s">
        <v>3022</v>
      </c>
      <c r="D856" s="8">
        <v>60000</v>
      </c>
      <c r="E856" s="8">
        <v>2</v>
      </c>
      <c r="F856" s="8" t="s">
        <v>3027</v>
      </c>
      <c r="G856" s="8" t="s">
        <v>3023</v>
      </c>
    </row>
    <row r="857" spans="1:7" ht="14.25" x14ac:dyDescent="0.2">
      <c r="A857" s="9">
        <v>856</v>
      </c>
      <c r="B857" s="9">
        <v>2610</v>
      </c>
      <c r="C857" s="9" t="s">
        <v>3019</v>
      </c>
      <c r="D857" s="9">
        <v>60000</v>
      </c>
      <c r="E857" s="9">
        <v>4</v>
      </c>
      <c r="F857" s="9" t="s">
        <v>3020</v>
      </c>
      <c r="G857" s="9" t="s">
        <v>3021</v>
      </c>
    </row>
    <row r="858" spans="1:7" ht="14.25" x14ac:dyDescent="0.2">
      <c r="A858" s="8">
        <v>857</v>
      </c>
      <c r="B858" s="8">
        <v>2613</v>
      </c>
      <c r="C858" s="8" t="s">
        <v>3019</v>
      </c>
      <c r="D858" s="8">
        <v>60000</v>
      </c>
      <c r="E858" s="8">
        <v>3</v>
      </c>
      <c r="F858" s="8" t="s">
        <v>3027</v>
      </c>
      <c r="G858" s="8" t="s">
        <v>3021</v>
      </c>
    </row>
    <row r="859" spans="1:7" ht="14.25" x14ac:dyDescent="0.2">
      <c r="A859" s="9">
        <v>858</v>
      </c>
      <c r="B859" s="9">
        <v>2616</v>
      </c>
      <c r="C859" s="9" t="s">
        <v>3022</v>
      </c>
      <c r="D859" s="9">
        <v>60000</v>
      </c>
      <c r="E859" s="9">
        <v>3</v>
      </c>
      <c r="F859" s="9" t="s">
        <v>3027</v>
      </c>
      <c r="G859" s="9" t="s">
        <v>3023</v>
      </c>
    </row>
    <row r="860" spans="1:7" ht="14.25" x14ac:dyDescent="0.2">
      <c r="A860" s="8">
        <v>859</v>
      </c>
      <c r="B860" s="8">
        <v>2617</v>
      </c>
      <c r="C860" s="8" t="s">
        <v>3019</v>
      </c>
      <c r="D860" s="8">
        <v>40000</v>
      </c>
      <c r="E860" s="8">
        <v>3</v>
      </c>
      <c r="F860" s="8" t="s">
        <v>3025</v>
      </c>
      <c r="G860" s="8" t="s">
        <v>3021</v>
      </c>
    </row>
    <row r="861" spans="1:7" ht="14.25" x14ac:dyDescent="0.2">
      <c r="A861" s="9">
        <v>860</v>
      </c>
      <c r="B861" s="9">
        <v>2618</v>
      </c>
      <c r="C861" s="9" t="s">
        <v>3019</v>
      </c>
      <c r="D861" s="9">
        <v>70000</v>
      </c>
      <c r="E861" s="9">
        <v>1</v>
      </c>
      <c r="F861" s="9" t="s">
        <v>3024</v>
      </c>
      <c r="G861" s="9" t="s">
        <v>3021</v>
      </c>
    </row>
    <row r="862" spans="1:7" ht="14.25" x14ac:dyDescent="0.2">
      <c r="A862" s="8">
        <v>861</v>
      </c>
      <c r="B862" s="8">
        <v>2619</v>
      </c>
      <c r="C862" s="8" t="s">
        <v>3019</v>
      </c>
      <c r="D862" s="8">
        <v>70000</v>
      </c>
      <c r="E862" s="8">
        <v>1</v>
      </c>
      <c r="F862" s="8" t="s">
        <v>3024</v>
      </c>
      <c r="G862" s="8" t="s">
        <v>3021</v>
      </c>
    </row>
    <row r="863" spans="1:7" ht="14.25" x14ac:dyDescent="0.2">
      <c r="A863" s="9">
        <v>862</v>
      </c>
      <c r="B863" s="9">
        <v>2620</v>
      </c>
      <c r="C863" s="9" t="s">
        <v>3019</v>
      </c>
      <c r="D863" s="9">
        <v>70000</v>
      </c>
      <c r="E863" s="9">
        <v>1</v>
      </c>
      <c r="F863" s="9" t="s">
        <v>3024</v>
      </c>
      <c r="G863" s="9" t="s">
        <v>3021</v>
      </c>
    </row>
    <row r="864" spans="1:7" ht="14.25" x14ac:dyDescent="0.2">
      <c r="A864" s="8">
        <v>863</v>
      </c>
      <c r="B864" s="8">
        <v>2621</v>
      </c>
      <c r="C864" s="8" t="s">
        <v>3022</v>
      </c>
      <c r="D864" s="8">
        <v>40000</v>
      </c>
      <c r="E864" s="8">
        <v>4</v>
      </c>
      <c r="F864" s="8" t="s">
        <v>3025</v>
      </c>
      <c r="G864" s="8" t="s">
        <v>3021</v>
      </c>
    </row>
    <row r="865" spans="1:7" ht="14.25" x14ac:dyDescent="0.2">
      <c r="A865" s="9">
        <v>864</v>
      </c>
      <c r="B865" s="9">
        <v>2626</v>
      </c>
      <c r="C865" s="9" t="s">
        <v>3019</v>
      </c>
      <c r="D865" s="9">
        <v>60000</v>
      </c>
      <c r="E865" s="9">
        <v>1</v>
      </c>
      <c r="F865" s="9" t="s">
        <v>3024</v>
      </c>
      <c r="G865" s="9" t="s">
        <v>3021</v>
      </c>
    </row>
    <row r="866" spans="1:7" ht="14.25" x14ac:dyDescent="0.2">
      <c r="A866" s="8">
        <v>865</v>
      </c>
      <c r="B866" s="8">
        <v>2628</v>
      </c>
      <c r="C866" s="8" t="s">
        <v>3019</v>
      </c>
      <c r="D866" s="8">
        <v>60000</v>
      </c>
      <c r="E866" s="8">
        <v>1</v>
      </c>
      <c r="F866" s="8" t="s">
        <v>3024</v>
      </c>
      <c r="G866" s="8" t="s">
        <v>3021</v>
      </c>
    </row>
    <row r="867" spans="1:7" ht="14.25" x14ac:dyDescent="0.2">
      <c r="A867" s="9">
        <v>866</v>
      </c>
      <c r="B867" s="9">
        <v>2630</v>
      </c>
      <c r="C867" s="9" t="s">
        <v>3019</v>
      </c>
      <c r="D867" s="9">
        <v>60000</v>
      </c>
      <c r="E867" s="9">
        <v>1</v>
      </c>
      <c r="F867" s="9" t="s">
        <v>3024</v>
      </c>
      <c r="G867" s="9" t="s">
        <v>3021</v>
      </c>
    </row>
    <row r="868" spans="1:7" ht="14.25" x14ac:dyDescent="0.2">
      <c r="A868" s="8">
        <v>867</v>
      </c>
      <c r="B868" s="8">
        <v>2638</v>
      </c>
      <c r="C868" s="8" t="s">
        <v>3019</v>
      </c>
      <c r="D868" s="8">
        <v>60000</v>
      </c>
      <c r="E868" s="8">
        <v>1</v>
      </c>
      <c r="F868" s="8" t="s">
        <v>3024</v>
      </c>
      <c r="G868" s="8" t="s">
        <v>3023</v>
      </c>
    </row>
    <row r="869" spans="1:7" ht="14.25" x14ac:dyDescent="0.2">
      <c r="A869" s="9">
        <v>868</v>
      </c>
      <c r="B869" s="9">
        <v>2639</v>
      </c>
      <c r="C869" s="9" t="s">
        <v>3019</v>
      </c>
      <c r="D869" s="9">
        <v>40000</v>
      </c>
      <c r="E869" s="9">
        <v>4</v>
      </c>
      <c r="F869" s="9" t="s">
        <v>3025</v>
      </c>
      <c r="G869" s="9" t="s">
        <v>3021</v>
      </c>
    </row>
    <row r="870" spans="1:7" ht="14.25" x14ac:dyDescent="0.2">
      <c r="A870" s="8">
        <v>869</v>
      </c>
      <c r="B870" s="8">
        <v>2647</v>
      </c>
      <c r="C870" s="8" t="s">
        <v>3022</v>
      </c>
      <c r="D870" s="8">
        <v>70000</v>
      </c>
      <c r="E870" s="8">
        <v>0</v>
      </c>
      <c r="F870" s="8" t="s">
        <v>3024</v>
      </c>
      <c r="G870" s="8" t="s">
        <v>3021</v>
      </c>
    </row>
    <row r="871" spans="1:7" ht="14.25" x14ac:dyDescent="0.2">
      <c r="A871" s="9">
        <v>870</v>
      </c>
      <c r="B871" s="9">
        <v>2649</v>
      </c>
      <c r="C871" s="9" t="s">
        <v>3022</v>
      </c>
      <c r="D871" s="9">
        <v>70000</v>
      </c>
      <c r="E871" s="9">
        <v>0</v>
      </c>
      <c r="F871" s="9" t="s">
        <v>3024</v>
      </c>
      <c r="G871" s="9" t="s">
        <v>3023</v>
      </c>
    </row>
    <row r="872" spans="1:7" ht="14.25" x14ac:dyDescent="0.2">
      <c r="A872" s="8">
        <v>871</v>
      </c>
      <c r="B872" s="8">
        <v>2650</v>
      </c>
      <c r="C872" s="8" t="s">
        <v>3022</v>
      </c>
      <c r="D872" s="8">
        <v>70000</v>
      </c>
      <c r="E872" s="8">
        <v>0</v>
      </c>
      <c r="F872" s="8" t="s">
        <v>3024</v>
      </c>
      <c r="G872" s="8" t="s">
        <v>3023</v>
      </c>
    </row>
    <row r="873" spans="1:7" ht="14.25" x14ac:dyDescent="0.2">
      <c r="A873" s="9">
        <v>872</v>
      </c>
      <c r="B873" s="9">
        <v>2652</v>
      </c>
      <c r="C873" s="9" t="s">
        <v>3022</v>
      </c>
      <c r="D873" s="9">
        <v>70000</v>
      </c>
      <c r="E873" s="9">
        <v>0</v>
      </c>
      <c r="F873" s="9" t="s">
        <v>3024</v>
      </c>
      <c r="G873" s="9" t="s">
        <v>3023</v>
      </c>
    </row>
    <row r="874" spans="1:7" ht="14.25" x14ac:dyDescent="0.2">
      <c r="A874" s="8">
        <v>873</v>
      </c>
      <c r="B874" s="8">
        <v>2653</v>
      </c>
      <c r="C874" s="8" t="s">
        <v>3022</v>
      </c>
      <c r="D874" s="8">
        <v>60000</v>
      </c>
      <c r="E874" s="8">
        <v>0</v>
      </c>
      <c r="F874" s="8" t="s">
        <v>3027</v>
      </c>
      <c r="G874" s="8" t="s">
        <v>3023</v>
      </c>
    </row>
    <row r="875" spans="1:7" ht="14.25" x14ac:dyDescent="0.2">
      <c r="A875" s="9">
        <v>874</v>
      </c>
      <c r="B875" s="9">
        <v>2655</v>
      </c>
      <c r="C875" s="9" t="s">
        <v>3019</v>
      </c>
      <c r="D875" s="9">
        <v>60000</v>
      </c>
      <c r="E875" s="9">
        <v>0</v>
      </c>
      <c r="F875" s="9" t="s">
        <v>3027</v>
      </c>
      <c r="G875" s="9" t="s">
        <v>3023</v>
      </c>
    </row>
    <row r="876" spans="1:7" ht="14.25" x14ac:dyDescent="0.2">
      <c r="A876" s="8">
        <v>875</v>
      </c>
      <c r="B876" s="8">
        <v>2667</v>
      </c>
      <c r="C876" s="8" t="s">
        <v>3022</v>
      </c>
      <c r="D876" s="8">
        <v>60000</v>
      </c>
      <c r="E876" s="8">
        <v>0</v>
      </c>
      <c r="F876" s="8" t="s">
        <v>3020</v>
      </c>
      <c r="G876" s="8" t="s">
        <v>3023</v>
      </c>
    </row>
    <row r="877" spans="1:7" ht="14.25" x14ac:dyDescent="0.2">
      <c r="A877" s="9">
        <v>876</v>
      </c>
      <c r="B877" s="9">
        <v>2668</v>
      </c>
      <c r="C877" s="9" t="s">
        <v>3019</v>
      </c>
      <c r="D877" s="9">
        <v>60000</v>
      </c>
      <c r="E877" s="9">
        <v>1</v>
      </c>
      <c r="F877" s="9" t="s">
        <v>3024</v>
      </c>
      <c r="G877" s="9" t="s">
        <v>3023</v>
      </c>
    </row>
    <row r="878" spans="1:7" ht="14.25" x14ac:dyDescent="0.2">
      <c r="A878" s="8">
        <v>877</v>
      </c>
      <c r="B878" s="8">
        <v>2670</v>
      </c>
      <c r="C878" s="8" t="s">
        <v>3019</v>
      </c>
      <c r="D878" s="8">
        <v>60000</v>
      </c>
      <c r="E878" s="8">
        <v>1</v>
      </c>
      <c r="F878" s="8" t="s">
        <v>3024</v>
      </c>
      <c r="G878" s="8" t="s">
        <v>3021</v>
      </c>
    </row>
    <row r="879" spans="1:7" ht="14.25" x14ac:dyDescent="0.2">
      <c r="A879" s="9">
        <v>878</v>
      </c>
      <c r="B879" s="9">
        <v>2671</v>
      </c>
      <c r="C879" s="9" t="s">
        <v>3019</v>
      </c>
      <c r="D879" s="9">
        <v>60000</v>
      </c>
      <c r="E879" s="9">
        <v>1</v>
      </c>
      <c r="F879" s="9" t="s">
        <v>3024</v>
      </c>
      <c r="G879" s="9" t="s">
        <v>3021</v>
      </c>
    </row>
    <row r="880" spans="1:7" ht="14.25" x14ac:dyDescent="0.2">
      <c r="A880" s="8">
        <v>879</v>
      </c>
      <c r="B880" s="8">
        <v>2677</v>
      </c>
      <c r="C880" s="8" t="s">
        <v>3019</v>
      </c>
      <c r="D880" s="8">
        <v>60000</v>
      </c>
      <c r="E880" s="8">
        <v>1</v>
      </c>
      <c r="F880" s="8" t="s">
        <v>3024</v>
      </c>
      <c r="G880" s="8" t="s">
        <v>3021</v>
      </c>
    </row>
    <row r="881" spans="1:7" ht="14.25" x14ac:dyDescent="0.2">
      <c r="A881" s="9">
        <v>880</v>
      </c>
      <c r="B881" s="9">
        <v>2684</v>
      </c>
      <c r="C881" s="9" t="s">
        <v>3019</v>
      </c>
      <c r="D881" s="9">
        <v>60000</v>
      </c>
      <c r="E881" s="9">
        <v>1</v>
      </c>
      <c r="F881" s="9" t="s">
        <v>3024</v>
      </c>
      <c r="G881" s="9" t="s">
        <v>3021</v>
      </c>
    </row>
    <row r="882" spans="1:7" ht="14.25" x14ac:dyDescent="0.2">
      <c r="A882" s="8">
        <v>881</v>
      </c>
      <c r="B882" s="8">
        <v>2685</v>
      </c>
      <c r="C882" s="8" t="s">
        <v>3019</v>
      </c>
      <c r="D882" s="8">
        <v>60000</v>
      </c>
      <c r="E882" s="8">
        <v>1</v>
      </c>
      <c r="F882" s="8" t="s">
        <v>3024</v>
      </c>
      <c r="G882" s="8" t="s">
        <v>3021</v>
      </c>
    </row>
    <row r="883" spans="1:7" ht="14.25" x14ac:dyDescent="0.2">
      <c r="A883" s="9">
        <v>882</v>
      </c>
      <c r="B883" s="9">
        <v>2689</v>
      </c>
      <c r="C883" s="9" t="s">
        <v>3019</v>
      </c>
      <c r="D883" s="9">
        <v>60000</v>
      </c>
      <c r="E883" s="9">
        <v>4</v>
      </c>
      <c r="F883" s="9" t="s">
        <v>3020</v>
      </c>
      <c r="G883" s="9" t="s">
        <v>3021</v>
      </c>
    </row>
    <row r="884" spans="1:7" ht="14.25" x14ac:dyDescent="0.2">
      <c r="A884" s="8">
        <v>883</v>
      </c>
      <c r="B884" s="8">
        <v>2693</v>
      </c>
      <c r="C884" s="8" t="s">
        <v>3019</v>
      </c>
      <c r="D884" s="8">
        <v>60000</v>
      </c>
      <c r="E884" s="8">
        <v>4</v>
      </c>
      <c r="F884" s="8" t="s">
        <v>3020</v>
      </c>
      <c r="G884" s="8" t="s">
        <v>3021</v>
      </c>
    </row>
    <row r="885" spans="1:7" ht="14.25" x14ac:dyDescent="0.2">
      <c r="A885" s="9">
        <v>884</v>
      </c>
      <c r="B885" s="9">
        <v>2696</v>
      </c>
      <c r="C885" s="9" t="s">
        <v>3019</v>
      </c>
      <c r="D885" s="9">
        <v>70000</v>
      </c>
      <c r="E885" s="9">
        <v>5</v>
      </c>
      <c r="F885" s="9" t="s">
        <v>3027</v>
      </c>
      <c r="G885" s="9" t="s">
        <v>3021</v>
      </c>
    </row>
    <row r="886" spans="1:7" ht="14.25" x14ac:dyDescent="0.2">
      <c r="A886" s="8">
        <v>885</v>
      </c>
      <c r="B886" s="8">
        <v>2697</v>
      </c>
      <c r="C886" s="8" t="s">
        <v>3019</v>
      </c>
      <c r="D886" s="8">
        <v>80000</v>
      </c>
      <c r="E886" s="8">
        <v>5</v>
      </c>
      <c r="F886" s="8" t="s">
        <v>3027</v>
      </c>
      <c r="G886" s="8" t="s">
        <v>3021</v>
      </c>
    </row>
    <row r="887" spans="1:7" ht="14.25" x14ac:dyDescent="0.2">
      <c r="A887" s="9">
        <v>886</v>
      </c>
      <c r="B887" s="9">
        <v>2699</v>
      </c>
      <c r="C887" s="9" t="s">
        <v>3019</v>
      </c>
      <c r="D887" s="9">
        <v>80000</v>
      </c>
      <c r="E887" s="9">
        <v>2</v>
      </c>
      <c r="F887" s="9" t="s">
        <v>3027</v>
      </c>
      <c r="G887" s="9" t="s">
        <v>3021</v>
      </c>
    </row>
    <row r="888" spans="1:7" ht="14.25" x14ac:dyDescent="0.2">
      <c r="A888" s="8">
        <v>887</v>
      </c>
      <c r="B888" s="8">
        <v>2704</v>
      </c>
      <c r="C888" s="8" t="s">
        <v>3019</v>
      </c>
      <c r="D888" s="8">
        <v>60000</v>
      </c>
      <c r="E888" s="8">
        <v>3</v>
      </c>
      <c r="F888" s="8" t="s">
        <v>3020</v>
      </c>
      <c r="G888" s="8" t="s">
        <v>3021</v>
      </c>
    </row>
    <row r="889" spans="1:7" ht="14.25" x14ac:dyDescent="0.2">
      <c r="A889" s="9">
        <v>888</v>
      </c>
      <c r="B889" s="9">
        <v>2709</v>
      </c>
      <c r="C889" s="9" t="s">
        <v>3019</v>
      </c>
      <c r="D889" s="9">
        <v>60000</v>
      </c>
      <c r="E889" s="9">
        <v>1</v>
      </c>
      <c r="F889" s="9" t="s">
        <v>3020</v>
      </c>
      <c r="G889" s="9" t="s">
        <v>3021</v>
      </c>
    </row>
    <row r="890" spans="1:7" ht="14.25" x14ac:dyDescent="0.2">
      <c r="A890" s="8">
        <v>889</v>
      </c>
      <c r="B890" s="8">
        <v>2713</v>
      </c>
      <c r="C890" s="8" t="s">
        <v>3019</v>
      </c>
      <c r="D890" s="8">
        <v>60000</v>
      </c>
      <c r="E890" s="8">
        <v>1</v>
      </c>
      <c r="F890" s="8" t="s">
        <v>3020</v>
      </c>
      <c r="G890" s="8" t="s">
        <v>3021</v>
      </c>
    </row>
    <row r="891" spans="1:7" ht="14.25" x14ac:dyDescent="0.2">
      <c r="A891" s="9">
        <v>890</v>
      </c>
      <c r="B891" s="9">
        <v>2715</v>
      </c>
      <c r="C891" s="9" t="s">
        <v>3022</v>
      </c>
      <c r="D891" s="9">
        <v>60000</v>
      </c>
      <c r="E891" s="9">
        <v>1</v>
      </c>
      <c r="F891" s="9" t="s">
        <v>3020</v>
      </c>
      <c r="G891" s="9" t="s">
        <v>3021</v>
      </c>
    </row>
    <row r="892" spans="1:7" ht="14.25" x14ac:dyDescent="0.2">
      <c r="A892" s="8">
        <v>891</v>
      </c>
      <c r="B892" s="8">
        <v>2718</v>
      </c>
      <c r="C892" s="8" t="s">
        <v>3019</v>
      </c>
      <c r="D892" s="8">
        <v>70000</v>
      </c>
      <c r="E892" s="8">
        <v>5</v>
      </c>
      <c r="F892" s="8" t="s">
        <v>3027</v>
      </c>
      <c r="G892" s="8" t="s">
        <v>3021</v>
      </c>
    </row>
    <row r="893" spans="1:7" ht="14.25" x14ac:dyDescent="0.2">
      <c r="A893" s="9">
        <v>892</v>
      </c>
      <c r="B893" s="9">
        <v>2720</v>
      </c>
      <c r="C893" s="9" t="s">
        <v>3019</v>
      </c>
      <c r="D893" s="9">
        <v>70000</v>
      </c>
      <c r="E893" s="9">
        <v>5</v>
      </c>
      <c r="F893" s="9" t="s">
        <v>3027</v>
      </c>
      <c r="G893" s="9" t="s">
        <v>3021</v>
      </c>
    </row>
    <row r="894" spans="1:7" ht="14.25" x14ac:dyDescent="0.2">
      <c r="A894" s="8">
        <v>893</v>
      </c>
      <c r="B894" s="8">
        <v>2724</v>
      </c>
      <c r="C894" s="8" t="s">
        <v>3019</v>
      </c>
      <c r="D894" s="8">
        <v>90000</v>
      </c>
      <c r="E894" s="8">
        <v>1</v>
      </c>
      <c r="F894" s="8" t="s">
        <v>3027</v>
      </c>
      <c r="G894" s="8" t="s">
        <v>3021</v>
      </c>
    </row>
    <row r="895" spans="1:7" ht="14.25" x14ac:dyDescent="0.2">
      <c r="A895" s="9">
        <v>894</v>
      </c>
      <c r="B895" s="9">
        <v>2725</v>
      </c>
      <c r="C895" s="9" t="s">
        <v>3019</v>
      </c>
      <c r="D895" s="9">
        <v>90000</v>
      </c>
      <c r="E895" s="9">
        <v>2</v>
      </c>
      <c r="F895" s="9" t="s">
        <v>3027</v>
      </c>
      <c r="G895" s="9" t="s">
        <v>3021</v>
      </c>
    </row>
    <row r="896" spans="1:7" ht="14.25" x14ac:dyDescent="0.2">
      <c r="A896" s="8">
        <v>895</v>
      </c>
      <c r="B896" s="8">
        <v>2729</v>
      </c>
      <c r="C896" s="8" t="s">
        <v>3019</v>
      </c>
      <c r="D896" s="8">
        <v>100000</v>
      </c>
      <c r="E896" s="8">
        <v>1</v>
      </c>
      <c r="F896" s="8" t="s">
        <v>3027</v>
      </c>
      <c r="G896" s="8" t="s">
        <v>3021</v>
      </c>
    </row>
    <row r="897" spans="1:7" ht="14.25" x14ac:dyDescent="0.2">
      <c r="A897" s="9">
        <v>896</v>
      </c>
      <c r="B897" s="9">
        <v>2737</v>
      </c>
      <c r="C897" s="9" t="s">
        <v>3019</v>
      </c>
      <c r="D897" s="9">
        <v>100000</v>
      </c>
      <c r="E897" s="9">
        <v>1</v>
      </c>
      <c r="F897" s="9" t="s">
        <v>3027</v>
      </c>
      <c r="G897" s="9" t="s">
        <v>3021</v>
      </c>
    </row>
    <row r="898" spans="1:7" ht="14.25" x14ac:dyDescent="0.2">
      <c r="A898" s="8">
        <v>897</v>
      </c>
      <c r="B898" s="8">
        <v>2738</v>
      </c>
      <c r="C898" s="8" t="s">
        <v>3019</v>
      </c>
      <c r="D898" s="8">
        <v>100000</v>
      </c>
      <c r="E898" s="8">
        <v>1</v>
      </c>
      <c r="F898" s="8" t="s">
        <v>3027</v>
      </c>
      <c r="G898" s="8" t="s">
        <v>3021</v>
      </c>
    </row>
    <row r="899" spans="1:7" ht="14.25" x14ac:dyDescent="0.2">
      <c r="A899" s="9">
        <v>898</v>
      </c>
      <c r="B899" s="9">
        <v>2741</v>
      </c>
      <c r="C899" s="9" t="s">
        <v>3022</v>
      </c>
      <c r="D899" s="9">
        <v>60000</v>
      </c>
      <c r="E899" s="9">
        <v>2</v>
      </c>
      <c r="F899" s="9" t="s">
        <v>3020</v>
      </c>
      <c r="G899" s="9" t="s">
        <v>3023</v>
      </c>
    </row>
    <row r="900" spans="1:7" ht="14.25" x14ac:dyDescent="0.2">
      <c r="A900" s="8">
        <v>899</v>
      </c>
      <c r="B900" s="8">
        <v>2745</v>
      </c>
      <c r="C900" s="8" t="s">
        <v>3019</v>
      </c>
      <c r="D900" s="8">
        <v>80000</v>
      </c>
      <c r="E900" s="8">
        <v>4</v>
      </c>
      <c r="F900" s="8" t="s">
        <v>3027</v>
      </c>
      <c r="G900" s="8" t="s">
        <v>3021</v>
      </c>
    </row>
    <row r="901" spans="1:7" ht="14.25" x14ac:dyDescent="0.2">
      <c r="A901" s="9">
        <v>900</v>
      </c>
      <c r="B901" s="9">
        <v>2747</v>
      </c>
      <c r="C901" s="9" t="s">
        <v>3022</v>
      </c>
      <c r="D901" s="9">
        <v>80000</v>
      </c>
      <c r="E901" s="9">
        <v>4</v>
      </c>
      <c r="F901" s="9" t="s">
        <v>3027</v>
      </c>
      <c r="G901" s="9" t="s">
        <v>3021</v>
      </c>
    </row>
    <row r="902" spans="1:7" ht="14.25" x14ac:dyDescent="0.2">
      <c r="A902" s="8">
        <v>901</v>
      </c>
      <c r="B902" s="8">
        <v>2750</v>
      </c>
      <c r="C902" s="8" t="s">
        <v>3022</v>
      </c>
      <c r="D902" s="8">
        <v>90000</v>
      </c>
      <c r="E902" s="8">
        <v>2</v>
      </c>
      <c r="F902" s="8" t="s">
        <v>3020</v>
      </c>
      <c r="G902" s="8" t="s">
        <v>3021</v>
      </c>
    </row>
    <row r="903" spans="1:7" ht="14.25" x14ac:dyDescent="0.2">
      <c r="A903" s="9">
        <v>902</v>
      </c>
      <c r="B903" s="9">
        <v>2760</v>
      </c>
      <c r="C903" s="9" t="s">
        <v>3022</v>
      </c>
      <c r="D903" s="9">
        <v>60000</v>
      </c>
      <c r="E903" s="9">
        <v>2</v>
      </c>
      <c r="F903" s="9" t="s">
        <v>3020</v>
      </c>
      <c r="G903" s="9" t="s">
        <v>3023</v>
      </c>
    </row>
    <row r="904" spans="1:7" ht="14.25" x14ac:dyDescent="0.2">
      <c r="A904" s="8">
        <v>903</v>
      </c>
      <c r="B904" s="8">
        <v>2764</v>
      </c>
      <c r="C904" s="8" t="s">
        <v>3019</v>
      </c>
      <c r="D904" s="8">
        <v>70000</v>
      </c>
      <c r="E904" s="8">
        <v>5</v>
      </c>
      <c r="F904" s="8" t="s">
        <v>3020</v>
      </c>
      <c r="G904" s="8" t="s">
        <v>3021</v>
      </c>
    </row>
    <row r="905" spans="1:7" ht="14.25" x14ac:dyDescent="0.2">
      <c r="A905" s="9">
        <v>904</v>
      </c>
      <c r="B905" s="9">
        <v>2765</v>
      </c>
      <c r="C905" s="9" t="s">
        <v>3022</v>
      </c>
      <c r="D905" s="9">
        <v>110000</v>
      </c>
      <c r="E905" s="9">
        <v>1</v>
      </c>
      <c r="F905" s="9" t="s">
        <v>3027</v>
      </c>
      <c r="G905" s="9" t="s">
        <v>3021</v>
      </c>
    </row>
    <row r="906" spans="1:7" ht="14.25" x14ac:dyDescent="0.2">
      <c r="A906" s="8">
        <v>905</v>
      </c>
      <c r="B906" s="8">
        <v>2770</v>
      </c>
      <c r="C906" s="8" t="s">
        <v>3022</v>
      </c>
      <c r="D906" s="8">
        <v>110000</v>
      </c>
      <c r="E906" s="8">
        <v>1</v>
      </c>
      <c r="F906" s="8" t="s">
        <v>3027</v>
      </c>
      <c r="G906" s="8" t="s">
        <v>3021</v>
      </c>
    </row>
    <row r="907" spans="1:7" ht="14.25" x14ac:dyDescent="0.2">
      <c r="A907" s="9">
        <v>906</v>
      </c>
      <c r="B907" s="9">
        <v>2771</v>
      </c>
      <c r="C907" s="9" t="s">
        <v>3022</v>
      </c>
      <c r="D907" s="9">
        <v>110000</v>
      </c>
      <c r="E907" s="9">
        <v>1</v>
      </c>
      <c r="F907" s="9" t="s">
        <v>3027</v>
      </c>
      <c r="G907" s="9" t="s">
        <v>3021</v>
      </c>
    </row>
    <row r="908" spans="1:7" ht="14.25" x14ac:dyDescent="0.2">
      <c r="A908" s="8">
        <v>907</v>
      </c>
      <c r="B908" s="8">
        <v>2773</v>
      </c>
      <c r="C908" s="8" t="s">
        <v>3019</v>
      </c>
      <c r="D908" s="8">
        <v>80000</v>
      </c>
      <c r="E908" s="8">
        <v>5</v>
      </c>
      <c r="F908" s="8" t="s">
        <v>3027</v>
      </c>
      <c r="G908" s="8" t="s">
        <v>3021</v>
      </c>
    </row>
    <row r="909" spans="1:7" ht="14.25" x14ac:dyDescent="0.2">
      <c r="A909" s="9">
        <v>908</v>
      </c>
      <c r="B909" s="9">
        <v>2775</v>
      </c>
      <c r="C909" s="9" t="s">
        <v>3022</v>
      </c>
      <c r="D909" s="9">
        <v>80000</v>
      </c>
      <c r="E909" s="9">
        <v>5</v>
      </c>
      <c r="F909" s="9" t="s">
        <v>3027</v>
      </c>
      <c r="G909" s="9" t="s">
        <v>3021</v>
      </c>
    </row>
    <row r="910" spans="1:7" ht="14.25" x14ac:dyDescent="0.2">
      <c r="A910" s="8">
        <v>909</v>
      </c>
      <c r="B910" s="8">
        <v>2776</v>
      </c>
      <c r="C910" s="8" t="s">
        <v>3022</v>
      </c>
      <c r="D910" s="8">
        <v>80000</v>
      </c>
      <c r="E910" s="8">
        <v>5</v>
      </c>
      <c r="F910" s="8" t="s">
        <v>3027</v>
      </c>
      <c r="G910" s="8" t="s">
        <v>3021</v>
      </c>
    </row>
    <row r="911" spans="1:7" ht="14.25" x14ac:dyDescent="0.2">
      <c r="A911" s="9">
        <v>910</v>
      </c>
      <c r="B911" s="9">
        <v>2778</v>
      </c>
      <c r="C911" s="9" t="s">
        <v>3019</v>
      </c>
      <c r="D911" s="9">
        <v>80000</v>
      </c>
      <c r="E911" s="9">
        <v>5</v>
      </c>
      <c r="F911" s="9" t="s">
        <v>3027</v>
      </c>
      <c r="G911" s="9" t="s">
        <v>3023</v>
      </c>
    </row>
    <row r="912" spans="1:7" ht="14.25" x14ac:dyDescent="0.2">
      <c r="A912" s="8">
        <v>911</v>
      </c>
      <c r="B912" s="8">
        <v>2779</v>
      </c>
      <c r="C912" s="8" t="s">
        <v>3019</v>
      </c>
      <c r="D912" s="8">
        <v>80000</v>
      </c>
      <c r="E912" s="8">
        <v>5</v>
      </c>
      <c r="F912" s="8" t="s">
        <v>3027</v>
      </c>
      <c r="G912" s="8" t="s">
        <v>3021</v>
      </c>
    </row>
    <row r="913" spans="1:7" ht="14.25" x14ac:dyDescent="0.2">
      <c r="A913" s="9">
        <v>912</v>
      </c>
      <c r="B913" s="9">
        <v>2781</v>
      </c>
      <c r="C913" s="9" t="s">
        <v>3019</v>
      </c>
      <c r="D913" s="9">
        <v>80000</v>
      </c>
      <c r="E913" s="9">
        <v>5</v>
      </c>
      <c r="F913" s="9" t="s">
        <v>3027</v>
      </c>
      <c r="G913" s="9" t="s">
        <v>3021</v>
      </c>
    </row>
    <row r="914" spans="1:7" ht="14.25" x14ac:dyDescent="0.2">
      <c r="A914" s="8">
        <v>913</v>
      </c>
      <c r="B914" s="8">
        <v>2787</v>
      </c>
      <c r="C914" s="8" t="s">
        <v>3022</v>
      </c>
      <c r="D914" s="8">
        <v>60000</v>
      </c>
      <c r="E914" s="8">
        <v>3</v>
      </c>
      <c r="F914" s="8" t="s">
        <v>3020</v>
      </c>
      <c r="G914" s="8" t="s">
        <v>3021</v>
      </c>
    </row>
    <row r="915" spans="1:7" ht="14.25" x14ac:dyDescent="0.2">
      <c r="A915" s="9">
        <v>914</v>
      </c>
      <c r="B915" s="9">
        <v>2791</v>
      </c>
      <c r="C915" s="9" t="s">
        <v>3019</v>
      </c>
      <c r="D915" s="9">
        <v>60000</v>
      </c>
      <c r="E915" s="9">
        <v>3</v>
      </c>
      <c r="F915" s="9" t="s">
        <v>3020</v>
      </c>
      <c r="G915" s="9" t="s">
        <v>3021</v>
      </c>
    </row>
    <row r="916" spans="1:7" ht="14.25" x14ac:dyDescent="0.2">
      <c r="A916" s="8">
        <v>915</v>
      </c>
      <c r="B916" s="8">
        <v>2794</v>
      </c>
      <c r="C916" s="8" t="s">
        <v>3022</v>
      </c>
      <c r="D916" s="8">
        <v>70000</v>
      </c>
      <c r="E916" s="8">
        <v>0</v>
      </c>
      <c r="F916" s="8" t="s">
        <v>3020</v>
      </c>
      <c r="G916" s="8" t="s">
        <v>3023</v>
      </c>
    </row>
    <row r="917" spans="1:7" ht="14.25" x14ac:dyDescent="0.2">
      <c r="A917" s="9">
        <v>916</v>
      </c>
      <c r="B917" s="9">
        <v>2795</v>
      </c>
      <c r="C917" s="9" t="s">
        <v>3022</v>
      </c>
      <c r="D917" s="9">
        <v>70000</v>
      </c>
      <c r="E917" s="9">
        <v>0</v>
      </c>
      <c r="F917" s="9" t="s">
        <v>3020</v>
      </c>
      <c r="G917" s="9" t="s">
        <v>3021</v>
      </c>
    </row>
    <row r="918" spans="1:7" ht="14.25" x14ac:dyDescent="0.2">
      <c r="A918" s="8">
        <v>917</v>
      </c>
      <c r="B918" s="8">
        <v>2796</v>
      </c>
      <c r="C918" s="8" t="s">
        <v>3022</v>
      </c>
      <c r="D918" s="8">
        <v>70000</v>
      </c>
      <c r="E918" s="8">
        <v>0</v>
      </c>
      <c r="F918" s="8" t="s">
        <v>3020</v>
      </c>
      <c r="G918" s="8" t="s">
        <v>3023</v>
      </c>
    </row>
    <row r="919" spans="1:7" ht="14.25" x14ac:dyDescent="0.2">
      <c r="A919" s="9">
        <v>918</v>
      </c>
      <c r="B919" s="9">
        <v>2797</v>
      </c>
      <c r="C919" s="9" t="s">
        <v>3022</v>
      </c>
      <c r="D919" s="9">
        <v>70000</v>
      </c>
      <c r="E919" s="9">
        <v>0</v>
      </c>
      <c r="F919" s="9" t="s">
        <v>3020</v>
      </c>
      <c r="G919" s="9" t="s">
        <v>3021</v>
      </c>
    </row>
    <row r="920" spans="1:7" ht="14.25" x14ac:dyDescent="0.2">
      <c r="A920" s="8">
        <v>919</v>
      </c>
      <c r="B920" s="8">
        <v>2801</v>
      </c>
      <c r="C920" s="8" t="s">
        <v>3019</v>
      </c>
      <c r="D920" s="8">
        <v>60000</v>
      </c>
      <c r="E920" s="8">
        <v>3</v>
      </c>
      <c r="F920" s="8" t="s">
        <v>3020</v>
      </c>
      <c r="G920" s="8" t="s">
        <v>3021</v>
      </c>
    </row>
    <row r="921" spans="1:7" ht="14.25" x14ac:dyDescent="0.2">
      <c r="A921" s="9">
        <v>920</v>
      </c>
      <c r="B921" s="9">
        <v>2803</v>
      </c>
      <c r="C921" s="9" t="s">
        <v>3019</v>
      </c>
      <c r="D921" s="9">
        <v>60000</v>
      </c>
      <c r="E921" s="9">
        <v>4</v>
      </c>
      <c r="F921" s="9" t="s">
        <v>3020</v>
      </c>
      <c r="G921" s="9" t="s">
        <v>3021</v>
      </c>
    </row>
    <row r="922" spans="1:7" ht="14.25" x14ac:dyDescent="0.2">
      <c r="A922" s="8">
        <v>921</v>
      </c>
      <c r="B922" s="8">
        <v>2813</v>
      </c>
      <c r="C922" s="8" t="s">
        <v>3022</v>
      </c>
      <c r="D922" s="8">
        <v>60000</v>
      </c>
      <c r="E922" s="8">
        <v>4</v>
      </c>
      <c r="F922" s="8" t="s">
        <v>3020</v>
      </c>
      <c r="G922" s="8" t="s">
        <v>3021</v>
      </c>
    </row>
    <row r="923" spans="1:7" ht="14.25" x14ac:dyDescent="0.2">
      <c r="A923" s="9">
        <v>922</v>
      </c>
      <c r="B923" s="9">
        <v>2817</v>
      </c>
      <c r="C923" s="9" t="s">
        <v>3019</v>
      </c>
      <c r="D923" s="9">
        <v>60000</v>
      </c>
      <c r="E923" s="9">
        <v>4</v>
      </c>
      <c r="F923" s="9" t="s">
        <v>3020</v>
      </c>
      <c r="G923" s="9" t="s">
        <v>3021</v>
      </c>
    </row>
    <row r="924" spans="1:7" ht="14.25" x14ac:dyDescent="0.2">
      <c r="A924" s="8">
        <v>923</v>
      </c>
      <c r="B924" s="8">
        <v>2820</v>
      </c>
      <c r="C924" s="8" t="s">
        <v>3022</v>
      </c>
      <c r="D924" s="8">
        <v>90000</v>
      </c>
      <c r="E924" s="8">
        <v>4</v>
      </c>
      <c r="F924" s="8" t="s">
        <v>3024</v>
      </c>
      <c r="G924" s="8" t="s">
        <v>3023</v>
      </c>
    </row>
    <row r="925" spans="1:7" ht="14.25" x14ac:dyDescent="0.2">
      <c r="A925" s="9">
        <v>924</v>
      </c>
      <c r="B925" s="9">
        <v>2823</v>
      </c>
      <c r="C925" s="9" t="s">
        <v>3019</v>
      </c>
      <c r="D925" s="9">
        <v>60000</v>
      </c>
      <c r="E925" s="9">
        <v>0</v>
      </c>
      <c r="F925" s="9" t="s">
        <v>3024</v>
      </c>
      <c r="G925" s="9" t="s">
        <v>3023</v>
      </c>
    </row>
    <row r="926" spans="1:7" ht="14.25" x14ac:dyDescent="0.2">
      <c r="A926" s="8">
        <v>925</v>
      </c>
      <c r="B926" s="8">
        <v>2825</v>
      </c>
      <c r="C926" s="8" t="s">
        <v>3022</v>
      </c>
      <c r="D926" s="8">
        <v>60000</v>
      </c>
      <c r="E926" s="8">
        <v>0</v>
      </c>
      <c r="F926" s="8" t="s">
        <v>3024</v>
      </c>
      <c r="G926" s="8" t="s">
        <v>3023</v>
      </c>
    </row>
    <row r="927" spans="1:7" ht="14.25" x14ac:dyDescent="0.2">
      <c r="A927" s="9">
        <v>926</v>
      </c>
      <c r="B927" s="9">
        <v>2828</v>
      </c>
      <c r="C927" s="9" t="s">
        <v>3022</v>
      </c>
      <c r="D927" s="9">
        <v>40000</v>
      </c>
      <c r="E927" s="9">
        <v>0</v>
      </c>
      <c r="F927" s="9" t="s">
        <v>3024</v>
      </c>
      <c r="G927" s="9" t="s">
        <v>3021</v>
      </c>
    </row>
    <row r="928" spans="1:7" ht="14.25" x14ac:dyDescent="0.2">
      <c r="A928" s="8">
        <v>927</v>
      </c>
      <c r="B928" s="8">
        <v>2833</v>
      </c>
      <c r="C928" s="8" t="s">
        <v>3022</v>
      </c>
      <c r="D928" s="8">
        <v>40000</v>
      </c>
      <c r="E928" s="8">
        <v>0</v>
      </c>
      <c r="F928" s="8" t="s">
        <v>3024</v>
      </c>
      <c r="G928" s="8" t="s">
        <v>3023</v>
      </c>
    </row>
    <row r="929" spans="1:7" ht="14.25" x14ac:dyDescent="0.2">
      <c r="A929" s="9">
        <v>928</v>
      </c>
      <c r="B929" s="9">
        <v>2837</v>
      </c>
      <c r="C929" s="9" t="s">
        <v>3022</v>
      </c>
      <c r="D929" s="9">
        <v>40000</v>
      </c>
      <c r="E929" s="9">
        <v>0</v>
      </c>
      <c r="F929" s="9" t="s">
        <v>3024</v>
      </c>
      <c r="G929" s="9" t="s">
        <v>3023</v>
      </c>
    </row>
    <row r="930" spans="1:7" ht="14.25" x14ac:dyDescent="0.2">
      <c r="A930" s="8">
        <v>929</v>
      </c>
      <c r="B930" s="8">
        <v>2840</v>
      </c>
      <c r="C930" s="8" t="s">
        <v>3019</v>
      </c>
      <c r="D930" s="8">
        <v>60000</v>
      </c>
      <c r="E930" s="8">
        <v>0</v>
      </c>
      <c r="F930" s="8" t="s">
        <v>3024</v>
      </c>
      <c r="G930" s="8" t="s">
        <v>3021</v>
      </c>
    </row>
    <row r="931" spans="1:7" ht="14.25" x14ac:dyDescent="0.2">
      <c r="A931" s="9">
        <v>930</v>
      </c>
      <c r="B931" s="9">
        <v>2847</v>
      </c>
      <c r="C931" s="9" t="s">
        <v>3022</v>
      </c>
      <c r="D931" s="9">
        <v>30000</v>
      </c>
      <c r="E931" s="9">
        <v>2</v>
      </c>
      <c r="F931" s="9" t="s">
        <v>3024</v>
      </c>
      <c r="G931" s="9" t="s">
        <v>3021</v>
      </c>
    </row>
    <row r="932" spans="1:7" ht="14.25" x14ac:dyDescent="0.2">
      <c r="A932" s="8">
        <v>931</v>
      </c>
      <c r="B932" s="8">
        <v>2848</v>
      </c>
      <c r="C932" s="8" t="s">
        <v>3019</v>
      </c>
      <c r="D932" s="8">
        <v>20000</v>
      </c>
      <c r="E932" s="8">
        <v>4</v>
      </c>
      <c r="F932" s="8" t="s">
        <v>3025</v>
      </c>
      <c r="G932" s="8" t="s">
        <v>3023</v>
      </c>
    </row>
    <row r="933" spans="1:7" ht="14.25" x14ac:dyDescent="0.2">
      <c r="A933" s="9">
        <v>932</v>
      </c>
      <c r="B933" s="9">
        <v>2851</v>
      </c>
      <c r="C933" s="9" t="s">
        <v>3022</v>
      </c>
      <c r="D933" s="9">
        <v>70000</v>
      </c>
      <c r="E933" s="9">
        <v>0</v>
      </c>
      <c r="F933" s="9" t="s">
        <v>3024</v>
      </c>
      <c r="G933" s="9" t="s">
        <v>3021</v>
      </c>
    </row>
    <row r="934" spans="1:7" ht="14.25" x14ac:dyDescent="0.2">
      <c r="A934" s="8">
        <v>933</v>
      </c>
      <c r="B934" s="8">
        <v>2855</v>
      </c>
      <c r="C934" s="8" t="s">
        <v>3019</v>
      </c>
      <c r="D934" s="8">
        <v>70000</v>
      </c>
      <c r="E934" s="8">
        <v>0</v>
      </c>
      <c r="F934" s="8" t="s">
        <v>3024</v>
      </c>
      <c r="G934" s="8" t="s">
        <v>3023</v>
      </c>
    </row>
    <row r="935" spans="1:7" ht="14.25" x14ac:dyDescent="0.2">
      <c r="A935" s="9">
        <v>934</v>
      </c>
      <c r="B935" s="9">
        <v>2858</v>
      </c>
      <c r="C935" s="9" t="s">
        <v>3022</v>
      </c>
      <c r="D935" s="9">
        <v>40000</v>
      </c>
      <c r="E935" s="9">
        <v>0</v>
      </c>
      <c r="F935" s="9" t="s">
        <v>3026</v>
      </c>
      <c r="G935" s="9" t="s">
        <v>3023</v>
      </c>
    </row>
    <row r="936" spans="1:7" ht="14.25" x14ac:dyDescent="0.2">
      <c r="A936" s="8">
        <v>935</v>
      </c>
      <c r="B936" s="8">
        <v>2859</v>
      </c>
      <c r="C936" s="8" t="s">
        <v>3022</v>
      </c>
      <c r="D936" s="8">
        <v>40000</v>
      </c>
      <c r="E936" s="8">
        <v>0</v>
      </c>
      <c r="F936" s="8" t="s">
        <v>3026</v>
      </c>
      <c r="G936" s="8" t="s">
        <v>3021</v>
      </c>
    </row>
    <row r="937" spans="1:7" ht="14.25" x14ac:dyDescent="0.2">
      <c r="A937" s="9">
        <v>936</v>
      </c>
      <c r="B937" s="9">
        <v>2861</v>
      </c>
      <c r="C937" s="9" t="s">
        <v>3022</v>
      </c>
      <c r="D937" s="9">
        <v>30000</v>
      </c>
      <c r="E937" s="9">
        <v>0</v>
      </c>
      <c r="F937" s="9" t="s">
        <v>3024</v>
      </c>
      <c r="G937" s="9" t="s">
        <v>3021</v>
      </c>
    </row>
    <row r="938" spans="1:7" ht="14.25" x14ac:dyDescent="0.2">
      <c r="A938" s="8">
        <v>937</v>
      </c>
      <c r="B938" s="8">
        <v>2862</v>
      </c>
      <c r="C938" s="8" t="s">
        <v>3019</v>
      </c>
      <c r="D938" s="8">
        <v>30000</v>
      </c>
      <c r="E938" s="8">
        <v>0</v>
      </c>
      <c r="F938" s="8" t="s">
        <v>3024</v>
      </c>
      <c r="G938" s="8" t="s">
        <v>3021</v>
      </c>
    </row>
    <row r="939" spans="1:7" ht="14.25" x14ac:dyDescent="0.2">
      <c r="A939" s="9">
        <v>938</v>
      </c>
      <c r="B939" s="9">
        <v>2865</v>
      </c>
      <c r="C939" s="9" t="s">
        <v>3019</v>
      </c>
      <c r="D939" s="9">
        <v>30000</v>
      </c>
      <c r="E939" s="9">
        <v>0</v>
      </c>
      <c r="F939" s="9" t="s">
        <v>3024</v>
      </c>
      <c r="G939" s="9" t="s">
        <v>3023</v>
      </c>
    </row>
    <row r="940" spans="1:7" ht="14.25" x14ac:dyDescent="0.2">
      <c r="A940" s="8">
        <v>939</v>
      </c>
      <c r="B940" s="8">
        <v>2867</v>
      </c>
      <c r="C940" s="8" t="s">
        <v>3019</v>
      </c>
      <c r="D940" s="8">
        <v>60000</v>
      </c>
      <c r="E940" s="8">
        <v>0</v>
      </c>
      <c r="F940" s="8" t="s">
        <v>3024</v>
      </c>
      <c r="G940" s="8" t="s">
        <v>3021</v>
      </c>
    </row>
    <row r="941" spans="1:7" ht="14.25" x14ac:dyDescent="0.2">
      <c r="A941" s="9">
        <v>940</v>
      </c>
      <c r="B941" s="9">
        <v>2868</v>
      </c>
      <c r="C941" s="9" t="s">
        <v>3022</v>
      </c>
      <c r="D941" s="9">
        <v>60000</v>
      </c>
      <c r="E941" s="9">
        <v>0</v>
      </c>
      <c r="F941" s="9" t="s">
        <v>3024</v>
      </c>
      <c r="G941" s="9" t="s">
        <v>3023</v>
      </c>
    </row>
    <row r="942" spans="1:7" ht="14.25" x14ac:dyDescent="0.2">
      <c r="A942" s="8">
        <v>941</v>
      </c>
      <c r="B942" s="8">
        <v>2873</v>
      </c>
      <c r="C942" s="8" t="s">
        <v>3019</v>
      </c>
      <c r="D942" s="8">
        <v>100000</v>
      </c>
      <c r="E942" s="8">
        <v>3</v>
      </c>
      <c r="F942" s="8" t="s">
        <v>3020</v>
      </c>
      <c r="G942" s="8" t="s">
        <v>3021</v>
      </c>
    </row>
    <row r="943" spans="1:7" ht="14.25" x14ac:dyDescent="0.2">
      <c r="A943" s="9">
        <v>942</v>
      </c>
      <c r="B943" s="9">
        <v>2874</v>
      </c>
      <c r="C943" s="9" t="s">
        <v>3022</v>
      </c>
      <c r="D943" s="9">
        <v>60000</v>
      </c>
      <c r="E943" s="9">
        <v>0</v>
      </c>
      <c r="F943" s="9" t="s">
        <v>3024</v>
      </c>
      <c r="G943" s="9" t="s">
        <v>3021</v>
      </c>
    </row>
    <row r="944" spans="1:7" ht="14.25" x14ac:dyDescent="0.2">
      <c r="A944" s="8">
        <v>943</v>
      </c>
      <c r="B944" s="8">
        <v>2877</v>
      </c>
      <c r="C944" s="8" t="s">
        <v>3019</v>
      </c>
      <c r="D944" s="8">
        <v>20000</v>
      </c>
      <c r="E944" s="8">
        <v>2</v>
      </c>
      <c r="F944" s="8" t="s">
        <v>3026</v>
      </c>
      <c r="G944" s="8" t="s">
        <v>3021</v>
      </c>
    </row>
    <row r="945" spans="1:7" ht="14.25" x14ac:dyDescent="0.2">
      <c r="A945" s="9">
        <v>944</v>
      </c>
      <c r="B945" s="9">
        <v>2878</v>
      </c>
      <c r="C945" s="9" t="s">
        <v>3019</v>
      </c>
      <c r="D945" s="9">
        <v>20000</v>
      </c>
      <c r="E945" s="9">
        <v>2</v>
      </c>
      <c r="F945" s="9" t="s">
        <v>3026</v>
      </c>
      <c r="G945" s="9" t="s">
        <v>3021</v>
      </c>
    </row>
    <row r="946" spans="1:7" ht="14.25" x14ac:dyDescent="0.2">
      <c r="A946" s="8">
        <v>945</v>
      </c>
      <c r="B946" s="8">
        <v>2880</v>
      </c>
      <c r="C946" s="8" t="s">
        <v>3022</v>
      </c>
      <c r="D946" s="8">
        <v>30000</v>
      </c>
      <c r="E946" s="8">
        <v>3</v>
      </c>
      <c r="F946" s="8" t="s">
        <v>3024</v>
      </c>
      <c r="G946" s="8" t="s">
        <v>3023</v>
      </c>
    </row>
    <row r="947" spans="1:7" ht="14.25" x14ac:dyDescent="0.2">
      <c r="A947" s="9">
        <v>946</v>
      </c>
      <c r="B947" s="9">
        <v>2882</v>
      </c>
      <c r="C947" s="9" t="s">
        <v>3019</v>
      </c>
      <c r="D947" s="9">
        <v>20000</v>
      </c>
      <c r="E947" s="9">
        <v>0</v>
      </c>
      <c r="F947" s="9" t="s">
        <v>3024</v>
      </c>
      <c r="G947" s="9" t="s">
        <v>3023</v>
      </c>
    </row>
    <row r="948" spans="1:7" ht="14.25" x14ac:dyDescent="0.2">
      <c r="A948" s="8">
        <v>947</v>
      </c>
      <c r="B948" s="8">
        <v>2883</v>
      </c>
      <c r="C948" s="8" t="s">
        <v>3022</v>
      </c>
      <c r="D948" s="8">
        <v>30000</v>
      </c>
      <c r="E948" s="8">
        <v>3</v>
      </c>
      <c r="F948" s="8" t="s">
        <v>3025</v>
      </c>
      <c r="G948" s="8" t="s">
        <v>3021</v>
      </c>
    </row>
    <row r="949" spans="1:7" ht="14.25" x14ac:dyDescent="0.2">
      <c r="A949" s="9">
        <v>948</v>
      </c>
      <c r="B949" s="9">
        <v>2884</v>
      </c>
      <c r="C949" s="9" t="s">
        <v>3022</v>
      </c>
      <c r="D949" s="9">
        <v>30000</v>
      </c>
      <c r="E949" s="9">
        <v>3</v>
      </c>
      <c r="F949" s="9" t="s">
        <v>3025</v>
      </c>
      <c r="G949" s="9" t="s">
        <v>3023</v>
      </c>
    </row>
    <row r="950" spans="1:7" ht="14.25" x14ac:dyDescent="0.2">
      <c r="A950" s="8">
        <v>949</v>
      </c>
      <c r="B950" s="8">
        <v>2885</v>
      </c>
      <c r="C950" s="8" t="s">
        <v>3019</v>
      </c>
      <c r="D950" s="8">
        <v>30000</v>
      </c>
      <c r="E950" s="8">
        <v>3</v>
      </c>
      <c r="F950" s="8" t="s">
        <v>3025</v>
      </c>
      <c r="G950" s="8" t="s">
        <v>3021</v>
      </c>
    </row>
    <row r="951" spans="1:7" ht="14.25" x14ac:dyDescent="0.2">
      <c r="A951" s="9">
        <v>950</v>
      </c>
      <c r="B951" s="9">
        <v>2886</v>
      </c>
      <c r="C951" s="9" t="s">
        <v>3022</v>
      </c>
      <c r="D951" s="9">
        <v>70000</v>
      </c>
      <c r="E951" s="9">
        <v>0</v>
      </c>
      <c r="F951" s="9" t="s">
        <v>3024</v>
      </c>
      <c r="G951" s="9" t="s">
        <v>3021</v>
      </c>
    </row>
    <row r="952" spans="1:7" ht="14.25" x14ac:dyDescent="0.2">
      <c r="A952" s="8">
        <v>951</v>
      </c>
      <c r="B952" s="8">
        <v>2892</v>
      </c>
      <c r="C952" s="8" t="s">
        <v>3019</v>
      </c>
      <c r="D952" s="8">
        <v>70000</v>
      </c>
      <c r="E952" s="8">
        <v>0</v>
      </c>
      <c r="F952" s="8" t="s">
        <v>3024</v>
      </c>
      <c r="G952" s="8" t="s">
        <v>3021</v>
      </c>
    </row>
    <row r="953" spans="1:7" ht="14.25" x14ac:dyDescent="0.2">
      <c r="A953" s="9">
        <v>952</v>
      </c>
      <c r="B953" s="9">
        <v>2893</v>
      </c>
      <c r="C953" s="9" t="s">
        <v>3019</v>
      </c>
      <c r="D953" s="9">
        <v>40000</v>
      </c>
      <c r="E953" s="9">
        <v>2</v>
      </c>
      <c r="F953" s="9" t="s">
        <v>3024</v>
      </c>
      <c r="G953" s="9" t="s">
        <v>3021</v>
      </c>
    </row>
    <row r="954" spans="1:7" ht="14.25" x14ac:dyDescent="0.2">
      <c r="A954" s="8">
        <v>953</v>
      </c>
      <c r="B954" s="8">
        <v>2896</v>
      </c>
      <c r="C954" s="8" t="s">
        <v>3022</v>
      </c>
      <c r="D954" s="8">
        <v>80000</v>
      </c>
      <c r="E954" s="8">
        <v>2</v>
      </c>
      <c r="F954" s="8" t="s">
        <v>3024</v>
      </c>
      <c r="G954" s="8" t="s">
        <v>3023</v>
      </c>
    </row>
    <row r="955" spans="1:7" ht="14.25" x14ac:dyDescent="0.2">
      <c r="A955" s="9">
        <v>954</v>
      </c>
      <c r="B955" s="9">
        <v>2897</v>
      </c>
      <c r="C955" s="9" t="s">
        <v>3022</v>
      </c>
      <c r="D955" s="9">
        <v>40000</v>
      </c>
      <c r="E955" s="9">
        <v>0</v>
      </c>
      <c r="F955" s="9" t="s">
        <v>3025</v>
      </c>
      <c r="G955" s="9" t="s">
        <v>3023</v>
      </c>
    </row>
    <row r="956" spans="1:7" ht="14.25" x14ac:dyDescent="0.2">
      <c r="A956" s="8">
        <v>955</v>
      </c>
      <c r="B956" s="8">
        <v>2903</v>
      </c>
      <c r="C956" s="8" t="s">
        <v>3019</v>
      </c>
      <c r="D956" s="8">
        <v>60000</v>
      </c>
      <c r="E956" s="8">
        <v>0</v>
      </c>
      <c r="F956" s="8" t="s">
        <v>3024</v>
      </c>
      <c r="G956" s="8" t="s">
        <v>3021</v>
      </c>
    </row>
    <row r="957" spans="1:7" ht="14.25" x14ac:dyDescent="0.2">
      <c r="A957" s="9">
        <v>956</v>
      </c>
      <c r="B957" s="9">
        <v>2908</v>
      </c>
      <c r="C957" s="9" t="s">
        <v>3022</v>
      </c>
      <c r="D957" s="9">
        <v>60000</v>
      </c>
      <c r="E957" s="9">
        <v>0</v>
      </c>
      <c r="F957" s="9" t="s">
        <v>3024</v>
      </c>
      <c r="G957" s="9" t="s">
        <v>3021</v>
      </c>
    </row>
    <row r="958" spans="1:7" ht="14.25" x14ac:dyDescent="0.2">
      <c r="A958" s="8">
        <v>957</v>
      </c>
      <c r="B958" s="8">
        <v>2912</v>
      </c>
      <c r="C958" s="8" t="s">
        <v>3022</v>
      </c>
      <c r="D958" s="8">
        <v>40000</v>
      </c>
      <c r="E958" s="8">
        <v>0</v>
      </c>
      <c r="F958" s="8" t="s">
        <v>3025</v>
      </c>
      <c r="G958" s="8" t="s">
        <v>3021</v>
      </c>
    </row>
    <row r="959" spans="1:7" ht="14.25" x14ac:dyDescent="0.2">
      <c r="A959" s="9">
        <v>958</v>
      </c>
      <c r="B959" s="9">
        <v>2920</v>
      </c>
      <c r="C959" s="9" t="s">
        <v>3022</v>
      </c>
      <c r="D959" s="9">
        <v>60000</v>
      </c>
      <c r="E959" s="9">
        <v>0</v>
      </c>
      <c r="F959" s="9" t="s">
        <v>3024</v>
      </c>
      <c r="G959" s="9" t="s">
        <v>3023</v>
      </c>
    </row>
    <row r="960" spans="1:7" ht="14.25" x14ac:dyDescent="0.2">
      <c r="A960" s="8">
        <v>959</v>
      </c>
      <c r="B960" s="8">
        <v>2923</v>
      </c>
      <c r="C960" s="8" t="s">
        <v>3022</v>
      </c>
      <c r="D960" s="8">
        <v>70000</v>
      </c>
      <c r="E960" s="8">
        <v>0</v>
      </c>
      <c r="F960" s="8" t="s">
        <v>3024</v>
      </c>
      <c r="G960" s="8" t="s">
        <v>3021</v>
      </c>
    </row>
    <row r="961" spans="1:7" ht="14.25" x14ac:dyDescent="0.2">
      <c r="A961" s="9">
        <v>960</v>
      </c>
      <c r="B961" s="9">
        <v>2924</v>
      </c>
      <c r="C961" s="9" t="s">
        <v>3022</v>
      </c>
      <c r="D961" s="9">
        <v>70000</v>
      </c>
      <c r="E961" s="9">
        <v>0</v>
      </c>
      <c r="F961" s="9" t="s">
        <v>3024</v>
      </c>
      <c r="G961" s="9" t="s">
        <v>3023</v>
      </c>
    </row>
    <row r="962" spans="1:7" ht="14.25" x14ac:dyDescent="0.2">
      <c r="A962" s="8">
        <v>961</v>
      </c>
      <c r="B962" s="8">
        <v>2928</v>
      </c>
      <c r="C962" s="8" t="s">
        <v>3022</v>
      </c>
      <c r="D962" s="8">
        <v>70000</v>
      </c>
      <c r="E962" s="8">
        <v>0</v>
      </c>
      <c r="F962" s="8" t="s">
        <v>3024</v>
      </c>
      <c r="G962" s="8" t="s">
        <v>3023</v>
      </c>
    </row>
    <row r="963" spans="1:7" ht="14.25" x14ac:dyDescent="0.2">
      <c r="A963" s="9">
        <v>962</v>
      </c>
      <c r="B963" s="9">
        <v>2931</v>
      </c>
      <c r="C963" s="9" t="s">
        <v>3022</v>
      </c>
      <c r="D963" s="9">
        <v>70000</v>
      </c>
      <c r="E963" s="9">
        <v>0</v>
      </c>
      <c r="F963" s="9" t="s">
        <v>3024</v>
      </c>
      <c r="G963" s="9" t="s">
        <v>3021</v>
      </c>
    </row>
    <row r="964" spans="1:7" ht="14.25" x14ac:dyDescent="0.2">
      <c r="A964" s="8">
        <v>963</v>
      </c>
      <c r="B964" s="8">
        <v>2932</v>
      </c>
      <c r="C964" s="8" t="s">
        <v>3022</v>
      </c>
      <c r="D964" s="8">
        <v>60000</v>
      </c>
      <c r="E964" s="8">
        <v>0</v>
      </c>
      <c r="F964" s="8" t="s">
        <v>3024</v>
      </c>
      <c r="G964" s="8" t="s">
        <v>3023</v>
      </c>
    </row>
    <row r="965" spans="1:7" ht="14.25" x14ac:dyDescent="0.2">
      <c r="A965" s="9">
        <v>964</v>
      </c>
      <c r="B965" s="9">
        <v>2935</v>
      </c>
      <c r="C965" s="9" t="s">
        <v>3019</v>
      </c>
      <c r="D965" s="9">
        <v>80000</v>
      </c>
      <c r="E965" s="9">
        <v>2</v>
      </c>
      <c r="F965" s="9" t="s">
        <v>3025</v>
      </c>
      <c r="G965" s="9" t="s">
        <v>3023</v>
      </c>
    </row>
    <row r="966" spans="1:7" ht="14.25" x14ac:dyDescent="0.2">
      <c r="A966" s="8">
        <v>965</v>
      </c>
      <c r="B966" s="8">
        <v>2938</v>
      </c>
      <c r="C966" s="8" t="s">
        <v>3022</v>
      </c>
      <c r="D966" s="8">
        <v>70000</v>
      </c>
      <c r="E966" s="8">
        <v>2</v>
      </c>
      <c r="F966" s="8" t="s">
        <v>3025</v>
      </c>
      <c r="G966" s="8" t="s">
        <v>3023</v>
      </c>
    </row>
    <row r="967" spans="1:7" ht="14.25" x14ac:dyDescent="0.2">
      <c r="A967" s="9">
        <v>966</v>
      </c>
      <c r="B967" s="9">
        <v>2941</v>
      </c>
      <c r="C967" s="9" t="s">
        <v>3022</v>
      </c>
      <c r="D967" s="9">
        <v>70000</v>
      </c>
      <c r="E967" s="9">
        <v>2</v>
      </c>
      <c r="F967" s="9" t="s">
        <v>3025</v>
      </c>
      <c r="G967" s="9" t="s">
        <v>3021</v>
      </c>
    </row>
    <row r="968" spans="1:7" ht="14.25" x14ac:dyDescent="0.2">
      <c r="A968" s="8">
        <v>967</v>
      </c>
      <c r="B968" s="8">
        <v>2944</v>
      </c>
      <c r="C968" s="8" t="s">
        <v>3022</v>
      </c>
      <c r="D968" s="8">
        <v>70000</v>
      </c>
      <c r="E968" s="8">
        <v>2</v>
      </c>
      <c r="F968" s="8" t="s">
        <v>3025</v>
      </c>
      <c r="G968" s="8" t="s">
        <v>3021</v>
      </c>
    </row>
    <row r="969" spans="1:7" ht="14.25" x14ac:dyDescent="0.2">
      <c r="A969" s="9">
        <v>968</v>
      </c>
      <c r="B969" s="9">
        <v>2947</v>
      </c>
      <c r="C969" s="9" t="s">
        <v>3022</v>
      </c>
      <c r="D969" s="9">
        <v>80000</v>
      </c>
      <c r="E969" s="9">
        <v>2</v>
      </c>
      <c r="F969" s="9" t="s">
        <v>3025</v>
      </c>
      <c r="G969" s="9" t="s">
        <v>3021</v>
      </c>
    </row>
    <row r="970" spans="1:7" ht="14.25" x14ac:dyDescent="0.2">
      <c r="A970" s="8">
        <v>969</v>
      </c>
      <c r="B970" s="8">
        <v>2951</v>
      </c>
      <c r="C970" s="8" t="s">
        <v>3022</v>
      </c>
      <c r="D970" s="8">
        <v>130000</v>
      </c>
      <c r="E970" s="8">
        <v>0</v>
      </c>
      <c r="F970" s="8" t="s">
        <v>3027</v>
      </c>
      <c r="G970" s="8" t="s">
        <v>3023</v>
      </c>
    </row>
    <row r="971" spans="1:7" ht="14.25" x14ac:dyDescent="0.2">
      <c r="A971" s="9">
        <v>970</v>
      </c>
      <c r="B971" s="9">
        <v>2952</v>
      </c>
      <c r="C971" s="9" t="s">
        <v>3022</v>
      </c>
      <c r="D971" s="9">
        <v>130000</v>
      </c>
      <c r="E971" s="9">
        <v>0</v>
      </c>
      <c r="F971" s="9" t="s">
        <v>3027</v>
      </c>
      <c r="G971" s="9" t="s">
        <v>3023</v>
      </c>
    </row>
    <row r="972" spans="1:7" ht="14.25" x14ac:dyDescent="0.2">
      <c r="A972" s="8">
        <v>971</v>
      </c>
      <c r="B972" s="8">
        <v>2954</v>
      </c>
      <c r="C972" s="8" t="s">
        <v>3022</v>
      </c>
      <c r="D972" s="8">
        <v>80000</v>
      </c>
      <c r="E972" s="8">
        <v>0</v>
      </c>
      <c r="F972" s="8" t="s">
        <v>3020</v>
      </c>
      <c r="G972" s="8" t="s">
        <v>3023</v>
      </c>
    </row>
    <row r="973" spans="1:7" ht="14.25" x14ac:dyDescent="0.2">
      <c r="A973" s="9">
        <v>972</v>
      </c>
      <c r="B973" s="9">
        <v>2957</v>
      </c>
      <c r="C973" s="9" t="s">
        <v>3022</v>
      </c>
      <c r="D973" s="9">
        <v>80000</v>
      </c>
      <c r="E973" s="9">
        <v>0</v>
      </c>
      <c r="F973" s="9" t="s">
        <v>3020</v>
      </c>
      <c r="G973" s="9" t="s">
        <v>3023</v>
      </c>
    </row>
    <row r="974" spans="1:7" ht="14.25" x14ac:dyDescent="0.2">
      <c r="A974" s="8">
        <v>973</v>
      </c>
      <c r="B974" s="8">
        <v>2958</v>
      </c>
      <c r="C974" s="8" t="s">
        <v>3019</v>
      </c>
      <c r="D974" s="8">
        <v>60000</v>
      </c>
      <c r="E974" s="8">
        <v>0</v>
      </c>
      <c r="F974" s="8" t="s">
        <v>3024</v>
      </c>
      <c r="G974" s="8" t="s">
        <v>3023</v>
      </c>
    </row>
    <row r="975" spans="1:7" ht="14.25" x14ac:dyDescent="0.2">
      <c r="A975" s="9">
        <v>974</v>
      </c>
      <c r="B975" s="9">
        <v>2960</v>
      </c>
      <c r="C975" s="9" t="s">
        <v>3022</v>
      </c>
      <c r="D975" s="9">
        <v>60000</v>
      </c>
      <c r="E975" s="9">
        <v>0</v>
      </c>
      <c r="F975" s="9" t="s">
        <v>3024</v>
      </c>
      <c r="G975" s="9" t="s">
        <v>3023</v>
      </c>
    </row>
    <row r="976" spans="1:7" ht="14.25" x14ac:dyDescent="0.2">
      <c r="A976" s="8">
        <v>975</v>
      </c>
      <c r="B976" s="8">
        <v>2962</v>
      </c>
      <c r="C976" s="8" t="s">
        <v>3022</v>
      </c>
      <c r="D976" s="8">
        <v>60000</v>
      </c>
      <c r="E976" s="8">
        <v>0</v>
      </c>
      <c r="F976" s="8" t="s">
        <v>3024</v>
      </c>
      <c r="G976" s="8" t="s">
        <v>3023</v>
      </c>
    </row>
    <row r="977" spans="1:7" ht="14.25" x14ac:dyDescent="0.2">
      <c r="A977" s="9">
        <v>976</v>
      </c>
      <c r="B977" s="9">
        <v>2963</v>
      </c>
      <c r="C977" s="9" t="s">
        <v>3022</v>
      </c>
      <c r="D977" s="9">
        <v>60000</v>
      </c>
      <c r="E977" s="9">
        <v>0</v>
      </c>
      <c r="F977" s="9" t="s">
        <v>3025</v>
      </c>
      <c r="G977" s="9" t="s">
        <v>3023</v>
      </c>
    </row>
    <row r="978" spans="1:7" ht="14.25" x14ac:dyDescent="0.2">
      <c r="A978" s="8">
        <v>977</v>
      </c>
      <c r="B978" s="8">
        <v>2964</v>
      </c>
      <c r="C978" s="8" t="s">
        <v>3022</v>
      </c>
      <c r="D978" s="8">
        <v>120000</v>
      </c>
      <c r="E978" s="8">
        <v>1</v>
      </c>
      <c r="F978" s="8" t="s">
        <v>3020</v>
      </c>
      <c r="G978" s="8" t="s">
        <v>3023</v>
      </c>
    </row>
    <row r="979" spans="1:7" ht="14.25" x14ac:dyDescent="0.2">
      <c r="A979" s="9">
        <v>978</v>
      </c>
      <c r="B979" s="9">
        <v>2968</v>
      </c>
      <c r="C979" s="9" t="s">
        <v>3019</v>
      </c>
      <c r="D979" s="9">
        <v>130000</v>
      </c>
      <c r="E979" s="9">
        <v>0</v>
      </c>
      <c r="F979" s="9" t="s">
        <v>3027</v>
      </c>
      <c r="G979" s="9" t="s">
        <v>3021</v>
      </c>
    </row>
    <row r="980" spans="1:7" ht="14.25" x14ac:dyDescent="0.2">
      <c r="A980" s="8">
        <v>979</v>
      </c>
      <c r="B980" s="8">
        <v>2973</v>
      </c>
      <c r="C980" s="8" t="s">
        <v>3019</v>
      </c>
      <c r="D980" s="8">
        <v>130000</v>
      </c>
      <c r="E980" s="8">
        <v>0</v>
      </c>
      <c r="F980" s="8" t="s">
        <v>3027</v>
      </c>
      <c r="G980" s="8" t="s">
        <v>3021</v>
      </c>
    </row>
    <row r="981" spans="1:7" ht="14.25" x14ac:dyDescent="0.2">
      <c r="A981" s="9">
        <v>980</v>
      </c>
      <c r="B981" s="9">
        <v>2976</v>
      </c>
      <c r="C981" s="9" t="s">
        <v>3019</v>
      </c>
      <c r="D981" s="9">
        <v>80000</v>
      </c>
      <c r="E981" s="9">
        <v>2</v>
      </c>
      <c r="F981" s="9" t="s">
        <v>3026</v>
      </c>
      <c r="G981" s="9" t="s">
        <v>3023</v>
      </c>
    </row>
    <row r="982" spans="1:7" ht="14.25" x14ac:dyDescent="0.2">
      <c r="A982" s="8">
        <v>981</v>
      </c>
      <c r="B982" s="8">
        <v>2979</v>
      </c>
      <c r="C982" s="8" t="s">
        <v>3022</v>
      </c>
      <c r="D982" s="8">
        <v>60000</v>
      </c>
      <c r="E982" s="8">
        <v>2</v>
      </c>
      <c r="F982" s="8" t="s">
        <v>3025</v>
      </c>
      <c r="G982" s="8" t="s">
        <v>3023</v>
      </c>
    </row>
    <row r="983" spans="1:7" ht="14.25" x14ac:dyDescent="0.2">
      <c r="A983" s="9">
        <v>982</v>
      </c>
      <c r="B983" s="9">
        <v>2980</v>
      </c>
      <c r="C983" s="9" t="s">
        <v>3022</v>
      </c>
      <c r="D983" s="9">
        <v>60000</v>
      </c>
      <c r="E983" s="9">
        <v>2</v>
      </c>
      <c r="F983" s="9" t="s">
        <v>3025</v>
      </c>
      <c r="G983" s="9" t="s">
        <v>3023</v>
      </c>
    </row>
    <row r="984" spans="1:7" ht="14.25" x14ac:dyDescent="0.2">
      <c r="A984" s="8">
        <v>983</v>
      </c>
      <c r="B984" s="8">
        <v>2987</v>
      </c>
      <c r="C984" s="8" t="s">
        <v>3022</v>
      </c>
      <c r="D984" s="8">
        <v>60000</v>
      </c>
      <c r="E984" s="8">
        <v>2</v>
      </c>
      <c r="F984" s="8" t="s">
        <v>3025</v>
      </c>
      <c r="G984" s="8" t="s">
        <v>3021</v>
      </c>
    </row>
    <row r="985" spans="1:7" ht="14.25" x14ac:dyDescent="0.2">
      <c r="A985" s="9">
        <v>984</v>
      </c>
      <c r="B985" s="9">
        <v>2991</v>
      </c>
      <c r="C985" s="9" t="s">
        <v>3019</v>
      </c>
      <c r="D985" s="9">
        <v>70000</v>
      </c>
      <c r="E985" s="9">
        <v>3</v>
      </c>
      <c r="F985" s="9" t="s">
        <v>3024</v>
      </c>
      <c r="G985" s="9" t="s">
        <v>3021</v>
      </c>
    </row>
    <row r="986" spans="1:7" ht="14.25" x14ac:dyDescent="0.2">
      <c r="A986" s="8">
        <v>985</v>
      </c>
      <c r="B986" s="8">
        <v>2992</v>
      </c>
      <c r="C986" s="8" t="s">
        <v>3019</v>
      </c>
      <c r="D986" s="8">
        <v>80000</v>
      </c>
      <c r="E986" s="8">
        <v>2</v>
      </c>
      <c r="F986" s="8" t="s">
        <v>3020</v>
      </c>
      <c r="G986" s="8" t="s">
        <v>3021</v>
      </c>
    </row>
    <row r="987" spans="1:7" ht="14.25" x14ac:dyDescent="0.2">
      <c r="A987" s="9">
        <v>986</v>
      </c>
      <c r="B987" s="9">
        <v>2999</v>
      </c>
      <c r="C987" s="9" t="s">
        <v>3019</v>
      </c>
      <c r="D987" s="9">
        <v>80000</v>
      </c>
      <c r="E987" s="9">
        <v>2</v>
      </c>
      <c r="F987" s="9" t="s">
        <v>3020</v>
      </c>
      <c r="G987" s="9" t="s">
        <v>3023</v>
      </c>
    </row>
    <row r="988" spans="1:7" ht="14.25" x14ac:dyDescent="0.2">
      <c r="A988" s="8">
        <v>987</v>
      </c>
      <c r="B988" s="8">
        <v>3000</v>
      </c>
      <c r="C988" s="8" t="s">
        <v>3022</v>
      </c>
      <c r="D988" s="8">
        <v>70000</v>
      </c>
      <c r="E988" s="8">
        <v>0</v>
      </c>
      <c r="F988" s="8" t="s">
        <v>3020</v>
      </c>
      <c r="G988" s="8" t="s">
        <v>3021</v>
      </c>
    </row>
    <row r="989" spans="1:7" ht="14.25" x14ac:dyDescent="0.2">
      <c r="A989" s="9">
        <v>988</v>
      </c>
      <c r="B989" s="9">
        <v>3001</v>
      </c>
      <c r="C989" s="9" t="s">
        <v>3019</v>
      </c>
      <c r="D989" s="9">
        <v>90000</v>
      </c>
      <c r="E989" s="9">
        <v>4</v>
      </c>
      <c r="F989" s="9" t="s">
        <v>3020</v>
      </c>
      <c r="G989" s="9" t="s">
        <v>3021</v>
      </c>
    </row>
    <row r="990" spans="1:7" ht="14.25" x14ac:dyDescent="0.2">
      <c r="A990" s="8">
        <v>989</v>
      </c>
      <c r="B990" s="8">
        <v>3003</v>
      </c>
      <c r="C990" s="8" t="s">
        <v>3022</v>
      </c>
      <c r="D990" s="8">
        <v>70000</v>
      </c>
      <c r="E990" s="8">
        <v>1</v>
      </c>
      <c r="F990" s="8" t="s">
        <v>3024</v>
      </c>
      <c r="G990" s="8" t="s">
        <v>3021</v>
      </c>
    </row>
    <row r="991" spans="1:7" ht="14.25" x14ac:dyDescent="0.2">
      <c r="A991" s="9">
        <v>990</v>
      </c>
      <c r="B991" s="9">
        <v>3004</v>
      </c>
      <c r="C991" s="9" t="s">
        <v>3022</v>
      </c>
      <c r="D991" s="9">
        <v>70000</v>
      </c>
      <c r="E991" s="9">
        <v>1</v>
      </c>
      <c r="F991" s="9" t="s">
        <v>3024</v>
      </c>
      <c r="G991" s="9" t="s">
        <v>3021</v>
      </c>
    </row>
    <row r="992" spans="1:7" ht="14.25" x14ac:dyDescent="0.2">
      <c r="A992" s="8">
        <v>991</v>
      </c>
      <c r="B992" s="8">
        <v>3005</v>
      </c>
      <c r="C992" s="8" t="s">
        <v>3022</v>
      </c>
      <c r="D992" s="8">
        <v>70000</v>
      </c>
      <c r="E992" s="8">
        <v>1</v>
      </c>
      <c r="F992" s="8" t="s">
        <v>3024</v>
      </c>
      <c r="G992" s="8" t="s">
        <v>3021</v>
      </c>
    </row>
    <row r="993" spans="1:7" ht="14.25" x14ac:dyDescent="0.2">
      <c r="A993" s="9">
        <v>992</v>
      </c>
      <c r="B993" s="9">
        <v>3006</v>
      </c>
      <c r="C993" s="9" t="s">
        <v>3019</v>
      </c>
      <c r="D993" s="9">
        <v>60000</v>
      </c>
      <c r="E993" s="9">
        <v>1</v>
      </c>
      <c r="F993" s="9" t="s">
        <v>3020</v>
      </c>
      <c r="G993" s="9" t="s">
        <v>3021</v>
      </c>
    </row>
    <row r="994" spans="1:7" ht="14.25" x14ac:dyDescent="0.2">
      <c r="A994" s="8">
        <v>993</v>
      </c>
      <c r="B994" s="8">
        <v>3008</v>
      </c>
      <c r="C994" s="8" t="s">
        <v>3022</v>
      </c>
      <c r="D994" s="8">
        <v>60000</v>
      </c>
      <c r="E994" s="8">
        <v>1</v>
      </c>
      <c r="F994" s="8" t="s">
        <v>3024</v>
      </c>
      <c r="G994" s="8" t="s">
        <v>3021</v>
      </c>
    </row>
    <row r="995" spans="1:7" ht="14.25" x14ac:dyDescent="0.2">
      <c r="A995" s="9">
        <v>994</v>
      </c>
      <c r="B995" s="9">
        <v>3011</v>
      </c>
      <c r="C995" s="9" t="s">
        <v>3022</v>
      </c>
      <c r="D995" s="9">
        <v>60000</v>
      </c>
      <c r="E995" s="9">
        <v>1</v>
      </c>
      <c r="F995" s="9" t="s">
        <v>3024</v>
      </c>
      <c r="G995" s="9" t="s">
        <v>3023</v>
      </c>
    </row>
    <row r="996" spans="1:7" ht="14.25" x14ac:dyDescent="0.2">
      <c r="A996" s="8">
        <v>995</v>
      </c>
      <c r="B996" s="8">
        <v>3012</v>
      </c>
      <c r="C996" s="8" t="s">
        <v>3022</v>
      </c>
      <c r="D996" s="8">
        <v>110000</v>
      </c>
      <c r="E996" s="8">
        <v>0</v>
      </c>
      <c r="F996" s="8" t="s">
        <v>3027</v>
      </c>
      <c r="G996" s="8" t="s">
        <v>3023</v>
      </c>
    </row>
    <row r="997" spans="1:7" ht="14.25" x14ac:dyDescent="0.2">
      <c r="A997" s="9">
        <v>996</v>
      </c>
      <c r="B997" s="9">
        <v>3017</v>
      </c>
      <c r="C997" s="9" t="s">
        <v>3019</v>
      </c>
      <c r="D997" s="9">
        <v>60000</v>
      </c>
      <c r="E997" s="9">
        <v>1</v>
      </c>
      <c r="F997" s="9" t="s">
        <v>3024</v>
      </c>
      <c r="G997" s="9" t="s">
        <v>3021</v>
      </c>
    </row>
    <row r="998" spans="1:7" ht="14.25" x14ac:dyDescent="0.2">
      <c r="A998" s="8">
        <v>997</v>
      </c>
      <c r="B998" s="8">
        <v>3035</v>
      </c>
      <c r="C998" s="8" t="s">
        <v>3022</v>
      </c>
      <c r="D998" s="8">
        <v>60000</v>
      </c>
      <c r="E998" s="8">
        <v>1</v>
      </c>
      <c r="F998" s="8" t="s">
        <v>3024</v>
      </c>
      <c r="G998" s="8" t="s">
        <v>3021</v>
      </c>
    </row>
    <row r="999" spans="1:7" ht="14.25" x14ac:dyDescent="0.2">
      <c r="A999" s="9">
        <v>998</v>
      </c>
      <c r="B999" s="9">
        <v>3036</v>
      </c>
      <c r="C999" s="9" t="s">
        <v>3019</v>
      </c>
      <c r="D999" s="9">
        <v>60000</v>
      </c>
      <c r="E999" s="9">
        <v>1</v>
      </c>
      <c r="F999" s="9" t="s">
        <v>3024</v>
      </c>
      <c r="G999" s="9" t="s">
        <v>3021</v>
      </c>
    </row>
    <row r="1000" spans="1:7" ht="14.25" x14ac:dyDescent="0.2">
      <c r="A1000" s="8">
        <v>999</v>
      </c>
      <c r="B1000" s="8">
        <v>3041</v>
      </c>
      <c r="C1000" s="8" t="s">
        <v>3019</v>
      </c>
      <c r="D1000" s="8">
        <v>60000</v>
      </c>
      <c r="E1000" s="8">
        <v>1</v>
      </c>
      <c r="F1000" s="8" t="s">
        <v>3024</v>
      </c>
      <c r="G1000" s="8" t="s">
        <v>3021</v>
      </c>
    </row>
    <row r="1001" spans="1:7" ht="14.25" x14ac:dyDescent="0.2">
      <c r="A1001" s="9">
        <v>1000</v>
      </c>
      <c r="B1001" s="9">
        <v>3042</v>
      </c>
      <c r="C1001" s="9" t="s">
        <v>3019</v>
      </c>
      <c r="D1001" s="9">
        <v>60000</v>
      </c>
      <c r="E1001" s="9">
        <v>1</v>
      </c>
      <c r="F1001" s="9" t="s">
        <v>3024</v>
      </c>
      <c r="G1001" s="9" t="s">
        <v>3021</v>
      </c>
    </row>
    <row r="1002" spans="1:7" ht="14.25" x14ac:dyDescent="0.2">
      <c r="A1002" s="8">
        <v>1001</v>
      </c>
      <c r="B1002" s="8">
        <v>3045</v>
      </c>
      <c r="C1002" s="8" t="s">
        <v>3022</v>
      </c>
      <c r="D1002" s="8">
        <v>70000</v>
      </c>
      <c r="E1002" s="8">
        <v>0</v>
      </c>
      <c r="F1002" s="8" t="s">
        <v>3020</v>
      </c>
      <c r="G1002" s="8" t="s">
        <v>3023</v>
      </c>
    </row>
    <row r="1003" spans="1:7" ht="14.25" x14ac:dyDescent="0.2">
      <c r="A1003" s="9">
        <v>1002</v>
      </c>
      <c r="B1003" s="9">
        <v>3046</v>
      </c>
      <c r="C1003" s="9" t="s">
        <v>3022</v>
      </c>
      <c r="D1003" s="9">
        <v>80000</v>
      </c>
      <c r="E1003" s="9">
        <v>5</v>
      </c>
      <c r="F1003" s="9" t="s">
        <v>3020</v>
      </c>
      <c r="G1003" s="9" t="s">
        <v>3021</v>
      </c>
    </row>
    <row r="1004" spans="1:7" ht="14.25" x14ac:dyDescent="0.2">
      <c r="A1004" s="8">
        <v>1003</v>
      </c>
      <c r="B1004" s="8">
        <v>3053</v>
      </c>
      <c r="C1004" s="8" t="s">
        <v>3022</v>
      </c>
      <c r="D1004" s="8">
        <v>70000</v>
      </c>
      <c r="E1004" s="8">
        <v>0</v>
      </c>
      <c r="F1004" s="8" t="s">
        <v>3020</v>
      </c>
      <c r="G1004" s="8" t="s">
        <v>3021</v>
      </c>
    </row>
    <row r="1005" spans="1:7" ht="14.25" x14ac:dyDescent="0.2">
      <c r="A1005" s="9">
        <v>1004</v>
      </c>
      <c r="B1005" s="9">
        <v>3063</v>
      </c>
      <c r="C1005" s="9" t="s">
        <v>3022</v>
      </c>
      <c r="D1005" s="9">
        <v>70000</v>
      </c>
      <c r="E1005" s="9">
        <v>0</v>
      </c>
      <c r="F1005" s="9" t="s">
        <v>3020</v>
      </c>
      <c r="G1005" s="9" t="s">
        <v>3021</v>
      </c>
    </row>
    <row r="1006" spans="1:7" ht="14.25" x14ac:dyDescent="0.2">
      <c r="A1006" s="8">
        <v>1005</v>
      </c>
      <c r="B1006" s="8">
        <v>3064</v>
      </c>
      <c r="C1006" s="8" t="s">
        <v>3022</v>
      </c>
      <c r="D1006" s="8">
        <v>70000</v>
      </c>
      <c r="E1006" s="8">
        <v>0</v>
      </c>
      <c r="F1006" s="8" t="s">
        <v>3020</v>
      </c>
      <c r="G1006" s="8" t="s">
        <v>3023</v>
      </c>
    </row>
    <row r="1007" spans="1:7" ht="14.25" x14ac:dyDescent="0.2">
      <c r="A1007" s="9">
        <v>1006</v>
      </c>
      <c r="B1007" s="9">
        <v>3067</v>
      </c>
      <c r="C1007" s="9" t="s">
        <v>3019</v>
      </c>
      <c r="D1007" s="9">
        <v>60000</v>
      </c>
      <c r="E1007" s="9">
        <v>1</v>
      </c>
      <c r="F1007" s="9" t="s">
        <v>3024</v>
      </c>
      <c r="G1007" s="9" t="s">
        <v>3021</v>
      </c>
    </row>
    <row r="1008" spans="1:7" ht="14.25" x14ac:dyDescent="0.2">
      <c r="A1008" s="8">
        <v>1007</v>
      </c>
      <c r="B1008" s="8">
        <v>3069</v>
      </c>
      <c r="C1008" s="8" t="s">
        <v>3019</v>
      </c>
      <c r="D1008" s="8">
        <v>70000</v>
      </c>
      <c r="E1008" s="8">
        <v>5</v>
      </c>
      <c r="F1008" s="8" t="s">
        <v>3024</v>
      </c>
      <c r="G1008" s="8" t="s">
        <v>3021</v>
      </c>
    </row>
    <row r="1009" spans="1:7" ht="14.25" x14ac:dyDescent="0.2">
      <c r="A1009" s="9">
        <v>1008</v>
      </c>
      <c r="B1009" s="9">
        <v>3075</v>
      </c>
      <c r="C1009" s="9" t="s">
        <v>3019</v>
      </c>
      <c r="D1009" s="9">
        <v>60000</v>
      </c>
      <c r="E1009" s="9">
        <v>1</v>
      </c>
      <c r="F1009" s="9" t="s">
        <v>3024</v>
      </c>
      <c r="G1009" s="9" t="s">
        <v>3021</v>
      </c>
    </row>
    <row r="1010" spans="1:7" ht="14.25" x14ac:dyDescent="0.2">
      <c r="A1010" s="8">
        <v>1009</v>
      </c>
      <c r="B1010" s="8">
        <v>3076</v>
      </c>
      <c r="C1010" s="8" t="s">
        <v>3019</v>
      </c>
      <c r="D1010" s="8">
        <v>70000</v>
      </c>
      <c r="E1010" s="8">
        <v>5</v>
      </c>
      <c r="F1010" s="8" t="s">
        <v>3024</v>
      </c>
      <c r="G1010" s="8" t="s">
        <v>3021</v>
      </c>
    </row>
    <row r="1011" spans="1:7" ht="14.25" x14ac:dyDescent="0.2">
      <c r="A1011" s="9">
        <v>1010</v>
      </c>
      <c r="B1011" s="9">
        <v>3077</v>
      </c>
      <c r="C1011" s="9" t="s">
        <v>3022</v>
      </c>
      <c r="D1011" s="9">
        <v>80000</v>
      </c>
      <c r="E1011" s="9">
        <v>1</v>
      </c>
      <c r="F1011" s="9" t="s">
        <v>3024</v>
      </c>
      <c r="G1011" s="9" t="s">
        <v>3021</v>
      </c>
    </row>
    <row r="1012" spans="1:7" ht="14.25" x14ac:dyDescent="0.2">
      <c r="A1012" s="8">
        <v>1011</v>
      </c>
      <c r="B1012" s="8">
        <v>3078</v>
      </c>
      <c r="C1012" s="8" t="s">
        <v>3019</v>
      </c>
      <c r="D1012" s="8">
        <v>80000</v>
      </c>
      <c r="E1012" s="8">
        <v>1</v>
      </c>
      <c r="F1012" s="8" t="s">
        <v>3024</v>
      </c>
      <c r="G1012" s="8" t="s">
        <v>3021</v>
      </c>
    </row>
    <row r="1013" spans="1:7" ht="14.25" x14ac:dyDescent="0.2">
      <c r="A1013" s="9">
        <v>1012</v>
      </c>
      <c r="B1013" s="9">
        <v>3079</v>
      </c>
      <c r="C1013" s="9" t="s">
        <v>3022</v>
      </c>
      <c r="D1013" s="9">
        <v>30000</v>
      </c>
      <c r="E1013" s="9">
        <v>2</v>
      </c>
      <c r="F1013" s="9" t="s">
        <v>3024</v>
      </c>
      <c r="G1013" s="9" t="s">
        <v>3023</v>
      </c>
    </row>
    <row r="1014" spans="1:7" ht="14.25" x14ac:dyDescent="0.2">
      <c r="A1014" s="8">
        <v>1013</v>
      </c>
      <c r="B1014" s="8">
        <v>3084</v>
      </c>
      <c r="C1014" s="8" t="s">
        <v>3019</v>
      </c>
      <c r="D1014" s="8">
        <v>60000</v>
      </c>
      <c r="E1014" s="8">
        <v>3</v>
      </c>
      <c r="F1014" s="8" t="s">
        <v>3024</v>
      </c>
      <c r="G1014" s="8" t="s">
        <v>3023</v>
      </c>
    </row>
    <row r="1015" spans="1:7" ht="14.25" x14ac:dyDescent="0.2">
      <c r="A1015" s="9">
        <v>1014</v>
      </c>
      <c r="B1015" s="9">
        <v>3086</v>
      </c>
      <c r="C1015" s="9" t="s">
        <v>3022</v>
      </c>
      <c r="D1015" s="9">
        <v>30000</v>
      </c>
      <c r="E1015" s="9">
        <v>2</v>
      </c>
      <c r="F1015" s="9" t="s">
        <v>3024</v>
      </c>
      <c r="G1015" s="9" t="s">
        <v>3021</v>
      </c>
    </row>
    <row r="1016" spans="1:7" ht="14.25" x14ac:dyDescent="0.2">
      <c r="A1016" s="8">
        <v>1015</v>
      </c>
      <c r="B1016" s="8">
        <v>3089</v>
      </c>
      <c r="C1016" s="8" t="s">
        <v>3019</v>
      </c>
      <c r="D1016" s="8">
        <v>10000</v>
      </c>
      <c r="E1016" s="8">
        <v>2</v>
      </c>
      <c r="F1016" s="8" t="s">
        <v>3025</v>
      </c>
      <c r="G1016" s="8" t="s">
        <v>3021</v>
      </c>
    </row>
    <row r="1017" spans="1:7" ht="14.25" x14ac:dyDescent="0.2">
      <c r="A1017" s="9">
        <v>1016</v>
      </c>
      <c r="B1017" s="9">
        <v>3095</v>
      </c>
      <c r="C1017" s="9" t="s">
        <v>3022</v>
      </c>
      <c r="D1017" s="9">
        <v>30000</v>
      </c>
      <c r="E1017" s="9">
        <v>0</v>
      </c>
      <c r="F1017" s="9" t="s">
        <v>3025</v>
      </c>
      <c r="G1017" s="9" t="s">
        <v>3023</v>
      </c>
    </row>
    <row r="1018" spans="1:7" ht="14.25" x14ac:dyDescent="0.2">
      <c r="A1018" s="8">
        <v>1017</v>
      </c>
      <c r="B1018" s="8">
        <v>3096</v>
      </c>
      <c r="C1018" s="8" t="s">
        <v>3022</v>
      </c>
      <c r="D1018" s="8">
        <v>40000</v>
      </c>
      <c r="E1018" s="8">
        <v>0</v>
      </c>
      <c r="F1018" s="8" t="s">
        <v>3025</v>
      </c>
      <c r="G1018" s="8" t="s">
        <v>3023</v>
      </c>
    </row>
    <row r="1019" spans="1:7" ht="14.25" x14ac:dyDescent="0.2">
      <c r="A1019" s="9">
        <v>1018</v>
      </c>
      <c r="B1019" s="9">
        <v>3098</v>
      </c>
      <c r="C1019" s="9" t="s">
        <v>3019</v>
      </c>
      <c r="D1019" s="9">
        <v>40000</v>
      </c>
      <c r="E1019" s="9">
        <v>0</v>
      </c>
      <c r="F1019" s="9" t="s">
        <v>3025</v>
      </c>
      <c r="G1019" s="9" t="s">
        <v>3021</v>
      </c>
    </row>
    <row r="1020" spans="1:7" ht="14.25" x14ac:dyDescent="0.2">
      <c r="A1020" s="8">
        <v>1019</v>
      </c>
      <c r="B1020" s="8">
        <v>3100</v>
      </c>
      <c r="C1020" s="8" t="s">
        <v>3019</v>
      </c>
      <c r="D1020" s="8">
        <v>30000</v>
      </c>
      <c r="E1020" s="8">
        <v>0</v>
      </c>
      <c r="F1020" s="8" t="s">
        <v>3025</v>
      </c>
      <c r="G1020" s="8" t="s">
        <v>3021</v>
      </c>
    </row>
    <row r="1021" spans="1:7" ht="14.25" x14ac:dyDescent="0.2">
      <c r="A1021" s="9">
        <v>1020</v>
      </c>
      <c r="B1021" s="9">
        <v>3105</v>
      </c>
      <c r="C1021" s="9" t="s">
        <v>3022</v>
      </c>
      <c r="D1021" s="9">
        <v>30000</v>
      </c>
      <c r="E1021" s="9">
        <v>0</v>
      </c>
      <c r="F1021" s="9" t="s">
        <v>3025</v>
      </c>
      <c r="G1021" s="9" t="s">
        <v>3023</v>
      </c>
    </row>
    <row r="1022" spans="1:7" ht="14.25" x14ac:dyDescent="0.2">
      <c r="A1022" s="8">
        <v>1021</v>
      </c>
      <c r="B1022" s="8">
        <v>3106</v>
      </c>
      <c r="C1022" s="8" t="s">
        <v>3019</v>
      </c>
      <c r="D1022" s="8">
        <v>30000</v>
      </c>
      <c r="E1022" s="8">
        <v>0</v>
      </c>
      <c r="F1022" s="8" t="s">
        <v>3025</v>
      </c>
      <c r="G1022" s="8" t="s">
        <v>3021</v>
      </c>
    </row>
    <row r="1023" spans="1:7" ht="14.25" x14ac:dyDescent="0.2">
      <c r="A1023" s="9">
        <v>1022</v>
      </c>
      <c r="B1023" s="9">
        <v>3113</v>
      </c>
      <c r="C1023" s="9" t="s">
        <v>3022</v>
      </c>
      <c r="D1023" s="9">
        <v>10000</v>
      </c>
      <c r="E1023" s="9">
        <v>5</v>
      </c>
      <c r="F1023" s="9" t="s">
        <v>3025</v>
      </c>
      <c r="G1023" s="9" t="s">
        <v>3023</v>
      </c>
    </row>
    <row r="1024" spans="1:7" ht="14.25" x14ac:dyDescent="0.2">
      <c r="A1024" s="8">
        <v>1023</v>
      </c>
      <c r="B1024" s="8">
        <v>3120</v>
      </c>
      <c r="C1024" s="8" t="s">
        <v>3022</v>
      </c>
      <c r="D1024" s="8">
        <v>40000</v>
      </c>
      <c r="E1024" s="8">
        <v>0</v>
      </c>
      <c r="F1024" s="8" t="s">
        <v>3025</v>
      </c>
      <c r="G1024" s="8" t="s">
        <v>3021</v>
      </c>
    </row>
    <row r="1025" spans="1:7" ht="14.25" x14ac:dyDescent="0.2">
      <c r="A1025" s="9">
        <v>1024</v>
      </c>
      <c r="B1025" s="9">
        <v>3123</v>
      </c>
      <c r="C1025" s="9" t="s">
        <v>3022</v>
      </c>
      <c r="D1025" s="9">
        <v>30000</v>
      </c>
      <c r="E1025" s="9">
        <v>0</v>
      </c>
      <c r="F1025" s="9" t="s">
        <v>3026</v>
      </c>
      <c r="G1025" s="9" t="s">
        <v>3023</v>
      </c>
    </row>
    <row r="1026" spans="1:7" ht="14.25" x14ac:dyDescent="0.2">
      <c r="A1026" s="8">
        <v>1025</v>
      </c>
      <c r="B1026" s="8">
        <v>3124</v>
      </c>
      <c r="C1026" s="8" t="s">
        <v>3022</v>
      </c>
      <c r="D1026" s="8">
        <v>40000</v>
      </c>
      <c r="E1026" s="8">
        <v>0</v>
      </c>
      <c r="F1026" s="8" t="s">
        <v>3025</v>
      </c>
      <c r="G1026" s="8" t="s">
        <v>3021</v>
      </c>
    </row>
    <row r="1027" spans="1:7" ht="14.25" x14ac:dyDescent="0.2">
      <c r="A1027" s="9">
        <v>1026</v>
      </c>
      <c r="B1027" s="9">
        <v>3125</v>
      </c>
      <c r="C1027" s="9" t="s">
        <v>3019</v>
      </c>
      <c r="D1027" s="9">
        <v>40000</v>
      </c>
      <c r="E1027" s="9">
        <v>0</v>
      </c>
      <c r="F1027" s="9" t="s">
        <v>3025</v>
      </c>
      <c r="G1027" s="9" t="s">
        <v>3021</v>
      </c>
    </row>
    <row r="1028" spans="1:7" ht="14.25" x14ac:dyDescent="0.2">
      <c r="A1028" s="8">
        <v>1027</v>
      </c>
      <c r="B1028" s="8">
        <v>3128</v>
      </c>
      <c r="C1028" s="8" t="s">
        <v>3019</v>
      </c>
      <c r="D1028" s="8">
        <v>40000</v>
      </c>
      <c r="E1028" s="8">
        <v>0</v>
      </c>
      <c r="F1028" s="8" t="s">
        <v>3025</v>
      </c>
      <c r="G1028" s="8" t="s">
        <v>3023</v>
      </c>
    </row>
    <row r="1029" spans="1:7" ht="14.25" x14ac:dyDescent="0.2">
      <c r="A1029" s="9">
        <v>1028</v>
      </c>
      <c r="B1029" s="9">
        <v>3132</v>
      </c>
      <c r="C1029" s="9" t="s">
        <v>3019</v>
      </c>
      <c r="D1029" s="9">
        <v>40000</v>
      </c>
      <c r="E1029" s="9">
        <v>0</v>
      </c>
      <c r="F1029" s="9" t="s">
        <v>3025</v>
      </c>
      <c r="G1029" s="9" t="s">
        <v>3021</v>
      </c>
    </row>
    <row r="1030" spans="1:7" ht="14.25" x14ac:dyDescent="0.2">
      <c r="A1030" s="8">
        <v>1029</v>
      </c>
      <c r="B1030" s="8">
        <v>3133</v>
      </c>
      <c r="C1030" s="8" t="s">
        <v>3022</v>
      </c>
      <c r="D1030" s="8">
        <v>30000</v>
      </c>
      <c r="E1030" s="8">
        <v>0</v>
      </c>
      <c r="F1030" s="8" t="s">
        <v>3026</v>
      </c>
      <c r="G1030" s="8" t="s">
        <v>3023</v>
      </c>
    </row>
    <row r="1031" spans="1:7" ht="14.25" x14ac:dyDescent="0.2">
      <c r="A1031" s="9">
        <v>1030</v>
      </c>
      <c r="B1031" s="9">
        <v>3136</v>
      </c>
      <c r="C1031" s="9" t="s">
        <v>3019</v>
      </c>
      <c r="D1031" s="9">
        <v>30000</v>
      </c>
      <c r="E1031" s="9">
        <v>0</v>
      </c>
      <c r="F1031" s="9" t="s">
        <v>3026</v>
      </c>
      <c r="G1031" s="9" t="s">
        <v>3023</v>
      </c>
    </row>
    <row r="1032" spans="1:7" ht="14.25" x14ac:dyDescent="0.2">
      <c r="A1032" s="8">
        <v>1031</v>
      </c>
      <c r="B1032" s="8">
        <v>3137</v>
      </c>
      <c r="C1032" s="8" t="s">
        <v>3022</v>
      </c>
      <c r="D1032" s="8">
        <v>40000</v>
      </c>
      <c r="E1032" s="8">
        <v>0</v>
      </c>
      <c r="F1032" s="8" t="s">
        <v>3025</v>
      </c>
      <c r="G1032" s="8" t="s">
        <v>3021</v>
      </c>
    </row>
    <row r="1033" spans="1:7" ht="14.25" x14ac:dyDescent="0.2">
      <c r="A1033" s="9">
        <v>1032</v>
      </c>
      <c r="B1033" s="9">
        <v>3138</v>
      </c>
      <c r="C1033" s="9" t="s">
        <v>3022</v>
      </c>
      <c r="D1033" s="9">
        <v>30000</v>
      </c>
      <c r="E1033" s="9">
        <v>0</v>
      </c>
      <c r="F1033" s="9" t="s">
        <v>3026</v>
      </c>
      <c r="G1033" s="9" t="s">
        <v>3023</v>
      </c>
    </row>
    <row r="1034" spans="1:7" ht="14.25" x14ac:dyDescent="0.2">
      <c r="A1034" s="8">
        <v>1033</v>
      </c>
      <c r="B1034" s="8">
        <v>3139</v>
      </c>
      <c r="C1034" s="8" t="s">
        <v>3022</v>
      </c>
      <c r="D1034" s="8">
        <v>30000</v>
      </c>
      <c r="E1034" s="8">
        <v>0</v>
      </c>
      <c r="F1034" s="8" t="s">
        <v>3026</v>
      </c>
      <c r="G1034" s="8" t="s">
        <v>3023</v>
      </c>
    </row>
    <row r="1035" spans="1:7" ht="14.25" x14ac:dyDescent="0.2">
      <c r="A1035" s="9">
        <v>1034</v>
      </c>
      <c r="B1035" s="9">
        <v>3141</v>
      </c>
      <c r="C1035" s="9" t="s">
        <v>3022</v>
      </c>
      <c r="D1035" s="9">
        <v>40000</v>
      </c>
      <c r="E1035" s="9">
        <v>0</v>
      </c>
      <c r="F1035" s="9" t="s">
        <v>3025</v>
      </c>
      <c r="G1035" s="9" t="s">
        <v>3023</v>
      </c>
    </row>
    <row r="1036" spans="1:7" ht="14.25" x14ac:dyDescent="0.2">
      <c r="A1036" s="8">
        <v>1035</v>
      </c>
      <c r="B1036" s="8">
        <v>3143</v>
      </c>
      <c r="C1036" s="8" t="s">
        <v>3019</v>
      </c>
      <c r="D1036" s="8">
        <v>40000</v>
      </c>
      <c r="E1036" s="8">
        <v>2</v>
      </c>
      <c r="F1036" s="8" t="s">
        <v>3020</v>
      </c>
      <c r="G1036" s="8" t="s">
        <v>3021</v>
      </c>
    </row>
    <row r="1037" spans="1:7" ht="14.25" x14ac:dyDescent="0.2">
      <c r="A1037" s="9">
        <v>1036</v>
      </c>
      <c r="B1037" s="9">
        <v>3146</v>
      </c>
      <c r="C1037" s="9" t="s">
        <v>3019</v>
      </c>
      <c r="D1037" s="9">
        <v>40000</v>
      </c>
      <c r="E1037" s="9">
        <v>2</v>
      </c>
      <c r="F1037" s="9" t="s">
        <v>3020</v>
      </c>
      <c r="G1037" s="9" t="s">
        <v>3023</v>
      </c>
    </row>
    <row r="1038" spans="1:7" ht="14.25" x14ac:dyDescent="0.2">
      <c r="A1038" s="8">
        <v>1037</v>
      </c>
      <c r="B1038" s="8">
        <v>3148</v>
      </c>
      <c r="C1038" s="8" t="s">
        <v>3019</v>
      </c>
      <c r="D1038" s="8">
        <v>40000</v>
      </c>
      <c r="E1038" s="8">
        <v>2</v>
      </c>
      <c r="F1038" s="8" t="s">
        <v>3020</v>
      </c>
      <c r="G1038" s="8" t="s">
        <v>3021</v>
      </c>
    </row>
    <row r="1039" spans="1:7" ht="14.25" x14ac:dyDescent="0.2">
      <c r="A1039" s="9">
        <v>1038</v>
      </c>
      <c r="B1039" s="9">
        <v>3149</v>
      </c>
      <c r="C1039" s="9" t="s">
        <v>3022</v>
      </c>
      <c r="D1039" s="9">
        <v>40000</v>
      </c>
      <c r="E1039" s="9">
        <v>2</v>
      </c>
      <c r="F1039" s="9" t="s">
        <v>3020</v>
      </c>
      <c r="G1039" s="9" t="s">
        <v>3021</v>
      </c>
    </row>
    <row r="1040" spans="1:7" ht="14.25" x14ac:dyDescent="0.2">
      <c r="A1040" s="8">
        <v>1039</v>
      </c>
      <c r="B1040" s="8">
        <v>3151</v>
      </c>
      <c r="C1040" s="8" t="s">
        <v>3022</v>
      </c>
      <c r="D1040" s="8">
        <v>40000</v>
      </c>
      <c r="E1040" s="8">
        <v>2</v>
      </c>
      <c r="F1040" s="8" t="s">
        <v>3020</v>
      </c>
      <c r="G1040" s="8" t="s">
        <v>3021</v>
      </c>
    </row>
    <row r="1041" spans="1:7" ht="14.25" x14ac:dyDescent="0.2">
      <c r="A1041" s="9">
        <v>1040</v>
      </c>
      <c r="B1041" s="9">
        <v>3154</v>
      </c>
      <c r="C1041" s="9" t="s">
        <v>3019</v>
      </c>
      <c r="D1041" s="9">
        <v>70000</v>
      </c>
      <c r="E1041" s="9">
        <v>2</v>
      </c>
      <c r="F1041" s="9" t="s">
        <v>3027</v>
      </c>
      <c r="G1041" s="9" t="s">
        <v>3021</v>
      </c>
    </row>
    <row r="1042" spans="1:7" ht="14.25" x14ac:dyDescent="0.2">
      <c r="A1042" s="8">
        <v>1041</v>
      </c>
      <c r="B1042" s="8">
        <v>3155</v>
      </c>
      <c r="C1042" s="8" t="s">
        <v>3019</v>
      </c>
      <c r="D1042" s="8">
        <v>40000</v>
      </c>
      <c r="E1042" s="8">
        <v>0</v>
      </c>
      <c r="F1042" s="8" t="s">
        <v>3024</v>
      </c>
      <c r="G1042" s="8" t="s">
        <v>3021</v>
      </c>
    </row>
    <row r="1043" spans="1:7" ht="14.25" x14ac:dyDescent="0.2">
      <c r="A1043" s="9">
        <v>1042</v>
      </c>
      <c r="B1043" s="9">
        <v>3167</v>
      </c>
      <c r="C1043" s="9" t="s">
        <v>3019</v>
      </c>
      <c r="D1043" s="9">
        <v>40000</v>
      </c>
      <c r="E1043" s="9">
        <v>0</v>
      </c>
      <c r="F1043" s="9" t="s">
        <v>3025</v>
      </c>
      <c r="G1043" s="9" t="s">
        <v>3021</v>
      </c>
    </row>
    <row r="1044" spans="1:7" ht="14.25" x14ac:dyDescent="0.2">
      <c r="A1044" s="8">
        <v>1043</v>
      </c>
      <c r="B1044" s="8">
        <v>3169</v>
      </c>
      <c r="C1044" s="8" t="s">
        <v>3019</v>
      </c>
      <c r="D1044" s="8">
        <v>40000</v>
      </c>
      <c r="E1044" s="8">
        <v>0</v>
      </c>
      <c r="F1044" s="8" t="s">
        <v>3025</v>
      </c>
      <c r="G1044" s="8" t="s">
        <v>3021</v>
      </c>
    </row>
    <row r="1045" spans="1:7" ht="14.25" x14ac:dyDescent="0.2">
      <c r="A1045" s="9">
        <v>1044</v>
      </c>
      <c r="B1045" s="9">
        <v>3170</v>
      </c>
      <c r="C1045" s="9" t="s">
        <v>3019</v>
      </c>
      <c r="D1045" s="9">
        <v>40000</v>
      </c>
      <c r="E1045" s="9">
        <v>0</v>
      </c>
      <c r="F1045" s="9" t="s">
        <v>3024</v>
      </c>
      <c r="G1045" s="9" t="s">
        <v>3021</v>
      </c>
    </row>
    <row r="1046" spans="1:7" ht="14.25" x14ac:dyDescent="0.2">
      <c r="A1046" s="8">
        <v>1045</v>
      </c>
      <c r="B1046" s="8">
        <v>3176</v>
      </c>
      <c r="C1046" s="8" t="s">
        <v>3022</v>
      </c>
      <c r="D1046" s="8">
        <v>40000</v>
      </c>
      <c r="E1046" s="8">
        <v>0</v>
      </c>
      <c r="F1046" s="8" t="s">
        <v>3024</v>
      </c>
      <c r="G1046" s="8" t="s">
        <v>3021</v>
      </c>
    </row>
    <row r="1047" spans="1:7" ht="14.25" x14ac:dyDescent="0.2">
      <c r="A1047" s="9">
        <v>1046</v>
      </c>
      <c r="B1047" s="9">
        <v>3177</v>
      </c>
      <c r="C1047" s="9" t="s">
        <v>3022</v>
      </c>
      <c r="D1047" s="9">
        <v>40000</v>
      </c>
      <c r="E1047" s="9">
        <v>0</v>
      </c>
      <c r="F1047" s="9" t="s">
        <v>3024</v>
      </c>
      <c r="G1047" s="9" t="s">
        <v>3023</v>
      </c>
    </row>
    <row r="1048" spans="1:7" ht="14.25" x14ac:dyDescent="0.2">
      <c r="A1048" s="8">
        <v>1047</v>
      </c>
      <c r="B1048" s="8">
        <v>3179</v>
      </c>
      <c r="C1048" s="8" t="s">
        <v>3022</v>
      </c>
      <c r="D1048" s="8">
        <v>40000</v>
      </c>
      <c r="E1048" s="8">
        <v>0</v>
      </c>
      <c r="F1048" s="8" t="s">
        <v>3024</v>
      </c>
      <c r="G1048" s="8" t="s">
        <v>3023</v>
      </c>
    </row>
    <row r="1049" spans="1:7" ht="14.25" x14ac:dyDescent="0.2">
      <c r="A1049" s="9">
        <v>1048</v>
      </c>
      <c r="B1049" s="9">
        <v>3187</v>
      </c>
      <c r="C1049" s="9" t="s">
        <v>3022</v>
      </c>
      <c r="D1049" s="9">
        <v>40000</v>
      </c>
      <c r="E1049" s="9">
        <v>0</v>
      </c>
      <c r="F1049" s="9" t="s">
        <v>3024</v>
      </c>
      <c r="G1049" s="9" t="s">
        <v>3023</v>
      </c>
    </row>
    <row r="1050" spans="1:7" ht="14.25" x14ac:dyDescent="0.2">
      <c r="A1050" s="8">
        <v>1049</v>
      </c>
      <c r="B1050" s="8">
        <v>3191</v>
      </c>
      <c r="C1050" s="8" t="s">
        <v>3022</v>
      </c>
      <c r="D1050" s="8">
        <v>70000</v>
      </c>
      <c r="E1050" s="8">
        <v>0</v>
      </c>
      <c r="F1050" s="8" t="s">
        <v>3024</v>
      </c>
      <c r="G1050" s="8" t="s">
        <v>3021</v>
      </c>
    </row>
    <row r="1051" spans="1:7" ht="14.25" x14ac:dyDescent="0.2">
      <c r="A1051" s="9">
        <v>1050</v>
      </c>
      <c r="B1051" s="9">
        <v>3194</v>
      </c>
      <c r="C1051" s="9" t="s">
        <v>3022</v>
      </c>
      <c r="D1051" s="9">
        <v>80000</v>
      </c>
      <c r="E1051" s="9">
        <v>0</v>
      </c>
      <c r="F1051" s="9" t="s">
        <v>3020</v>
      </c>
      <c r="G1051" s="9" t="s">
        <v>3021</v>
      </c>
    </row>
    <row r="1052" spans="1:7" ht="14.25" x14ac:dyDescent="0.2">
      <c r="A1052" s="8">
        <v>1051</v>
      </c>
      <c r="B1052" s="8">
        <v>3196</v>
      </c>
      <c r="C1052" s="8" t="s">
        <v>3022</v>
      </c>
      <c r="D1052" s="8">
        <v>110000</v>
      </c>
      <c r="E1052" s="8">
        <v>0</v>
      </c>
      <c r="F1052" s="8" t="s">
        <v>3027</v>
      </c>
      <c r="G1052" s="8" t="s">
        <v>3023</v>
      </c>
    </row>
    <row r="1053" spans="1:7" ht="14.25" x14ac:dyDescent="0.2">
      <c r="A1053" s="9">
        <v>1052</v>
      </c>
      <c r="B1053" s="9">
        <v>3197</v>
      </c>
      <c r="C1053" s="9" t="s">
        <v>3022</v>
      </c>
      <c r="D1053" s="9">
        <v>120000</v>
      </c>
      <c r="E1053" s="9">
        <v>0</v>
      </c>
      <c r="F1053" s="9" t="s">
        <v>3020</v>
      </c>
      <c r="G1053" s="9" t="s">
        <v>3023</v>
      </c>
    </row>
    <row r="1054" spans="1:7" ht="14.25" x14ac:dyDescent="0.2">
      <c r="A1054" s="8">
        <v>1053</v>
      </c>
      <c r="B1054" s="8">
        <v>3205</v>
      </c>
      <c r="C1054" s="8" t="s">
        <v>3022</v>
      </c>
      <c r="D1054" s="8">
        <v>120000</v>
      </c>
      <c r="E1054" s="8">
        <v>0</v>
      </c>
      <c r="F1054" s="8" t="s">
        <v>3020</v>
      </c>
      <c r="G1054" s="8" t="s">
        <v>3023</v>
      </c>
    </row>
    <row r="1055" spans="1:7" ht="14.25" x14ac:dyDescent="0.2">
      <c r="A1055" s="9">
        <v>1054</v>
      </c>
      <c r="B1055" s="9">
        <v>3206</v>
      </c>
      <c r="C1055" s="9" t="s">
        <v>3022</v>
      </c>
      <c r="D1055" s="9">
        <v>130000</v>
      </c>
      <c r="E1055" s="9">
        <v>0</v>
      </c>
      <c r="F1055" s="9" t="s">
        <v>3027</v>
      </c>
      <c r="G1055" s="9" t="s">
        <v>3021</v>
      </c>
    </row>
    <row r="1056" spans="1:7" ht="14.25" x14ac:dyDescent="0.2">
      <c r="A1056" s="8">
        <v>1055</v>
      </c>
      <c r="B1056" s="8">
        <v>3209</v>
      </c>
      <c r="C1056" s="8" t="s">
        <v>3019</v>
      </c>
      <c r="D1056" s="8">
        <v>90000</v>
      </c>
      <c r="E1056" s="8">
        <v>4</v>
      </c>
      <c r="F1056" s="8" t="s">
        <v>3020</v>
      </c>
      <c r="G1056" s="8" t="s">
        <v>3021</v>
      </c>
    </row>
    <row r="1057" spans="1:7" ht="14.25" x14ac:dyDescent="0.2">
      <c r="A1057" s="9">
        <v>1056</v>
      </c>
      <c r="B1057" s="9">
        <v>3211</v>
      </c>
      <c r="C1057" s="9" t="s">
        <v>3019</v>
      </c>
      <c r="D1057" s="9">
        <v>90000</v>
      </c>
      <c r="E1057" s="9">
        <v>4</v>
      </c>
      <c r="F1057" s="9" t="s">
        <v>3020</v>
      </c>
      <c r="G1057" s="9" t="s">
        <v>3023</v>
      </c>
    </row>
    <row r="1058" spans="1:7" ht="14.25" x14ac:dyDescent="0.2">
      <c r="A1058" s="8">
        <v>1057</v>
      </c>
      <c r="B1058" s="8">
        <v>3221</v>
      </c>
      <c r="C1058" s="8" t="s">
        <v>3019</v>
      </c>
      <c r="D1058" s="8">
        <v>120000</v>
      </c>
      <c r="E1058" s="8">
        <v>2</v>
      </c>
      <c r="F1058" s="8" t="s">
        <v>3027</v>
      </c>
      <c r="G1058" s="8" t="s">
        <v>3021</v>
      </c>
    </row>
    <row r="1059" spans="1:7" ht="14.25" x14ac:dyDescent="0.2">
      <c r="A1059" s="9">
        <v>1058</v>
      </c>
      <c r="B1059" s="9">
        <v>3222</v>
      </c>
      <c r="C1059" s="9" t="s">
        <v>3019</v>
      </c>
      <c r="D1059" s="9">
        <v>120000</v>
      </c>
      <c r="E1059" s="9">
        <v>2</v>
      </c>
      <c r="F1059" s="9" t="s">
        <v>3027</v>
      </c>
      <c r="G1059" s="9" t="s">
        <v>3021</v>
      </c>
    </row>
    <row r="1060" spans="1:7" ht="14.25" x14ac:dyDescent="0.2">
      <c r="A1060" s="8">
        <v>1059</v>
      </c>
      <c r="B1060" s="8">
        <v>3224</v>
      </c>
      <c r="C1060" s="8" t="s">
        <v>3019</v>
      </c>
      <c r="D1060" s="8">
        <v>130000</v>
      </c>
      <c r="E1060" s="8">
        <v>2</v>
      </c>
      <c r="F1060" s="8" t="s">
        <v>3020</v>
      </c>
      <c r="G1060" s="8" t="s">
        <v>3021</v>
      </c>
    </row>
    <row r="1061" spans="1:7" ht="14.25" x14ac:dyDescent="0.2">
      <c r="A1061" s="9">
        <v>1060</v>
      </c>
      <c r="B1061" s="9">
        <v>3225</v>
      </c>
      <c r="C1061" s="9" t="s">
        <v>3019</v>
      </c>
      <c r="D1061" s="9">
        <v>130000</v>
      </c>
      <c r="E1061" s="9">
        <v>2</v>
      </c>
      <c r="F1061" s="9" t="s">
        <v>3020</v>
      </c>
      <c r="G1061" s="9" t="s">
        <v>3021</v>
      </c>
    </row>
    <row r="1062" spans="1:7" ht="14.25" x14ac:dyDescent="0.2">
      <c r="A1062" s="8">
        <v>1061</v>
      </c>
      <c r="B1062" s="8">
        <v>3226</v>
      </c>
      <c r="C1062" s="8" t="s">
        <v>3022</v>
      </c>
      <c r="D1062" s="8">
        <v>150000</v>
      </c>
      <c r="E1062" s="8">
        <v>1</v>
      </c>
      <c r="F1062" s="8" t="s">
        <v>3027</v>
      </c>
      <c r="G1062" s="8" t="s">
        <v>3023</v>
      </c>
    </row>
    <row r="1063" spans="1:7" ht="14.25" x14ac:dyDescent="0.2">
      <c r="A1063" s="9">
        <v>1062</v>
      </c>
      <c r="B1063" s="9">
        <v>3229</v>
      </c>
      <c r="C1063" s="9" t="s">
        <v>3019</v>
      </c>
      <c r="D1063" s="9">
        <v>160000</v>
      </c>
      <c r="E1063" s="9">
        <v>1</v>
      </c>
      <c r="F1063" s="9" t="s">
        <v>3020</v>
      </c>
      <c r="G1063" s="9" t="s">
        <v>3021</v>
      </c>
    </row>
    <row r="1064" spans="1:7" ht="14.25" x14ac:dyDescent="0.2">
      <c r="A1064" s="8">
        <v>1063</v>
      </c>
      <c r="B1064" s="8">
        <v>3230</v>
      </c>
      <c r="C1064" s="8" t="s">
        <v>3019</v>
      </c>
      <c r="D1064" s="8">
        <v>70000</v>
      </c>
      <c r="E1064" s="8">
        <v>4</v>
      </c>
      <c r="F1064" s="8" t="s">
        <v>3020</v>
      </c>
      <c r="G1064" s="8" t="s">
        <v>3021</v>
      </c>
    </row>
    <row r="1065" spans="1:7" ht="14.25" x14ac:dyDescent="0.2">
      <c r="A1065" s="9">
        <v>1064</v>
      </c>
      <c r="B1065" s="9">
        <v>3238</v>
      </c>
      <c r="C1065" s="9" t="s">
        <v>3019</v>
      </c>
      <c r="D1065" s="9">
        <v>70000</v>
      </c>
      <c r="E1065" s="9">
        <v>4</v>
      </c>
      <c r="F1065" s="9" t="s">
        <v>3020</v>
      </c>
      <c r="G1065" s="9" t="s">
        <v>3021</v>
      </c>
    </row>
    <row r="1066" spans="1:7" ht="14.25" x14ac:dyDescent="0.2">
      <c r="A1066" s="8">
        <v>1065</v>
      </c>
      <c r="B1066" s="8">
        <v>3243</v>
      </c>
      <c r="C1066" s="8" t="s">
        <v>3022</v>
      </c>
      <c r="D1066" s="8">
        <v>70000</v>
      </c>
      <c r="E1066" s="8">
        <v>4</v>
      </c>
      <c r="F1066" s="8" t="s">
        <v>3020</v>
      </c>
      <c r="G1066" s="8" t="s">
        <v>3021</v>
      </c>
    </row>
    <row r="1067" spans="1:7" ht="14.25" x14ac:dyDescent="0.2">
      <c r="A1067" s="9">
        <v>1066</v>
      </c>
      <c r="B1067" s="9">
        <v>3246</v>
      </c>
      <c r="C1067" s="9" t="s">
        <v>3019</v>
      </c>
      <c r="D1067" s="9">
        <v>70000</v>
      </c>
      <c r="E1067" s="9">
        <v>4</v>
      </c>
      <c r="F1067" s="9" t="s">
        <v>3020</v>
      </c>
      <c r="G1067" s="9" t="s">
        <v>3021</v>
      </c>
    </row>
    <row r="1068" spans="1:7" ht="14.25" x14ac:dyDescent="0.2">
      <c r="A1068" s="8">
        <v>1067</v>
      </c>
      <c r="B1068" s="8">
        <v>3248</v>
      </c>
      <c r="C1068" s="8" t="s">
        <v>3019</v>
      </c>
      <c r="D1068" s="8">
        <v>70000</v>
      </c>
      <c r="E1068" s="8">
        <v>4</v>
      </c>
      <c r="F1068" s="8" t="s">
        <v>3020</v>
      </c>
      <c r="G1068" s="8" t="s">
        <v>3021</v>
      </c>
    </row>
    <row r="1069" spans="1:7" ht="14.25" x14ac:dyDescent="0.2">
      <c r="A1069" s="9">
        <v>1068</v>
      </c>
      <c r="B1069" s="9">
        <v>3249</v>
      </c>
      <c r="C1069" s="9" t="s">
        <v>3022</v>
      </c>
      <c r="D1069" s="9">
        <v>70000</v>
      </c>
      <c r="E1069" s="9">
        <v>4</v>
      </c>
      <c r="F1069" s="9" t="s">
        <v>3020</v>
      </c>
      <c r="G1069" s="9" t="s">
        <v>3021</v>
      </c>
    </row>
    <row r="1070" spans="1:7" ht="14.25" x14ac:dyDescent="0.2">
      <c r="A1070" s="8">
        <v>1069</v>
      </c>
      <c r="B1070" s="8">
        <v>3251</v>
      </c>
      <c r="C1070" s="8" t="s">
        <v>3022</v>
      </c>
      <c r="D1070" s="8">
        <v>70000</v>
      </c>
      <c r="E1070" s="8">
        <v>4</v>
      </c>
      <c r="F1070" s="8" t="s">
        <v>3020</v>
      </c>
      <c r="G1070" s="8" t="s">
        <v>3021</v>
      </c>
    </row>
    <row r="1071" spans="1:7" ht="14.25" x14ac:dyDescent="0.2">
      <c r="A1071" s="9">
        <v>1070</v>
      </c>
      <c r="B1071" s="9">
        <v>3252</v>
      </c>
      <c r="C1071" s="9" t="s">
        <v>3019</v>
      </c>
      <c r="D1071" s="9">
        <v>70000</v>
      </c>
      <c r="E1071" s="9">
        <v>4</v>
      </c>
      <c r="F1071" s="9" t="s">
        <v>3020</v>
      </c>
      <c r="G1071" s="9" t="s">
        <v>3023</v>
      </c>
    </row>
    <row r="1072" spans="1:7" ht="14.25" x14ac:dyDescent="0.2">
      <c r="A1072" s="8">
        <v>1071</v>
      </c>
      <c r="B1072" s="8">
        <v>3255</v>
      </c>
      <c r="C1072" s="8" t="s">
        <v>3019</v>
      </c>
      <c r="D1072" s="8">
        <v>70000</v>
      </c>
      <c r="E1072" s="8">
        <v>4</v>
      </c>
      <c r="F1072" s="8" t="s">
        <v>3020</v>
      </c>
      <c r="G1072" s="8" t="s">
        <v>3021</v>
      </c>
    </row>
    <row r="1073" spans="1:7" ht="14.25" x14ac:dyDescent="0.2">
      <c r="A1073" s="9">
        <v>1072</v>
      </c>
      <c r="B1073" s="9">
        <v>3257</v>
      </c>
      <c r="C1073" s="9" t="s">
        <v>3019</v>
      </c>
      <c r="D1073" s="9">
        <v>70000</v>
      </c>
      <c r="E1073" s="9">
        <v>4</v>
      </c>
      <c r="F1073" s="9" t="s">
        <v>3020</v>
      </c>
      <c r="G1073" s="9" t="s">
        <v>3021</v>
      </c>
    </row>
    <row r="1074" spans="1:7" ht="14.25" x14ac:dyDescent="0.2">
      <c r="A1074" s="8">
        <v>1073</v>
      </c>
      <c r="B1074" s="8">
        <v>3258</v>
      </c>
      <c r="C1074" s="8" t="s">
        <v>3019</v>
      </c>
      <c r="D1074" s="8">
        <v>70000</v>
      </c>
      <c r="E1074" s="8">
        <v>4</v>
      </c>
      <c r="F1074" s="8" t="s">
        <v>3020</v>
      </c>
      <c r="G1074" s="8" t="s">
        <v>3021</v>
      </c>
    </row>
    <row r="1075" spans="1:7" ht="14.25" x14ac:dyDescent="0.2">
      <c r="A1075" s="9">
        <v>1074</v>
      </c>
      <c r="B1075" s="9">
        <v>3261</v>
      </c>
      <c r="C1075" s="9" t="s">
        <v>3019</v>
      </c>
      <c r="D1075" s="9">
        <v>70000</v>
      </c>
      <c r="E1075" s="9">
        <v>4</v>
      </c>
      <c r="F1075" s="9" t="s">
        <v>3020</v>
      </c>
      <c r="G1075" s="9" t="s">
        <v>3021</v>
      </c>
    </row>
    <row r="1076" spans="1:7" ht="14.25" x14ac:dyDescent="0.2">
      <c r="A1076" s="8">
        <v>1075</v>
      </c>
      <c r="B1076" s="8">
        <v>3264</v>
      </c>
      <c r="C1076" s="8" t="s">
        <v>3022</v>
      </c>
      <c r="D1076" s="8">
        <v>70000</v>
      </c>
      <c r="E1076" s="8">
        <v>4</v>
      </c>
      <c r="F1076" s="8" t="s">
        <v>3020</v>
      </c>
      <c r="G1076" s="8" t="s">
        <v>3021</v>
      </c>
    </row>
    <row r="1077" spans="1:7" ht="14.25" x14ac:dyDescent="0.2">
      <c r="A1077" s="9">
        <v>1076</v>
      </c>
      <c r="B1077" s="9">
        <v>3266</v>
      </c>
      <c r="C1077" s="9" t="s">
        <v>3022</v>
      </c>
      <c r="D1077" s="9">
        <v>60000</v>
      </c>
      <c r="E1077" s="9">
        <v>4</v>
      </c>
      <c r="F1077" s="9" t="s">
        <v>3020</v>
      </c>
      <c r="G1077" s="9" t="s">
        <v>3021</v>
      </c>
    </row>
    <row r="1078" spans="1:7" ht="14.25" x14ac:dyDescent="0.2">
      <c r="A1078" s="8">
        <v>1077</v>
      </c>
      <c r="B1078" s="8">
        <v>3269</v>
      </c>
      <c r="C1078" s="8" t="s">
        <v>3019</v>
      </c>
      <c r="D1078" s="8">
        <v>70000</v>
      </c>
      <c r="E1078" s="8">
        <v>5</v>
      </c>
      <c r="F1078" s="8" t="s">
        <v>3020</v>
      </c>
      <c r="G1078" s="8" t="s">
        <v>3021</v>
      </c>
    </row>
    <row r="1079" spans="1:7" ht="14.25" x14ac:dyDescent="0.2">
      <c r="A1079" s="9">
        <v>1078</v>
      </c>
      <c r="B1079" s="9">
        <v>3275</v>
      </c>
      <c r="C1079" s="9" t="s">
        <v>3022</v>
      </c>
      <c r="D1079" s="9">
        <v>70000</v>
      </c>
      <c r="E1079" s="9">
        <v>5</v>
      </c>
      <c r="F1079" s="9" t="s">
        <v>3020</v>
      </c>
      <c r="G1079" s="9" t="s">
        <v>3021</v>
      </c>
    </row>
    <row r="1080" spans="1:7" ht="14.25" x14ac:dyDescent="0.2">
      <c r="A1080" s="8">
        <v>1079</v>
      </c>
      <c r="B1080" s="8">
        <v>3279</v>
      </c>
      <c r="C1080" s="8" t="s">
        <v>3019</v>
      </c>
      <c r="D1080" s="8">
        <v>60000</v>
      </c>
      <c r="E1080" s="8">
        <v>4</v>
      </c>
      <c r="F1080" s="8" t="s">
        <v>3020</v>
      </c>
      <c r="G1080" s="8" t="s">
        <v>3021</v>
      </c>
    </row>
    <row r="1081" spans="1:7" ht="14.25" x14ac:dyDescent="0.2">
      <c r="A1081" s="9">
        <v>1080</v>
      </c>
      <c r="B1081" s="9">
        <v>3283</v>
      </c>
      <c r="C1081" s="9" t="s">
        <v>3019</v>
      </c>
      <c r="D1081" s="9">
        <v>60000</v>
      </c>
      <c r="E1081" s="9">
        <v>4</v>
      </c>
      <c r="F1081" s="9" t="s">
        <v>3020</v>
      </c>
      <c r="G1081" s="9" t="s">
        <v>3023</v>
      </c>
    </row>
    <row r="1082" spans="1:7" ht="14.25" x14ac:dyDescent="0.2">
      <c r="A1082" s="8">
        <v>1081</v>
      </c>
      <c r="B1082" s="8">
        <v>3284</v>
      </c>
      <c r="C1082" s="8" t="s">
        <v>3022</v>
      </c>
      <c r="D1082" s="8">
        <v>60000</v>
      </c>
      <c r="E1082" s="8">
        <v>4</v>
      </c>
      <c r="F1082" s="8" t="s">
        <v>3020</v>
      </c>
      <c r="G1082" s="8" t="s">
        <v>3021</v>
      </c>
    </row>
    <row r="1083" spans="1:7" ht="14.25" x14ac:dyDescent="0.2">
      <c r="A1083" s="9">
        <v>1082</v>
      </c>
      <c r="B1083" s="9">
        <v>3285</v>
      </c>
      <c r="C1083" s="9" t="s">
        <v>3022</v>
      </c>
      <c r="D1083" s="9">
        <v>60000</v>
      </c>
      <c r="E1083" s="9">
        <v>5</v>
      </c>
      <c r="F1083" s="9" t="s">
        <v>3020</v>
      </c>
      <c r="G1083" s="9" t="s">
        <v>3021</v>
      </c>
    </row>
    <row r="1084" spans="1:7" ht="14.25" x14ac:dyDescent="0.2">
      <c r="A1084" s="8">
        <v>1083</v>
      </c>
      <c r="B1084" s="8">
        <v>3287</v>
      </c>
      <c r="C1084" s="8" t="s">
        <v>3019</v>
      </c>
      <c r="D1084" s="8">
        <v>70000</v>
      </c>
      <c r="E1084" s="8">
        <v>5</v>
      </c>
      <c r="F1084" s="8" t="s">
        <v>3020</v>
      </c>
      <c r="G1084" s="8" t="s">
        <v>3021</v>
      </c>
    </row>
    <row r="1085" spans="1:7" ht="14.25" x14ac:dyDescent="0.2">
      <c r="A1085" s="9">
        <v>1084</v>
      </c>
      <c r="B1085" s="9">
        <v>3303</v>
      </c>
      <c r="C1085" s="9" t="s">
        <v>3019</v>
      </c>
      <c r="D1085" s="9">
        <v>70000</v>
      </c>
      <c r="E1085" s="9">
        <v>4</v>
      </c>
      <c r="F1085" s="9" t="s">
        <v>3020</v>
      </c>
      <c r="G1085" s="9" t="s">
        <v>3021</v>
      </c>
    </row>
    <row r="1086" spans="1:7" ht="14.25" x14ac:dyDescent="0.2">
      <c r="A1086" s="8">
        <v>1085</v>
      </c>
      <c r="B1086" s="8">
        <v>3306</v>
      </c>
      <c r="C1086" s="8" t="s">
        <v>3019</v>
      </c>
      <c r="D1086" s="8">
        <v>60000</v>
      </c>
      <c r="E1086" s="8">
        <v>5</v>
      </c>
      <c r="F1086" s="8" t="s">
        <v>3020</v>
      </c>
      <c r="G1086" s="8" t="s">
        <v>3023</v>
      </c>
    </row>
    <row r="1087" spans="1:7" ht="14.25" x14ac:dyDescent="0.2">
      <c r="A1087" s="9">
        <v>1086</v>
      </c>
      <c r="B1087" s="9">
        <v>3307</v>
      </c>
      <c r="C1087" s="9" t="s">
        <v>3019</v>
      </c>
      <c r="D1087" s="9">
        <v>60000</v>
      </c>
      <c r="E1087" s="9">
        <v>2</v>
      </c>
      <c r="F1087" s="9" t="s">
        <v>3020</v>
      </c>
      <c r="G1087" s="9" t="s">
        <v>3021</v>
      </c>
    </row>
    <row r="1088" spans="1:7" ht="14.25" x14ac:dyDescent="0.2">
      <c r="A1088" s="8">
        <v>1087</v>
      </c>
      <c r="B1088" s="8">
        <v>3309</v>
      </c>
      <c r="C1088" s="8" t="s">
        <v>3022</v>
      </c>
      <c r="D1088" s="8">
        <v>60000</v>
      </c>
      <c r="E1088" s="8">
        <v>2</v>
      </c>
      <c r="F1088" s="8" t="s">
        <v>3020</v>
      </c>
      <c r="G1088" s="8" t="s">
        <v>3021</v>
      </c>
    </row>
    <row r="1089" spans="1:7" ht="14.25" x14ac:dyDescent="0.2">
      <c r="A1089" s="9">
        <v>1088</v>
      </c>
      <c r="B1089" s="9">
        <v>3310</v>
      </c>
      <c r="C1089" s="9" t="s">
        <v>3022</v>
      </c>
      <c r="D1089" s="9">
        <v>70000</v>
      </c>
      <c r="E1089" s="9">
        <v>4</v>
      </c>
      <c r="F1089" s="9" t="s">
        <v>3020</v>
      </c>
      <c r="G1089" s="9" t="s">
        <v>3021</v>
      </c>
    </row>
    <row r="1090" spans="1:7" ht="14.25" x14ac:dyDescent="0.2">
      <c r="A1090" s="8">
        <v>1089</v>
      </c>
      <c r="B1090" s="8">
        <v>3311</v>
      </c>
      <c r="C1090" s="8" t="s">
        <v>3022</v>
      </c>
      <c r="D1090" s="8">
        <v>70000</v>
      </c>
      <c r="E1090" s="8">
        <v>4</v>
      </c>
      <c r="F1090" s="8" t="s">
        <v>3020</v>
      </c>
      <c r="G1090" s="8" t="s">
        <v>3021</v>
      </c>
    </row>
    <row r="1091" spans="1:7" ht="14.25" x14ac:dyDescent="0.2">
      <c r="A1091" s="9">
        <v>1090</v>
      </c>
      <c r="B1091" s="9">
        <v>3314</v>
      </c>
      <c r="C1091" s="9" t="s">
        <v>3019</v>
      </c>
      <c r="D1091" s="9">
        <v>70000</v>
      </c>
      <c r="E1091" s="9">
        <v>4</v>
      </c>
      <c r="F1091" s="9" t="s">
        <v>3020</v>
      </c>
      <c r="G1091" s="9" t="s">
        <v>3021</v>
      </c>
    </row>
    <row r="1092" spans="1:7" ht="14.25" x14ac:dyDescent="0.2">
      <c r="A1092" s="8">
        <v>1091</v>
      </c>
      <c r="B1092" s="8">
        <v>3319</v>
      </c>
      <c r="C1092" s="8" t="s">
        <v>3019</v>
      </c>
      <c r="D1092" s="8">
        <v>40000</v>
      </c>
      <c r="E1092" s="8">
        <v>2</v>
      </c>
      <c r="F1092" s="8" t="s">
        <v>3025</v>
      </c>
      <c r="G1092" s="8" t="s">
        <v>3021</v>
      </c>
    </row>
    <row r="1093" spans="1:7" ht="14.25" x14ac:dyDescent="0.2">
      <c r="A1093" s="9">
        <v>1092</v>
      </c>
      <c r="B1093" s="9">
        <v>3320</v>
      </c>
      <c r="C1093" s="9" t="s">
        <v>3019</v>
      </c>
      <c r="D1093" s="9">
        <v>40000</v>
      </c>
      <c r="E1093" s="9">
        <v>2</v>
      </c>
      <c r="F1093" s="9" t="s">
        <v>3025</v>
      </c>
      <c r="G1093" s="9" t="s">
        <v>3021</v>
      </c>
    </row>
    <row r="1094" spans="1:7" ht="14.25" x14ac:dyDescent="0.2">
      <c r="A1094" s="8">
        <v>1093</v>
      </c>
      <c r="B1094" s="8">
        <v>3324</v>
      </c>
      <c r="C1094" s="8" t="s">
        <v>3019</v>
      </c>
      <c r="D1094" s="8">
        <v>40000</v>
      </c>
      <c r="E1094" s="8">
        <v>2</v>
      </c>
      <c r="F1094" s="8" t="s">
        <v>3025</v>
      </c>
      <c r="G1094" s="8" t="s">
        <v>3021</v>
      </c>
    </row>
    <row r="1095" spans="1:7" ht="14.25" x14ac:dyDescent="0.2">
      <c r="A1095" s="9">
        <v>1094</v>
      </c>
      <c r="B1095" s="9">
        <v>3325</v>
      </c>
      <c r="C1095" s="9" t="s">
        <v>3019</v>
      </c>
      <c r="D1095" s="9">
        <v>60000</v>
      </c>
      <c r="E1095" s="9">
        <v>2</v>
      </c>
      <c r="F1095" s="9" t="s">
        <v>3024</v>
      </c>
      <c r="G1095" s="9" t="s">
        <v>3021</v>
      </c>
    </row>
    <row r="1096" spans="1:7" ht="14.25" x14ac:dyDescent="0.2">
      <c r="A1096" s="8">
        <v>1095</v>
      </c>
      <c r="B1096" s="8">
        <v>3327</v>
      </c>
      <c r="C1096" s="8" t="s">
        <v>3019</v>
      </c>
      <c r="D1096" s="8">
        <v>60000</v>
      </c>
      <c r="E1096" s="8">
        <v>2</v>
      </c>
      <c r="F1096" s="8" t="s">
        <v>3020</v>
      </c>
      <c r="G1096" s="8" t="s">
        <v>3021</v>
      </c>
    </row>
    <row r="1097" spans="1:7" ht="14.25" x14ac:dyDescent="0.2">
      <c r="A1097" s="9">
        <v>1096</v>
      </c>
      <c r="B1097" s="9">
        <v>3331</v>
      </c>
      <c r="C1097" s="9" t="s">
        <v>3019</v>
      </c>
      <c r="D1097" s="9">
        <v>60000</v>
      </c>
      <c r="E1097" s="9">
        <v>2</v>
      </c>
      <c r="F1097" s="9" t="s">
        <v>3020</v>
      </c>
      <c r="G1097" s="9" t="s">
        <v>3021</v>
      </c>
    </row>
    <row r="1098" spans="1:7" ht="14.25" x14ac:dyDescent="0.2">
      <c r="A1098" s="8">
        <v>1097</v>
      </c>
      <c r="B1098" s="8">
        <v>3338</v>
      </c>
      <c r="C1098" s="8" t="s">
        <v>3019</v>
      </c>
      <c r="D1098" s="8">
        <v>60000</v>
      </c>
      <c r="E1098" s="8">
        <v>2</v>
      </c>
      <c r="F1098" s="8" t="s">
        <v>3020</v>
      </c>
      <c r="G1098" s="8" t="s">
        <v>3023</v>
      </c>
    </row>
    <row r="1099" spans="1:7" ht="14.25" x14ac:dyDescent="0.2">
      <c r="A1099" s="9">
        <v>1098</v>
      </c>
      <c r="B1099" s="9">
        <v>3339</v>
      </c>
      <c r="C1099" s="9" t="s">
        <v>3022</v>
      </c>
      <c r="D1099" s="9">
        <v>60000</v>
      </c>
      <c r="E1099" s="9">
        <v>2</v>
      </c>
      <c r="F1099" s="9" t="s">
        <v>3024</v>
      </c>
      <c r="G1099" s="9" t="s">
        <v>3021</v>
      </c>
    </row>
    <row r="1100" spans="1:7" ht="14.25" x14ac:dyDescent="0.2">
      <c r="A1100" s="8">
        <v>1099</v>
      </c>
      <c r="B1100" s="8">
        <v>3340</v>
      </c>
      <c r="C1100" s="8" t="s">
        <v>3022</v>
      </c>
      <c r="D1100" s="8">
        <v>60000</v>
      </c>
      <c r="E1100" s="8">
        <v>2</v>
      </c>
      <c r="F1100" s="8" t="s">
        <v>3024</v>
      </c>
      <c r="G1100" s="8" t="s">
        <v>3021</v>
      </c>
    </row>
    <row r="1101" spans="1:7" ht="14.25" x14ac:dyDescent="0.2">
      <c r="A1101" s="9">
        <v>1100</v>
      </c>
      <c r="B1101" s="9">
        <v>3342</v>
      </c>
      <c r="C1101" s="9" t="s">
        <v>3022</v>
      </c>
      <c r="D1101" s="9">
        <v>60000</v>
      </c>
      <c r="E1101" s="9">
        <v>2</v>
      </c>
      <c r="F1101" s="9" t="s">
        <v>3024</v>
      </c>
      <c r="G1101" s="9" t="s">
        <v>3023</v>
      </c>
    </row>
    <row r="1102" spans="1:7" ht="14.25" x14ac:dyDescent="0.2">
      <c r="A1102" s="8">
        <v>1101</v>
      </c>
      <c r="B1102" s="8">
        <v>3344</v>
      </c>
      <c r="C1102" s="8" t="s">
        <v>3022</v>
      </c>
      <c r="D1102" s="8">
        <v>60000</v>
      </c>
      <c r="E1102" s="8">
        <v>2</v>
      </c>
      <c r="F1102" s="8" t="s">
        <v>3020</v>
      </c>
      <c r="G1102" s="8" t="s">
        <v>3021</v>
      </c>
    </row>
    <row r="1103" spans="1:7" ht="14.25" x14ac:dyDescent="0.2">
      <c r="A1103" s="9">
        <v>1102</v>
      </c>
      <c r="B1103" s="9">
        <v>3347</v>
      </c>
      <c r="C1103" s="9" t="s">
        <v>3022</v>
      </c>
      <c r="D1103" s="9">
        <v>70000</v>
      </c>
      <c r="E1103" s="9">
        <v>4</v>
      </c>
      <c r="F1103" s="9" t="s">
        <v>3024</v>
      </c>
      <c r="G1103" s="9" t="s">
        <v>3021</v>
      </c>
    </row>
    <row r="1104" spans="1:7" ht="14.25" x14ac:dyDescent="0.2">
      <c r="A1104" s="8">
        <v>1103</v>
      </c>
      <c r="B1104" s="8">
        <v>3350</v>
      </c>
      <c r="C1104" s="8" t="s">
        <v>3019</v>
      </c>
      <c r="D1104" s="8">
        <v>70000</v>
      </c>
      <c r="E1104" s="8">
        <v>4</v>
      </c>
      <c r="F1104" s="8" t="s">
        <v>3024</v>
      </c>
      <c r="G1104" s="8" t="s">
        <v>3021</v>
      </c>
    </row>
    <row r="1105" spans="1:7" ht="14.25" x14ac:dyDescent="0.2">
      <c r="A1105" s="9">
        <v>1104</v>
      </c>
      <c r="B1105" s="9">
        <v>3351</v>
      </c>
      <c r="C1105" s="9" t="s">
        <v>3019</v>
      </c>
      <c r="D1105" s="9">
        <v>70000</v>
      </c>
      <c r="E1105" s="9">
        <v>4</v>
      </c>
      <c r="F1105" s="9" t="s">
        <v>3024</v>
      </c>
      <c r="G1105" s="9" t="s">
        <v>3021</v>
      </c>
    </row>
    <row r="1106" spans="1:7" ht="14.25" x14ac:dyDescent="0.2">
      <c r="A1106" s="8">
        <v>1105</v>
      </c>
      <c r="B1106" s="8">
        <v>3354</v>
      </c>
      <c r="C1106" s="8" t="s">
        <v>3019</v>
      </c>
      <c r="D1106" s="8">
        <v>70000</v>
      </c>
      <c r="E1106" s="8">
        <v>4</v>
      </c>
      <c r="F1106" s="8" t="s">
        <v>3024</v>
      </c>
      <c r="G1106" s="8" t="s">
        <v>3021</v>
      </c>
    </row>
    <row r="1107" spans="1:7" ht="14.25" x14ac:dyDescent="0.2">
      <c r="A1107" s="9">
        <v>1106</v>
      </c>
      <c r="B1107" s="9">
        <v>3355</v>
      </c>
      <c r="C1107" s="9" t="s">
        <v>3022</v>
      </c>
      <c r="D1107" s="9">
        <v>70000</v>
      </c>
      <c r="E1107" s="9">
        <v>5</v>
      </c>
      <c r="F1107" s="9" t="s">
        <v>3024</v>
      </c>
      <c r="G1107" s="9" t="s">
        <v>3021</v>
      </c>
    </row>
    <row r="1108" spans="1:7" ht="14.25" x14ac:dyDescent="0.2">
      <c r="A1108" s="8">
        <v>1107</v>
      </c>
      <c r="B1108" s="8">
        <v>3356</v>
      </c>
      <c r="C1108" s="8" t="s">
        <v>3019</v>
      </c>
      <c r="D1108" s="8">
        <v>40000</v>
      </c>
      <c r="E1108" s="8">
        <v>2</v>
      </c>
      <c r="F1108" s="8" t="s">
        <v>3026</v>
      </c>
      <c r="G1108" s="8" t="s">
        <v>3021</v>
      </c>
    </row>
    <row r="1109" spans="1:7" ht="14.25" x14ac:dyDescent="0.2">
      <c r="A1109" s="9">
        <v>1108</v>
      </c>
      <c r="B1109" s="9">
        <v>3359</v>
      </c>
      <c r="C1109" s="9" t="s">
        <v>3019</v>
      </c>
      <c r="D1109" s="9">
        <v>40000</v>
      </c>
      <c r="E1109" s="9">
        <v>2</v>
      </c>
      <c r="F1109" s="9" t="s">
        <v>3026</v>
      </c>
      <c r="G1109" s="9" t="s">
        <v>3021</v>
      </c>
    </row>
    <row r="1110" spans="1:7" ht="14.25" x14ac:dyDescent="0.2">
      <c r="A1110" s="8">
        <v>1109</v>
      </c>
      <c r="B1110" s="8">
        <v>3360</v>
      </c>
      <c r="C1110" s="8" t="s">
        <v>3019</v>
      </c>
      <c r="D1110" s="8">
        <v>60000</v>
      </c>
      <c r="E1110" s="8">
        <v>2</v>
      </c>
      <c r="F1110" s="8" t="s">
        <v>3024</v>
      </c>
      <c r="G1110" s="8" t="s">
        <v>3021</v>
      </c>
    </row>
    <row r="1111" spans="1:7" ht="14.25" x14ac:dyDescent="0.2">
      <c r="A1111" s="9">
        <v>1110</v>
      </c>
      <c r="B1111" s="9">
        <v>3361</v>
      </c>
      <c r="C1111" s="9" t="s">
        <v>3022</v>
      </c>
      <c r="D1111" s="9">
        <v>60000</v>
      </c>
      <c r="E1111" s="9">
        <v>2</v>
      </c>
      <c r="F1111" s="9" t="s">
        <v>3024</v>
      </c>
      <c r="G1111" s="9" t="s">
        <v>3021</v>
      </c>
    </row>
    <row r="1112" spans="1:7" ht="14.25" x14ac:dyDescent="0.2">
      <c r="A1112" s="8">
        <v>1111</v>
      </c>
      <c r="B1112" s="8">
        <v>3366</v>
      </c>
      <c r="C1112" s="8" t="s">
        <v>3019</v>
      </c>
      <c r="D1112" s="8">
        <v>60000</v>
      </c>
      <c r="E1112" s="8">
        <v>2</v>
      </c>
      <c r="F1112" s="8" t="s">
        <v>3024</v>
      </c>
      <c r="G1112" s="8" t="s">
        <v>3021</v>
      </c>
    </row>
    <row r="1113" spans="1:7" ht="14.25" x14ac:dyDescent="0.2">
      <c r="A1113" s="9">
        <v>1112</v>
      </c>
      <c r="B1113" s="9">
        <v>3367</v>
      </c>
      <c r="C1113" s="9" t="s">
        <v>3019</v>
      </c>
      <c r="D1113" s="9">
        <v>60000</v>
      </c>
      <c r="E1113" s="9">
        <v>2</v>
      </c>
      <c r="F1113" s="9" t="s">
        <v>3024</v>
      </c>
      <c r="G1113" s="9" t="s">
        <v>3021</v>
      </c>
    </row>
    <row r="1114" spans="1:7" ht="14.25" x14ac:dyDescent="0.2">
      <c r="A1114" s="8">
        <v>1113</v>
      </c>
      <c r="B1114" s="8">
        <v>3369</v>
      </c>
      <c r="C1114" s="8" t="s">
        <v>3019</v>
      </c>
      <c r="D1114" s="8">
        <v>70000</v>
      </c>
      <c r="E1114" s="8">
        <v>4</v>
      </c>
      <c r="F1114" s="8" t="s">
        <v>3024</v>
      </c>
      <c r="G1114" s="8" t="s">
        <v>3021</v>
      </c>
    </row>
    <row r="1115" spans="1:7" ht="14.25" x14ac:dyDescent="0.2">
      <c r="A1115" s="9">
        <v>1114</v>
      </c>
      <c r="B1115" s="9">
        <v>3374</v>
      </c>
      <c r="C1115" s="9" t="s">
        <v>3019</v>
      </c>
      <c r="D1115" s="9">
        <v>70000</v>
      </c>
      <c r="E1115" s="9">
        <v>2</v>
      </c>
      <c r="F1115" s="9" t="s">
        <v>3025</v>
      </c>
      <c r="G1115" s="9" t="s">
        <v>3021</v>
      </c>
    </row>
    <row r="1116" spans="1:7" ht="14.25" x14ac:dyDescent="0.2">
      <c r="A1116" s="8">
        <v>1115</v>
      </c>
      <c r="B1116" s="8">
        <v>3379</v>
      </c>
      <c r="C1116" s="8" t="s">
        <v>3019</v>
      </c>
      <c r="D1116" s="8">
        <v>70000</v>
      </c>
      <c r="E1116" s="8">
        <v>2</v>
      </c>
      <c r="F1116" s="8" t="s">
        <v>3025</v>
      </c>
      <c r="G1116" s="8" t="s">
        <v>3021</v>
      </c>
    </row>
    <row r="1117" spans="1:7" ht="14.25" x14ac:dyDescent="0.2">
      <c r="A1117" s="9">
        <v>1116</v>
      </c>
      <c r="B1117" s="9">
        <v>3380</v>
      </c>
      <c r="C1117" s="9" t="s">
        <v>3022</v>
      </c>
      <c r="D1117" s="9">
        <v>70000</v>
      </c>
      <c r="E1117" s="9">
        <v>2</v>
      </c>
      <c r="F1117" s="9" t="s">
        <v>3025</v>
      </c>
      <c r="G1117" s="9" t="s">
        <v>3021</v>
      </c>
    </row>
    <row r="1118" spans="1:7" ht="14.25" x14ac:dyDescent="0.2">
      <c r="A1118" s="8">
        <v>1117</v>
      </c>
      <c r="B1118" s="8">
        <v>3381</v>
      </c>
      <c r="C1118" s="8" t="s">
        <v>3022</v>
      </c>
      <c r="D1118" s="8">
        <v>70000</v>
      </c>
      <c r="E1118" s="8">
        <v>2</v>
      </c>
      <c r="F1118" s="8" t="s">
        <v>3025</v>
      </c>
      <c r="G1118" s="8" t="s">
        <v>3021</v>
      </c>
    </row>
    <row r="1119" spans="1:7" ht="14.25" x14ac:dyDescent="0.2">
      <c r="A1119" s="9">
        <v>1118</v>
      </c>
      <c r="B1119" s="9">
        <v>3385</v>
      </c>
      <c r="C1119" s="9" t="s">
        <v>3019</v>
      </c>
      <c r="D1119" s="9">
        <v>60000</v>
      </c>
      <c r="E1119" s="9">
        <v>2</v>
      </c>
      <c r="F1119" s="9" t="s">
        <v>3024</v>
      </c>
      <c r="G1119" s="9" t="s">
        <v>3021</v>
      </c>
    </row>
    <row r="1120" spans="1:7" ht="14.25" x14ac:dyDescent="0.2">
      <c r="A1120" s="8">
        <v>1119</v>
      </c>
      <c r="B1120" s="8">
        <v>3386</v>
      </c>
      <c r="C1120" s="8" t="s">
        <v>3019</v>
      </c>
      <c r="D1120" s="8">
        <v>60000</v>
      </c>
      <c r="E1120" s="8">
        <v>2</v>
      </c>
      <c r="F1120" s="8" t="s">
        <v>3024</v>
      </c>
      <c r="G1120" s="8" t="s">
        <v>3021</v>
      </c>
    </row>
    <row r="1121" spans="1:7" ht="14.25" x14ac:dyDescent="0.2">
      <c r="A1121" s="9">
        <v>1120</v>
      </c>
      <c r="B1121" s="9">
        <v>3393</v>
      </c>
      <c r="C1121" s="9" t="s">
        <v>3019</v>
      </c>
      <c r="D1121" s="9">
        <v>60000</v>
      </c>
      <c r="E1121" s="9">
        <v>2</v>
      </c>
      <c r="F1121" s="9" t="s">
        <v>3024</v>
      </c>
      <c r="G1121" s="9" t="s">
        <v>3023</v>
      </c>
    </row>
    <row r="1122" spans="1:7" ht="14.25" x14ac:dyDescent="0.2">
      <c r="A1122" s="8">
        <v>1121</v>
      </c>
      <c r="B1122" s="8">
        <v>3397</v>
      </c>
      <c r="C1122" s="8" t="s">
        <v>3019</v>
      </c>
      <c r="D1122" s="8">
        <v>60000</v>
      </c>
      <c r="E1122" s="8">
        <v>3</v>
      </c>
      <c r="F1122" s="8" t="s">
        <v>3025</v>
      </c>
      <c r="G1122" s="8" t="s">
        <v>3021</v>
      </c>
    </row>
    <row r="1123" spans="1:7" ht="14.25" x14ac:dyDescent="0.2">
      <c r="A1123" s="9">
        <v>1122</v>
      </c>
      <c r="B1123" s="9">
        <v>3399</v>
      </c>
      <c r="C1123" s="9" t="s">
        <v>3022</v>
      </c>
      <c r="D1123" s="9">
        <v>60000</v>
      </c>
      <c r="E1123" s="9">
        <v>3</v>
      </c>
      <c r="F1123" s="9" t="s">
        <v>3025</v>
      </c>
      <c r="G1123" s="9" t="s">
        <v>3021</v>
      </c>
    </row>
    <row r="1124" spans="1:7" ht="14.25" x14ac:dyDescent="0.2">
      <c r="A1124" s="8">
        <v>1123</v>
      </c>
      <c r="B1124" s="8">
        <v>3400</v>
      </c>
      <c r="C1124" s="8" t="s">
        <v>3019</v>
      </c>
      <c r="D1124" s="8">
        <v>70000</v>
      </c>
      <c r="E1124" s="8">
        <v>4</v>
      </c>
      <c r="F1124" s="8" t="s">
        <v>3024</v>
      </c>
      <c r="G1124" s="8" t="s">
        <v>3021</v>
      </c>
    </row>
    <row r="1125" spans="1:7" ht="14.25" x14ac:dyDescent="0.2">
      <c r="A1125" s="9">
        <v>1124</v>
      </c>
      <c r="B1125" s="9">
        <v>3403</v>
      </c>
      <c r="C1125" s="9" t="s">
        <v>3019</v>
      </c>
      <c r="D1125" s="9">
        <v>170000</v>
      </c>
      <c r="E1125" s="9">
        <v>2</v>
      </c>
      <c r="F1125" s="9" t="s">
        <v>3020</v>
      </c>
      <c r="G1125" s="9" t="s">
        <v>3021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BF4DB-B53D-4C9F-9D31-11D19C0C8AA6}">
  <dimension ref="B3:E17"/>
  <sheetViews>
    <sheetView workbookViewId="0">
      <selection activeCell="M19" sqref="M19"/>
    </sheetView>
  </sheetViews>
  <sheetFormatPr defaultRowHeight="14.25" x14ac:dyDescent="0.2"/>
  <cols>
    <col min="2" max="2" width="19.875" customWidth="1"/>
    <col min="3" max="3" width="16.25" customWidth="1"/>
    <col min="4" max="4" width="8.875" customWidth="1"/>
    <col min="5" max="5" width="11.25" customWidth="1"/>
  </cols>
  <sheetData>
    <row r="3" spans="2:5" x14ac:dyDescent="0.2">
      <c r="B3" s="11" t="s">
        <v>3230</v>
      </c>
      <c r="C3" s="11" t="s">
        <v>3031</v>
      </c>
    </row>
    <row r="4" spans="2:5" x14ac:dyDescent="0.2">
      <c r="B4" s="11" t="s">
        <v>3028</v>
      </c>
      <c r="C4" t="s">
        <v>3019</v>
      </c>
      <c r="D4" t="s">
        <v>3022</v>
      </c>
      <c r="E4" t="s">
        <v>3029</v>
      </c>
    </row>
    <row r="5" spans="2:5" x14ac:dyDescent="0.2">
      <c r="B5" s="12" t="s">
        <v>3020</v>
      </c>
      <c r="C5" s="14">
        <v>12400000</v>
      </c>
      <c r="D5" s="14">
        <v>9910000</v>
      </c>
      <c r="E5" s="14">
        <v>22310000</v>
      </c>
    </row>
    <row r="6" spans="2:5" x14ac:dyDescent="0.2">
      <c r="B6" s="12" t="s">
        <v>3027</v>
      </c>
      <c r="C6" s="14">
        <v>11110000</v>
      </c>
      <c r="D6" s="14">
        <v>5750000</v>
      </c>
      <c r="E6" s="14">
        <v>16860000</v>
      </c>
    </row>
    <row r="7" spans="2:5" x14ac:dyDescent="0.2">
      <c r="B7" s="12" t="s">
        <v>3025</v>
      </c>
      <c r="C7" s="14">
        <v>3960000</v>
      </c>
      <c r="D7" s="14">
        <v>3860000</v>
      </c>
      <c r="E7" s="14">
        <v>7820000</v>
      </c>
    </row>
    <row r="8" spans="2:5" x14ac:dyDescent="0.2">
      <c r="B8" s="12" t="s">
        <v>3024</v>
      </c>
      <c r="C8" s="14">
        <v>10930000</v>
      </c>
      <c r="D8" s="14">
        <v>7490000</v>
      </c>
      <c r="E8" s="14">
        <v>18420000</v>
      </c>
    </row>
    <row r="9" spans="2:5" x14ac:dyDescent="0.2">
      <c r="B9" s="12" t="s">
        <v>3026</v>
      </c>
      <c r="C9" s="14">
        <v>1040000</v>
      </c>
      <c r="D9" s="14">
        <v>770000</v>
      </c>
      <c r="E9" s="14">
        <v>1810000</v>
      </c>
    </row>
    <row r="10" spans="2:5" x14ac:dyDescent="0.2">
      <c r="B10" s="12" t="s">
        <v>3029</v>
      </c>
      <c r="C10" s="14">
        <v>39440000</v>
      </c>
      <c r="D10" s="14">
        <v>27780000</v>
      </c>
      <c r="E10" s="14">
        <v>67220000</v>
      </c>
    </row>
    <row r="13" spans="2:5" x14ac:dyDescent="0.2">
      <c r="B13" s="12"/>
      <c r="C13" s="14"/>
      <c r="D13" s="14"/>
    </row>
    <row r="14" spans="2:5" x14ac:dyDescent="0.2">
      <c r="B14" s="12"/>
      <c r="C14" s="14"/>
      <c r="D14" s="14"/>
    </row>
    <row r="15" spans="2:5" x14ac:dyDescent="0.2">
      <c r="B15" s="12"/>
      <c r="C15" s="14"/>
      <c r="D15" s="14"/>
    </row>
    <row r="16" spans="2:5" x14ac:dyDescent="0.2">
      <c r="B16" s="12"/>
      <c r="C16" s="14"/>
      <c r="D16" s="14"/>
    </row>
    <row r="17" spans="2:4" x14ac:dyDescent="0.2">
      <c r="B17" s="12"/>
      <c r="C17" s="14"/>
      <c r="D17" s="14"/>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3678-B524-4353-9B3C-0416E97DA5D5}">
  <dimension ref="B3:E55"/>
  <sheetViews>
    <sheetView topLeftCell="A4" workbookViewId="0">
      <selection activeCell="H34" sqref="H34"/>
    </sheetView>
  </sheetViews>
  <sheetFormatPr defaultRowHeight="14.25" x14ac:dyDescent="0.2"/>
  <cols>
    <col min="2" max="2" width="16.375" customWidth="1"/>
    <col min="3" max="3" width="16.25" customWidth="1"/>
    <col min="4" max="4" width="9.875" customWidth="1"/>
    <col min="5" max="5" width="11.25" customWidth="1"/>
    <col min="6" max="6" width="13.875" customWidth="1"/>
    <col min="7" max="7" width="15.5" bestFit="1" customWidth="1"/>
    <col min="8" max="8" width="9.875" bestFit="1" customWidth="1"/>
  </cols>
  <sheetData>
    <row r="3" spans="2:5" x14ac:dyDescent="0.2">
      <c r="B3" s="11" t="s">
        <v>3030</v>
      </c>
      <c r="C3" s="11" t="s">
        <v>3031</v>
      </c>
    </row>
    <row r="4" spans="2:5" x14ac:dyDescent="0.2">
      <c r="B4" s="11" t="s">
        <v>3028</v>
      </c>
      <c r="C4" t="s">
        <v>3019</v>
      </c>
      <c r="D4" t="s">
        <v>3022</v>
      </c>
      <c r="E4" t="s">
        <v>3029</v>
      </c>
    </row>
    <row r="5" spans="2:5" x14ac:dyDescent="0.2">
      <c r="B5" s="12" t="s">
        <v>4</v>
      </c>
      <c r="C5" s="14"/>
      <c r="D5" s="14"/>
      <c r="E5" s="14"/>
    </row>
    <row r="6" spans="2:5" x14ac:dyDescent="0.2">
      <c r="B6" s="13">
        <v>10000</v>
      </c>
      <c r="C6" s="14">
        <v>31997.77</v>
      </c>
      <c r="D6" s="14">
        <v>21418.59</v>
      </c>
      <c r="E6" s="14">
        <v>53416.36</v>
      </c>
    </row>
    <row r="7" spans="2:5" x14ac:dyDescent="0.2">
      <c r="B7" s="13">
        <v>20000</v>
      </c>
      <c r="C7" s="14">
        <v>10891.22</v>
      </c>
      <c r="D7" s="14">
        <v>1371.36</v>
      </c>
      <c r="E7" s="14">
        <v>12262.58</v>
      </c>
    </row>
    <row r="8" spans="2:5" x14ac:dyDescent="0.2">
      <c r="B8" s="13">
        <v>30000</v>
      </c>
      <c r="C8" s="14">
        <v>25326.89</v>
      </c>
      <c r="D8" s="14">
        <v>57913.09</v>
      </c>
      <c r="E8" s="14">
        <v>83239.98</v>
      </c>
    </row>
    <row r="9" spans="2:5" x14ac:dyDescent="0.2">
      <c r="B9" s="13">
        <v>40000</v>
      </c>
      <c r="C9" s="14">
        <v>43761.440000000002</v>
      </c>
      <c r="D9" s="14">
        <v>34538.21</v>
      </c>
      <c r="E9" s="14">
        <v>78299.649999999994</v>
      </c>
    </row>
    <row r="10" spans="2:5" x14ac:dyDescent="0.2">
      <c r="B10" s="13">
        <v>50000</v>
      </c>
      <c r="C10" s="14">
        <v>18465.32</v>
      </c>
      <c r="D10" s="14">
        <v>18837.23</v>
      </c>
      <c r="E10" s="14">
        <v>37302.550000000003</v>
      </c>
    </row>
    <row r="11" spans="2:5" x14ac:dyDescent="0.2">
      <c r="B11" s="13">
        <v>60000</v>
      </c>
      <c r="C11" s="14">
        <v>96186.33</v>
      </c>
      <c r="D11" s="14">
        <v>56017.36</v>
      </c>
      <c r="E11" s="14">
        <v>152203.69</v>
      </c>
    </row>
    <row r="12" spans="2:5" x14ac:dyDescent="0.2">
      <c r="B12" s="13">
        <v>70000</v>
      </c>
      <c r="C12" s="14">
        <v>62898.89</v>
      </c>
      <c r="D12" s="14">
        <v>30273.64</v>
      </c>
      <c r="E12" s="14">
        <v>93172.53</v>
      </c>
    </row>
    <row r="13" spans="2:5" x14ac:dyDescent="0.2">
      <c r="B13" s="13">
        <v>80000</v>
      </c>
      <c r="C13" s="14">
        <v>24659.39</v>
      </c>
      <c r="D13" s="14">
        <v>40382.74</v>
      </c>
      <c r="E13" s="14">
        <v>65042.13</v>
      </c>
    </row>
    <row r="14" spans="2:5" x14ac:dyDescent="0.2">
      <c r="B14" s="13">
        <v>90000</v>
      </c>
      <c r="C14" s="14">
        <v>18351.97</v>
      </c>
      <c r="D14" s="14">
        <v>2155.8000000000002</v>
      </c>
      <c r="E14" s="14">
        <v>20507.77</v>
      </c>
    </row>
    <row r="15" spans="2:5" x14ac:dyDescent="0.2">
      <c r="B15" s="13">
        <v>100000</v>
      </c>
      <c r="C15" s="14">
        <v>5009.04</v>
      </c>
      <c r="D15" s="14"/>
      <c r="E15" s="14">
        <v>5009.04</v>
      </c>
    </row>
    <row r="16" spans="2:5" x14ac:dyDescent="0.2">
      <c r="B16" s="13">
        <v>110000</v>
      </c>
      <c r="C16" s="14">
        <v>5192.12</v>
      </c>
      <c r="D16" s="14">
        <v>31.24</v>
      </c>
      <c r="E16" s="14">
        <v>5223.3599999999997</v>
      </c>
    </row>
    <row r="17" spans="2:5" x14ac:dyDescent="0.2">
      <c r="B17" s="13">
        <v>120000</v>
      </c>
      <c r="C17" s="14">
        <v>1316.84</v>
      </c>
      <c r="D17" s="14">
        <v>2227.23</v>
      </c>
      <c r="E17" s="14">
        <v>3544.07</v>
      </c>
    </row>
    <row r="18" spans="2:5" x14ac:dyDescent="0.2">
      <c r="B18" s="13">
        <v>130000</v>
      </c>
      <c r="C18" s="14">
        <v>1815.74</v>
      </c>
      <c r="D18" s="14">
        <v>6219.98</v>
      </c>
      <c r="E18" s="14">
        <v>8035.72</v>
      </c>
    </row>
    <row r="19" spans="2:5" x14ac:dyDescent="0.2">
      <c r="B19" s="13">
        <v>150000</v>
      </c>
      <c r="C19" s="14"/>
      <c r="D19" s="14">
        <v>12.9</v>
      </c>
      <c r="E19" s="14">
        <v>12.9</v>
      </c>
    </row>
    <row r="20" spans="2:5" x14ac:dyDescent="0.2">
      <c r="B20" s="13">
        <v>160000</v>
      </c>
      <c r="C20" s="14">
        <v>313.63</v>
      </c>
      <c r="D20" s="14">
        <v>1287.17</v>
      </c>
      <c r="E20" s="14">
        <v>1600.8</v>
      </c>
    </row>
    <row r="21" spans="2:5" x14ac:dyDescent="0.2">
      <c r="B21" s="13">
        <v>170000</v>
      </c>
      <c r="C21" s="14">
        <v>705.62</v>
      </c>
      <c r="D21" s="14"/>
      <c r="E21" s="14">
        <v>705.62</v>
      </c>
    </row>
    <row r="22" spans="2:5" x14ac:dyDescent="0.2">
      <c r="B22" s="12" t="s">
        <v>24</v>
      </c>
      <c r="C22" s="14"/>
      <c r="D22" s="14"/>
      <c r="E22" s="14"/>
    </row>
    <row r="23" spans="2:5" x14ac:dyDescent="0.2">
      <c r="B23" s="13">
        <v>10000</v>
      </c>
      <c r="C23" s="14">
        <v>6173.07</v>
      </c>
      <c r="D23" s="14">
        <v>41416.46</v>
      </c>
      <c r="E23" s="14">
        <v>47589.53</v>
      </c>
    </row>
    <row r="24" spans="2:5" x14ac:dyDescent="0.2">
      <c r="B24" s="13">
        <v>20000</v>
      </c>
      <c r="C24" s="14">
        <v>12378.79</v>
      </c>
      <c r="D24" s="14">
        <v>68762.64</v>
      </c>
      <c r="E24" s="14">
        <v>81141.429999999993</v>
      </c>
    </row>
    <row r="25" spans="2:5" x14ac:dyDescent="0.2">
      <c r="B25" s="13">
        <v>30000</v>
      </c>
      <c r="C25" s="14">
        <v>6525.13</v>
      </c>
      <c r="D25" s="14">
        <v>33614.46</v>
      </c>
      <c r="E25" s="14">
        <v>40139.589999999997</v>
      </c>
    </row>
    <row r="26" spans="2:5" x14ac:dyDescent="0.2">
      <c r="B26" s="13">
        <v>40000</v>
      </c>
      <c r="C26" s="14">
        <v>46878.73</v>
      </c>
      <c r="D26" s="14">
        <v>36085.050000000003</v>
      </c>
      <c r="E26" s="14">
        <v>82963.78</v>
      </c>
    </row>
    <row r="27" spans="2:5" x14ac:dyDescent="0.2">
      <c r="B27" s="13">
        <v>50000</v>
      </c>
      <c r="C27" s="14">
        <v>3226.86</v>
      </c>
      <c r="D27" s="14">
        <v>17746.7</v>
      </c>
      <c r="E27" s="14">
        <v>20973.56</v>
      </c>
    </row>
    <row r="28" spans="2:5" x14ac:dyDescent="0.2">
      <c r="B28" s="13">
        <v>60000</v>
      </c>
      <c r="C28" s="14">
        <v>96829.85</v>
      </c>
      <c r="D28" s="14">
        <v>44428.75</v>
      </c>
      <c r="E28" s="14">
        <v>141258.6</v>
      </c>
    </row>
    <row r="29" spans="2:5" x14ac:dyDescent="0.2">
      <c r="B29" s="13">
        <v>70000</v>
      </c>
      <c r="C29" s="14">
        <v>33232.76</v>
      </c>
      <c r="D29" s="14">
        <v>24720.23</v>
      </c>
      <c r="E29" s="14">
        <v>57952.99</v>
      </c>
    </row>
    <row r="30" spans="2:5" x14ac:dyDescent="0.2">
      <c r="B30" s="13">
        <v>80000</v>
      </c>
      <c r="C30" s="14">
        <v>13116.38</v>
      </c>
      <c r="D30" s="14">
        <v>20323.099999999999</v>
      </c>
      <c r="E30" s="14">
        <v>33439.480000000003</v>
      </c>
    </row>
    <row r="31" spans="2:5" x14ac:dyDescent="0.2">
      <c r="B31" s="13">
        <v>90000</v>
      </c>
      <c r="C31" s="14">
        <v>18752.73</v>
      </c>
      <c r="D31" s="14">
        <v>1500.7</v>
      </c>
      <c r="E31" s="14">
        <v>20253.43</v>
      </c>
    </row>
    <row r="32" spans="2:5" x14ac:dyDescent="0.2">
      <c r="B32" s="13">
        <v>100000</v>
      </c>
      <c r="C32" s="14">
        <v>2999.52</v>
      </c>
      <c r="D32" s="14">
        <v>432.53</v>
      </c>
      <c r="E32" s="14">
        <v>3432.05</v>
      </c>
    </row>
    <row r="33" spans="2:5" x14ac:dyDescent="0.2">
      <c r="B33" s="13">
        <v>110000</v>
      </c>
      <c r="C33" s="14">
        <v>3565.68</v>
      </c>
      <c r="D33" s="14">
        <v>4713.6899999999996</v>
      </c>
      <c r="E33" s="14">
        <v>8279.3700000000008</v>
      </c>
    </row>
    <row r="34" spans="2:5" x14ac:dyDescent="0.2">
      <c r="B34" s="13">
        <v>120000</v>
      </c>
      <c r="C34" s="14">
        <v>1966.95</v>
      </c>
      <c r="D34" s="14">
        <v>243.33</v>
      </c>
      <c r="E34" s="14">
        <v>2210.2800000000002</v>
      </c>
    </row>
    <row r="35" spans="2:5" x14ac:dyDescent="0.2">
      <c r="B35" s="13">
        <v>130000</v>
      </c>
      <c r="C35" s="14">
        <v>3565.91</v>
      </c>
      <c r="D35" s="14">
        <v>2957.38</v>
      </c>
      <c r="E35" s="14">
        <v>6523.29</v>
      </c>
    </row>
    <row r="36" spans="2:5" x14ac:dyDescent="0.2">
      <c r="B36" s="13">
        <v>150000</v>
      </c>
      <c r="C36" s="14"/>
      <c r="D36" s="14">
        <v>376.45</v>
      </c>
      <c r="E36" s="14">
        <v>376.45</v>
      </c>
    </row>
    <row r="37" spans="2:5" x14ac:dyDescent="0.2">
      <c r="B37" s="13">
        <v>160000</v>
      </c>
      <c r="C37" s="14">
        <v>601.13</v>
      </c>
      <c r="D37" s="14">
        <v>255.29</v>
      </c>
      <c r="E37" s="14">
        <v>856.42</v>
      </c>
    </row>
    <row r="38" spans="2:5" x14ac:dyDescent="0.2">
      <c r="B38" s="13">
        <v>170000</v>
      </c>
      <c r="C38" s="14">
        <v>2033.3</v>
      </c>
      <c r="D38" s="14">
        <v>257.52</v>
      </c>
      <c r="E38" s="14">
        <v>2290.8200000000002</v>
      </c>
    </row>
    <row r="39" spans="2:5" x14ac:dyDescent="0.2">
      <c r="B39" s="12" t="s">
        <v>16</v>
      </c>
      <c r="C39" s="14"/>
      <c r="D39" s="14"/>
      <c r="E39" s="14"/>
    </row>
    <row r="40" spans="2:5" x14ac:dyDescent="0.2">
      <c r="B40" s="13">
        <v>10000</v>
      </c>
      <c r="C40" s="14">
        <v>8136.06</v>
      </c>
      <c r="D40" s="14">
        <v>12445.53</v>
      </c>
      <c r="E40" s="14">
        <v>20581.59</v>
      </c>
    </row>
    <row r="41" spans="2:5" x14ac:dyDescent="0.2">
      <c r="B41" s="13">
        <v>20000</v>
      </c>
      <c r="C41" s="14">
        <v>27036.13</v>
      </c>
      <c r="D41" s="14">
        <v>29156.57</v>
      </c>
      <c r="E41" s="14">
        <v>56192.7</v>
      </c>
    </row>
    <row r="42" spans="2:5" x14ac:dyDescent="0.2">
      <c r="B42" s="13">
        <v>30000</v>
      </c>
      <c r="C42" s="14">
        <v>34049.19</v>
      </c>
      <c r="D42" s="14">
        <v>32028.32</v>
      </c>
      <c r="E42" s="14">
        <v>66077.509999999995</v>
      </c>
    </row>
    <row r="43" spans="2:5" x14ac:dyDescent="0.2">
      <c r="B43" s="13">
        <v>40000</v>
      </c>
      <c r="C43" s="14">
        <v>33899.64</v>
      </c>
      <c r="D43" s="14">
        <v>102520.31</v>
      </c>
      <c r="E43" s="14">
        <v>136419.95000000001</v>
      </c>
    </row>
    <row r="44" spans="2:5" x14ac:dyDescent="0.2">
      <c r="B44" s="13">
        <v>50000</v>
      </c>
      <c r="C44" s="14">
        <v>13973</v>
      </c>
      <c r="D44" s="14">
        <v>1610.62</v>
      </c>
      <c r="E44" s="14">
        <v>15583.62</v>
      </c>
    </row>
    <row r="45" spans="2:5" x14ac:dyDescent="0.2">
      <c r="B45" s="13">
        <v>60000</v>
      </c>
      <c r="C45" s="14">
        <v>81898.63</v>
      </c>
      <c r="D45" s="14">
        <v>85848.76</v>
      </c>
      <c r="E45" s="14">
        <v>167747.39000000001</v>
      </c>
    </row>
    <row r="46" spans="2:5" x14ac:dyDescent="0.2">
      <c r="B46" s="13">
        <v>70000</v>
      </c>
      <c r="C46" s="14">
        <v>42654.26</v>
      </c>
      <c r="D46" s="14">
        <v>30574.23</v>
      </c>
      <c r="E46" s="14">
        <v>73228.490000000005</v>
      </c>
    </row>
    <row r="47" spans="2:5" x14ac:dyDescent="0.2">
      <c r="B47" s="13">
        <v>80000</v>
      </c>
      <c r="C47" s="14">
        <v>35171.39</v>
      </c>
      <c r="D47" s="14">
        <v>25686</v>
      </c>
      <c r="E47" s="14">
        <v>60857.39</v>
      </c>
    </row>
    <row r="48" spans="2:5" x14ac:dyDescent="0.2">
      <c r="B48" s="13">
        <v>90000</v>
      </c>
      <c r="C48" s="14">
        <v>60897.599999999999</v>
      </c>
      <c r="D48" s="14">
        <v>13152.83</v>
      </c>
      <c r="E48" s="14">
        <v>74050.429999999993</v>
      </c>
    </row>
    <row r="49" spans="2:5" x14ac:dyDescent="0.2">
      <c r="B49" s="13">
        <v>100000</v>
      </c>
      <c r="C49" s="14">
        <v>3673.01</v>
      </c>
      <c r="D49" s="14">
        <v>1108.77</v>
      </c>
      <c r="E49" s="14">
        <v>4781.78</v>
      </c>
    </row>
    <row r="50" spans="2:5" x14ac:dyDescent="0.2">
      <c r="B50" s="13">
        <v>110000</v>
      </c>
      <c r="C50" s="14">
        <v>7599</v>
      </c>
      <c r="D50" s="14">
        <v>9607.49</v>
      </c>
      <c r="E50" s="14">
        <v>17206.490000000002</v>
      </c>
    </row>
    <row r="51" spans="2:5" x14ac:dyDescent="0.2">
      <c r="B51" s="13">
        <v>120000</v>
      </c>
      <c r="C51" s="14">
        <v>2560.65</v>
      </c>
      <c r="D51" s="14">
        <v>2230.12</v>
      </c>
      <c r="E51" s="14">
        <v>4790.7700000000004</v>
      </c>
    </row>
    <row r="52" spans="2:5" x14ac:dyDescent="0.2">
      <c r="B52" s="13">
        <v>130000</v>
      </c>
      <c r="C52" s="14">
        <v>6453.47</v>
      </c>
      <c r="D52" s="14">
        <v>501.38</v>
      </c>
      <c r="E52" s="14">
        <v>6954.85</v>
      </c>
    </row>
    <row r="53" spans="2:5" x14ac:dyDescent="0.2">
      <c r="B53" s="13">
        <v>150000</v>
      </c>
      <c r="C53" s="14">
        <v>2277.0300000000002</v>
      </c>
      <c r="D53" s="14">
        <v>255.88</v>
      </c>
      <c r="E53" s="14">
        <v>2532.91</v>
      </c>
    </row>
    <row r="54" spans="2:5" x14ac:dyDescent="0.2">
      <c r="B54" s="13">
        <v>170000</v>
      </c>
      <c r="C54" s="14">
        <v>5259.08</v>
      </c>
      <c r="D54" s="14"/>
      <c r="E54" s="14">
        <v>5259.08</v>
      </c>
    </row>
    <row r="55" spans="2:5" x14ac:dyDescent="0.2">
      <c r="B55" s="12" t="s">
        <v>3029</v>
      </c>
      <c r="C55" s="14">
        <v>964277.14</v>
      </c>
      <c r="D55" s="14">
        <v>917247.63</v>
      </c>
      <c r="E55" s="14">
        <v>1881524.77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20EBA56AA1F2EB4BBCD438B251BECFD6" ma:contentTypeVersion="4" ma:contentTypeDescription="Create a new document." ma:contentTypeScope="" ma:versionID="434640ecf6e2f9cb499dbcd179e87f31">
  <xsd:schema xmlns:xsd="http://www.w3.org/2001/XMLSchema" xmlns:xs="http://www.w3.org/2001/XMLSchema" xmlns:p="http://schemas.microsoft.com/office/2006/metadata/properties" xmlns:ns3="bcc4d9e8-e791-4d0b-8aa0-cb3b5fa7a0a2" targetNamespace="http://schemas.microsoft.com/office/2006/metadata/properties" ma:root="true" ma:fieldsID="657f55cd08ee9565e7a503e8e6415b45" ns3:_="">
    <xsd:import namespace="bcc4d9e8-e791-4d0b-8aa0-cb3b5fa7a0a2"/>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c4d9e8-e791-4d0b-8aa0-cb3b5fa7a0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xml version="1.0" encoding="utf-8"?>
<?mso-contentType ?>
<FormTemplates xmlns="http://schemas.microsoft.com/sharepoint/v3/contenttype/forms">
  <Display>DocumentLibraryForm</Display>
  <Edit>DocumentLibraryForm</Edit>
  <New>DocumentLibraryForm</New>
</FormTemplates>
</file>

<file path=customXml/item13.xml>��
</file>

<file path=customXml/item14.xml>��
</file>

<file path=customXml/item15.xml>��
</file>

<file path=customXml/item16.xml>��
</file>

<file path=customXml/item17.xml>��
</file>

<file path=customXml/item18.xml>��
</file>

<file path=customXml/item19.xml><?xml version="1.0" encoding="utf-8"?>
<p:properties xmlns:p="http://schemas.microsoft.com/office/2006/metadata/properties" xmlns:xsi="http://www.w3.org/2001/XMLSchema-instance" xmlns:pc="http://schemas.microsoft.com/office/infopath/2007/PartnerControls">
  <documentManagement/>
</p:properties>
</file>

<file path=customXml/item20.xml>��
</file>

<file path=customXml/item21.xml>��
</file>

<file path=customXml/itemProps1.xml><?xml version="1.0" encoding="utf-8"?>
<ds:datastoreItem xmlns:ds="http://schemas.openxmlformats.org/officeDocument/2006/customXml" ds:itemID="{A929444E-6C54-4B1E-8797-3F3D3FF8B0FA}">
  <ds:schemaRefs/>
</ds:datastoreItem>
</file>

<file path=customXml/itemProps2.xml><?xml version="1.0" encoding="utf-8"?>
<ds:datastoreItem xmlns:ds="http://schemas.openxmlformats.org/officeDocument/2006/customXml" ds:itemID="{4EA5C09B-952E-47F3-A31A-7449B2AFDD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c4d9e8-e791-4d0b-8aa0-cb3b5fa7a0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E32F7DB-AD77-4F81-AA15-F35959EB62B5}">
  <ds:schemaRefs/>
</ds:datastoreItem>
</file>

<file path=customXml/itemProps4.xml><?xml version="1.0" encoding="utf-8"?>
<ds:datastoreItem xmlns:ds="http://schemas.openxmlformats.org/officeDocument/2006/customXml" ds:itemID="{E00CD2FE-3BB6-4C76-8170-B66A162B5DB5}">
  <ds:schemaRefs/>
</ds:datastoreItem>
</file>

<file path=customXml/itemProps5.xml><?xml version="1.0" encoding="utf-8"?>
<ds:datastoreItem xmlns:ds="http://schemas.openxmlformats.org/officeDocument/2006/customXml" ds:itemID="{29A5B56A-413C-4A07-97EE-C8E78089144D}">
  <ds:schemaRefs/>
</ds:datastoreItem>
</file>

<file path=customXml/itemProps6.xml><?xml version="1.0" encoding="utf-8"?>
<ds:datastoreItem xmlns:ds="http://schemas.openxmlformats.org/officeDocument/2006/customXml" ds:itemID="{CD51007E-F133-414A-B985-63CAE421D981}">
  <ds:schemaRefs/>
</ds:datastoreItem>
</file>

<file path=customXml/itemProps7.xml><?xml version="1.0" encoding="utf-8"?>
<ds:datastoreItem xmlns:ds="http://schemas.openxmlformats.org/officeDocument/2006/customXml" ds:itemID="{3F617411-A6F9-47A1-968E-4559298C92E2}">
  <ds:schemaRefs/>
</ds:datastoreItem>
</file>

<file path=customXml/itemProps8.xml><?xml version="1.0" encoding="utf-8"?>
<ds:datastoreItem xmlns:ds="http://schemas.openxmlformats.org/officeDocument/2006/customXml" ds:itemID="{E45ABDDF-9D18-4AB0-B96D-155D20579DD9}">
  <ds:schemaRefs/>
</ds:datastoreItem>
</file>

<file path=customXml/itemProps9.xml><?xml version="1.0" encoding="utf-8"?>
<ds:datastoreItem xmlns:ds="http://schemas.openxmlformats.org/officeDocument/2006/customXml" ds:itemID="{B99428F1-1CB5-49F5-B491-ABB196CF0A5D}">
  <ds:schemaRefs/>
</ds:datastoreItem>
</file>

<file path=customXml/itemProps10.xml><?xml version="1.0" encoding="utf-8"?>
<ds:datastoreItem xmlns:ds="http://schemas.openxmlformats.org/officeDocument/2006/customXml" ds:itemID="{06238C4F-E781-4295-90C4-87A43F89CDE1}">
  <ds:schemaRefs/>
</ds:datastoreItem>
</file>

<file path=customXml/itemProps11.xml><?xml version="1.0" encoding="utf-8"?>
<ds:datastoreItem xmlns:ds="http://schemas.openxmlformats.org/officeDocument/2006/customXml" ds:itemID="{BB76A9A3-04EC-4CF3-B9DD-3051401334BA}">
  <ds:schemaRefs/>
</ds:datastoreItem>
</file>

<file path=customXml/itemProps12.xml><?xml version="1.0" encoding="utf-8"?>
<ds:datastoreItem xmlns:ds="http://schemas.openxmlformats.org/officeDocument/2006/customXml" ds:itemID="{F93C0736-086A-4811-ADE4-2F2BF56C0356}">
  <ds:schemaRefs>
    <ds:schemaRef ds:uri="http://schemas.microsoft.com/sharepoint/v3/contenttype/forms"/>
  </ds:schemaRefs>
</ds:datastoreItem>
</file>

<file path=customXml/itemProps13.xml><?xml version="1.0" encoding="utf-8"?>
<ds:datastoreItem xmlns:ds="http://schemas.openxmlformats.org/officeDocument/2006/customXml" ds:itemID="{5A82F238-8878-4300-AD04-E48E2582D75B}">
  <ds:schemaRefs/>
</ds:datastoreItem>
</file>

<file path=customXml/itemProps14.xml><?xml version="1.0" encoding="utf-8"?>
<ds:datastoreItem xmlns:ds="http://schemas.openxmlformats.org/officeDocument/2006/customXml" ds:itemID="{C2548856-49D7-4604-87FB-11A9318FDD59}">
  <ds:schemaRefs/>
</ds:datastoreItem>
</file>

<file path=customXml/itemProps15.xml><?xml version="1.0" encoding="utf-8"?>
<ds:datastoreItem xmlns:ds="http://schemas.openxmlformats.org/officeDocument/2006/customXml" ds:itemID="{7851218E-49C3-49EE-B779-AEF4B25B7804}">
  <ds:schemaRefs/>
</ds:datastoreItem>
</file>

<file path=customXml/itemProps16.xml><?xml version="1.0" encoding="utf-8"?>
<ds:datastoreItem xmlns:ds="http://schemas.openxmlformats.org/officeDocument/2006/customXml" ds:itemID="{173E0530-C6DE-492A-B385-609B248FCF35}">
  <ds:schemaRefs/>
</ds:datastoreItem>
</file>

<file path=customXml/itemProps17.xml><?xml version="1.0" encoding="utf-8"?>
<ds:datastoreItem xmlns:ds="http://schemas.openxmlformats.org/officeDocument/2006/customXml" ds:itemID="{CFEA0878-2C4C-40DB-87B6-C0B8D13FCF81}">
  <ds:schemaRefs/>
</ds:datastoreItem>
</file>

<file path=customXml/itemProps18.xml><?xml version="1.0" encoding="utf-8"?>
<ds:datastoreItem xmlns:ds="http://schemas.openxmlformats.org/officeDocument/2006/customXml" ds:itemID="{B5CCA5F6-9018-4D85-A0D2-0D16470ADD70}">
  <ds:schemaRefs>
    <ds:schemaRef ds:uri="http://schemas.microsoft.com/DataMashup"/>
  </ds:schemaRefs>
</ds:datastoreItem>
</file>

<file path=customXml/itemProps19.xml><?xml version="1.0" encoding="utf-8"?>
<ds:datastoreItem xmlns:ds="http://schemas.openxmlformats.org/officeDocument/2006/customXml" ds:itemID="{D8A1804C-E25D-4DD2-9A56-AB80C5E94EE4}">
  <ds:schemaRefs>
    <ds:schemaRef ds:uri="http://purl.org/dc/terms/"/>
    <ds:schemaRef ds:uri="http://schemas.microsoft.com/office/2006/metadata/properties"/>
    <ds:schemaRef ds:uri="http://www.w3.org/XML/1998/namespace"/>
    <ds:schemaRef ds:uri="http://schemas.microsoft.com/office/2006/documentManagement/types"/>
    <ds:schemaRef ds:uri="http://schemas.openxmlformats.org/package/2006/metadata/core-properties"/>
    <ds:schemaRef ds:uri="http://schemas.microsoft.com/office/infopath/2007/PartnerControls"/>
    <ds:schemaRef ds:uri="http://purl.org/dc/dcmitype/"/>
    <ds:schemaRef ds:uri="http://purl.org/dc/elements/1.1/"/>
    <ds:schemaRef ds:uri="bcc4d9e8-e791-4d0b-8aa0-cb3b5fa7a0a2"/>
  </ds:schemaRefs>
</ds:datastoreItem>
</file>

<file path=customXml/itemProps20.xml><?xml version="1.0" encoding="utf-8"?>
<ds:datastoreItem xmlns:ds="http://schemas.openxmlformats.org/officeDocument/2006/customXml" ds:itemID="{EEE5E252-BBD8-4FBD-ABC4-307B3EA8DF09}">
  <ds:schemaRefs/>
</ds:datastoreItem>
</file>

<file path=customXml/itemProps21.xml><?xml version="1.0" encoding="utf-8"?>
<ds:datastoreItem xmlns:ds="http://schemas.openxmlformats.org/officeDocument/2006/customXml" ds:itemID="{A5C993AA-C298-4D49-965C-ADC2619784C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Introduction</vt:lpstr>
      <vt:lpstr>Data</vt:lpstr>
      <vt:lpstr>Working</vt:lpstr>
      <vt:lpstr>Dashboard I</vt:lpstr>
      <vt:lpstr>Dashboard II</vt:lpstr>
      <vt:lpstr>Regional Sales</vt:lpstr>
      <vt:lpstr>Top 10 State</vt:lpstr>
      <vt:lpstr>Region Profit</vt:lpstr>
      <vt:lpstr>Growth</vt:lpstr>
      <vt:lpstr>Description</vt:lpstr>
      <vt:lpstr>Access</vt:lpstr>
      <vt:lpstr>Pivot</vt:lpstr>
      <vt:lpstr>Multiple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Sarkar</dc:creator>
  <cp:lastModifiedBy>Ishika Sarkar</cp:lastModifiedBy>
  <dcterms:created xsi:type="dcterms:W3CDTF">2022-07-18T06:32:19Z</dcterms:created>
  <dcterms:modified xsi:type="dcterms:W3CDTF">2022-07-19T10:02:40Z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0x01010020EBA56AA1F2EB4BBCD438B251BECFD6</vt:lpwstr>
  </property>
</Properties>
</file>