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10Projects\paper\graph-cut\benchmark\"/>
    </mc:Choice>
  </mc:AlternateContent>
  <bookViews>
    <workbookView xWindow="12720" yWindow="45" windowWidth="19440" windowHeight="12990" tabRatio="643"/>
  </bookViews>
  <sheets>
    <sheet name="CPU" sheetId="5" r:id="rId1"/>
    <sheet name="GPU-TITAN" sheetId="10" r:id="rId2"/>
    <sheet name="GPU-HD-7990" sheetId="13" r:id="rId3"/>
    <sheet name="Convergence" sheetId="12" r:id="rId4"/>
    <sheet name="Figure-TITAN" sheetId="8" r:id="rId5"/>
    <sheet name="Figure-HD 7990" sheetId="14" r:id="rId6"/>
  </sheets>
  <calcPr calcId="152511"/>
</workbook>
</file>

<file path=xl/calcChain.xml><?xml version="1.0" encoding="utf-8"?>
<calcChain xmlns="http://schemas.openxmlformats.org/spreadsheetml/2006/main">
  <c r="F5" i="5" l="1"/>
  <c r="O4" i="8" l="1"/>
  <c r="P4" i="8"/>
  <c r="Q4" i="8"/>
  <c r="P5" i="8"/>
  <c r="Q5" i="8"/>
  <c r="O6" i="8"/>
  <c r="P6" i="8"/>
  <c r="Q6" i="8"/>
  <c r="O7" i="8"/>
  <c r="P7" i="8"/>
  <c r="Q7" i="8"/>
  <c r="O8" i="8"/>
  <c r="P8" i="8"/>
  <c r="Q8" i="8"/>
  <c r="O9" i="8"/>
  <c r="P9" i="8"/>
  <c r="Q9" i="8"/>
  <c r="O10" i="8"/>
  <c r="P10" i="8"/>
  <c r="Q10" i="8"/>
  <c r="O11" i="8"/>
  <c r="P11" i="8"/>
  <c r="Q11" i="8"/>
  <c r="O12" i="8"/>
  <c r="P12" i="8"/>
  <c r="Q12" i="8"/>
  <c r="O13" i="8"/>
  <c r="P13" i="8"/>
  <c r="Q13" i="8"/>
  <c r="O14" i="8"/>
  <c r="P14" i="8"/>
  <c r="Q14" i="8"/>
  <c r="O15" i="8"/>
  <c r="P15" i="8"/>
  <c r="Q15" i="8"/>
  <c r="O16" i="8"/>
  <c r="P16" i="8"/>
  <c r="Q16" i="8"/>
  <c r="O17" i="8"/>
  <c r="P17" i="8"/>
  <c r="Q17" i="8"/>
  <c r="O18" i="8"/>
  <c r="P18" i="8"/>
  <c r="Q18" i="8"/>
  <c r="O19" i="8"/>
  <c r="P19" i="8"/>
  <c r="Q19" i="8"/>
  <c r="O20" i="8"/>
  <c r="P20" i="8"/>
  <c r="Q20" i="8"/>
  <c r="O21" i="8"/>
  <c r="P21" i="8"/>
  <c r="Q21" i="8"/>
  <c r="O22" i="8"/>
  <c r="P22" i="8"/>
  <c r="Q22" i="8"/>
  <c r="O23" i="8"/>
  <c r="P23" i="8"/>
  <c r="Q23" i="8"/>
  <c r="O24" i="8"/>
  <c r="P24" i="8"/>
  <c r="Q24" i="8"/>
  <c r="O25" i="8"/>
  <c r="P25" i="8"/>
  <c r="Q25" i="8"/>
  <c r="O26" i="8"/>
  <c r="P26" i="8"/>
  <c r="Q26" i="8"/>
  <c r="Q3" i="8"/>
  <c r="P3" i="8"/>
  <c r="D20" i="8" l="1"/>
  <c r="D21" i="8"/>
  <c r="D22" i="8"/>
  <c r="D23" i="8"/>
  <c r="D24" i="8"/>
  <c r="D25" i="8"/>
  <c r="D26" i="8"/>
  <c r="C20" i="8"/>
  <c r="C21" i="8"/>
  <c r="C22" i="8"/>
  <c r="C23" i="8"/>
  <c r="C24" i="8"/>
  <c r="C25" i="8"/>
  <c r="C26" i="8"/>
  <c r="P20" i="10"/>
  <c r="P21" i="10"/>
  <c r="P22" i="10"/>
  <c r="P23" i="10"/>
  <c r="P24" i="10"/>
  <c r="P25" i="10"/>
  <c r="P26" i="10"/>
  <c r="N20" i="10"/>
  <c r="N21" i="10"/>
  <c r="N22" i="10"/>
  <c r="N23" i="10"/>
  <c r="N24" i="10"/>
  <c r="N25" i="10"/>
  <c r="N26" i="10"/>
  <c r="I20" i="10"/>
  <c r="I21" i="10"/>
  <c r="I22" i="10"/>
  <c r="I23" i="10"/>
  <c r="I24" i="10"/>
  <c r="I25" i="10"/>
  <c r="I26" i="10"/>
  <c r="C3" i="14" l="1"/>
  <c r="P20" i="13"/>
  <c r="P21" i="13"/>
  <c r="P22" i="13"/>
  <c r="P23" i="13"/>
  <c r="P24" i="13"/>
  <c r="P25" i="13"/>
  <c r="P26" i="13"/>
  <c r="G20" i="12"/>
  <c r="G21" i="12"/>
  <c r="G22" i="12"/>
  <c r="G23" i="12"/>
  <c r="G24" i="12"/>
  <c r="G25" i="12"/>
  <c r="G26" i="12"/>
  <c r="N20" i="13"/>
  <c r="N21" i="13"/>
  <c r="N22" i="13"/>
  <c r="N23" i="13"/>
  <c r="N24" i="13"/>
  <c r="N25" i="13"/>
  <c r="N26" i="13"/>
  <c r="I20" i="13"/>
  <c r="I21" i="13"/>
  <c r="I22" i="13"/>
  <c r="I23" i="13"/>
  <c r="I24" i="13"/>
  <c r="I25" i="13"/>
  <c r="I26" i="13"/>
  <c r="P4" i="5" l="1"/>
  <c r="Q4" i="5"/>
  <c r="P5" i="5"/>
  <c r="O5" i="8" s="1"/>
  <c r="Q5" i="5"/>
  <c r="P6" i="5"/>
  <c r="Q6" i="5"/>
  <c r="P7" i="5"/>
  <c r="Q7" i="5"/>
  <c r="P8" i="5"/>
  <c r="Q8" i="5"/>
  <c r="P9" i="5"/>
  <c r="Q9" i="5"/>
  <c r="R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Q3" i="5"/>
  <c r="T4" i="5"/>
  <c r="U4" i="5"/>
  <c r="T5" i="5"/>
  <c r="U5" i="5"/>
  <c r="T6" i="5"/>
  <c r="U6" i="5"/>
  <c r="T7" i="5"/>
  <c r="U7" i="5"/>
  <c r="T8" i="5"/>
  <c r="U8" i="5"/>
  <c r="T9" i="5"/>
  <c r="U9" i="5"/>
  <c r="V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V16" i="5"/>
  <c r="T17" i="5"/>
  <c r="U17" i="5"/>
  <c r="T18" i="5"/>
  <c r="U18" i="5"/>
  <c r="T19" i="5"/>
  <c r="U19" i="5"/>
  <c r="U3" i="5"/>
  <c r="P3" i="14"/>
  <c r="D6" i="14"/>
  <c r="D3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I4" i="13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T20" i="5" s="1"/>
  <c r="O20" i="14" s="1"/>
  <c r="S21" i="5"/>
  <c r="T21" i="5" s="1"/>
  <c r="O21" i="14" s="1"/>
  <c r="S22" i="5"/>
  <c r="T22" i="5" s="1"/>
  <c r="O22" i="14" s="1"/>
  <c r="S23" i="5"/>
  <c r="T23" i="5" s="1"/>
  <c r="O23" i="14" s="1"/>
  <c r="S24" i="5"/>
  <c r="T24" i="5" s="1"/>
  <c r="O24" i="14" s="1"/>
  <c r="S25" i="5"/>
  <c r="T25" i="5" s="1"/>
  <c r="O25" i="14" s="1"/>
  <c r="S26" i="5"/>
  <c r="V26" i="5" s="1"/>
  <c r="Q26" i="14" s="1"/>
  <c r="S3" i="5"/>
  <c r="R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Q20" i="5" s="1"/>
  <c r="O21" i="5"/>
  <c r="Q21" i="5" s="1"/>
  <c r="O22" i="5"/>
  <c r="Q22" i="5" s="1"/>
  <c r="O23" i="5"/>
  <c r="Q23" i="5" s="1"/>
  <c r="O24" i="5"/>
  <c r="Q24" i="5" s="1"/>
  <c r="O25" i="5"/>
  <c r="Q25" i="5" s="1"/>
  <c r="O26" i="5"/>
  <c r="Q26" i="5" s="1"/>
  <c r="O3" i="5"/>
  <c r="J4" i="5"/>
  <c r="P4" i="14" s="1"/>
  <c r="J5" i="5"/>
  <c r="J6" i="5"/>
  <c r="J7" i="5"/>
  <c r="J8" i="5"/>
  <c r="J9" i="5"/>
  <c r="J10" i="5"/>
  <c r="J11" i="5"/>
  <c r="J12" i="5"/>
  <c r="P12" i="14" s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F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N4" i="5"/>
  <c r="R4" i="5" s="1"/>
  <c r="N5" i="5"/>
  <c r="R5" i="5" s="1"/>
  <c r="N6" i="5"/>
  <c r="R6" i="5" s="1"/>
  <c r="N7" i="5"/>
  <c r="R7" i="5" s="1"/>
  <c r="N8" i="5"/>
  <c r="V8" i="5" s="1"/>
  <c r="N9" i="5"/>
  <c r="N10" i="5"/>
  <c r="R10" i="5" s="1"/>
  <c r="N11" i="5"/>
  <c r="R11" i="5" s="1"/>
  <c r="N12" i="5"/>
  <c r="R12" i="5" s="1"/>
  <c r="N13" i="5"/>
  <c r="R13" i="5" s="1"/>
  <c r="N14" i="5"/>
  <c r="V14" i="5" s="1"/>
  <c r="N15" i="5"/>
  <c r="V15" i="5" s="1"/>
  <c r="N16" i="5"/>
  <c r="R16" i="5" s="1"/>
  <c r="N17" i="5"/>
  <c r="R17" i="5" s="1"/>
  <c r="N18" i="5"/>
  <c r="R18" i="5" s="1"/>
  <c r="N19" i="5"/>
  <c r="V19" i="5" s="1"/>
  <c r="N20" i="5"/>
  <c r="N21" i="5"/>
  <c r="N22" i="5"/>
  <c r="N23" i="5"/>
  <c r="N24" i="5"/>
  <c r="N25" i="5"/>
  <c r="V25" i="5" s="1"/>
  <c r="Q25" i="14" s="1"/>
  <c r="N26" i="5"/>
  <c r="N3" i="5"/>
  <c r="J3" i="5"/>
  <c r="P22" i="5" l="1"/>
  <c r="R24" i="5"/>
  <c r="R20" i="5"/>
  <c r="P21" i="5"/>
  <c r="P26" i="5"/>
  <c r="P20" i="5"/>
  <c r="P24" i="5"/>
  <c r="R23" i="5"/>
  <c r="P25" i="5"/>
  <c r="P23" i="5"/>
  <c r="R26" i="5"/>
  <c r="R22" i="5"/>
  <c r="V21" i="5"/>
  <c r="Q21" i="14" s="1"/>
  <c r="U22" i="5"/>
  <c r="U26" i="5"/>
  <c r="P26" i="14" s="1"/>
  <c r="T26" i="5"/>
  <c r="O26" i="14" s="1"/>
  <c r="U25" i="5"/>
  <c r="P25" i="14" s="1"/>
  <c r="U21" i="5"/>
  <c r="P21" i="14" s="1"/>
  <c r="U24" i="5"/>
  <c r="P24" i="14" s="1"/>
  <c r="U20" i="5"/>
  <c r="P20" i="14" s="1"/>
  <c r="U23" i="5"/>
  <c r="P23" i="14" s="1"/>
  <c r="V11" i="5"/>
  <c r="R8" i="5"/>
  <c r="V5" i="5"/>
  <c r="R19" i="5"/>
  <c r="V17" i="5"/>
  <c r="R15" i="5"/>
  <c r="V13" i="5"/>
  <c r="V10" i="5"/>
  <c r="V7" i="5"/>
  <c r="V4" i="5"/>
  <c r="R25" i="5"/>
  <c r="V24" i="5"/>
  <c r="Q24" i="14" s="1"/>
  <c r="V23" i="5"/>
  <c r="Q23" i="14" s="1"/>
  <c r="V22" i="5"/>
  <c r="Q22" i="14" s="1"/>
  <c r="R21" i="5"/>
  <c r="V20" i="5"/>
  <c r="Q20" i="14" s="1"/>
  <c r="V18" i="5"/>
  <c r="R14" i="5"/>
  <c r="V12" i="5"/>
  <c r="V6" i="5"/>
  <c r="P16" i="14"/>
  <c r="P22" i="14"/>
  <c r="P14" i="14"/>
  <c r="P6" i="14"/>
  <c r="P10" i="14"/>
  <c r="P9" i="14"/>
  <c r="P15" i="14"/>
  <c r="P7" i="14"/>
  <c r="P13" i="14"/>
  <c r="P19" i="14"/>
  <c r="P5" i="14"/>
  <c r="P17" i="14"/>
  <c r="P8" i="14"/>
  <c r="P11" i="14"/>
  <c r="P18" i="14"/>
  <c r="D4" i="14"/>
  <c r="D5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8"/>
  <c r="I3" i="10" l="1"/>
  <c r="I4" i="10"/>
  <c r="I5" i="10"/>
  <c r="I6" i="10"/>
  <c r="I7" i="10"/>
  <c r="I8" i="10"/>
  <c r="I9" i="10"/>
  <c r="I10" i="10"/>
  <c r="I11" i="10"/>
  <c r="N4" i="13" l="1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I19" i="10"/>
  <c r="I12" i="10"/>
  <c r="I13" i="10"/>
  <c r="I14" i="10"/>
  <c r="I15" i="10"/>
  <c r="I16" i="10"/>
  <c r="I17" i="10"/>
  <c r="I18" i="10"/>
  <c r="N3" i="10"/>
  <c r="N3" i="13" l="1"/>
  <c r="I3" i="13"/>
  <c r="P3" i="13"/>
  <c r="P19" i="13"/>
  <c r="P18" i="13"/>
  <c r="P17" i="13"/>
  <c r="P16" i="13"/>
  <c r="P15" i="13"/>
  <c r="P14" i="13"/>
  <c r="P13" i="13"/>
  <c r="P12" i="13"/>
  <c r="P11" i="13"/>
  <c r="P10" i="13"/>
  <c r="O10" i="13"/>
  <c r="P9" i="13"/>
  <c r="O9" i="13"/>
  <c r="P8" i="13"/>
  <c r="P7" i="13"/>
  <c r="O7" i="13"/>
  <c r="P6" i="13"/>
  <c r="O6" i="13"/>
  <c r="P5" i="13"/>
  <c r="P4" i="13"/>
  <c r="O4" i="13"/>
  <c r="O3" i="13"/>
  <c r="G19" i="12"/>
  <c r="G18" i="12"/>
  <c r="G17" i="12"/>
  <c r="G16" i="12"/>
  <c r="G15" i="12"/>
  <c r="G14" i="12"/>
  <c r="G13" i="12"/>
  <c r="G12" i="12"/>
  <c r="G11" i="12"/>
  <c r="G10" i="12"/>
  <c r="F10" i="12"/>
  <c r="G9" i="12"/>
  <c r="F9" i="12"/>
  <c r="G8" i="12"/>
  <c r="G7" i="12"/>
  <c r="F7" i="12"/>
  <c r="G6" i="12"/>
  <c r="F6" i="12"/>
  <c r="G5" i="12"/>
  <c r="G4" i="12"/>
  <c r="F4" i="12"/>
  <c r="G3" i="12"/>
  <c r="F3" i="12"/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3" i="10"/>
  <c r="O4" i="10"/>
  <c r="O6" i="10"/>
  <c r="O7" i="10"/>
  <c r="O9" i="10"/>
  <c r="O10" i="10"/>
  <c r="O3" i="10"/>
  <c r="F3" i="5" l="1"/>
  <c r="V3" i="5" l="1"/>
  <c r="Q3" i="14" s="1"/>
  <c r="O13" i="14"/>
  <c r="O15" i="14"/>
  <c r="Q9" i="14"/>
  <c r="Q13" i="14"/>
  <c r="O14" i="14"/>
  <c r="O17" i="14"/>
  <c r="Q12" i="14"/>
  <c r="Q15" i="14"/>
  <c r="O10" i="14"/>
  <c r="Q6" i="14"/>
  <c r="O16" i="14"/>
  <c r="O19" i="14"/>
  <c r="Q14" i="14"/>
  <c r="Q17" i="14"/>
  <c r="O5" i="14"/>
  <c r="Q7" i="14"/>
  <c r="O9" i="14"/>
  <c r="O12" i="14"/>
  <c r="Q16" i="14"/>
  <c r="O4" i="14"/>
  <c r="O8" i="14"/>
  <c r="Q18" i="14"/>
  <c r="Q5" i="14"/>
  <c r="O6" i="14"/>
  <c r="Q10" i="14"/>
  <c r="O18" i="14"/>
  <c r="Q19" i="14"/>
  <c r="P3" i="5"/>
  <c r="O3" i="8" s="1"/>
  <c r="T3" i="5"/>
  <c r="O3" i="14" s="1"/>
  <c r="O7" i="14"/>
  <c r="O11" i="14"/>
  <c r="Q4" i="14"/>
  <c r="Q8" i="14"/>
  <c r="Q11" i="14"/>
</calcChain>
</file>

<file path=xl/sharedStrings.xml><?xml version="1.0" encoding="utf-8"?>
<sst xmlns="http://schemas.openxmlformats.org/spreadsheetml/2006/main" count="486" uniqueCount="83">
  <si>
    <t>time-init</t>
  </si>
  <si>
    <t>time-maxflow</t>
  </si>
  <si>
    <t>time-output</t>
  </si>
  <si>
    <t>total</t>
  </si>
  <si>
    <t>Total</t>
    <phoneticPr fontId="1" type="noConversion"/>
  </si>
  <si>
    <t>flower</t>
    <phoneticPr fontId="1" type="noConversion"/>
  </si>
  <si>
    <t>sponge</t>
    <phoneticPr fontId="1" type="noConversion"/>
  </si>
  <si>
    <t>liver</t>
    <phoneticPr fontId="1" type="noConversion"/>
  </si>
  <si>
    <t>babyface</t>
    <phoneticPr fontId="1" type="noConversion"/>
  </si>
  <si>
    <t>Ratio</t>
    <phoneticPr fontId="1" type="noConversion"/>
  </si>
  <si>
    <t>Total</t>
  </si>
  <si>
    <t>total</t>
    <phoneticPr fontId="1" type="noConversion"/>
  </si>
  <si>
    <t>flower</t>
    <phoneticPr fontId="1" type="noConversion"/>
  </si>
  <si>
    <t>x 16</t>
    <phoneticPr fontId="1" type="noConversion"/>
  </si>
  <si>
    <t>x 256</t>
    <phoneticPr fontId="1" type="noConversion"/>
  </si>
  <si>
    <t>person</t>
    <phoneticPr fontId="1" type="noConversion"/>
  </si>
  <si>
    <t>x 16</t>
    <phoneticPr fontId="1" type="noConversion"/>
  </si>
  <si>
    <t>x 256</t>
    <phoneticPr fontId="1" type="noConversion"/>
  </si>
  <si>
    <t>x 16</t>
    <phoneticPr fontId="1" type="noConversion"/>
  </si>
  <si>
    <t>sponge</t>
    <phoneticPr fontId="1" type="noConversion"/>
  </si>
  <si>
    <t>bone</t>
    <phoneticPr fontId="1" type="noConversion"/>
  </si>
  <si>
    <t>x 8</t>
    <phoneticPr fontId="1" type="noConversion"/>
  </si>
  <si>
    <t>x 8</t>
    <phoneticPr fontId="1" type="noConversion"/>
  </si>
  <si>
    <t>adhead</t>
    <phoneticPr fontId="1" type="noConversion"/>
  </si>
  <si>
    <t>babyface</t>
    <phoneticPr fontId="1" type="noConversion"/>
  </si>
  <si>
    <t>/BK</t>
    <phoneticPr fontId="1" type="noConversion"/>
  </si>
  <si>
    <t>Accuracy</t>
  </si>
  <si>
    <t>/CUDA</t>
    <phoneticPr fontId="1" type="noConversion"/>
  </si>
  <si>
    <t>/FAST</t>
    <phoneticPr fontId="1" type="noConversion"/>
  </si>
  <si>
    <t>-</t>
    <phoneticPr fontId="1" type="noConversion"/>
  </si>
  <si>
    <t>Speedup</t>
    <phoneticPr fontId="1" type="noConversion"/>
  </si>
  <si>
    <t>Number of Iterations</t>
    <phoneticPr fontId="1" type="noConversion"/>
  </si>
  <si>
    <t>Dataset</t>
    <phoneticPr fontId="1" type="noConversion"/>
  </si>
  <si>
    <t>Dataset</t>
    <phoneticPr fontId="1" type="noConversion"/>
  </si>
  <si>
    <t>Dataset</t>
    <phoneticPr fontId="1" type="noConversion"/>
  </si>
  <si>
    <t>-</t>
    <phoneticPr fontId="1" type="noConversion"/>
  </si>
  <si>
    <t>-</t>
    <phoneticPr fontId="1" type="noConversion"/>
  </si>
  <si>
    <t>/CUDA</t>
  </si>
  <si>
    <t>/BK</t>
  </si>
  <si>
    <t>timescapes</t>
    <phoneticPr fontId="1" type="noConversion"/>
  </si>
  <si>
    <t>madagascar</t>
    <phoneticPr fontId="1" type="noConversion"/>
  </si>
  <si>
    <t>lta</t>
    <phoneticPr fontId="1" type="noConversion"/>
  </si>
  <si>
    <t>croods</t>
    <phoneticPr fontId="1" type="noConversion"/>
  </si>
  <si>
    <t>pi</t>
    <phoneticPr fontId="1" type="noConversion"/>
  </si>
  <si>
    <t>brain</t>
    <phoneticPr fontId="1" type="noConversion"/>
  </si>
  <si>
    <t>lobster</t>
    <phoneticPr fontId="1" type="noConversion"/>
  </si>
  <si>
    <t>Source</t>
    <phoneticPr fontId="1" type="noConversion"/>
  </si>
  <si>
    <t>middlebury</t>
    <phoneticPr fontId="1" type="noConversion"/>
  </si>
  <si>
    <t>uwo</t>
    <phoneticPr fontId="1" type="noConversion"/>
  </si>
  <si>
    <t>image</t>
    <phoneticPr fontId="1" type="noConversion"/>
  </si>
  <si>
    <t>video</t>
    <phoneticPr fontId="1" type="noConversion"/>
  </si>
  <si>
    <t>volume</t>
    <phoneticPr fontId="1" type="noConversion"/>
  </si>
  <si>
    <t>CUDA-Cut</t>
    <phoneticPr fontId="1" type="noConversion"/>
  </si>
  <si>
    <t>Fast-Cut</t>
    <phoneticPr fontId="1" type="noConversion"/>
  </si>
  <si>
    <t>JF-Cut</t>
    <phoneticPr fontId="1" type="noConversion"/>
  </si>
  <si>
    <t>BK (v3.03)</t>
    <phoneticPr fontId="1" type="noConversion"/>
  </si>
  <si>
    <t>GridCut (v1.1) - 1 core</t>
    <phoneticPr fontId="1" type="noConversion"/>
  </si>
  <si>
    <t>GridCut (v1.1) - 8 cores</t>
    <phoneticPr fontId="1" type="noConversion"/>
  </si>
  <si>
    <t>JFCut (NVIDIA TITAN)</t>
    <phoneticPr fontId="1" type="noConversion"/>
  </si>
  <si>
    <t>JFCut (AMD HD 7990)</t>
    <phoneticPr fontId="1" type="noConversion"/>
  </si>
  <si>
    <t>/GC-8</t>
    <phoneticPr fontId="1" type="noConversion"/>
  </si>
  <si>
    <t>/GC-1</t>
    <phoneticPr fontId="1" type="noConversion"/>
  </si>
  <si>
    <t>/GC-1</t>
    <phoneticPr fontId="1" type="noConversion"/>
  </si>
  <si>
    <t>Fast-Cut</t>
    <phoneticPr fontId="1" type="noConversion"/>
  </si>
  <si>
    <t>JF-Cut</t>
    <phoneticPr fontId="1" type="noConversion"/>
  </si>
  <si>
    <t>CUDA-Cut</t>
    <phoneticPr fontId="1" type="noConversion"/>
  </si>
  <si>
    <t>Count</t>
    <phoneticPr fontId="1" type="noConversion"/>
  </si>
  <si>
    <t>Cut</t>
    <phoneticPr fontId="1" type="noConversion"/>
  </si>
  <si>
    <t>Global Relabel</t>
    <phoneticPr fontId="1" type="noConversion"/>
  </si>
  <si>
    <t>/Fast</t>
    <phoneticPr fontId="1" type="noConversion"/>
  </si>
  <si>
    <t>Push / Relabel</t>
    <phoneticPr fontId="1" type="noConversion"/>
  </si>
  <si>
    <t>/GC-8</t>
    <phoneticPr fontId="1" type="noConversion"/>
  </si>
  <si>
    <t>/GC-1</t>
    <phoneticPr fontId="1" type="noConversion"/>
  </si>
  <si>
    <t>/Fast</t>
    <phoneticPr fontId="1" type="noConversion"/>
  </si>
  <si>
    <t>video</t>
    <phoneticPr fontId="1" type="noConversion"/>
  </si>
  <si>
    <t>-</t>
    <phoneticPr fontId="1" type="noConversion"/>
  </si>
  <si>
    <t>JF-Cut vs. GPU</t>
    <phoneticPr fontId="1" type="noConversion"/>
  </si>
  <si>
    <t>JF-Cut vs. CPU</t>
    <phoneticPr fontId="1" type="noConversion"/>
  </si>
  <si>
    <t>madagascar</t>
    <phoneticPr fontId="1" type="noConversion"/>
  </si>
  <si>
    <t>croods</t>
    <phoneticPr fontId="1" type="noConversion"/>
  </si>
  <si>
    <t>pi</t>
    <phoneticPr fontId="1" type="noConversion"/>
  </si>
  <si>
    <t>brain</t>
    <phoneticPr fontId="1" type="noConversion"/>
  </si>
  <si>
    <t>lobster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</si>
</sst>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_ "/>
    <numFmt numFmtId="178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3" borderId="12" xfId="0" applyFont="1" applyFill="1" applyBorder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77" fontId="3" fillId="0" borderId="13" xfId="0" applyNumberFormat="1" applyFont="1" applyBorder="1" applyAlignment="1">
      <alignment horizontal="left" vertical="center"/>
    </xf>
    <xf numFmtId="177" fontId="3" fillId="0" borderId="14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76" fontId="3" fillId="0" borderId="8" xfId="0" applyNumberFormat="1" applyFont="1" applyBorder="1" applyAlignment="1">
      <alignment horizontal="left" vertical="center"/>
    </xf>
    <xf numFmtId="177" fontId="3" fillId="0" borderId="8" xfId="0" applyNumberFormat="1" applyFont="1" applyBorder="1" applyAlignment="1">
      <alignment horizontal="left" vertical="center"/>
    </xf>
    <xf numFmtId="177" fontId="3" fillId="0" borderId="9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11" xfId="0" applyNumberFormat="1" applyFont="1" applyBorder="1" applyAlignment="1">
      <alignment horizontal="left" vertical="center"/>
    </xf>
    <xf numFmtId="176" fontId="3" fillId="0" borderId="13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77" fontId="3" fillId="0" borderId="6" xfId="0" applyNumberFormat="1" applyFont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177" fontId="3" fillId="0" borderId="13" xfId="0" applyNumberFormat="1" applyFont="1" applyFill="1" applyBorder="1" applyAlignment="1">
      <alignment horizontal="left" vertical="center"/>
    </xf>
    <xf numFmtId="176" fontId="3" fillId="0" borderId="13" xfId="0" applyNumberFormat="1" applyFont="1" applyFill="1" applyBorder="1" applyAlignment="1">
      <alignment horizontal="left" vertical="center"/>
    </xf>
    <xf numFmtId="177" fontId="3" fillId="0" borderId="14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77" fontId="3" fillId="0" borderId="27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177" fontId="3" fillId="0" borderId="20" xfId="0" applyNumberFormat="1" applyFont="1" applyFill="1" applyBorder="1" applyAlignment="1">
      <alignment horizontal="left" vertical="center"/>
    </xf>
    <xf numFmtId="177" fontId="3" fillId="0" borderId="17" xfId="0" applyNumberFormat="1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left" vertical="center"/>
    </xf>
    <xf numFmtId="177" fontId="3" fillId="0" borderId="20" xfId="0" applyNumberFormat="1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176" fontId="3" fillId="0" borderId="17" xfId="0" applyNumberFormat="1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176" fontId="3" fillId="0" borderId="20" xfId="0" applyNumberFormat="1" applyFont="1" applyBorder="1" applyAlignment="1">
      <alignment horizontal="left" vertical="center"/>
    </xf>
    <xf numFmtId="177" fontId="3" fillId="0" borderId="12" xfId="0" applyNumberFormat="1" applyFont="1" applyFill="1" applyBorder="1" applyAlignment="1">
      <alignment horizontal="left" vertical="center"/>
    </xf>
    <xf numFmtId="176" fontId="3" fillId="0" borderId="14" xfId="0" applyNumberFormat="1" applyFont="1" applyFill="1" applyBorder="1" applyAlignment="1">
      <alignment horizontal="left" vertical="center"/>
    </xf>
    <xf numFmtId="176" fontId="3" fillId="0" borderId="9" xfId="0" applyNumberFormat="1" applyFont="1" applyBorder="1" applyAlignment="1">
      <alignment horizontal="left" vertical="center"/>
    </xf>
    <xf numFmtId="176" fontId="3" fillId="0" borderId="11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76" fontId="3" fillId="0" borderId="12" xfId="0" applyNumberFormat="1" applyFont="1" applyFill="1" applyBorder="1" applyAlignment="1">
      <alignment horizontal="left" vertical="center"/>
    </xf>
    <xf numFmtId="176" fontId="3" fillId="0" borderId="7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left" vertical="center"/>
    </xf>
    <xf numFmtId="176" fontId="3" fillId="0" borderId="12" xfId="0" applyNumberFormat="1" applyFont="1" applyBorder="1" applyAlignment="1">
      <alignment horizontal="left" vertical="center"/>
    </xf>
    <xf numFmtId="176" fontId="3" fillId="0" borderId="14" xfId="0" applyNumberFormat="1" applyFont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27" xfId="0" applyNumberFormat="1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78" fontId="3" fillId="0" borderId="20" xfId="0" applyNumberFormat="1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177" fontId="3" fillId="0" borderId="22" xfId="0" applyNumberFormat="1" applyFont="1" applyBorder="1" applyAlignment="1">
      <alignment horizontal="left" vertical="center"/>
    </xf>
    <xf numFmtId="177" fontId="3" fillId="0" borderId="5" xfId="0" applyNumberFormat="1" applyFont="1" applyBorder="1" applyAlignment="1">
      <alignment horizontal="left" vertical="center"/>
    </xf>
    <xf numFmtId="177" fontId="3" fillId="0" borderId="19" xfId="0" applyNumberFormat="1" applyFont="1" applyBorder="1" applyAlignment="1">
      <alignment horizontal="left" vertical="center"/>
    </xf>
    <xf numFmtId="176" fontId="3" fillId="0" borderId="22" xfId="0" applyNumberFormat="1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3" borderId="33" xfId="0" applyFont="1" applyFill="1" applyBorder="1">
      <alignment vertical="center"/>
    </xf>
    <xf numFmtId="0" fontId="3" fillId="0" borderId="5" xfId="0" applyFont="1" applyBorder="1" applyAlignment="1">
      <alignment horizontal="left" vertical="center"/>
    </xf>
    <xf numFmtId="176" fontId="3" fillId="0" borderId="18" xfId="0" applyNumberFormat="1" applyFont="1" applyBorder="1" applyAlignment="1">
      <alignment horizontal="left" vertical="center"/>
    </xf>
    <xf numFmtId="176" fontId="3" fillId="0" borderId="28" xfId="0" applyNumberFormat="1" applyFont="1" applyBorder="1" applyAlignment="1">
      <alignment horizontal="left" vertical="center"/>
    </xf>
    <xf numFmtId="176" fontId="3" fillId="0" borderId="29" xfId="0" applyNumberFormat="1" applyFont="1" applyBorder="1" applyAlignment="1">
      <alignment horizontal="left" vertical="center"/>
    </xf>
    <xf numFmtId="176" fontId="3" fillId="0" borderId="34" xfId="0" applyNumberFormat="1" applyFont="1" applyBorder="1" applyAlignment="1">
      <alignment horizontal="left" vertical="center"/>
    </xf>
    <xf numFmtId="176" fontId="3" fillId="0" borderId="26" xfId="0" applyNumberFormat="1" applyFont="1" applyBorder="1" applyAlignment="1">
      <alignment horizontal="left" vertical="center"/>
    </xf>
    <xf numFmtId="176" fontId="3" fillId="0" borderId="28" xfId="0" applyNumberFormat="1" applyFont="1" applyFill="1" applyBorder="1" applyAlignment="1">
      <alignment horizontal="left" vertical="center"/>
    </xf>
    <xf numFmtId="176" fontId="3" fillId="0" borderId="35" xfId="0" applyNumberFormat="1" applyFont="1" applyBorder="1" applyAlignment="1">
      <alignment horizontal="left" vertical="center"/>
    </xf>
    <xf numFmtId="176" fontId="3" fillId="0" borderId="33" xfId="0" applyNumberFormat="1" applyFont="1" applyBorder="1" applyAlignment="1">
      <alignment horizontal="left" vertical="center"/>
    </xf>
    <xf numFmtId="176" fontId="3" fillId="0" borderId="19" xfId="0" applyNumberFormat="1" applyFont="1" applyBorder="1" applyAlignment="1">
      <alignment horizontal="left" vertical="center"/>
    </xf>
    <xf numFmtId="176" fontId="3" fillId="0" borderId="18" xfId="0" applyNumberFormat="1" applyFont="1" applyFill="1" applyBorder="1" applyAlignment="1">
      <alignment horizontal="left" vertical="center"/>
    </xf>
    <xf numFmtId="176" fontId="3" fillId="0" borderId="29" xfId="0" applyNumberFormat="1" applyFont="1" applyFill="1" applyBorder="1" applyAlignment="1">
      <alignment horizontal="left" vertical="center"/>
    </xf>
    <xf numFmtId="176" fontId="3" fillId="0" borderId="34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176" fontId="3" fillId="0" borderId="35" xfId="0" applyNumberFormat="1" applyFont="1" applyFill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16" xfId="0" applyNumberFormat="1" applyFont="1" applyFill="1" applyBorder="1" applyAlignment="1">
      <alignment horizontal="center" vertical="center"/>
    </xf>
    <xf numFmtId="178" fontId="2" fillId="2" borderId="31" xfId="0" applyNumberFormat="1" applyFont="1" applyFill="1" applyBorder="1" applyAlignment="1">
      <alignment horizontal="center" vertical="center"/>
    </xf>
    <xf numFmtId="178" fontId="2" fillId="2" borderId="18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7" fontId="2" fillId="2" borderId="17" xfId="0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JF-Cut vs. GPU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'Figure-TITAN'!$C$2</c:f>
              <c:strCache>
                <c:ptCount val="1"/>
                <c:pt idx="0">
                  <c:v>/CUDA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'Figure-TITAN'!$B$3:$B$26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'Figure-TITAN'!$C$3:$C$26</c:f>
              <c:numCache>
                <c:formatCode>0.0_);[Red]\(0.0\)</c:formatCode>
                <c:ptCount val="24"/>
                <c:pt idx="0">
                  <c:v>11.492343450592605</c:v>
                </c:pt>
                <c:pt idx="1">
                  <c:v>6.9139865257696762</c:v>
                </c:pt>
                <c:pt idx="2">
                  <c:v>0</c:v>
                </c:pt>
                <c:pt idx="3">
                  <c:v>7.3816339657126884</c:v>
                </c:pt>
                <c:pt idx="4">
                  <c:v>5.068515133259246</c:v>
                </c:pt>
                <c:pt idx="5">
                  <c:v>0</c:v>
                </c:pt>
                <c:pt idx="6">
                  <c:v>11.034093434629776</c:v>
                </c:pt>
                <c:pt idx="7">
                  <c:v>20.311077885726636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'Figure-TITAN'!$D$2</c:f>
              <c:strCache>
                <c:ptCount val="1"/>
                <c:pt idx="0">
                  <c:v>/Fast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'Figure-TITAN'!$B$3:$B$26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'Figure-TITAN'!$D$3:$D$26</c:f>
              <c:numCache>
                <c:formatCode>0.0_);[Red]\(0.0\)</c:formatCode>
                <c:ptCount val="24"/>
                <c:pt idx="0">
                  <c:v>2.2856639303541435</c:v>
                </c:pt>
                <c:pt idx="1">
                  <c:v>2.9153569066431504</c:v>
                </c:pt>
                <c:pt idx="2">
                  <c:v>4.3956646796241117</c:v>
                </c:pt>
                <c:pt idx="3">
                  <c:v>2.0893377744707839</c:v>
                </c:pt>
                <c:pt idx="4">
                  <c:v>2.4096461079527525</c:v>
                </c:pt>
                <c:pt idx="5">
                  <c:v>3.5642010647696325</c:v>
                </c:pt>
                <c:pt idx="6">
                  <c:v>1.2233087651661185</c:v>
                </c:pt>
                <c:pt idx="7">
                  <c:v>4.836154268342824</c:v>
                </c:pt>
                <c:pt idx="8">
                  <c:v>6.1972510826037457</c:v>
                </c:pt>
                <c:pt idx="9">
                  <c:v>9.1480786510195262</c:v>
                </c:pt>
                <c:pt idx="10">
                  <c:v>10.179818171756287</c:v>
                </c:pt>
                <c:pt idx="11">
                  <c:v>10.60438476286641</c:v>
                </c:pt>
                <c:pt idx="12">
                  <c:v>10.078583781411487</c:v>
                </c:pt>
                <c:pt idx="13">
                  <c:v>9.5546096317653593</c:v>
                </c:pt>
                <c:pt idx="14">
                  <c:v>9.2206140564657062</c:v>
                </c:pt>
                <c:pt idx="15">
                  <c:v>10.325339139846372</c:v>
                </c:pt>
                <c:pt idx="16">
                  <c:v>11.034432904905742</c:v>
                </c:pt>
                <c:pt idx="17">
                  <c:v>2.0257121715764357</c:v>
                </c:pt>
                <c:pt idx="18">
                  <c:v>1.8644250952060761</c:v>
                </c:pt>
                <c:pt idx="19">
                  <c:v>4.5450358910965116</c:v>
                </c:pt>
                <c:pt idx="20">
                  <c:v>6.8460206692920407</c:v>
                </c:pt>
                <c:pt idx="21">
                  <c:v>9.1856161266594771</c:v>
                </c:pt>
                <c:pt idx="22">
                  <c:v>7.6504430342346419</c:v>
                </c:pt>
                <c:pt idx="23">
                  <c:v>8.9989211933298332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9235696"/>
        <c:axId val="-699228624"/>
      </c:lineChart>
      <c:catAx>
        <c:axId val="-6992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9228624"/>
        <c:crosses val="autoZero"/>
        <c:auto val="1"/>
        <c:lblAlgn val="ctr"/>
        <c:lblOffset val="100"/>
        <c:noMultiLvlLbl val="0"/>
      </c:catAx>
      <c:valAx>
        <c:axId val="-699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92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JF-Cut vs. CPU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'Figure-TITAN'!$O$2</c:f>
              <c:strCache>
                <c:ptCount val="1"/>
                <c:pt idx="0">
                  <c:v>/BK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'Figure-TITAN'!$N$3:$N$26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'Figure-TITAN'!$O$3:$O$26</c:f>
              <c:numCache>
                <c:formatCode>0.0_);[Red]\(0.0\)</c:formatCode>
                <c:ptCount val="24"/>
                <c:pt idx="0">
                  <c:v>5.0843030034205086</c:v>
                </c:pt>
                <c:pt idx="1">
                  <c:v>4.5969564990470833</c:v>
                </c:pt>
                <c:pt idx="2">
                  <c:v>3.8474304388970926</c:v>
                </c:pt>
                <c:pt idx="3">
                  <c:v>2.3879535156028058</c:v>
                </c:pt>
                <c:pt idx="4">
                  <c:v>3.5596025177774764</c:v>
                </c:pt>
                <c:pt idx="5">
                  <c:v>2.3177758625875327</c:v>
                </c:pt>
                <c:pt idx="6">
                  <c:v>4.8005541211042644</c:v>
                </c:pt>
                <c:pt idx="7">
                  <c:v>11.051545022595192</c:v>
                </c:pt>
                <c:pt idx="8">
                  <c:v>9.5667810694765105</c:v>
                </c:pt>
                <c:pt idx="9">
                  <c:v>7.8795946510012502</c:v>
                </c:pt>
                <c:pt idx="10">
                  <c:v>27.18411905447309</c:v>
                </c:pt>
                <c:pt idx="11">
                  <c:v>16.457197418287663</c:v>
                </c:pt>
                <c:pt idx="12">
                  <c:v>48.954640676867399</c:v>
                </c:pt>
                <c:pt idx="13">
                  <c:v>9.9041628226642473</c:v>
                </c:pt>
                <c:pt idx="14">
                  <c:v>66.007778721850855</c:v>
                </c:pt>
                <c:pt idx="15">
                  <c:v>12.688158561015761</c:v>
                </c:pt>
                <c:pt idx="16">
                  <c:v>18.51812913422118</c:v>
                </c:pt>
                <c:pt idx="17">
                  <c:v>4.5117584517247105</c:v>
                </c:pt>
                <c:pt idx="18">
                  <c:v>1.9808340892015679</c:v>
                </c:pt>
                <c:pt idx="19">
                  <c:v>47.508096438272922</c:v>
                </c:pt>
                <c:pt idx="20">
                  <c:v>7.5329395308834561</c:v>
                </c:pt>
                <c:pt idx="21">
                  <c:v>39.449156258411392</c:v>
                </c:pt>
                <c:pt idx="22">
                  <c:v>2.3252069891574618</c:v>
                </c:pt>
                <c:pt idx="23">
                  <c:v>17.368028069975658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'Figure-TITAN'!$P$2</c:f>
              <c:strCache>
                <c:ptCount val="1"/>
                <c:pt idx="0">
                  <c:v>/GC-1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'Figure-TITAN'!$N$3:$N$26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'Figure-TITAN'!$P$3:$P$26</c:f>
              <c:numCache>
                <c:formatCode>0.0_);[Red]\(0.0\)</c:formatCode>
                <c:ptCount val="24"/>
                <c:pt idx="0">
                  <c:v>3.1557742779851434</c:v>
                </c:pt>
                <c:pt idx="1">
                  <c:v>1.2165682856063997</c:v>
                </c:pt>
                <c:pt idx="2">
                  <c:v>0.93432016343572033</c:v>
                </c:pt>
                <c:pt idx="3">
                  <c:v>0.74108902208362948</c:v>
                </c:pt>
                <c:pt idx="4">
                  <c:v>0.87188644666209447</c:v>
                </c:pt>
                <c:pt idx="5">
                  <c:v>0.52633939849562128</c:v>
                </c:pt>
                <c:pt idx="6">
                  <c:v>1.2001385302760661</c:v>
                </c:pt>
                <c:pt idx="7">
                  <c:v>2.2055658521488262</c:v>
                </c:pt>
                <c:pt idx="8">
                  <c:v>1.9433119035914208</c:v>
                </c:pt>
                <c:pt idx="9">
                  <c:v>1.1858372786700373</c:v>
                </c:pt>
                <c:pt idx="10">
                  <c:v>4.2535475684042083</c:v>
                </c:pt>
                <c:pt idx="11">
                  <c:v>4.9727663106238325</c:v>
                </c:pt>
                <c:pt idx="12">
                  <c:v>13.59939849141503</c:v>
                </c:pt>
                <c:pt idx="13">
                  <c:v>2.9014544108006337</c:v>
                </c:pt>
                <c:pt idx="14">
                  <c:v>18.895404461353387</c:v>
                </c:pt>
                <c:pt idx="15">
                  <c:v>3.5653988160632855</c:v>
                </c:pt>
                <c:pt idx="16">
                  <c:v>3.424713531507658</c:v>
                </c:pt>
                <c:pt idx="17">
                  <c:v>1.1668808887990327</c:v>
                </c:pt>
                <c:pt idx="18">
                  <c:v>0.61049974741222868</c:v>
                </c:pt>
                <c:pt idx="19">
                  <c:v>9.5146889152854701</c:v>
                </c:pt>
                <c:pt idx="20">
                  <c:v>1.7231980217041185</c:v>
                </c:pt>
                <c:pt idx="21">
                  <c:v>13.234011821732027</c:v>
                </c:pt>
                <c:pt idx="22">
                  <c:v>0.35694489659285489</c:v>
                </c:pt>
                <c:pt idx="23">
                  <c:v>3.5289618787599943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'Figure-TITAN'!$Q$2</c:f>
              <c:strCache>
                <c:ptCount val="1"/>
                <c:pt idx="0">
                  <c:v>/GC-8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'Figure-TITAN'!$N$3:$N$26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'Figure-TITAN'!$Q$3:$Q$26</c:f>
              <c:numCache>
                <c:formatCode>0.0_);[Red]\(0.0\)</c:formatCode>
                <c:ptCount val="24"/>
                <c:pt idx="0">
                  <c:v>1.0519247593283811</c:v>
                </c:pt>
                <c:pt idx="1">
                  <c:v>0.82652349174785944</c:v>
                </c:pt>
                <c:pt idx="2">
                  <c:v>0.57106023367183245</c:v>
                </c:pt>
                <c:pt idx="3">
                  <c:v>0.5764025727317118</c:v>
                </c:pt>
                <c:pt idx="4">
                  <c:v>0.66292192638770819</c:v>
                </c:pt>
                <c:pt idx="5">
                  <c:v>0.35029934834628829</c:v>
                </c:pt>
                <c:pt idx="6">
                  <c:v>1.0286901688080565</c:v>
                </c:pt>
                <c:pt idx="7">
                  <c:v>1.8735451862339489</c:v>
                </c:pt>
                <c:pt idx="8">
                  <c:v>1.6056757400673725</c:v>
                </c:pt>
                <c:pt idx="9">
                  <c:v>0.70986106993050668</c:v>
                </c:pt>
                <c:pt idx="10">
                  <c:v>2.7070804345566541</c:v>
                </c:pt>
                <c:pt idx="11">
                  <c:v>5.9844354248318767</c:v>
                </c:pt>
                <c:pt idx="12">
                  <c:v>14.667234573521149</c:v>
                </c:pt>
                <c:pt idx="13">
                  <c:v>1.6628801338723753</c:v>
                </c:pt>
                <c:pt idx="14">
                  <c:v>19.063804556383584</c:v>
                </c:pt>
                <c:pt idx="15">
                  <c:v>2.2698848684742323</c:v>
                </c:pt>
                <c:pt idx="16">
                  <c:v>1.759244595288886</c:v>
                </c:pt>
                <c:pt idx="17">
                  <c:v>0.48271837698682757</c:v>
                </c:pt>
                <c:pt idx="18">
                  <c:v>0.25023728532987904</c:v>
                </c:pt>
                <c:pt idx="19">
                  <c:v>7.164769867252053</c:v>
                </c:pt>
                <c:pt idx="20">
                  <c:v>1.2641567172751338</c:v>
                </c:pt>
                <c:pt idx="21">
                  <c:v>7.2896646009132846</c:v>
                </c:pt>
                <c:pt idx="22">
                  <c:v>0.35575309393311244</c:v>
                </c:pt>
                <c:pt idx="23">
                  <c:v>1.6236190156479806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9226992"/>
        <c:axId val="-699222640"/>
      </c:lineChart>
      <c:catAx>
        <c:axId val="-6992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9222640"/>
        <c:crosses val="autoZero"/>
        <c:auto val="1"/>
        <c:lblAlgn val="ctr"/>
        <c:lblOffset val="100"/>
        <c:noMultiLvlLbl val="0"/>
      </c:catAx>
      <c:valAx>
        <c:axId val="-6992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92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JF-Cut vs. GPU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'Figure-HD 7990'!$C$2</c:f>
              <c:strCache>
                <c:ptCount val="1"/>
                <c:pt idx="0">
                  <c:v>/CUDA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'Figure-HD 7990'!$B$3:$B$26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'Figure-HD 7990'!$C$3:$C$26</c:f>
              <c:numCache>
                <c:formatCode>0.0_ </c:formatCode>
                <c:ptCount val="24"/>
                <c:pt idx="0">
                  <c:v>10.18796740976868</c:v>
                </c:pt>
                <c:pt idx="1">
                  <c:v>7.1806298582308878</c:v>
                </c:pt>
                <c:pt idx="2">
                  <c:v>0</c:v>
                </c:pt>
                <c:pt idx="3">
                  <c:v>6.2934374175089625</c:v>
                </c:pt>
                <c:pt idx="4">
                  <c:v>5.6872350711304787</c:v>
                </c:pt>
                <c:pt idx="5">
                  <c:v>0</c:v>
                </c:pt>
                <c:pt idx="6">
                  <c:v>4.8309854330227839</c:v>
                </c:pt>
                <c:pt idx="7">
                  <c:v>20.413140530468411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'Figure-HD 7990'!$D$2</c:f>
              <c:strCache>
                <c:ptCount val="1"/>
                <c:pt idx="0">
                  <c:v>/Fast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'Figure-HD 7990'!$B$3:$B$26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'Figure-HD 7990'!$D$3:$D$26</c:f>
              <c:numCache>
                <c:formatCode>0.0_ </c:formatCode>
                <c:ptCount val="24"/>
                <c:pt idx="0">
                  <c:v>1.2144076505253445</c:v>
                </c:pt>
                <c:pt idx="1">
                  <c:v>2.2886829836211104</c:v>
                </c:pt>
                <c:pt idx="2">
                  <c:v>5.9500816542444097</c:v>
                </c:pt>
                <c:pt idx="3">
                  <c:v>1.0067372293229562</c:v>
                </c:pt>
                <c:pt idx="4">
                  <c:v>2.0740661025891081</c:v>
                </c:pt>
                <c:pt idx="5">
                  <c:v>4.8833911738009474</c:v>
                </c:pt>
                <c:pt idx="6">
                  <c:v>0.35562448554869674</c:v>
                </c:pt>
                <c:pt idx="7">
                  <c:v>4.3151460035806188</c:v>
                </c:pt>
                <c:pt idx="8">
                  <c:v>8.6660537045123842</c:v>
                </c:pt>
                <c:pt idx="9">
                  <c:v>17.260032796735175</c:v>
                </c:pt>
                <c:pt idx="10">
                  <c:v>19.570622446696415</c:v>
                </c:pt>
                <c:pt idx="11">
                  <c:v>22.094520523634081</c:v>
                </c:pt>
                <c:pt idx="12">
                  <c:v>19.317278411770481</c:v>
                </c:pt>
                <c:pt idx="13">
                  <c:v>18.794781428785083</c:v>
                </c:pt>
                <c:pt idx="14">
                  <c:v>17.327698241147413</c:v>
                </c:pt>
                <c:pt idx="15">
                  <c:v>19.020251124613281</c:v>
                </c:pt>
                <c:pt idx="16">
                  <c:v>21.193692666731245</c:v>
                </c:pt>
                <c:pt idx="17">
                  <c:v>3.4226606279406484</c:v>
                </c:pt>
                <c:pt idx="18">
                  <c:v>3.902549573265663</c:v>
                </c:pt>
                <c:pt idx="19">
                  <c:v>0</c:v>
                </c:pt>
                <c:pt idx="20">
                  <c:v>14.015194194633688</c:v>
                </c:pt>
                <c:pt idx="21">
                  <c:v>17.805560947609234</c:v>
                </c:pt>
                <c:pt idx="22">
                  <c:v>15.62072859567941</c:v>
                </c:pt>
                <c:pt idx="23">
                  <c:v>22.749155779832058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9340464"/>
        <c:axId val="-839628688"/>
      </c:lineChart>
      <c:catAx>
        <c:axId val="-6993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9628688"/>
        <c:crosses val="autoZero"/>
        <c:auto val="1"/>
        <c:lblAlgn val="ctr"/>
        <c:lblOffset val="100"/>
        <c:noMultiLvlLbl val="0"/>
      </c:catAx>
      <c:valAx>
        <c:axId val="-8396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93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JF-Cut vs. CPU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'Figure-HD 7990'!$O$2</c:f>
              <c:strCache>
                <c:ptCount val="1"/>
                <c:pt idx="0">
                  <c:v>/BK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'Figure-HD 7990'!$N$3:$N$26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'Figure-HD 7990'!$O$3:$O$26</c:f>
              <c:numCache>
                <c:formatCode>0.0_ </c:formatCode>
                <c:ptCount val="24"/>
                <c:pt idx="0">
                  <c:v>4.7376331438280079</c:v>
                </c:pt>
                <c:pt idx="1">
                  <c:v>4.9201073955078529</c:v>
                </c:pt>
                <c:pt idx="2">
                  <c:v>6.2559383383215383</c:v>
                </c:pt>
                <c:pt idx="3">
                  <c:v>2.0522328647401626</c:v>
                </c:pt>
                <c:pt idx="4">
                  <c:v>4.2047856589231083</c:v>
                </c:pt>
                <c:pt idx="5">
                  <c:v>3.7690172017721704</c:v>
                </c:pt>
                <c:pt idx="6">
                  <c:v>2.2302209272780713</c:v>
                </c:pt>
                <c:pt idx="7">
                  <c:v>11.495094973905395</c:v>
                </c:pt>
                <c:pt idx="8">
                  <c:v>12.659485243192288</c:v>
                </c:pt>
                <c:pt idx="9">
                  <c:v>13.671068120955708</c:v>
                </c:pt>
                <c:pt idx="10">
                  <c:v>43.527507224273592</c:v>
                </c:pt>
                <c:pt idx="11">
                  <c:v>35.278981098210544</c:v>
                </c:pt>
                <c:pt idx="12">
                  <c:v>107.9434311948218</c:v>
                </c:pt>
                <c:pt idx="13">
                  <c:v>19.4964936733769</c:v>
                </c:pt>
                <c:pt idx="14">
                  <c:v>138.89009514903543</c:v>
                </c:pt>
                <c:pt idx="15">
                  <c:v>23.664332987123082</c:v>
                </c:pt>
                <c:pt idx="16">
                  <c:v>28.269773790189515</c:v>
                </c:pt>
                <c:pt idx="17">
                  <c:v>8.3519072161658237</c:v>
                </c:pt>
                <c:pt idx="18">
                  <c:v>4.2844180474340021</c:v>
                </c:pt>
                <c:pt idx="19">
                  <c:v>0</c:v>
                </c:pt>
                <c:pt idx="20">
                  <c:v>13.903393730927442</c:v>
                </c:pt>
                <c:pt idx="21">
                  <c:v>55.912613077883734</c:v>
                </c:pt>
                <c:pt idx="22">
                  <c:v>4.886806617778146</c:v>
                </c:pt>
                <c:pt idx="23">
                  <c:v>30.675786529698204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'Figure-HD 7990'!$P$2</c:f>
              <c:strCache>
                <c:ptCount val="1"/>
                <c:pt idx="0">
                  <c:v>/GC-1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'Figure-HD 7990'!$N$3:$N$26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'Figure-HD 7990'!$P$3:$P$26</c:f>
              <c:numCache>
                <c:formatCode>0.0_ </c:formatCode>
                <c:ptCount val="24"/>
                <c:pt idx="0">
                  <c:v>2.9405998823760049</c:v>
                </c:pt>
                <c:pt idx="1">
                  <c:v>1.3020890279020783</c:v>
                </c:pt>
                <c:pt idx="2">
                  <c:v>1.519208579214733</c:v>
                </c:pt>
                <c:pt idx="3">
                  <c:v>0.63689985457453324</c:v>
                </c:pt>
                <c:pt idx="4">
                  <c:v>1.0299171350803564</c:v>
                </c:pt>
                <c:pt idx="5">
                  <c:v>0.85589908796692138</c:v>
                </c:pt>
                <c:pt idx="6">
                  <c:v>0.55755523181951783</c:v>
                </c:pt>
                <c:pt idx="7">
                  <c:v>2.2940854776248965</c:v>
                </c:pt>
                <c:pt idx="8">
                  <c:v>2.5715366733882701</c:v>
                </c:pt>
                <c:pt idx="9">
                  <c:v>2.0574233745649364</c:v>
                </c:pt>
                <c:pt idx="10">
                  <c:v>6.8108266499826158</c:v>
                </c:pt>
                <c:pt idx="11">
                  <c:v>10.660024560644173</c:v>
                </c:pt>
                <c:pt idx="12">
                  <c:v>29.986242673877523</c:v>
                </c:pt>
                <c:pt idx="13">
                  <c:v>5.7115567036436348</c:v>
                </c:pt>
                <c:pt idx="14">
                  <c:v>39.75871593218934</c:v>
                </c:pt>
                <c:pt idx="15">
                  <c:v>6.6497265469593447</c:v>
                </c:pt>
                <c:pt idx="16">
                  <c:v>5.22816728030093</c:v>
                </c:pt>
                <c:pt idx="17">
                  <c:v>2.1600626495953366</c:v>
                </c:pt>
                <c:pt idx="18">
                  <c:v>1.3204720930571019</c:v>
                </c:pt>
                <c:pt idx="19">
                  <c:v>0</c:v>
                </c:pt>
                <c:pt idx="20">
                  <c:v>3.1804716437565514</c:v>
                </c:pt>
                <c:pt idx="21">
                  <c:v>18.757009088093476</c:v>
                </c:pt>
                <c:pt idx="22">
                  <c:v>0.7501786683877778</c:v>
                </c:pt>
                <c:pt idx="23">
                  <c:v>6.2329287371099937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'Figure-HD 7990'!$Q$2</c:f>
              <c:strCache>
                <c:ptCount val="1"/>
                <c:pt idx="0">
                  <c:v>/GC-8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'Figure-HD 7990'!$N$3:$N$26</c:f>
              <c:strCache>
                <c:ptCount val="24"/>
                <c:pt idx="0">
                  <c:v>flower</c:v>
                </c:pt>
                <c:pt idx="1">
                  <c:v>x 16</c:v>
                </c:pt>
                <c:pt idx="2">
                  <c:v>x 256</c:v>
                </c:pt>
                <c:pt idx="3">
                  <c:v>person</c:v>
                </c:pt>
                <c:pt idx="4">
                  <c:v>x 16</c:v>
                </c:pt>
                <c:pt idx="5">
                  <c:v>x 256</c:v>
                </c:pt>
                <c:pt idx="6">
                  <c:v>sponge</c:v>
                </c:pt>
                <c:pt idx="7">
                  <c:v>x 16</c:v>
                </c:pt>
                <c:pt idx="8">
                  <c:v>x 256</c:v>
                </c:pt>
                <c:pt idx="9">
                  <c:v>bone</c:v>
                </c:pt>
                <c:pt idx="10">
                  <c:v>x 8</c:v>
                </c:pt>
                <c:pt idx="11">
                  <c:v>liver</c:v>
                </c:pt>
                <c:pt idx="12">
                  <c:v>x 8</c:v>
                </c:pt>
                <c:pt idx="13">
                  <c:v>babyface</c:v>
                </c:pt>
                <c:pt idx="14">
                  <c:v>x 8</c:v>
                </c:pt>
                <c:pt idx="15">
                  <c:v>adhead</c:v>
                </c:pt>
                <c:pt idx="16">
                  <c:v>x 8</c:v>
                </c:pt>
                <c:pt idx="17">
                  <c:v>madagascar</c:v>
                </c:pt>
                <c:pt idx="18">
                  <c:v>lta</c:v>
                </c:pt>
                <c:pt idx="19">
                  <c:v>timescapes</c:v>
                </c:pt>
                <c:pt idx="20">
                  <c:v>croods</c:v>
                </c:pt>
                <c:pt idx="21">
                  <c:v>pi</c:v>
                </c:pt>
                <c:pt idx="22">
                  <c:v>brain</c:v>
                </c:pt>
                <c:pt idx="23">
                  <c:v>lobster</c:v>
                </c:pt>
              </c:strCache>
            </c:strRef>
          </c:cat>
          <c:val>
            <c:numRef>
              <c:f>'Figure-HD 7990'!$Q$3:$Q$26</c:f>
              <c:numCache>
                <c:formatCode>0.0_ </c:formatCode>
                <c:ptCount val="24"/>
                <c:pt idx="0">
                  <c:v>0.98019996079200156</c:v>
                </c:pt>
                <c:pt idx="1">
                  <c:v>0.88462537010141196</c:v>
                </c:pt>
                <c:pt idx="2">
                  <c:v>0.92854638077422225</c:v>
                </c:pt>
                <c:pt idx="3">
                  <c:v>0.49536655355797027</c:v>
                </c:pt>
                <c:pt idx="4">
                  <c:v>0.78307749113547764</c:v>
                </c:pt>
                <c:pt idx="5">
                  <c:v>0.56963414409398294</c:v>
                </c:pt>
                <c:pt idx="6">
                  <c:v>0.47790448441672956</c:v>
                </c:pt>
                <c:pt idx="7">
                  <c:v>1.9487392766921163</c:v>
                </c:pt>
                <c:pt idx="8">
                  <c:v>2.124751072394619</c:v>
                </c:pt>
                <c:pt idx="9">
                  <c:v>1.2316063799298755</c:v>
                </c:pt>
                <c:pt idx="10">
                  <c:v>4.3346066479379024</c:v>
                </c:pt>
                <c:pt idx="11">
                  <c:v>12.828720399349288</c:v>
                </c:pt>
                <c:pt idx="12">
                  <c:v>32.340787392467121</c:v>
                </c:pt>
                <c:pt idx="13">
                  <c:v>3.2734045865479557</c:v>
                </c:pt>
                <c:pt idx="14">
                  <c:v>40.113054552193653</c:v>
                </c:pt>
                <c:pt idx="15">
                  <c:v>4.2334993775255976</c:v>
                </c:pt>
                <c:pt idx="16">
                  <c:v>2.6856625952847342</c:v>
                </c:pt>
                <c:pt idx="17">
                  <c:v>0.89358043859616909</c:v>
                </c:pt>
                <c:pt idx="18">
                  <c:v>0.54124731962805372</c:v>
                </c:pt>
                <c:pt idx="19">
                  <c:v>0</c:v>
                </c:pt>
                <c:pt idx="20">
                  <c:v>2.3332284171158886</c:v>
                </c:pt>
                <c:pt idx="21">
                  <c:v>10.331886279861935</c:v>
                </c:pt>
                <c:pt idx="22">
                  <c:v>0.74767389820952146</c:v>
                </c:pt>
                <c:pt idx="23">
                  <c:v>2.8676709945947243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2571952"/>
        <c:axId val="-692577936"/>
      </c:lineChart>
      <c:catAx>
        <c:axId val="-6925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2577936"/>
        <c:crosses val="autoZero"/>
        <c:auto val="1"/>
        <c:lblAlgn val="ctr"/>
        <c:lblOffset val="100"/>
        <c:noMultiLvlLbl val="0"/>
      </c:catAx>
      <c:valAx>
        <c:axId val="-69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2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3</xdr:row>
      <xdr:rowOff>90487</xdr:rowOff>
    </xdr:from>
    <xdr:to>
      <xdr:col>10</xdr:col>
      <xdr:colOff>595312</xdr:colOff>
      <xdr:row>19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3</xdr:row>
      <xdr:rowOff>85725</xdr:rowOff>
    </xdr:from>
    <xdr:to>
      <xdr:col>23</xdr:col>
      <xdr:colOff>561975</xdr:colOff>
      <xdr:row>19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3</xdr:row>
      <xdr:rowOff>80962</xdr:rowOff>
    </xdr:from>
    <xdr:to>
      <xdr:col>10</xdr:col>
      <xdr:colOff>585787</xdr:colOff>
      <xdr:row>19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3</xdr:row>
      <xdr:rowOff>76200</xdr:rowOff>
    </xdr:from>
    <xdr:to>
      <xdr:col>23</xdr:col>
      <xdr:colOff>561975</xdr:colOff>
      <xdr:row>19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B1" zoomScaleNormal="100" workbookViewId="0">
      <selection activeCell="J30" sqref="J30"/>
    </sheetView>
  </sheetViews>
  <sheetFormatPr defaultRowHeight="13.5" x14ac:dyDescent="0.15"/>
  <cols>
    <col min="1" max="1" width="9.125" bestFit="1" customWidth="1"/>
    <col min="2" max="2" width="9.375" bestFit="1" customWidth="1"/>
    <col min="3" max="3" width="6.875" hidden="1" customWidth="1"/>
    <col min="4" max="4" width="10.125" hidden="1" customWidth="1"/>
    <col min="5" max="5" width="9.25" hidden="1" customWidth="1"/>
    <col min="6" max="6" width="8.375" bestFit="1" customWidth="1"/>
    <col min="7" max="7" width="6.875" hidden="1" customWidth="1"/>
    <col min="8" max="8" width="10.125" hidden="1" customWidth="1"/>
    <col min="9" max="9" width="9.25" hidden="1" customWidth="1"/>
    <col min="10" max="10" width="8.375" bestFit="1" customWidth="1"/>
    <col min="11" max="11" width="6.875" hidden="1" customWidth="1"/>
    <col min="12" max="12" width="10.125" hidden="1" customWidth="1"/>
    <col min="13" max="13" width="9.25" hidden="1" customWidth="1"/>
    <col min="14" max="14" width="8.375" bestFit="1" customWidth="1"/>
    <col min="15" max="15" width="6.875" style="2" hidden="1" customWidth="1"/>
    <col min="16" max="17" width="4.5" style="1" hidden="1" customWidth="1"/>
    <col min="18" max="18" width="5.625" style="1" hidden="1" customWidth="1"/>
    <col min="19" max="19" width="7.625" bestFit="1" customWidth="1"/>
    <col min="20" max="22" width="6.75" bestFit="1" customWidth="1"/>
  </cols>
  <sheetData>
    <row r="1" spans="1:22" x14ac:dyDescent="0.15">
      <c r="A1" s="20" t="s">
        <v>46</v>
      </c>
      <c r="B1" s="21" t="s">
        <v>32</v>
      </c>
      <c r="C1" s="100" t="s">
        <v>55</v>
      </c>
      <c r="D1" s="101"/>
      <c r="E1" s="101"/>
      <c r="F1" s="102"/>
      <c r="G1" s="101" t="s">
        <v>56</v>
      </c>
      <c r="H1" s="101"/>
      <c r="I1" s="101"/>
      <c r="J1" s="101"/>
      <c r="K1" s="100" t="s">
        <v>57</v>
      </c>
      <c r="L1" s="101"/>
      <c r="M1" s="101"/>
      <c r="N1" s="102"/>
      <c r="O1" s="103" t="s">
        <v>58</v>
      </c>
      <c r="P1" s="103"/>
      <c r="Q1" s="103"/>
      <c r="R1" s="103"/>
      <c r="S1" s="104" t="s">
        <v>59</v>
      </c>
      <c r="T1" s="103"/>
      <c r="U1" s="103"/>
      <c r="V1" s="105"/>
    </row>
    <row r="2" spans="1:22" ht="14.25" thickBot="1" x14ac:dyDescent="0.2">
      <c r="A2" s="3"/>
      <c r="B2" s="66"/>
      <c r="C2" s="56" t="s">
        <v>0</v>
      </c>
      <c r="D2" s="5" t="s">
        <v>1</v>
      </c>
      <c r="E2" s="5" t="s">
        <v>2</v>
      </c>
      <c r="F2" s="30" t="s">
        <v>3</v>
      </c>
      <c r="G2" s="4" t="s">
        <v>0</v>
      </c>
      <c r="H2" s="5" t="s">
        <v>1</v>
      </c>
      <c r="I2" s="5" t="s">
        <v>2</v>
      </c>
      <c r="J2" s="35" t="s">
        <v>3</v>
      </c>
      <c r="K2" s="56" t="s">
        <v>0</v>
      </c>
      <c r="L2" s="5" t="s">
        <v>1</v>
      </c>
      <c r="M2" s="5" t="s">
        <v>2</v>
      </c>
      <c r="N2" s="30" t="s">
        <v>3</v>
      </c>
      <c r="O2" s="74" t="s">
        <v>11</v>
      </c>
      <c r="P2" s="6" t="s">
        <v>25</v>
      </c>
      <c r="Q2" s="6" t="s">
        <v>62</v>
      </c>
      <c r="R2" s="34" t="s">
        <v>60</v>
      </c>
      <c r="S2" s="75" t="s">
        <v>11</v>
      </c>
      <c r="T2" s="6" t="s">
        <v>25</v>
      </c>
      <c r="U2" s="7" t="s">
        <v>61</v>
      </c>
      <c r="V2" s="7" t="s">
        <v>60</v>
      </c>
    </row>
    <row r="3" spans="1:22" x14ac:dyDescent="0.15">
      <c r="A3" s="106" t="s">
        <v>47</v>
      </c>
      <c r="B3" s="64" t="s">
        <v>12</v>
      </c>
      <c r="C3" s="55">
        <v>13</v>
      </c>
      <c r="D3" s="9">
        <v>12</v>
      </c>
      <c r="E3" s="9">
        <v>4</v>
      </c>
      <c r="F3" s="53">
        <f>SUM(C3:E3)</f>
        <v>29</v>
      </c>
      <c r="G3" s="48">
        <v>5</v>
      </c>
      <c r="H3" s="10">
        <v>11</v>
      </c>
      <c r="I3" s="10">
        <v>2</v>
      </c>
      <c r="J3" s="70">
        <f t="shared" ref="J3:J26" si="0">SUM(G3:I3)</f>
        <v>18</v>
      </c>
      <c r="K3" s="59">
        <v>3</v>
      </c>
      <c r="L3" s="10">
        <v>2</v>
      </c>
      <c r="M3" s="10">
        <v>1</v>
      </c>
      <c r="N3" s="53">
        <f>SUM(K3:M3)</f>
        <v>6</v>
      </c>
      <c r="O3" s="48">
        <f>'GPU-TITAN'!N3</f>
        <v>5.70383</v>
      </c>
      <c r="P3" s="10">
        <f>F3/O3</f>
        <v>5.0843030034205086</v>
      </c>
      <c r="Q3" s="10">
        <f>J3/O3</f>
        <v>3.1557742779851434</v>
      </c>
      <c r="R3" s="70">
        <f>N3/O3</f>
        <v>1.0519247593283811</v>
      </c>
      <c r="S3" s="59">
        <f>'GPU-HD-7990'!N3</f>
        <v>6.1212</v>
      </c>
      <c r="T3" s="10">
        <f>F3/S3</f>
        <v>4.7376331438280079</v>
      </c>
      <c r="U3" s="70">
        <f>J3/S3</f>
        <v>2.9405998823760049</v>
      </c>
      <c r="V3" s="53">
        <f>N3/S3</f>
        <v>0.98019996079200156</v>
      </c>
    </row>
    <row r="4" spans="1:22" x14ac:dyDescent="0.15">
      <c r="A4" s="107"/>
      <c r="B4" s="65" t="s">
        <v>13</v>
      </c>
      <c r="C4" s="57">
        <v>216</v>
      </c>
      <c r="D4" s="14">
        <v>219</v>
      </c>
      <c r="E4" s="14">
        <v>60</v>
      </c>
      <c r="F4" s="54">
        <f t="shared" ref="F4:F26" si="1">SUM(C4:E4)</f>
        <v>495</v>
      </c>
      <c r="G4" s="49">
        <v>35</v>
      </c>
      <c r="H4" s="15">
        <v>83</v>
      </c>
      <c r="I4" s="15">
        <v>13</v>
      </c>
      <c r="J4" s="71">
        <f t="shared" si="0"/>
        <v>131</v>
      </c>
      <c r="K4" s="60">
        <v>46</v>
      </c>
      <c r="L4" s="15">
        <v>31</v>
      </c>
      <c r="M4" s="15">
        <v>12</v>
      </c>
      <c r="N4" s="54">
        <f t="shared" ref="N4:N26" si="2">SUM(K4:M4)</f>
        <v>89</v>
      </c>
      <c r="O4" s="49">
        <f>'GPU-TITAN'!N4</f>
        <v>107.67994</v>
      </c>
      <c r="P4" s="15">
        <f t="shared" ref="P4:P26" si="3">F4/O4</f>
        <v>4.5969564990470833</v>
      </c>
      <c r="Q4" s="15">
        <f t="shared" ref="Q4:Q26" si="4">J4/O4</f>
        <v>1.2165682856063997</v>
      </c>
      <c r="R4" s="71">
        <f t="shared" ref="R4:R26" si="5">N4/O4</f>
        <v>0.82652349174785944</v>
      </c>
      <c r="S4" s="60">
        <f>'GPU-HD-7990'!N4</f>
        <v>100.60755999999999</v>
      </c>
      <c r="T4" s="15">
        <f t="shared" ref="T4:T26" si="6">F4/S4</f>
        <v>4.9201073955078529</v>
      </c>
      <c r="U4" s="71">
        <f t="shared" ref="U4:U26" si="7">J4/S4</f>
        <v>1.3020890279020783</v>
      </c>
      <c r="V4" s="54">
        <f t="shared" ref="V4:V26" si="8">N4/S4</f>
        <v>0.88462537010141196</v>
      </c>
    </row>
    <row r="5" spans="1:22" x14ac:dyDescent="0.15">
      <c r="A5" s="107"/>
      <c r="B5" s="65" t="s">
        <v>14</v>
      </c>
      <c r="C5" s="57">
        <v>3258</v>
      </c>
      <c r="D5" s="14">
        <v>5696</v>
      </c>
      <c r="E5" s="14">
        <v>896</v>
      </c>
      <c r="F5" s="54">
        <f>SUM(C5:E5)</f>
        <v>9850</v>
      </c>
      <c r="G5" s="49">
        <v>597</v>
      </c>
      <c r="H5" s="15">
        <v>1604</v>
      </c>
      <c r="I5" s="15">
        <v>191</v>
      </c>
      <c r="J5" s="71">
        <f t="shared" si="0"/>
        <v>2392</v>
      </c>
      <c r="K5" s="60">
        <v>773</v>
      </c>
      <c r="L5" s="15">
        <v>510</v>
      </c>
      <c r="M5" s="15">
        <v>179</v>
      </c>
      <c r="N5" s="54">
        <f t="shared" si="2"/>
        <v>1462</v>
      </c>
      <c r="O5" s="49">
        <f>'GPU-TITAN'!N5</f>
        <v>2560.1502499999997</v>
      </c>
      <c r="P5" s="15">
        <f t="shared" si="3"/>
        <v>3.8474304388970926</v>
      </c>
      <c r="Q5" s="15">
        <f t="shared" si="4"/>
        <v>0.93432016343572033</v>
      </c>
      <c r="R5" s="71">
        <f t="shared" si="5"/>
        <v>0.57106023367183245</v>
      </c>
      <c r="S5" s="60">
        <f>'GPU-HD-7990'!N5</f>
        <v>1574.5040100000001</v>
      </c>
      <c r="T5" s="15">
        <f t="shared" si="6"/>
        <v>6.2559383383215383</v>
      </c>
      <c r="U5" s="71">
        <f t="shared" si="7"/>
        <v>1.519208579214733</v>
      </c>
      <c r="V5" s="54">
        <f t="shared" si="8"/>
        <v>0.92854638077422225</v>
      </c>
    </row>
    <row r="6" spans="1:22" x14ac:dyDescent="0.15">
      <c r="A6" s="107"/>
      <c r="B6" s="65" t="s">
        <v>15</v>
      </c>
      <c r="C6" s="57">
        <v>13</v>
      </c>
      <c r="D6" s="14">
        <v>12</v>
      </c>
      <c r="E6" s="14">
        <v>4</v>
      </c>
      <c r="F6" s="54">
        <f t="shared" si="1"/>
        <v>29</v>
      </c>
      <c r="G6" s="49">
        <v>2</v>
      </c>
      <c r="H6" s="15">
        <v>6</v>
      </c>
      <c r="I6" s="15">
        <v>1</v>
      </c>
      <c r="J6" s="71">
        <f t="shared" si="0"/>
        <v>9</v>
      </c>
      <c r="K6" s="60">
        <v>3</v>
      </c>
      <c r="L6" s="15">
        <v>3</v>
      </c>
      <c r="M6" s="15">
        <v>1</v>
      </c>
      <c r="N6" s="54">
        <f t="shared" si="2"/>
        <v>7</v>
      </c>
      <c r="O6" s="49">
        <f>'GPU-TITAN'!N6</f>
        <v>12.14429</v>
      </c>
      <c r="P6" s="15">
        <f t="shared" si="3"/>
        <v>2.3879535156028058</v>
      </c>
      <c r="Q6" s="15">
        <f t="shared" si="4"/>
        <v>0.74108902208362948</v>
      </c>
      <c r="R6" s="71">
        <f t="shared" si="5"/>
        <v>0.5764025727317118</v>
      </c>
      <c r="S6" s="60">
        <f>'GPU-HD-7990'!N6</f>
        <v>14.13095</v>
      </c>
      <c r="T6" s="15">
        <f t="shared" si="6"/>
        <v>2.0522328647401626</v>
      </c>
      <c r="U6" s="71">
        <f t="shared" si="7"/>
        <v>0.63689985457453324</v>
      </c>
      <c r="V6" s="54">
        <f t="shared" si="8"/>
        <v>0.49536655355797027</v>
      </c>
    </row>
    <row r="7" spans="1:22" x14ac:dyDescent="0.15">
      <c r="A7" s="107"/>
      <c r="B7" s="65" t="s">
        <v>16</v>
      </c>
      <c r="C7" s="57">
        <v>211</v>
      </c>
      <c r="D7" s="14">
        <v>223</v>
      </c>
      <c r="E7" s="14">
        <v>60</v>
      </c>
      <c r="F7" s="54">
        <f t="shared" si="1"/>
        <v>494</v>
      </c>
      <c r="G7" s="49">
        <v>36</v>
      </c>
      <c r="H7" s="15">
        <v>72</v>
      </c>
      <c r="I7" s="15">
        <v>13</v>
      </c>
      <c r="J7" s="71">
        <f t="shared" si="0"/>
        <v>121</v>
      </c>
      <c r="K7" s="60">
        <v>46</v>
      </c>
      <c r="L7" s="15">
        <v>34</v>
      </c>
      <c r="M7" s="15">
        <v>12</v>
      </c>
      <c r="N7" s="54">
        <f t="shared" si="2"/>
        <v>92</v>
      </c>
      <c r="O7" s="49">
        <f>'GPU-TITAN'!N7</f>
        <v>138.77954</v>
      </c>
      <c r="P7" s="15">
        <f t="shared" si="3"/>
        <v>3.5596025177774764</v>
      </c>
      <c r="Q7" s="15">
        <f t="shared" si="4"/>
        <v>0.87188644666209447</v>
      </c>
      <c r="R7" s="71">
        <f t="shared" si="5"/>
        <v>0.66292192638770819</v>
      </c>
      <c r="S7" s="60">
        <f>'GPU-HD-7990'!N7</f>
        <v>117.48518000000001</v>
      </c>
      <c r="T7" s="15">
        <f t="shared" si="6"/>
        <v>4.2047856589231083</v>
      </c>
      <c r="U7" s="71">
        <f t="shared" si="7"/>
        <v>1.0299171350803564</v>
      </c>
      <c r="V7" s="54">
        <f t="shared" si="8"/>
        <v>0.78307749113547764</v>
      </c>
    </row>
    <row r="8" spans="1:22" x14ac:dyDescent="0.15">
      <c r="A8" s="107"/>
      <c r="B8" s="65" t="s">
        <v>17</v>
      </c>
      <c r="C8" s="57">
        <v>3311</v>
      </c>
      <c r="D8" s="14">
        <v>4848</v>
      </c>
      <c r="E8" s="14">
        <v>952</v>
      </c>
      <c r="F8" s="54">
        <f t="shared" si="1"/>
        <v>9111</v>
      </c>
      <c r="G8" s="49">
        <v>606</v>
      </c>
      <c r="H8" s="15">
        <v>1269</v>
      </c>
      <c r="I8" s="15">
        <v>194</v>
      </c>
      <c r="J8" s="71">
        <f t="shared" si="0"/>
        <v>2069</v>
      </c>
      <c r="K8" s="60">
        <v>744</v>
      </c>
      <c r="L8" s="15">
        <v>455</v>
      </c>
      <c r="M8" s="15">
        <v>178</v>
      </c>
      <c r="N8" s="54">
        <f t="shared" si="2"/>
        <v>1377</v>
      </c>
      <c r="O8" s="49">
        <f>'GPU-TITAN'!N8</f>
        <v>3930.9236700000001</v>
      </c>
      <c r="P8" s="15">
        <f t="shared" si="3"/>
        <v>2.3177758625875327</v>
      </c>
      <c r="Q8" s="15">
        <f t="shared" si="4"/>
        <v>0.52633939849562128</v>
      </c>
      <c r="R8" s="71">
        <f t="shared" si="5"/>
        <v>0.35029934834628829</v>
      </c>
      <c r="S8" s="60">
        <f>'GPU-HD-7990'!N8</f>
        <v>2417.34105</v>
      </c>
      <c r="T8" s="15">
        <f t="shared" si="6"/>
        <v>3.7690172017721704</v>
      </c>
      <c r="U8" s="71">
        <f t="shared" si="7"/>
        <v>0.85589908796692138</v>
      </c>
      <c r="V8" s="54">
        <f t="shared" si="8"/>
        <v>0.56963414409398294</v>
      </c>
    </row>
    <row r="9" spans="1:22" x14ac:dyDescent="0.15">
      <c r="A9" s="107"/>
      <c r="B9" s="65" t="s">
        <v>19</v>
      </c>
      <c r="C9" s="57">
        <v>15</v>
      </c>
      <c r="D9" s="14">
        <v>9</v>
      </c>
      <c r="E9" s="14">
        <v>4</v>
      </c>
      <c r="F9" s="54">
        <f t="shared" si="1"/>
        <v>28</v>
      </c>
      <c r="G9" s="49">
        <v>3</v>
      </c>
      <c r="H9" s="15">
        <v>3</v>
      </c>
      <c r="I9" s="15">
        <v>1</v>
      </c>
      <c r="J9" s="71">
        <f t="shared" si="0"/>
        <v>7</v>
      </c>
      <c r="K9" s="60">
        <v>3</v>
      </c>
      <c r="L9" s="15">
        <v>2</v>
      </c>
      <c r="M9" s="15">
        <v>1</v>
      </c>
      <c r="N9" s="54">
        <f t="shared" si="2"/>
        <v>6</v>
      </c>
      <c r="O9" s="49">
        <f>'GPU-TITAN'!N9</f>
        <v>5.8326600000000006</v>
      </c>
      <c r="P9" s="15">
        <f t="shared" si="3"/>
        <v>4.8005541211042644</v>
      </c>
      <c r="Q9" s="15">
        <f t="shared" si="4"/>
        <v>1.2001385302760661</v>
      </c>
      <c r="R9" s="71">
        <f t="shared" si="5"/>
        <v>1.0286901688080565</v>
      </c>
      <c r="S9" s="60">
        <f>'GPU-HD-7990'!N9</f>
        <v>12.55481</v>
      </c>
      <c r="T9" s="15">
        <f t="shared" si="6"/>
        <v>2.2302209272780713</v>
      </c>
      <c r="U9" s="71">
        <f t="shared" si="7"/>
        <v>0.55755523181951783</v>
      </c>
      <c r="V9" s="54">
        <f t="shared" si="8"/>
        <v>0.47790448441672956</v>
      </c>
    </row>
    <row r="10" spans="1:22" x14ac:dyDescent="0.15">
      <c r="A10" s="107"/>
      <c r="B10" s="65" t="s">
        <v>18</v>
      </c>
      <c r="C10" s="57">
        <v>260</v>
      </c>
      <c r="D10" s="14">
        <v>139</v>
      </c>
      <c r="E10" s="14">
        <v>67</v>
      </c>
      <c r="F10" s="54">
        <f t="shared" si="1"/>
        <v>466</v>
      </c>
      <c r="G10" s="49">
        <v>42</v>
      </c>
      <c r="H10" s="15">
        <v>37</v>
      </c>
      <c r="I10" s="15">
        <v>14</v>
      </c>
      <c r="J10" s="71">
        <f t="shared" si="0"/>
        <v>93</v>
      </c>
      <c r="K10" s="60">
        <v>52</v>
      </c>
      <c r="L10" s="15">
        <v>14</v>
      </c>
      <c r="M10" s="15">
        <v>13</v>
      </c>
      <c r="N10" s="54">
        <f t="shared" si="2"/>
        <v>79</v>
      </c>
      <c r="O10" s="49">
        <f>'GPU-TITAN'!N10</f>
        <v>42.166049999999998</v>
      </c>
      <c r="P10" s="15">
        <f t="shared" si="3"/>
        <v>11.051545022595192</v>
      </c>
      <c r="Q10" s="15">
        <f t="shared" si="4"/>
        <v>2.2055658521488262</v>
      </c>
      <c r="R10" s="71">
        <f t="shared" si="5"/>
        <v>1.8735451862339489</v>
      </c>
      <c r="S10" s="60">
        <f>'GPU-HD-7990'!N10</f>
        <v>40.539029999999997</v>
      </c>
      <c r="T10" s="15">
        <f t="shared" si="6"/>
        <v>11.495094973905395</v>
      </c>
      <c r="U10" s="71">
        <f t="shared" si="7"/>
        <v>2.2940854776248965</v>
      </c>
      <c r="V10" s="54">
        <f t="shared" si="8"/>
        <v>1.9487392766921163</v>
      </c>
    </row>
    <row r="11" spans="1:22" ht="14.25" thickBot="1" x14ac:dyDescent="0.2">
      <c r="A11" s="108"/>
      <c r="B11" s="66" t="s">
        <v>17</v>
      </c>
      <c r="C11" s="56">
        <v>3728</v>
      </c>
      <c r="D11" s="5">
        <v>2763</v>
      </c>
      <c r="E11" s="5">
        <v>1046</v>
      </c>
      <c r="F11" s="62">
        <f t="shared" si="1"/>
        <v>7537</v>
      </c>
      <c r="G11" s="50">
        <v>718</v>
      </c>
      <c r="H11" s="18">
        <v>590</v>
      </c>
      <c r="I11" s="18">
        <v>223</v>
      </c>
      <c r="J11" s="72">
        <f t="shared" si="0"/>
        <v>1531</v>
      </c>
      <c r="K11" s="61">
        <v>869</v>
      </c>
      <c r="L11" s="18">
        <v>196</v>
      </c>
      <c r="M11" s="18">
        <v>200</v>
      </c>
      <c r="N11" s="62">
        <f t="shared" si="2"/>
        <v>1265</v>
      </c>
      <c r="O11" s="50">
        <f>'GPU-TITAN'!N11</f>
        <v>787.83029999999997</v>
      </c>
      <c r="P11" s="18">
        <f t="shared" si="3"/>
        <v>9.5667810694765105</v>
      </c>
      <c r="Q11" s="18">
        <f t="shared" si="4"/>
        <v>1.9433119035914208</v>
      </c>
      <c r="R11" s="72">
        <f t="shared" si="5"/>
        <v>1.6056757400673725</v>
      </c>
      <c r="S11" s="61">
        <f>'GPU-HD-7990'!N11</f>
        <v>595.36386000000005</v>
      </c>
      <c r="T11" s="18">
        <f t="shared" si="6"/>
        <v>12.659485243192288</v>
      </c>
      <c r="U11" s="72">
        <f t="shared" si="7"/>
        <v>2.5715366733882701</v>
      </c>
      <c r="V11" s="62">
        <f t="shared" si="8"/>
        <v>2.124751072394619</v>
      </c>
    </row>
    <row r="12" spans="1:22" x14ac:dyDescent="0.15">
      <c r="A12" s="106" t="s">
        <v>48</v>
      </c>
      <c r="B12" s="64" t="s">
        <v>20</v>
      </c>
      <c r="C12" s="55">
        <v>531</v>
      </c>
      <c r="D12" s="9">
        <v>5088</v>
      </c>
      <c r="E12" s="9">
        <v>142</v>
      </c>
      <c r="F12" s="53">
        <f t="shared" si="1"/>
        <v>5761</v>
      </c>
      <c r="G12" s="48">
        <v>111</v>
      </c>
      <c r="H12" s="10">
        <v>730</v>
      </c>
      <c r="I12" s="10">
        <v>26</v>
      </c>
      <c r="J12" s="70">
        <f t="shared" si="0"/>
        <v>867</v>
      </c>
      <c r="K12" s="59">
        <v>108</v>
      </c>
      <c r="L12" s="10">
        <v>382</v>
      </c>
      <c r="M12" s="10">
        <v>29</v>
      </c>
      <c r="N12" s="53">
        <f t="shared" si="2"/>
        <v>519</v>
      </c>
      <c r="O12" s="48">
        <f>'GPU-TITAN'!N12</f>
        <v>731.12897999999996</v>
      </c>
      <c r="P12" s="10">
        <f t="shared" si="3"/>
        <v>7.8795946510012502</v>
      </c>
      <c r="Q12" s="10">
        <f t="shared" si="4"/>
        <v>1.1858372786700373</v>
      </c>
      <c r="R12" s="70">
        <f t="shared" si="5"/>
        <v>0.70986106993050668</v>
      </c>
      <c r="S12" s="59">
        <f>'GPU-HD-7990'!N12</f>
        <v>421.40086999999994</v>
      </c>
      <c r="T12" s="10">
        <f t="shared" si="6"/>
        <v>13.671068120955708</v>
      </c>
      <c r="U12" s="70">
        <f t="shared" si="7"/>
        <v>2.0574233745649364</v>
      </c>
      <c r="V12" s="53">
        <f t="shared" si="8"/>
        <v>1.2316063799298755</v>
      </c>
    </row>
    <row r="13" spans="1:22" x14ac:dyDescent="0.15">
      <c r="A13" s="107"/>
      <c r="B13" s="65" t="s">
        <v>21</v>
      </c>
      <c r="C13" s="57">
        <v>4337</v>
      </c>
      <c r="D13" s="14">
        <v>199426</v>
      </c>
      <c r="E13" s="14">
        <v>1111</v>
      </c>
      <c r="F13" s="54">
        <f t="shared" si="1"/>
        <v>204874</v>
      </c>
      <c r="G13" s="49">
        <v>768</v>
      </c>
      <c r="H13" s="15">
        <v>31085</v>
      </c>
      <c r="I13" s="15">
        <v>204</v>
      </c>
      <c r="J13" s="71">
        <f t="shared" si="0"/>
        <v>32057</v>
      </c>
      <c r="K13" s="60">
        <v>847</v>
      </c>
      <c r="L13" s="15">
        <v>19336</v>
      </c>
      <c r="M13" s="15">
        <v>219</v>
      </c>
      <c r="N13" s="54">
        <f t="shared" si="2"/>
        <v>20402</v>
      </c>
      <c r="O13" s="49">
        <f>'GPU-TITAN'!N13</f>
        <v>7536.53262</v>
      </c>
      <c r="P13" s="15">
        <f t="shared" si="3"/>
        <v>27.18411905447309</v>
      </c>
      <c r="Q13" s="15">
        <f t="shared" si="4"/>
        <v>4.2535475684042083</v>
      </c>
      <c r="R13" s="71">
        <f t="shared" si="5"/>
        <v>2.7070804345566541</v>
      </c>
      <c r="S13" s="60">
        <f>'GPU-HD-7990'!N13</f>
        <v>4706.7708000000002</v>
      </c>
      <c r="T13" s="15">
        <f t="shared" si="6"/>
        <v>43.527507224273592</v>
      </c>
      <c r="U13" s="71">
        <f t="shared" si="7"/>
        <v>6.8108266499826158</v>
      </c>
      <c r="V13" s="54">
        <f t="shared" si="8"/>
        <v>4.3346066479379024</v>
      </c>
    </row>
    <row r="14" spans="1:22" x14ac:dyDescent="0.15">
      <c r="A14" s="107"/>
      <c r="B14" s="65" t="s">
        <v>7</v>
      </c>
      <c r="C14" s="57">
        <v>284</v>
      </c>
      <c r="D14" s="14">
        <v>10409</v>
      </c>
      <c r="E14" s="14">
        <v>76</v>
      </c>
      <c r="F14" s="54">
        <f t="shared" si="1"/>
        <v>10769</v>
      </c>
      <c r="G14" s="49">
        <v>62</v>
      </c>
      <c r="H14" s="15">
        <v>3177</v>
      </c>
      <c r="I14" s="15">
        <v>15</v>
      </c>
      <c r="J14" s="71">
        <f t="shared" si="0"/>
        <v>3254</v>
      </c>
      <c r="K14" s="60">
        <v>69</v>
      </c>
      <c r="L14" s="15">
        <v>3830</v>
      </c>
      <c r="M14" s="15">
        <v>17</v>
      </c>
      <c r="N14" s="54">
        <f t="shared" si="2"/>
        <v>3916</v>
      </c>
      <c r="O14" s="49">
        <f>'GPU-TITAN'!N14</f>
        <v>654.36415</v>
      </c>
      <c r="P14" s="15">
        <f t="shared" si="3"/>
        <v>16.457197418287663</v>
      </c>
      <c r="Q14" s="15">
        <f t="shared" si="4"/>
        <v>4.9727663106238325</v>
      </c>
      <c r="R14" s="71">
        <f t="shared" si="5"/>
        <v>5.9844354248318767</v>
      </c>
      <c r="S14" s="60">
        <f>'GPU-HD-7990'!N14</f>
        <v>305.25257999999997</v>
      </c>
      <c r="T14" s="15">
        <f t="shared" si="6"/>
        <v>35.278981098210544</v>
      </c>
      <c r="U14" s="71">
        <f t="shared" si="7"/>
        <v>10.660024560644173</v>
      </c>
      <c r="V14" s="54">
        <f t="shared" si="8"/>
        <v>12.828720399349288</v>
      </c>
    </row>
    <row r="15" spans="1:22" x14ac:dyDescent="0.15">
      <c r="A15" s="107"/>
      <c r="B15" s="65" t="s">
        <v>22</v>
      </c>
      <c r="C15" s="57">
        <v>2224</v>
      </c>
      <c r="D15" s="14">
        <v>852411</v>
      </c>
      <c r="E15" s="14">
        <v>644</v>
      </c>
      <c r="F15" s="54">
        <f t="shared" si="1"/>
        <v>855279</v>
      </c>
      <c r="G15" s="49">
        <v>426</v>
      </c>
      <c r="H15" s="15">
        <v>237049</v>
      </c>
      <c r="I15" s="15">
        <v>118</v>
      </c>
      <c r="J15" s="71">
        <f t="shared" si="0"/>
        <v>237593</v>
      </c>
      <c r="K15" s="60">
        <v>476</v>
      </c>
      <c r="L15" s="15">
        <v>255639</v>
      </c>
      <c r="M15" s="15">
        <v>134</v>
      </c>
      <c r="N15" s="54">
        <f t="shared" si="2"/>
        <v>256249</v>
      </c>
      <c r="O15" s="49">
        <f>'GPU-TITAN'!N15</f>
        <v>17470.846240000003</v>
      </c>
      <c r="P15" s="15">
        <f t="shared" si="3"/>
        <v>48.954640676867399</v>
      </c>
      <c r="Q15" s="15">
        <f t="shared" si="4"/>
        <v>13.59939849141503</v>
      </c>
      <c r="R15" s="71">
        <f t="shared" si="5"/>
        <v>14.667234573521149</v>
      </c>
      <c r="S15" s="60">
        <f>'GPU-HD-7990'!N15</f>
        <v>7923.4001600000001</v>
      </c>
      <c r="T15" s="15">
        <f t="shared" si="6"/>
        <v>107.9434311948218</v>
      </c>
      <c r="U15" s="71">
        <f t="shared" si="7"/>
        <v>29.986242673877523</v>
      </c>
      <c r="V15" s="54">
        <f t="shared" si="8"/>
        <v>32.340787392467121</v>
      </c>
    </row>
    <row r="16" spans="1:22" x14ac:dyDescent="0.15">
      <c r="A16" s="107"/>
      <c r="B16" s="65" t="s">
        <v>24</v>
      </c>
      <c r="C16" s="57">
        <v>345</v>
      </c>
      <c r="D16" s="14">
        <v>8503</v>
      </c>
      <c r="E16" s="14">
        <v>92</v>
      </c>
      <c r="F16" s="54">
        <f t="shared" si="1"/>
        <v>8940</v>
      </c>
      <c r="G16" s="49">
        <v>68</v>
      </c>
      <c r="H16" s="15">
        <v>2534</v>
      </c>
      <c r="I16" s="15">
        <v>17</v>
      </c>
      <c r="J16" s="71">
        <f t="shared" si="0"/>
        <v>2619</v>
      </c>
      <c r="K16" s="60">
        <v>69</v>
      </c>
      <c r="L16" s="15">
        <v>1413</v>
      </c>
      <c r="M16" s="15">
        <v>19</v>
      </c>
      <c r="N16" s="54">
        <f t="shared" si="2"/>
        <v>1501</v>
      </c>
      <c r="O16" s="49">
        <f>'GPU-TITAN'!N16</f>
        <v>902.65075000000002</v>
      </c>
      <c r="P16" s="15">
        <f t="shared" si="3"/>
        <v>9.9041628226642473</v>
      </c>
      <c r="Q16" s="15">
        <f t="shared" si="4"/>
        <v>2.9014544108006337</v>
      </c>
      <c r="R16" s="71">
        <f t="shared" si="5"/>
        <v>1.6628801338723753</v>
      </c>
      <c r="S16" s="60">
        <f>'GPU-HD-7990'!N16</f>
        <v>458.54399000000001</v>
      </c>
      <c r="T16" s="15">
        <f t="shared" si="6"/>
        <v>19.4964936733769</v>
      </c>
      <c r="U16" s="71">
        <f t="shared" si="7"/>
        <v>5.7115567036436348</v>
      </c>
      <c r="V16" s="54">
        <f t="shared" si="8"/>
        <v>3.2734045865479557</v>
      </c>
    </row>
    <row r="17" spans="1:22" x14ac:dyDescent="0.15">
      <c r="A17" s="107"/>
      <c r="B17" s="65" t="s">
        <v>22</v>
      </c>
      <c r="C17" s="57">
        <v>2729</v>
      </c>
      <c r="D17" s="14">
        <v>805562</v>
      </c>
      <c r="E17" s="14">
        <v>735</v>
      </c>
      <c r="F17" s="54">
        <f t="shared" si="1"/>
        <v>809026</v>
      </c>
      <c r="G17" s="49">
        <v>499</v>
      </c>
      <c r="H17" s="15">
        <v>230946</v>
      </c>
      <c r="I17" s="15">
        <v>147</v>
      </c>
      <c r="J17" s="71">
        <f t="shared" si="0"/>
        <v>231592</v>
      </c>
      <c r="K17" s="60">
        <v>593</v>
      </c>
      <c r="L17" s="15">
        <v>232890</v>
      </c>
      <c r="M17" s="15">
        <v>173</v>
      </c>
      <c r="N17" s="54">
        <f t="shared" si="2"/>
        <v>233656</v>
      </c>
      <c r="O17" s="49">
        <f>'GPU-TITAN'!N17</f>
        <v>12256.525150000001</v>
      </c>
      <c r="P17" s="15">
        <f t="shared" si="3"/>
        <v>66.007778721850855</v>
      </c>
      <c r="Q17" s="15">
        <f t="shared" si="4"/>
        <v>18.895404461353387</v>
      </c>
      <c r="R17" s="71">
        <f t="shared" si="5"/>
        <v>19.063804556383584</v>
      </c>
      <c r="S17" s="60">
        <f>'GPU-HD-7990'!N17</f>
        <v>5824.9366100000007</v>
      </c>
      <c r="T17" s="15">
        <f t="shared" si="6"/>
        <v>138.89009514903543</v>
      </c>
      <c r="U17" s="71">
        <f t="shared" si="7"/>
        <v>39.75871593218934</v>
      </c>
      <c r="V17" s="54">
        <f t="shared" si="8"/>
        <v>40.113054552193653</v>
      </c>
    </row>
    <row r="18" spans="1:22" x14ac:dyDescent="0.15">
      <c r="A18" s="107"/>
      <c r="B18" s="67" t="s">
        <v>23</v>
      </c>
      <c r="C18" s="73">
        <v>874</v>
      </c>
      <c r="D18" s="19">
        <v>22090</v>
      </c>
      <c r="E18" s="19">
        <v>228</v>
      </c>
      <c r="F18" s="54">
        <f t="shared" si="1"/>
        <v>23192</v>
      </c>
      <c r="G18" s="49">
        <v>166</v>
      </c>
      <c r="H18" s="15">
        <v>6307</v>
      </c>
      <c r="I18" s="15">
        <v>44</v>
      </c>
      <c r="J18" s="71">
        <f t="shared" si="0"/>
        <v>6517</v>
      </c>
      <c r="K18" s="60">
        <v>195</v>
      </c>
      <c r="L18" s="15">
        <v>3906</v>
      </c>
      <c r="M18" s="15">
        <v>48</v>
      </c>
      <c r="N18" s="54">
        <f t="shared" si="2"/>
        <v>4149</v>
      </c>
      <c r="O18" s="49">
        <f>'GPU-TITAN'!N18</f>
        <v>1827.84601</v>
      </c>
      <c r="P18" s="15">
        <f t="shared" si="3"/>
        <v>12.688158561015761</v>
      </c>
      <c r="Q18" s="15">
        <f t="shared" si="4"/>
        <v>3.5653988160632855</v>
      </c>
      <c r="R18" s="71">
        <f t="shared" si="5"/>
        <v>2.2698848684742323</v>
      </c>
      <c r="S18" s="60">
        <f>'GPU-HD-7990'!N18</f>
        <v>980.0403</v>
      </c>
      <c r="T18" s="15">
        <f t="shared" si="6"/>
        <v>23.664332987123082</v>
      </c>
      <c r="U18" s="71">
        <f t="shared" si="7"/>
        <v>6.6497265469593447</v>
      </c>
      <c r="V18" s="54">
        <f t="shared" si="8"/>
        <v>4.2334993775255976</v>
      </c>
    </row>
    <row r="19" spans="1:22" ht="14.25" thickBot="1" x14ac:dyDescent="0.2">
      <c r="A19" s="108"/>
      <c r="B19" s="66" t="s">
        <v>22</v>
      </c>
      <c r="C19" s="56">
        <v>7993</v>
      </c>
      <c r="D19" s="5">
        <v>214290</v>
      </c>
      <c r="E19" s="5">
        <v>1651</v>
      </c>
      <c r="F19" s="62">
        <f t="shared" si="1"/>
        <v>223934</v>
      </c>
      <c r="G19" s="50">
        <v>1268</v>
      </c>
      <c r="H19" s="18">
        <v>39805</v>
      </c>
      <c r="I19" s="18">
        <v>341</v>
      </c>
      <c r="J19" s="72">
        <f t="shared" si="0"/>
        <v>41414</v>
      </c>
      <c r="K19" s="61">
        <v>1374</v>
      </c>
      <c r="L19" s="18">
        <v>19538</v>
      </c>
      <c r="M19" s="18">
        <v>362</v>
      </c>
      <c r="N19" s="62">
        <f t="shared" si="2"/>
        <v>21274</v>
      </c>
      <c r="O19" s="50">
        <f>'GPU-TITAN'!N19</f>
        <v>12092.690270000001</v>
      </c>
      <c r="P19" s="18">
        <f t="shared" si="3"/>
        <v>18.51812913422118</v>
      </c>
      <c r="Q19" s="18">
        <f t="shared" si="4"/>
        <v>3.424713531507658</v>
      </c>
      <c r="R19" s="72">
        <f t="shared" si="5"/>
        <v>1.759244595288886</v>
      </c>
      <c r="S19" s="61">
        <f>'GPU-HD-7990'!N19</f>
        <v>7921.3226699999996</v>
      </c>
      <c r="T19" s="18">
        <f t="shared" si="6"/>
        <v>28.269773790189515</v>
      </c>
      <c r="U19" s="72">
        <f t="shared" si="7"/>
        <v>5.22816728030093</v>
      </c>
      <c r="V19" s="62">
        <f t="shared" si="8"/>
        <v>2.6856625952847342</v>
      </c>
    </row>
    <row r="20" spans="1:22" x14ac:dyDescent="0.15">
      <c r="A20" s="106" t="s">
        <v>49</v>
      </c>
      <c r="B20" s="68" t="s">
        <v>40</v>
      </c>
      <c r="C20" s="55">
        <v>5816</v>
      </c>
      <c r="D20" s="9">
        <v>107619</v>
      </c>
      <c r="E20" s="9">
        <v>1238</v>
      </c>
      <c r="F20" s="53">
        <f t="shared" si="1"/>
        <v>114673</v>
      </c>
      <c r="G20" s="48">
        <v>800</v>
      </c>
      <c r="H20" s="10">
        <v>28574</v>
      </c>
      <c r="I20" s="10">
        <v>284</v>
      </c>
      <c r="J20" s="70">
        <f t="shared" si="0"/>
        <v>29658</v>
      </c>
      <c r="K20" s="59">
        <v>970</v>
      </c>
      <c r="L20" s="10">
        <v>10988</v>
      </c>
      <c r="M20" s="10">
        <v>311</v>
      </c>
      <c r="N20" s="53">
        <f t="shared" si="2"/>
        <v>12269</v>
      </c>
      <c r="O20" s="48">
        <f>'GPU-TITAN'!N20</f>
        <v>25416.475909999997</v>
      </c>
      <c r="P20" s="10">
        <f t="shared" si="3"/>
        <v>4.5117584517247105</v>
      </c>
      <c r="Q20" s="10">
        <f t="shared" si="4"/>
        <v>1.1668808887990327</v>
      </c>
      <c r="R20" s="70">
        <f t="shared" si="5"/>
        <v>0.48271837698682757</v>
      </c>
      <c r="S20" s="59">
        <f>'GPU-HD-7990'!N20</f>
        <v>13730.157319999998</v>
      </c>
      <c r="T20" s="10">
        <f t="shared" si="6"/>
        <v>8.3519072161658237</v>
      </c>
      <c r="U20" s="70">
        <f t="shared" si="7"/>
        <v>2.1600626495953366</v>
      </c>
      <c r="V20" s="53">
        <f t="shared" si="8"/>
        <v>0.89358043859616909</v>
      </c>
    </row>
    <row r="21" spans="1:22" ht="14.25" thickBot="1" x14ac:dyDescent="0.2">
      <c r="A21" s="108"/>
      <c r="B21" s="69" t="s">
        <v>41</v>
      </c>
      <c r="C21" s="56">
        <v>3543</v>
      </c>
      <c r="D21" s="5">
        <v>99438</v>
      </c>
      <c r="E21" s="5">
        <v>1025</v>
      </c>
      <c r="F21" s="62">
        <f t="shared" si="1"/>
        <v>104006</v>
      </c>
      <c r="G21" s="50">
        <v>716</v>
      </c>
      <c r="H21" s="18">
        <v>31071</v>
      </c>
      <c r="I21" s="18">
        <v>268</v>
      </c>
      <c r="J21" s="72">
        <f t="shared" si="0"/>
        <v>32055</v>
      </c>
      <c r="K21" s="61">
        <v>882</v>
      </c>
      <c r="L21" s="18">
        <v>11951</v>
      </c>
      <c r="M21" s="18">
        <v>306</v>
      </c>
      <c r="N21" s="62">
        <f t="shared" si="2"/>
        <v>13139</v>
      </c>
      <c r="O21" s="50">
        <f>'GPU-TITAN'!N21</f>
        <v>52506.164230000002</v>
      </c>
      <c r="P21" s="18">
        <f t="shared" si="3"/>
        <v>1.9808340892015679</v>
      </c>
      <c r="Q21" s="18">
        <f t="shared" si="4"/>
        <v>0.61049974741222868</v>
      </c>
      <c r="R21" s="72">
        <f t="shared" si="5"/>
        <v>0.25023728532987904</v>
      </c>
      <c r="S21" s="61">
        <f>'GPU-HD-7990'!N21</f>
        <v>24275.408900000002</v>
      </c>
      <c r="T21" s="18">
        <f t="shared" si="6"/>
        <v>4.2844180474340021</v>
      </c>
      <c r="U21" s="72">
        <f t="shared" si="7"/>
        <v>1.3204720930571019</v>
      </c>
      <c r="V21" s="62">
        <f t="shared" si="8"/>
        <v>0.54124731962805372</v>
      </c>
    </row>
    <row r="22" spans="1:22" x14ac:dyDescent="0.15">
      <c r="A22" s="106" t="s">
        <v>50</v>
      </c>
      <c r="B22" s="68" t="s">
        <v>39</v>
      </c>
      <c r="C22" s="55">
        <v>9028</v>
      </c>
      <c r="D22" s="9">
        <v>7001</v>
      </c>
      <c r="E22" s="9">
        <v>2146</v>
      </c>
      <c r="F22" s="53">
        <f t="shared" si="1"/>
        <v>18175</v>
      </c>
      <c r="G22" s="48">
        <v>2467</v>
      </c>
      <c r="H22" s="10">
        <v>779</v>
      </c>
      <c r="I22" s="10">
        <v>394</v>
      </c>
      <c r="J22" s="70">
        <f t="shared" si="0"/>
        <v>3640</v>
      </c>
      <c r="K22" s="59">
        <v>2130</v>
      </c>
      <c r="L22" s="10">
        <v>245</v>
      </c>
      <c r="M22" s="10">
        <v>366</v>
      </c>
      <c r="N22" s="53">
        <f t="shared" si="2"/>
        <v>2741</v>
      </c>
      <c r="O22" s="48">
        <f>'GPU-TITAN'!N22</f>
        <v>382.56637000000001</v>
      </c>
      <c r="P22" s="10">
        <f t="shared" si="3"/>
        <v>47.508096438272922</v>
      </c>
      <c r="Q22" s="10">
        <f t="shared" si="4"/>
        <v>9.5146889152854701</v>
      </c>
      <c r="R22" s="70">
        <f t="shared" si="5"/>
        <v>7.164769867252053</v>
      </c>
      <c r="S22" s="59">
        <f>'GPU-HD-7990'!N22</f>
        <v>0</v>
      </c>
      <c r="T22" s="10" t="e">
        <f t="shared" si="6"/>
        <v>#DIV/0!</v>
      </c>
      <c r="U22" s="70" t="e">
        <f t="shared" si="7"/>
        <v>#DIV/0!</v>
      </c>
      <c r="V22" s="53" t="e">
        <f t="shared" si="8"/>
        <v>#DIV/0!</v>
      </c>
    </row>
    <row r="23" spans="1:22" x14ac:dyDescent="0.15">
      <c r="A23" s="107"/>
      <c r="B23" s="67" t="s">
        <v>42</v>
      </c>
      <c r="C23" s="57">
        <v>5814</v>
      </c>
      <c r="D23" s="14">
        <v>5269</v>
      </c>
      <c r="E23" s="14">
        <v>1520</v>
      </c>
      <c r="F23" s="54">
        <f t="shared" si="1"/>
        <v>12603</v>
      </c>
      <c r="G23" s="49">
        <v>1844</v>
      </c>
      <c r="H23" s="15">
        <v>728</v>
      </c>
      <c r="I23" s="15">
        <v>311</v>
      </c>
      <c r="J23" s="71">
        <f t="shared" si="0"/>
        <v>2883</v>
      </c>
      <c r="K23" s="60">
        <v>1605</v>
      </c>
      <c r="L23" s="15">
        <v>218</v>
      </c>
      <c r="M23" s="15">
        <v>292</v>
      </c>
      <c r="N23" s="54">
        <f t="shared" si="2"/>
        <v>2115</v>
      </c>
      <c r="O23" s="49">
        <f>'GPU-TITAN'!N23</f>
        <v>1673.05206</v>
      </c>
      <c r="P23" s="15">
        <f t="shared" si="3"/>
        <v>7.5329395308834561</v>
      </c>
      <c r="Q23" s="15">
        <f t="shared" si="4"/>
        <v>1.7231980217041185</v>
      </c>
      <c r="R23" s="71">
        <f t="shared" si="5"/>
        <v>1.2641567172751338</v>
      </c>
      <c r="S23" s="60">
        <f>'GPU-HD-7990'!N23</f>
        <v>906.46933000000001</v>
      </c>
      <c r="T23" s="15">
        <f t="shared" si="6"/>
        <v>13.903393730927442</v>
      </c>
      <c r="U23" s="71">
        <f t="shared" si="7"/>
        <v>3.1804716437565514</v>
      </c>
      <c r="V23" s="54">
        <f t="shared" si="8"/>
        <v>2.3332284171158886</v>
      </c>
    </row>
    <row r="24" spans="1:22" ht="14.25" thickBot="1" x14ac:dyDescent="0.2">
      <c r="A24" s="108"/>
      <c r="B24" s="69" t="s">
        <v>43</v>
      </c>
      <c r="C24" s="56">
        <v>4641</v>
      </c>
      <c r="D24" s="5">
        <v>5839</v>
      </c>
      <c r="E24" s="5">
        <v>1220</v>
      </c>
      <c r="F24" s="62">
        <f t="shared" si="1"/>
        <v>11700</v>
      </c>
      <c r="G24" s="50">
        <v>1491</v>
      </c>
      <c r="H24" s="18">
        <v>2152</v>
      </c>
      <c r="I24" s="18">
        <v>282</v>
      </c>
      <c r="J24" s="72">
        <f t="shared" si="0"/>
        <v>3925</v>
      </c>
      <c r="K24" s="61">
        <v>1293</v>
      </c>
      <c r="L24" s="18">
        <v>560</v>
      </c>
      <c r="M24" s="18">
        <v>309</v>
      </c>
      <c r="N24" s="62">
        <f t="shared" si="2"/>
        <v>2162</v>
      </c>
      <c r="O24" s="50">
        <f>'GPU-TITAN'!N24</f>
        <v>296.58429000000001</v>
      </c>
      <c r="P24" s="18">
        <f t="shared" si="3"/>
        <v>39.449156258411392</v>
      </c>
      <c r="Q24" s="18">
        <f t="shared" si="4"/>
        <v>13.234011821732027</v>
      </c>
      <c r="R24" s="72">
        <f t="shared" si="5"/>
        <v>7.2896646009132846</v>
      </c>
      <c r="S24" s="61">
        <f>'GPU-HD-7990'!N24</f>
        <v>209.25511</v>
      </c>
      <c r="T24" s="18">
        <f t="shared" si="6"/>
        <v>55.912613077883734</v>
      </c>
      <c r="U24" s="72">
        <f t="shared" si="7"/>
        <v>18.757009088093476</v>
      </c>
      <c r="V24" s="62">
        <f t="shared" si="8"/>
        <v>10.331886279861935</v>
      </c>
    </row>
    <row r="25" spans="1:22" x14ac:dyDescent="0.15">
      <c r="A25" s="106" t="s">
        <v>51</v>
      </c>
      <c r="B25" s="68" t="s">
        <v>44</v>
      </c>
      <c r="C25" s="55">
        <v>491</v>
      </c>
      <c r="D25" s="9">
        <v>3282</v>
      </c>
      <c r="E25" s="9">
        <v>129</v>
      </c>
      <c r="F25" s="53">
        <f t="shared" si="1"/>
        <v>3902</v>
      </c>
      <c r="G25" s="48">
        <v>98</v>
      </c>
      <c r="H25" s="10">
        <v>477</v>
      </c>
      <c r="I25" s="10">
        <v>24</v>
      </c>
      <c r="J25" s="70">
        <f t="shared" si="0"/>
        <v>599</v>
      </c>
      <c r="K25" s="59">
        <v>112</v>
      </c>
      <c r="L25" s="10">
        <v>460</v>
      </c>
      <c r="M25" s="10">
        <v>25</v>
      </c>
      <c r="N25" s="53">
        <f t="shared" si="2"/>
        <v>597</v>
      </c>
      <c r="O25" s="48">
        <f>'GPU-TITAN'!N25</f>
        <v>1678.1301700000001</v>
      </c>
      <c r="P25" s="10">
        <f t="shared" si="3"/>
        <v>2.3252069891574618</v>
      </c>
      <c r="Q25" s="10">
        <f t="shared" si="4"/>
        <v>0.35694489659285489</v>
      </c>
      <c r="R25" s="70">
        <f t="shared" si="5"/>
        <v>0.35575309393311244</v>
      </c>
      <c r="S25" s="59">
        <f>'GPU-HD-7990'!N25</f>
        <v>798.47644999999989</v>
      </c>
      <c r="T25" s="10">
        <f t="shared" si="6"/>
        <v>4.886806617778146</v>
      </c>
      <c r="U25" s="70">
        <f t="shared" si="7"/>
        <v>0.7501786683877778</v>
      </c>
      <c r="V25" s="53">
        <f t="shared" si="8"/>
        <v>0.74767389820952146</v>
      </c>
    </row>
    <row r="26" spans="1:22" ht="14.25" thickBot="1" x14ac:dyDescent="0.2">
      <c r="A26" s="108"/>
      <c r="B26" s="69" t="s">
        <v>45</v>
      </c>
      <c r="C26" s="56">
        <v>359</v>
      </c>
      <c r="D26" s="5">
        <v>6570</v>
      </c>
      <c r="E26" s="5">
        <v>99</v>
      </c>
      <c r="F26" s="62">
        <f t="shared" si="1"/>
        <v>7028</v>
      </c>
      <c r="G26" s="50">
        <v>65</v>
      </c>
      <c r="H26" s="18">
        <v>1344</v>
      </c>
      <c r="I26" s="18">
        <v>19</v>
      </c>
      <c r="J26" s="72">
        <f t="shared" si="0"/>
        <v>1428</v>
      </c>
      <c r="K26" s="61">
        <v>73</v>
      </c>
      <c r="L26" s="18">
        <v>564</v>
      </c>
      <c r="M26" s="18">
        <v>20</v>
      </c>
      <c r="N26" s="62">
        <f t="shared" si="2"/>
        <v>657</v>
      </c>
      <c r="O26" s="50">
        <f>'GPU-TITAN'!N26</f>
        <v>404.65157999999997</v>
      </c>
      <c r="P26" s="18">
        <f t="shared" si="3"/>
        <v>17.368028069975658</v>
      </c>
      <c r="Q26" s="18">
        <f t="shared" si="4"/>
        <v>3.5289618787599943</v>
      </c>
      <c r="R26" s="72">
        <f t="shared" si="5"/>
        <v>1.6236190156479806</v>
      </c>
      <c r="S26" s="61">
        <f>'GPU-HD-7990'!N26</f>
        <v>229.10577999999998</v>
      </c>
      <c r="T26" s="18">
        <f t="shared" si="6"/>
        <v>30.675786529698204</v>
      </c>
      <c r="U26" s="72">
        <f t="shared" si="7"/>
        <v>6.2329287371099937</v>
      </c>
      <c r="V26" s="62">
        <f t="shared" si="8"/>
        <v>2.8676709945947243</v>
      </c>
    </row>
  </sheetData>
  <mergeCells count="10">
    <mergeCell ref="A12:A19"/>
    <mergeCell ref="A20:A21"/>
    <mergeCell ref="A22:A24"/>
    <mergeCell ref="A25:A26"/>
    <mergeCell ref="C1:F1"/>
    <mergeCell ref="K1:N1"/>
    <mergeCell ref="O1:R1"/>
    <mergeCell ref="S1:V1"/>
    <mergeCell ref="A3:A11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C1" workbookViewId="0">
      <selection activeCell="J15" sqref="J15"/>
    </sheetView>
  </sheetViews>
  <sheetFormatPr defaultRowHeight="13.5" x14ac:dyDescent="0.15"/>
  <cols>
    <col min="1" max="1" width="9.125" bestFit="1" customWidth="1"/>
    <col min="2" max="2" width="9.375" bestFit="1" customWidth="1"/>
    <col min="3" max="3" width="8" bestFit="1" customWidth="1"/>
    <col min="4" max="4" width="5.375" bestFit="1" customWidth="1"/>
    <col min="5" max="5" width="11.125" bestFit="1" customWidth="1"/>
    <col min="6" max="6" width="6.125" bestFit="1" customWidth="1"/>
    <col min="7" max="7" width="5.375" bestFit="1" customWidth="1"/>
    <col min="8" max="8" width="11.125" bestFit="1" customWidth="1"/>
    <col min="9" max="9" width="7.625" bestFit="1" customWidth="1"/>
    <col min="10" max="10" width="11.125" bestFit="1" customWidth="1"/>
    <col min="11" max="11" width="5.625" bestFit="1" customWidth="1"/>
    <col min="12" max="12" width="5.375" bestFit="1" customWidth="1"/>
    <col min="13" max="13" width="11.125" bestFit="1" customWidth="1"/>
    <col min="14" max="14" width="6.875" bestFit="1" customWidth="1"/>
    <col min="15" max="15" width="6.5" bestFit="1" customWidth="1"/>
    <col min="16" max="16" width="4.875" bestFit="1" customWidth="1"/>
  </cols>
  <sheetData>
    <row r="1" spans="1:16" x14ac:dyDescent="0.15">
      <c r="A1" s="20" t="s">
        <v>46</v>
      </c>
      <c r="B1" s="22" t="s">
        <v>32</v>
      </c>
      <c r="C1" s="119" t="s">
        <v>52</v>
      </c>
      <c r="D1" s="115"/>
      <c r="E1" s="109" t="s">
        <v>53</v>
      </c>
      <c r="F1" s="110"/>
      <c r="G1" s="110"/>
      <c r="H1" s="110"/>
      <c r="I1" s="111"/>
      <c r="J1" s="112" t="s">
        <v>54</v>
      </c>
      <c r="K1" s="110"/>
      <c r="L1" s="110"/>
      <c r="M1" s="110"/>
      <c r="N1" s="113"/>
      <c r="O1" s="114" t="s">
        <v>30</v>
      </c>
      <c r="P1" s="115"/>
    </row>
    <row r="2" spans="1:16" ht="14.25" thickBot="1" x14ac:dyDescent="0.2">
      <c r="A2" s="3"/>
      <c r="B2" s="63"/>
      <c r="C2" s="51" t="s">
        <v>26</v>
      </c>
      <c r="D2" s="52" t="s">
        <v>10</v>
      </c>
      <c r="E2" s="58" t="s">
        <v>68</v>
      </c>
      <c r="F2" s="27" t="s">
        <v>66</v>
      </c>
      <c r="G2" s="27" t="s">
        <v>67</v>
      </c>
      <c r="H2" s="27" t="s">
        <v>70</v>
      </c>
      <c r="I2" s="52" t="s">
        <v>4</v>
      </c>
      <c r="J2" s="58" t="s">
        <v>68</v>
      </c>
      <c r="K2" s="27" t="s">
        <v>66</v>
      </c>
      <c r="L2" s="27" t="s">
        <v>67</v>
      </c>
      <c r="M2" s="27" t="s">
        <v>70</v>
      </c>
      <c r="N2" s="52" t="s">
        <v>10</v>
      </c>
      <c r="O2" s="36" t="s">
        <v>27</v>
      </c>
      <c r="P2" s="28" t="s">
        <v>69</v>
      </c>
    </row>
    <row r="3" spans="1:16" x14ac:dyDescent="0.15">
      <c r="A3" s="116" t="s">
        <v>47</v>
      </c>
      <c r="B3" s="64" t="s">
        <v>12</v>
      </c>
      <c r="C3" s="59">
        <v>73.581363847047314</v>
      </c>
      <c r="D3" s="53">
        <v>48.579284999999999</v>
      </c>
      <c r="E3" s="48">
        <v>0</v>
      </c>
      <c r="F3" s="10">
        <v>2.18458</v>
      </c>
      <c r="G3" s="10">
        <v>0.93379000000000001</v>
      </c>
      <c r="H3" s="10">
        <v>9.6617300000000004</v>
      </c>
      <c r="I3" s="70">
        <f>SUM(E3:H3)</f>
        <v>12.780100000000001</v>
      </c>
      <c r="J3" s="59">
        <v>0</v>
      </c>
      <c r="K3" s="10">
        <v>0.54293999999999998</v>
      </c>
      <c r="L3" s="10">
        <v>0.93379000000000001</v>
      </c>
      <c r="M3" s="10">
        <v>4.2271000000000001</v>
      </c>
      <c r="N3" s="53">
        <f>SUM(J3:M3)</f>
        <v>5.70383</v>
      </c>
      <c r="O3" s="48">
        <f>D3/M3</f>
        <v>11.492343450592605</v>
      </c>
      <c r="P3" s="53">
        <f>H3/M3</f>
        <v>2.2856639303541435</v>
      </c>
    </row>
    <row r="4" spans="1:16" x14ac:dyDescent="0.15">
      <c r="A4" s="117"/>
      <c r="B4" s="65" t="s">
        <v>13</v>
      </c>
      <c r="C4" s="60">
        <v>67.275505139341277</v>
      </c>
      <c r="D4" s="54">
        <v>622.19683799999996</v>
      </c>
      <c r="E4" s="49">
        <v>0</v>
      </c>
      <c r="F4" s="15">
        <v>25.361440000000002</v>
      </c>
      <c r="G4" s="15">
        <v>5.4079699999999997</v>
      </c>
      <c r="H4" s="15">
        <v>262.35599999999999</v>
      </c>
      <c r="I4" s="71">
        <f t="shared" ref="I4:I18" si="0">SUM(E4:H4)</f>
        <v>293.12540999999999</v>
      </c>
      <c r="J4" s="60">
        <v>0</v>
      </c>
      <c r="K4" s="15">
        <v>12.28093</v>
      </c>
      <c r="L4" s="15">
        <v>5.4079699999999997</v>
      </c>
      <c r="M4" s="15">
        <v>89.991039999999998</v>
      </c>
      <c r="N4" s="54">
        <f t="shared" ref="N4:N26" si="1">SUM(J4:M4)</f>
        <v>107.67994</v>
      </c>
      <c r="O4" s="49">
        <f t="shared" ref="O4:O10" si="2">D4/M4</f>
        <v>6.9139865257696762</v>
      </c>
      <c r="P4" s="54">
        <f t="shared" ref="P4:P26" si="3">H4/M4</f>
        <v>2.9153569066431504</v>
      </c>
    </row>
    <row r="5" spans="1:16" x14ac:dyDescent="0.15">
      <c r="A5" s="117"/>
      <c r="B5" s="65" t="s">
        <v>14</v>
      </c>
      <c r="C5" s="60" t="s">
        <v>29</v>
      </c>
      <c r="D5" s="54" t="s">
        <v>29</v>
      </c>
      <c r="E5" s="49">
        <v>0</v>
      </c>
      <c r="F5" s="15">
        <v>517.18614000000002</v>
      </c>
      <c r="G5" s="15">
        <v>131.48940999999999</v>
      </c>
      <c r="H5" s="15">
        <v>9636.7040300000008</v>
      </c>
      <c r="I5" s="71">
        <f t="shared" si="0"/>
        <v>10285.379580000001</v>
      </c>
      <c r="J5" s="60">
        <v>0</v>
      </c>
      <c r="K5" s="15">
        <v>236.34074000000001</v>
      </c>
      <c r="L5" s="15">
        <v>131.48940999999999</v>
      </c>
      <c r="M5" s="15">
        <v>2192.3200999999999</v>
      </c>
      <c r="N5" s="54">
        <f t="shared" si="1"/>
        <v>2560.1502499999997</v>
      </c>
      <c r="O5" s="49" t="s">
        <v>35</v>
      </c>
      <c r="P5" s="54">
        <f t="shared" si="3"/>
        <v>4.3956646796241117</v>
      </c>
    </row>
    <row r="6" spans="1:16" x14ac:dyDescent="0.15">
      <c r="A6" s="117"/>
      <c r="B6" s="65" t="s">
        <v>15</v>
      </c>
      <c r="C6" s="60">
        <v>35.777004911479992</v>
      </c>
      <c r="D6" s="54">
        <v>73.908241000000004</v>
      </c>
      <c r="E6" s="49">
        <v>0</v>
      </c>
      <c r="F6" s="15">
        <v>5.26797</v>
      </c>
      <c r="G6" s="15">
        <v>0.76195000000000002</v>
      </c>
      <c r="H6" s="15">
        <v>20.91939</v>
      </c>
      <c r="I6" s="71">
        <f t="shared" si="0"/>
        <v>26.949310000000001</v>
      </c>
      <c r="J6" s="60">
        <v>0</v>
      </c>
      <c r="K6" s="15">
        <v>1.3698900000000001</v>
      </c>
      <c r="L6" s="15">
        <v>0.76195000000000002</v>
      </c>
      <c r="M6" s="15">
        <v>10.012449999999999</v>
      </c>
      <c r="N6" s="54">
        <f t="shared" si="1"/>
        <v>12.14429</v>
      </c>
      <c r="O6" s="49">
        <f t="shared" si="2"/>
        <v>7.3816339657126884</v>
      </c>
      <c r="P6" s="54">
        <f t="shared" si="3"/>
        <v>2.0893377744707839</v>
      </c>
    </row>
    <row r="7" spans="1:16" x14ac:dyDescent="0.15">
      <c r="A7" s="117"/>
      <c r="B7" s="65" t="s">
        <v>16</v>
      </c>
      <c r="C7" s="60">
        <v>67.353225989568372</v>
      </c>
      <c r="D7" s="54">
        <v>611.97930899999994</v>
      </c>
      <c r="E7" s="49">
        <v>0</v>
      </c>
      <c r="F7" s="15">
        <v>31.23302</v>
      </c>
      <c r="G7" s="15">
        <v>5.1387799999999997</v>
      </c>
      <c r="H7" s="15">
        <v>290.94389999999999</v>
      </c>
      <c r="I7" s="71">
        <f t="shared" si="0"/>
        <v>327.31569999999999</v>
      </c>
      <c r="J7" s="60">
        <v>0</v>
      </c>
      <c r="K7" s="15">
        <v>12.899419999999999</v>
      </c>
      <c r="L7" s="15">
        <v>5.1387799999999997</v>
      </c>
      <c r="M7" s="15">
        <v>120.74133999999999</v>
      </c>
      <c r="N7" s="54">
        <f t="shared" si="1"/>
        <v>138.77954</v>
      </c>
      <c r="O7" s="49">
        <f t="shared" si="2"/>
        <v>5.068515133259246</v>
      </c>
      <c r="P7" s="54">
        <f t="shared" si="3"/>
        <v>2.4096461079527525</v>
      </c>
    </row>
    <row r="8" spans="1:16" x14ac:dyDescent="0.15">
      <c r="A8" s="117"/>
      <c r="B8" s="65" t="s">
        <v>17</v>
      </c>
      <c r="C8" s="60" t="s">
        <v>29</v>
      </c>
      <c r="D8" s="54" t="s">
        <v>29</v>
      </c>
      <c r="E8" s="49">
        <v>0</v>
      </c>
      <c r="F8" s="15">
        <v>682.79277000000002</v>
      </c>
      <c r="G8" s="15">
        <v>179.20838000000001</v>
      </c>
      <c r="H8" s="15">
        <v>12131.014590000001</v>
      </c>
      <c r="I8" s="71">
        <f t="shared" si="0"/>
        <v>12993.015740000001</v>
      </c>
      <c r="J8" s="60">
        <v>0</v>
      </c>
      <c r="K8" s="15">
        <v>348.14339000000001</v>
      </c>
      <c r="L8" s="15">
        <v>179.20838000000001</v>
      </c>
      <c r="M8" s="15">
        <v>3403.5718999999999</v>
      </c>
      <c r="N8" s="54">
        <f t="shared" si="1"/>
        <v>3930.9236700000001</v>
      </c>
      <c r="O8" s="49" t="s">
        <v>36</v>
      </c>
      <c r="P8" s="54">
        <f t="shared" si="3"/>
        <v>3.5642010647696325</v>
      </c>
    </row>
    <row r="9" spans="1:16" x14ac:dyDescent="0.15">
      <c r="A9" s="117"/>
      <c r="B9" s="65" t="s">
        <v>6</v>
      </c>
      <c r="C9" s="60">
        <v>100</v>
      </c>
      <c r="D9" s="54">
        <v>48.654834999999999</v>
      </c>
      <c r="E9" s="49">
        <v>0</v>
      </c>
      <c r="F9" s="15">
        <v>1.6565099999999999</v>
      </c>
      <c r="G9" s="15">
        <v>0.66357999999999995</v>
      </c>
      <c r="H9" s="15">
        <v>5.3941800000000004</v>
      </c>
      <c r="I9" s="71">
        <f t="shared" si="0"/>
        <v>7.7142700000000008</v>
      </c>
      <c r="J9" s="60">
        <v>0</v>
      </c>
      <c r="K9" s="15">
        <v>0.75958000000000003</v>
      </c>
      <c r="L9" s="15">
        <v>0.66357999999999995</v>
      </c>
      <c r="M9" s="15">
        <v>4.4095000000000004</v>
      </c>
      <c r="N9" s="54">
        <f t="shared" si="1"/>
        <v>5.8326600000000006</v>
      </c>
      <c r="O9" s="49">
        <f t="shared" si="2"/>
        <v>11.034093434629776</v>
      </c>
      <c r="P9" s="54">
        <f t="shared" si="3"/>
        <v>1.2233087651661185</v>
      </c>
    </row>
    <row r="10" spans="1:16" x14ac:dyDescent="0.15">
      <c r="A10" s="117"/>
      <c r="B10" s="65" t="s">
        <v>18</v>
      </c>
      <c r="C10" s="60">
        <v>97.346000200732519</v>
      </c>
      <c r="D10" s="54">
        <v>637.25885000000005</v>
      </c>
      <c r="E10" s="49">
        <v>0</v>
      </c>
      <c r="F10" s="15">
        <v>18.405380000000001</v>
      </c>
      <c r="G10" s="15">
        <v>6.2567700000000004</v>
      </c>
      <c r="H10" s="15">
        <v>151.73405</v>
      </c>
      <c r="I10" s="71">
        <f t="shared" si="0"/>
        <v>176.39619999999999</v>
      </c>
      <c r="J10" s="60">
        <v>0</v>
      </c>
      <c r="K10" s="15">
        <v>4.5343400000000003</v>
      </c>
      <c r="L10" s="15">
        <v>6.2567700000000004</v>
      </c>
      <c r="M10" s="15">
        <v>31.374939999999999</v>
      </c>
      <c r="N10" s="54">
        <f t="shared" si="1"/>
        <v>42.166049999999998</v>
      </c>
      <c r="O10" s="49">
        <f t="shared" si="2"/>
        <v>20.311077885726636</v>
      </c>
      <c r="P10" s="54">
        <f t="shared" si="3"/>
        <v>4.836154268342824</v>
      </c>
    </row>
    <row r="11" spans="1:16" ht="14.25" thickBot="1" x14ac:dyDescent="0.2">
      <c r="A11" s="118"/>
      <c r="B11" s="66" t="s">
        <v>17</v>
      </c>
      <c r="C11" s="61" t="s">
        <v>29</v>
      </c>
      <c r="D11" s="62" t="s">
        <v>29</v>
      </c>
      <c r="E11" s="50">
        <v>0</v>
      </c>
      <c r="F11" s="18">
        <v>99.137439999999998</v>
      </c>
      <c r="G11" s="18">
        <v>31.373889999999999</v>
      </c>
      <c r="H11" s="18">
        <v>3689.5154600000001</v>
      </c>
      <c r="I11" s="72">
        <f t="shared" si="0"/>
        <v>3820.0267899999999</v>
      </c>
      <c r="J11" s="61">
        <v>0</v>
      </c>
      <c r="K11" s="18">
        <v>93.345759999999999</v>
      </c>
      <c r="L11" s="18">
        <v>99.137439999999998</v>
      </c>
      <c r="M11" s="18">
        <v>595.34709999999995</v>
      </c>
      <c r="N11" s="62">
        <f t="shared" si="1"/>
        <v>787.83029999999997</v>
      </c>
      <c r="O11" s="50" t="s">
        <v>29</v>
      </c>
      <c r="P11" s="62">
        <f t="shared" si="3"/>
        <v>6.1972510826037457</v>
      </c>
    </row>
    <row r="12" spans="1:16" x14ac:dyDescent="0.15">
      <c r="A12" s="116" t="s">
        <v>48</v>
      </c>
      <c r="B12" s="64" t="s">
        <v>20</v>
      </c>
      <c r="C12" s="59" t="s">
        <v>29</v>
      </c>
      <c r="D12" s="53" t="s">
        <v>29</v>
      </c>
      <c r="E12" s="48">
        <v>38.093470000000003</v>
      </c>
      <c r="F12" s="10">
        <v>51.555619999999998</v>
      </c>
      <c r="G12" s="10">
        <v>38.225340000000003</v>
      </c>
      <c r="H12" s="10">
        <v>5643.6202400000002</v>
      </c>
      <c r="I12" s="70">
        <f t="shared" si="0"/>
        <v>5771.49467</v>
      </c>
      <c r="J12" s="59">
        <v>37.485570000000003</v>
      </c>
      <c r="K12" s="10">
        <v>24.59965</v>
      </c>
      <c r="L12" s="10">
        <v>52.125120000000003</v>
      </c>
      <c r="M12" s="10">
        <v>616.91863999999998</v>
      </c>
      <c r="N12" s="53">
        <f t="shared" si="1"/>
        <v>731.12897999999996</v>
      </c>
      <c r="O12" s="48" t="s">
        <v>29</v>
      </c>
      <c r="P12" s="53">
        <f t="shared" si="3"/>
        <v>9.1480786510195262</v>
      </c>
    </row>
    <row r="13" spans="1:16" x14ac:dyDescent="0.15">
      <c r="A13" s="117"/>
      <c r="B13" s="65" t="s">
        <v>21</v>
      </c>
      <c r="C13" s="60" t="s">
        <v>29</v>
      </c>
      <c r="D13" s="54" t="s">
        <v>29</v>
      </c>
      <c r="E13" s="49">
        <v>310.07715000000002</v>
      </c>
      <c r="F13" s="15">
        <v>621.38592000000006</v>
      </c>
      <c r="G13" s="15">
        <v>335.32128</v>
      </c>
      <c r="H13" s="15">
        <v>68712.325700000001</v>
      </c>
      <c r="I13" s="71">
        <f t="shared" si="0"/>
        <v>69979.110050000003</v>
      </c>
      <c r="J13" s="60">
        <v>305.74202000000002</v>
      </c>
      <c r="K13" s="15">
        <v>274.29343999999998</v>
      </c>
      <c r="L13" s="15">
        <v>206.63929999999999</v>
      </c>
      <c r="M13" s="15">
        <v>6749.8578600000001</v>
      </c>
      <c r="N13" s="54">
        <f t="shared" si="1"/>
        <v>7536.53262</v>
      </c>
      <c r="O13" s="49" t="s">
        <v>29</v>
      </c>
      <c r="P13" s="54">
        <f t="shared" si="3"/>
        <v>10.179818171756287</v>
      </c>
    </row>
    <row r="14" spans="1:16" x14ac:dyDescent="0.15">
      <c r="A14" s="117"/>
      <c r="B14" s="65" t="s">
        <v>7</v>
      </c>
      <c r="C14" s="60" t="s">
        <v>29</v>
      </c>
      <c r="D14" s="54" t="s">
        <v>29</v>
      </c>
      <c r="E14" s="49">
        <v>34.927169999999997</v>
      </c>
      <c r="F14" s="15">
        <v>60.9848</v>
      </c>
      <c r="G14" s="15">
        <v>15.4521</v>
      </c>
      <c r="H14" s="15">
        <v>6211.4244200000003</v>
      </c>
      <c r="I14" s="71">
        <f t="shared" si="0"/>
        <v>6322.7884899999999</v>
      </c>
      <c r="J14" s="60">
        <v>34.306660000000001</v>
      </c>
      <c r="K14" s="15">
        <v>21.027100000000001</v>
      </c>
      <c r="L14" s="15">
        <v>13.289249999999999</v>
      </c>
      <c r="M14" s="15">
        <v>585.74113999999997</v>
      </c>
      <c r="N14" s="54">
        <f t="shared" si="1"/>
        <v>654.36415</v>
      </c>
      <c r="O14" s="49" t="s">
        <v>29</v>
      </c>
      <c r="P14" s="54">
        <f t="shared" si="3"/>
        <v>10.60438476286641</v>
      </c>
    </row>
    <row r="15" spans="1:16" x14ac:dyDescent="0.15">
      <c r="A15" s="117"/>
      <c r="B15" s="65" t="s">
        <v>22</v>
      </c>
      <c r="C15" s="60" t="s">
        <v>29</v>
      </c>
      <c r="D15" s="54" t="s">
        <v>29</v>
      </c>
      <c r="E15" s="49">
        <v>186.62816000000001</v>
      </c>
      <c r="F15" s="15">
        <v>1534.9881</v>
      </c>
      <c r="G15" s="15">
        <v>213.71904000000001</v>
      </c>
      <c r="H15" s="15">
        <v>165704.29165</v>
      </c>
      <c r="I15" s="71">
        <f t="shared" si="0"/>
        <v>167639.62695000001</v>
      </c>
      <c r="J15" s="60">
        <v>186.80261999999999</v>
      </c>
      <c r="K15" s="15">
        <v>620.95056</v>
      </c>
      <c r="L15" s="15">
        <v>221.86528000000001</v>
      </c>
      <c r="M15" s="15">
        <v>16441.227780000001</v>
      </c>
      <c r="N15" s="54">
        <f t="shared" si="1"/>
        <v>17470.846240000003</v>
      </c>
      <c r="O15" s="49" t="s">
        <v>29</v>
      </c>
      <c r="P15" s="54">
        <f t="shared" si="3"/>
        <v>10.078583781411487</v>
      </c>
    </row>
    <row r="16" spans="1:16" x14ac:dyDescent="0.15">
      <c r="A16" s="117"/>
      <c r="B16" s="65" t="s">
        <v>24</v>
      </c>
      <c r="C16" s="60" t="s">
        <v>29</v>
      </c>
      <c r="D16" s="54" t="s">
        <v>29</v>
      </c>
      <c r="E16" s="49">
        <v>24.37866</v>
      </c>
      <c r="F16" s="15">
        <v>77.034750000000003</v>
      </c>
      <c r="G16" s="15">
        <v>18.959679999999999</v>
      </c>
      <c r="H16" s="15">
        <v>7932.4912599999998</v>
      </c>
      <c r="I16" s="71">
        <f t="shared" si="0"/>
        <v>8052.8643499999998</v>
      </c>
      <c r="J16" s="60">
        <v>24.08765</v>
      </c>
      <c r="K16" s="15">
        <v>29.41722</v>
      </c>
      <c r="L16" s="15">
        <v>18.919260000000001</v>
      </c>
      <c r="M16" s="15">
        <v>830.22662000000003</v>
      </c>
      <c r="N16" s="54">
        <f t="shared" si="1"/>
        <v>902.65075000000002</v>
      </c>
      <c r="O16" s="49" t="s">
        <v>29</v>
      </c>
      <c r="P16" s="54">
        <f t="shared" si="3"/>
        <v>9.5546096317653593</v>
      </c>
    </row>
    <row r="17" spans="1:16" ht="14.25" customHeight="1" x14ac:dyDescent="0.15">
      <c r="A17" s="117"/>
      <c r="B17" s="65" t="s">
        <v>22</v>
      </c>
      <c r="C17" s="60" t="s">
        <v>29</v>
      </c>
      <c r="D17" s="54" t="s">
        <v>29</v>
      </c>
      <c r="E17" s="49">
        <v>386.11257999999998</v>
      </c>
      <c r="F17" s="15">
        <v>962.33443</v>
      </c>
      <c r="G17" s="15">
        <v>155.94013000000001</v>
      </c>
      <c r="H17" s="15">
        <v>104277.60058</v>
      </c>
      <c r="I17" s="71">
        <f t="shared" si="0"/>
        <v>105781.98772</v>
      </c>
      <c r="J17" s="60">
        <v>385.79122999999998</v>
      </c>
      <c r="K17" s="15">
        <v>452.24099000000001</v>
      </c>
      <c r="L17" s="15">
        <v>109.31113999999999</v>
      </c>
      <c r="M17" s="15">
        <v>11309.181790000001</v>
      </c>
      <c r="N17" s="54">
        <f t="shared" si="1"/>
        <v>12256.525150000001</v>
      </c>
      <c r="O17" s="49" t="s">
        <v>29</v>
      </c>
      <c r="P17" s="54">
        <f t="shared" si="3"/>
        <v>9.2206140564657062</v>
      </c>
    </row>
    <row r="18" spans="1:16" x14ac:dyDescent="0.15">
      <c r="A18" s="117"/>
      <c r="B18" s="67" t="s">
        <v>23</v>
      </c>
      <c r="C18" s="60" t="s">
        <v>29</v>
      </c>
      <c r="D18" s="54" t="s">
        <v>29</v>
      </c>
      <c r="E18" s="49">
        <v>76.591200000000001</v>
      </c>
      <c r="F18" s="15">
        <v>159.33578</v>
      </c>
      <c r="G18" s="15">
        <v>56.160670000000003</v>
      </c>
      <c r="H18" s="15">
        <v>17084.419099999999</v>
      </c>
      <c r="I18" s="71">
        <f t="shared" si="0"/>
        <v>17376.50675</v>
      </c>
      <c r="J18" s="60">
        <v>75.137789999999995</v>
      </c>
      <c r="K18" s="15">
        <v>60.611969999999999</v>
      </c>
      <c r="L18" s="15">
        <v>37.485309999999998</v>
      </c>
      <c r="M18" s="15">
        <v>1654.61094</v>
      </c>
      <c r="N18" s="54">
        <f t="shared" si="1"/>
        <v>1827.84601</v>
      </c>
      <c r="O18" s="49" t="s">
        <v>29</v>
      </c>
      <c r="P18" s="54">
        <f t="shared" si="3"/>
        <v>10.325339139846372</v>
      </c>
    </row>
    <row r="19" spans="1:16" ht="14.25" thickBot="1" x14ac:dyDescent="0.2">
      <c r="A19" s="118"/>
      <c r="B19" s="66" t="s">
        <v>22</v>
      </c>
      <c r="C19" s="61" t="s">
        <v>29</v>
      </c>
      <c r="D19" s="62" t="s">
        <v>29</v>
      </c>
      <c r="E19" s="50">
        <v>893.81808000000001</v>
      </c>
      <c r="F19" s="18">
        <v>1068.3404800000001</v>
      </c>
      <c r="G19" s="18">
        <v>215.28927999999999</v>
      </c>
      <c r="H19" s="18">
        <v>115991.01802</v>
      </c>
      <c r="I19" s="72">
        <f>SUM(E19:H19)</f>
        <v>118168.46586</v>
      </c>
      <c r="J19" s="61">
        <v>930.96047999999996</v>
      </c>
      <c r="K19" s="18">
        <v>430.07738000000001</v>
      </c>
      <c r="L19" s="18">
        <v>219.91891000000001</v>
      </c>
      <c r="M19" s="18">
        <v>10511.7335</v>
      </c>
      <c r="N19" s="62">
        <f t="shared" si="1"/>
        <v>12092.690270000001</v>
      </c>
      <c r="O19" s="50" t="s">
        <v>29</v>
      </c>
      <c r="P19" s="62">
        <f t="shared" si="3"/>
        <v>11.034432904905742</v>
      </c>
    </row>
    <row r="20" spans="1:16" x14ac:dyDescent="0.15">
      <c r="A20" s="116" t="s">
        <v>49</v>
      </c>
      <c r="B20" s="68" t="s">
        <v>78</v>
      </c>
      <c r="C20" s="59" t="s">
        <v>29</v>
      </c>
      <c r="D20" s="53" t="s">
        <v>29</v>
      </c>
      <c r="E20" s="48">
        <v>77.691199999999995</v>
      </c>
      <c r="F20" s="10">
        <v>39.332830000000001</v>
      </c>
      <c r="G20" s="10">
        <v>846.62678000000005</v>
      </c>
      <c r="H20" s="10">
        <v>49559.94109</v>
      </c>
      <c r="I20" s="70">
        <f t="shared" ref="I20:I26" si="4">SUM(E20:H20)</f>
        <v>50523.591899999999</v>
      </c>
      <c r="J20" s="59">
        <v>67.650909999999996</v>
      </c>
      <c r="K20" s="10">
        <v>381.62669</v>
      </c>
      <c r="L20" s="10">
        <v>501.75756999999999</v>
      </c>
      <c r="M20" s="10">
        <v>24465.440739999998</v>
      </c>
      <c r="N20" s="53">
        <f t="shared" si="1"/>
        <v>25416.475909999997</v>
      </c>
      <c r="O20" s="48" t="s">
        <v>29</v>
      </c>
      <c r="P20" s="53">
        <f t="shared" si="3"/>
        <v>2.0257121715764357</v>
      </c>
    </row>
    <row r="21" spans="1:16" ht="14.25" thickBot="1" x14ac:dyDescent="0.2">
      <c r="A21" s="118"/>
      <c r="B21" s="69" t="s">
        <v>41</v>
      </c>
      <c r="C21" s="61" t="s">
        <v>29</v>
      </c>
      <c r="D21" s="62" t="s">
        <v>29</v>
      </c>
      <c r="E21" s="50">
        <v>83.243780000000001</v>
      </c>
      <c r="F21" s="18">
        <v>869.09027000000003</v>
      </c>
      <c r="G21" s="18">
        <v>756.78115000000003</v>
      </c>
      <c r="H21" s="18">
        <v>95605.876420000001</v>
      </c>
      <c r="I21" s="72">
        <f t="shared" si="4"/>
        <v>97314.991620000001</v>
      </c>
      <c r="J21" s="61">
        <v>74.359710000000007</v>
      </c>
      <c r="K21" s="18">
        <v>448.80477000000002</v>
      </c>
      <c r="L21" s="18">
        <v>703.98797000000002</v>
      </c>
      <c r="M21" s="18">
        <v>51279.011780000001</v>
      </c>
      <c r="N21" s="62">
        <f t="shared" si="1"/>
        <v>52506.164230000002</v>
      </c>
      <c r="O21" s="50" t="s">
        <v>29</v>
      </c>
      <c r="P21" s="62">
        <f t="shared" si="3"/>
        <v>1.8644250952060761</v>
      </c>
    </row>
    <row r="22" spans="1:16" x14ac:dyDescent="0.15">
      <c r="A22" s="116" t="s">
        <v>50</v>
      </c>
      <c r="B22" s="68" t="s">
        <v>39</v>
      </c>
      <c r="C22" s="59" t="s">
        <v>29</v>
      </c>
      <c r="D22" s="53" t="s">
        <v>29</v>
      </c>
      <c r="E22" s="48">
        <v>134.87894</v>
      </c>
      <c r="F22" s="10">
        <v>72.813950000000006</v>
      </c>
      <c r="G22" s="10">
        <v>164.72293999999999</v>
      </c>
      <c r="H22" s="10">
        <v>357.15242000000001</v>
      </c>
      <c r="I22" s="70">
        <f t="shared" si="4"/>
        <v>729.56825000000003</v>
      </c>
      <c r="J22" s="59">
        <v>117.98746</v>
      </c>
      <c r="K22" s="10">
        <v>21.486910000000002</v>
      </c>
      <c r="L22" s="10">
        <v>164.51123000000001</v>
      </c>
      <c r="M22" s="10">
        <v>78.580770000000001</v>
      </c>
      <c r="N22" s="53">
        <f t="shared" si="1"/>
        <v>382.56637000000001</v>
      </c>
      <c r="O22" s="48" t="s">
        <v>29</v>
      </c>
      <c r="P22" s="53">
        <f t="shared" si="3"/>
        <v>4.5450358910965116</v>
      </c>
    </row>
    <row r="23" spans="1:16" x14ac:dyDescent="0.15">
      <c r="A23" s="117"/>
      <c r="B23" s="67" t="s">
        <v>79</v>
      </c>
      <c r="C23" s="60" t="s">
        <v>29</v>
      </c>
      <c r="D23" s="54" t="s">
        <v>29</v>
      </c>
      <c r="E23" s="49">
        <v>102.68154</v>
      </c>
      <c r="F23" s="15">
        <v>110.85194</v>
      </c>
      <c r="G23" s="15">
        <v>206.15178</v>
      </c>
      <c r="H23" s="15">
        <v>9410.68282</v>
      </c>
      <c r="I23" s="71">
        <f t="shared" si="4"/>
        <v>9830.3680800000002</v>
      </c>
      <c r="J23" s="60">
        <v>102.71296</v>
      </c>
      <c r="K23" s="15">
        <v>25.321120000000001</v>
      </c>
      <c r="L23" s="15">
        <v>170.39712</v>
      </c>
      <c r="M23" s="15">
        <v>1374.62086</v>
      </c>
      <c r="N23" s="54">
        <f t="shared" si="1"/>
        <v>1673.05206</v>
      </c>
      <c r="O23" s="49" t="s">
        <v>29</v>
      </c>
      <c r="P23" s="54">
        <f t="shared" si="3"/>
        <v>6.8460206692920407</v>
      </c>
    </row>
    <row r="24" spans="1:16" ht="14.25" thickBot="1" x14ac:dyDescent="0.2">
      <c r="A24" s="118"/>
      <c r="B24" s="69" t="s">
        <v>80</v>
      </c>
      <c r="C24" s="61" t="s">
        <v>29</v>
      </c>
      <c r="D24" s="62" t="s">
        <v>29</v>
      </c>
      <c r="E24" s="50">
        <v>87.508260000000007</v>
      </c>
      <c r="F24" s="18">
        <v>44.435580000000002</v>
      </c>
      <c r="G24" s="18">
        <v>129.57509999999999</v>
      </c>
      <c r="H24" s="18">
        <v>743.40413000000001</v>
      </c>
      <c r="I24" s="72">
        <f t="shared" si="4"/>
        <v>1004.9230700000001</v>
      </c>
      <c r="J24" s="61">
        <v>87.464699999999993</v>
      </c>
      <c r="K24" s="18">
        <v>55.471490000000003</v>
      </c>
      <c r="L24" s="18">
        <v>72.716769999999997</v>
      </c>
      <c r="M24" s="18">
        <v>80.931330000000003</v>
      </c>
      <c r="N24" s="62">
        <f t="shared" si="1"/>
        <v>296.58429000000001</v>
      </c>
      <c r="O24" s="50" t="s">
        <v>29</v>
      </c>
      <c r="P24" s="62">
        <f t="shared" si="3"/>
        <v>9.1856161266594771</v>
      </c>
    </row>
    <row r="25" spans="1:16" x14ac:dyDescent="0.15">
      <c r="A25" s="116" t="s">
        <v>51</v>
      </c>
      <c r="B25" s="68" t="s">
        <v>81</v>
      </c>
      <c r="C25" s="59" t="s">
        <v>29</v>
      </c>
      <c r="D25" s="53" t="s">
        <v>29</v>
      </c>
      <c r="E25" s="48">
        <v>40.255679999999998</v>
      </c>
      <c r="F25" s="10">
        <v>83.580380000000005</v>
      </c>
      <c r="G25" s="10">
        <v>173.84384</v>
      </c>
      <c r="H25" s="10">
        <v>9381.0496000000003</v>
      </c>
      <c r="I25" s="70">
        <f t="shared" si="4"/>
        <v>9678.7294999999995</v>
      </c>
      <c r="J25" s="59">
        <v>40.290909999999997</v>
      </c>
      <c r="K25" s="10">
        <v>42.930590000000002</v>
      </c>
      <c r="L25" s="10">
        <v>368.69869</v>
      </c>
      <c r="M25" s="10">
        <v>1226.2099800000001</v>
      </c>
      <c r="N25" s="53">
        <f t="shared" si="1"/>
        <v>1678.1301700000001</v>
      </c>
      <c r="O25" s="48" t="s">
        <v>29</v>
      </c>
      <c r="P25" s="53">
        <f t="shared" si="3"/>
        <v>7.6504430342346419</v>
      </c>
    </row>
    <row r="26" spans="1:16" ht="14.25" thickBot="1" x14ac:dyDescent="0.2">
      <c r="A26" s="118"/>
      <c r="B26" s="69" t="s">
        <v>82</v>
      </c>
      <c r="C26" s="61" t="s">
        <v>29</v>
      </c>
      <c r="D26" s="62" t="s">
        <v>29</v>
      </c>
      <c r="E26" s="50">
        <v>23.476189999999999</v>
      </c>
      <c r="F26" s="18">
        <v>26.396609999999999</v>
      </c>
      <c r="G26" s="18">
        <v>88.305440000000004</v>
      </c>
      <c r="H26" s="18">
        <v>2892.9334100000001</v>
      </c>
      <c r="I26" s="72">
        <f t="shared" si="4"/>
        <v>3031.1116500000003</v>
      </c>
      <c r="J26" s="61">
        <v>23.466370000000001</v>
      </c>
      <c r="K26" s="18">
        <v>12.79616</v>
      </c>
      <c r="L26" s="18">
        <v>46.913469999999997</v>
      </c>
      <c r="M26" s="18">
        <v>321.47557999999998</v>
      </c>
      <c r="N26" s="62">
        <f t="shared" si="1"/>
        <v>404.65157999999997</v>
      </c>
      <c r="O26" s="50" t="s">
        <v>29</v>
      </c>
      <c r="P26" s="62">
        <f t="shared" si="3"/>
        <v>8.9989211933298332</v>
      </c>
    </row>
  </sheetData>
  <mergeCells count="9">
    <mergeCell ref="E1:I1"/>
    <mergeCell ref="J1:N1"/>
    <mergeCell ref="O1:P1"/>
    <mergeCell ref="A22:A24"/>
    <mergeCell ref="A25:A26"/>
    <mergeCell ref="A3:A11"/>
    <mergeCell ref="A12:A19"/>
    <mergeCell ref="A20:A21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C1" workbookViewId="0">
      <selection activeCell="N3" sqref="N3"/>
    </sheetView>
  </sheetViews>
  <sheetFormatPr defaultRowHeight="13.5" x14ac:dyDescent="0.15"/>
  <cols>
    <col min="1" max="1" width="9.125" bestFit="1" customWidth="1"/>
    <col min="2" max="2" width="9.375" bestFit="1" customWidth="1"/>
    <col min="3" max="3" width="8" bestFit="1" customWidth="1"/>
    <col min="4" max="4" width="5.375" bestFit="1" customWidth="1"/>
    <col min="5" max="5" width="11.125" bestFit="1" customWidth="1"/>
    <col min="6" max="6" width="6.125" bestFit="1" customWidth="1"/>
    <col min="7" max="7" width="5.375" bestFit="1" customWidth="1"/>
    <col min="8" max="8" width="11.125" bestFit="1" customWidth="1"/>
    <col min="9" max="9" width="7.625" bestFit="1" customWidth="1"/>
    <col min="10" max="10" width="11.125" bestFit="1" customWidth="1"/>
    <col min="11" max="11" width="5.625" bestFit="1" customWidth="1"/>
    <col min="12" max="12" width="5.375" bestFit="1" customWidth="1"/>
    <col min="13" max="13" width="11.125" bestFit="1" customWidth="1"/>
    <col min="14" max="14" width="6.125" bestFit="1" customWidth="1"/>
    <col min="15" max="15" width="6.5" bestFit="1" customWidth="1"/>
    <col min="16" max="16" width="4.875" bestFit="1" customWidth="1"/>
  </cols>
  <sheetData>
    <row r="1" spans="1:16" x14ac:dyDescent="0.15">
      <c r="A1" s="20" t="s">
        <v>46</v>
      </c>
      <c r="B1" s="40" t="s">
        <v>32</v>
      </c>
      <c r="C1" s="119" t="s">
        <v>52</v>
      </c>
      <c r="D1" s="115"/>
      <c r="E1" s="112" t="s">
        <v>53</v>
      </c>
      <c r="F1" s="110"/>
      <c r="G1" s="110"/>
      <c r="H1" s="110"/>
      <c r="I1" s="113"/>
      <c r="J1" s="112" t="s">
        <v>54</v>
      </c>
      <c r="K1" s="110"/>
      <c r="L1" s="110"/>
      <c r="M1" s="110"/>
      <c r="N1" s="113"/>
      <c r="O1" s="114" t="s">
        <v>30</v>
      </c>
      <c r="P1" s="115"/>
    </row>
    <row r="2" spans="1:16" ht="14.25" thickBot="1" x14ac:dyDescent="0.2">
      <c r="A2" s="3"/>
      <c r="B2" s="41"/>
      <c r="C2" s="51" t="s">
        <v>26</v>
      </c>
      <c r="D2" s="52" t="s">
        <v>10</v>
      </c>
      <c r="E2" s="58" t="s">
        <v>68</v>
      </c>
      <c r="F2" s="27" t="s">
        <v>66</v>
      </c>
      <c r="G2" s="27" t="s">
        <v>67</v>
      </c>
      <c r="H2" s="27" t="s">
        <v>70</v>
      </c>
      <c r="I2" s="52" t="s">
        <v>4</v>
      </c>
      <c r="J2" s="58" t="s">
        <v>68</v>
      </c>
      <c r="K2" s="27" t="s">
        <v>66</v>
      </c>
      <c r="L2" s="27" t="s">
        <v>67</v>
      </c>
      <c r="M2" s="27" t="s">
        <v>70</v>
      </c>
      <c r="N2" s="52" t="s">
        <v>10</v>
      </c>
      <c r="O2" s="36" t="s">
        <v>27</v>
      </c>
      <c r="P2" s="28" t="s">
        <v>69</v>
      </c>
    </row>
    <row r="3" spans="1:16" x14ac:dyDescent="0.15">
      <c r="A3" s="116" t="s">
        <v>47</v>
      </c>
      <c r="B3" s="42" t="s">
        <v>12</v>
      </c>
      <c r="C3" s="59">
        <v>73.581363847047299</v>
      </c>
      <c r="D3" s="53">
        <v>48.579284999999999</v>
      </c>
      <c r="E3" s="59">
        <v>0</v>
      </c>
      <c r="F3" s="10">
        <v>2.6619199999999998</v>
      </c>
      <c r="G3" s="10">
        <v>0.70296000000000003</v>
      </c>
      <c r="H3" s="10">
        <v>5.7906599999999999</v>
      </c>
      <c r="I3" s="53">
        <f>SUM(E3:H3)</f>
        <v>9.1555400000000002</v>
      </c>
      <c r="J3" s="59">
        <v>0</v>
      </c>
      <c r="K3" s="10">
        <v>0.64059999999999995</v>
      </c>
      <c r="L3" s="10">
        <v>0.71230000000000004</v>
      </c>
      <c r="M3" s="10">
        <v>4.7683</v>
      </c>
      <c r="N3" s="53">
        <f>SUM(J3:M3)</f>
        <v>6.1212</v>
      </c>
      <c r="O3" s="48">
        <f>D3/M3</f>
        <v>10.18796740976868</v>
      </c>
      <c r="P3" s="53">
        <f>H3/M3</f>
        <v>1.2144076505253445</v>
      </c>
    </row>
    <row r="4" spans="1:16" x14ac:dyDescent="0.15">
      <c r="A4" s="117"/>
      <c r="B4" s="43" t="s">
        <v>13</v>
      </c>
      <c r="C4" s="60">
        <v>67.275505139341277</v>
      </c>
      <c r="D4" s="54">
        <v>622.19683799999996</v>
      </c>
      <c r="E4" s="60">
        <v>0</v>
      </c>
      <c r="F4" s="15">
        <v>19.709340000000001</v>
      </c>
      <c r="G4" s="15">
        <v>6.4431099999999999</v>
      </c>
      <c r="H4" s="15">
        <v>198.31287</v>
      </c>
      <c r="I4" s="54">
        <f t="shared" ref="I4:I26" si="0">SUM(E4:H4)</f>
        <v>224.46532000000002</v>
      </c>
      <c r="J4" s="60">
        <v>0</v>
      </c>
      <c r="K4" s="15">
        <v>10.00474</v>
      </c>
      <c r="L4" s="15">
        <v>3.9534799999999999</v>
      </c>
      <c r="M4" s="15">
        <v>86.649339999999995</v>
      </c>
      <c r="N4" s="54">
        <f t="shared" ref="N4:N26" si="1">SUM(J4:M4)</f>
        <v>100.60755999999999</v>
      </c>
      <c r="O4" s="49">
        <f t="shared" ref="O4:O10" si="2">D4/M4</f>
        <v>7.1806298582308878</v>
      </c>
      <c r="P4" s="54">
        <f t="shared" ref="P4:P26" si="3">H4/M4</f>
        <v>2.2886829836211104</v>
      </c>
    </row>
    <row r="5" spans="1:16" x14ac:dyDescent="0.15">
      <c r="A5" s="117"/>
      <c r="B5" s="43" t="s">
        <v>14</v>
      </c>
      <c r="C5" s="60" t="s">
        <v>29</v>
      </c>
      <c r="D5" s="54" t="s">
        <v>29</v>
      </c>
      <c r="E5" s="60">
        <v>0</v>
      </c>
      <c r="F5" s="15">
        <v>396.65273000000002</v>
      </c>
      <c r="G5" s="15">
        <v>110.65318000000001</v>
      </c>
      <c r="H5" s="15">
        <v>7436.1952899999997</v>
      </c>
      <c r="I5" s="54">
        <f t="shared" si="0"/>
        <v>7943.5011999999997</v>
      </c>
      <c r="J5" s="60">
        <v>0</v>
      </c>
      <c r="K5" s="15">
        <v>181.60221999999999</v>
      </c>
      <c r="L5" s="15">
        <v>143.13821999999999</v>
      </c>
      <c r="M5" s="15">
        <v>1249.7635700000001</v>
      </c>
      <c r="N5" s="54">
        <f t="shared" si="1"/>
        <v>1574.5040100000001</v>
      </c>
      <c r="O5" s="49" t="s">
        <v>29</v>
      </c>
      <c r="P5" s="54">
        <f t="shared" si="3"/>
        <v>5.9500816542444097</v>
      </c>
    </row>
    <row r="6" spans="1:16" x14ac:dyDescent="0.15">
      <c r="A6" s="117"/>
      <c r="B6" s="43" t="s">
        <v>15</v>
      </c>
      <c r="C6" s="60">
        <v>35.777004911479992</v>
      </c>
      <c r="D6" s="54">
        <v>73.908241000000004</v>
      </c>
      <c r="E6" s="60">
        <v>0</v>
      </c>
      <c r="F6" s="15">
        <v>6.2607600000000003</v>
      </c>
      <c r="G6" s="15">
        <v>0.85985</v>
      </c>
      <c r="H6" s="15">
        <v>11.82282</v>
      </c>
      <c r="I6" s="54">
        <f t="shared" si="0"/>
        <v>18.943429999999999</v>
      </c>
      <c r="J6" s="60">
        <v>0</v>
      </c>
      <c r="K6" s="15">
        <v>1.6917</v>
      </c>
      <c r="L6" s="15">
        <v>0.69555</v>
      </c>
      <c r="M6" s="15">
        <v>11.7437</v>
      </c>
      <c r="N6" s="54">
        <f t="shared" si="1"/>
        <v>14.13095</v>
      </c>
      <c r="O6" s="49">
        <f t="shared" si="2"/>
        <v>6.2934374175089625</v>
      </c>
      <c r="P6" s="54">
        <f t="shared" si="3"/>
        <v>1.0067372293229562</v>
      </c>
    </row>
    <row r="7" spans="1:16" x14ac:dyDescent="0.15">
      <c r="A7" s="117"/>
      <c r="B7" s="43" t="s">
        <v>16</v>
      </c>
      <c r="C7" s="60">
        <v>67.353225989568372</v>
      </c>
      <c r="D7" s="54">
        <v>611.97930899999994</v>
      </c>
      <c r="E7" s="60">
        <v>0</v>
      </c>
      <c r="F7" s="15">
        <v>12.160299999999999</v>
      </c>
      <c r="G7" s="15">
        <v>5.8607399999999998</v>
      </c>
      <c r="H7" s="15">
        <v>223.18147999999999</v>
      </c>
      <c r="I7" s="54">
        <f t="shared" si="0"/>
        <v>241.20251999999999</v>
      </c>
      <c r="J7" s="60">
        <v>0</v>
      </c>
      <c r="K7" s="15">
        <v>5.0952599999999997</v>
      </c>
      <c r="L7" s="15">
        <v>4.7841500000000003</v>
      </c>
      <c r="M7" s="15">
        <v>107.60577000000001</v>
      </c>
      <c r="N7" s="54">
        <f t="shared" si="1"/>
        <v>117.48518000000001</v>
      </c>
      <c r="O7" s="49">
        <f t="shared" si="2"/>
        <v>5.6872350711304787</v>
      </c>
      <c r="P7" s="54">
        <f t="shared" si="3"/>
        <v>2.0740661025891081</v>
      </c>
    </row>
    <row r="8" spans="1:16" x14ac:dyDescent="0.15">
      <c r="A8" s="117"/>
      <c r="B8" s="43" t="s">
        <v>17</v>
      </c>
      <c r="C8" s="60" t="s">
        <v>29</v>
      </c>
      <c r="D8" s="54" t="s">
        <v>29</v>
      </c>
      <c r="E8" s="60">
        <v>0</v>
      </c>
      <c r="F8" s="15">
        <v>531.21644000000003</v>
      </c>
      <c r="G8" s="15">
        <v>180.43362999999999</v>
      </c>
      <c r="H8" s="15">
        <v>9489.0317099999993</v>
      </c>
      <c r="I8" s="54">
        <f t="shared" si="0"/>
        <v>10200.681779999999</v>
      </c>
      <c r="J8" s="60">
        <v>0</v>
      </c>
      <c r="K8" s="15">
        <v>270.04503999999997</v>
      </c>
      <c r="L8" s="15">
        <v>204.17259999999999</v>
      </c>
      <c r="M8" s="15">
        <v>1943.1234099999999</v>
      </c>
      <c r="N8" s="54">
        <f t="shared" si="1"/>
        <v>2417.34105</v>
      </c>
      <c r="O8" s="49" t="s">
        <v>29</v>
      </c>
      <c r="P8" s="54">
        <f t="shared" si="3"/>
        <v>4.8833911738009474</v>
      </c>
    </row>
    <row r="9" spans="1:16" x14ac:dyDescent="0.15">
      <c r="A9" s="117"/>
      <c r="B9" s="43" t="s">
        <v>6</v>
      </c>
      <c r="C9" s="60">
        <v>100</v>
      </c>
      <c r="D9" s="54">
        <v>48.654834999999999</v>
      </c>
      <c r="E9" s="60">
        <v>0</v>
      </c>
      <c r="F9" s="15">
        <v>2.1514099999999998</v>
      </c>
      <c r="G9" s="15">
        <v>0.9234</v>
      </c>
      <c r="H9" s="15">
        <v>3.5816400000000002</v>
      </c>
      <c r="I9" s="54">
        <f t="shared" si="0"/>
        <v>6.6564499999999995</v>
      </c>
      <c r="J9" s="60">
        <v>0</v>
      </c>
      <c r="K9" s="15">
        <v>1.92696</v>
      </c>
      <c r="L9" s="15">
        <v>0.55644000000000005</v>
      </c>
      <c r="M9" s="15">
        <v>10.07141</v>
      </c>
      <c r="N9" s="54">
        <f t="shared" si="1"/>
        <v>12.55481</v>
      </c>
      <c r="O9" s="49">
        <f t="shared" si="2"/>
        <v>4.8309854330227839</v>
      </c>
      <c r="P9" s="54">
        <f t="shared" si="3"/>
        <v>0.35562448554869674</v>
      </c>
    </row>
    <row r="10" spans="1:16" x14ac:dyDescent="0.15">
      <c r="A10" s="117"/>
      <c r="B10" s="43" t="s">
        <v>18</v>
      </c>
      <c r="C10" s="60">
        <v>97.346000200732519</v>
      </c>
      <c r="D10" s="54">
        <v>637.25885000000005</v>
      </c>
      <c r="E10" s="60">
        <v>0</v>
      </c>
      <c r="F10" s="15">
        <v>13.84517</v>
      </c>
      <c r="G10" s="15">
        <v>5.8680000000000003</v>
      </c>
      <c r="H10" s="15">
        <v>134.71053000000001</v>
      </c>
      <c r="I10" s="54">
        <f t="shared" si="0"/>
        <v>154.4237</v>
      </c>
      <c r="J10" s="60">
        <v>0</v>
      </c>
      <c r="K10" s="15">
        <v>3.7366600000000001</v>
      </c>
      <c r="L10" s="15">
        <v>5.5842999999999998</v>
      </c>
      <c r="M10" s="15">
        <v>31.218070000000001</v>
      </c>
      <c r="N10" s="54">
        <f t="shared" si="1"/>
        <v>40.539029999999997</v>
      </c>
      <c r="O10" s="49">
        <f t="shared" si="2"/>
        <v>20.413140530468411</v>
      </c>
      <c r="P10" s="54">
        <f t="shared" si="3"/>
        <v>4.3151460035806188</v>
      </c>
    </row>
    <row r="11" spans="1:16" ht="14.25" thickBot="1" x14ac:dyDescent="0.2">
      <c r="A11" s="118"/>
      <c r="B11" s="44" t="s">
        <v>17</v>
      </c>
      <c r="C11" s="61" t="s">
        <v>29</v>
      </c>
      <c r="D11" s="62" t="s">
        <v>29</v>
      </c>
      <c r="E11" s="61">
        <v>0</v>
      </c>
      <c r="F11" s="18">
        <v>212.21495999999999</v>
      </c>
      <c r="G11" s="18">
        <v>134.78133</v>
      </c>
      <c r="H11" s="18">
        <v>3544.1116999999999</v>
      </c>
      <c r="I11" s="62">
        <f t="shared" si="0"/>
        <v>3891.10799</v>
      </c>
      <c r="J11" s="61">
        <v>0</v>
      </c>
      <c r="K11" s="18">
        <v>74.045630000000003</v>
      </c>
      <c r="L11" s="18">
        <v>112.35334</v>
      </c>
      <c r="M11" s="18">
        <v>408.96489000000003</v>
      </c>
      <c r="N11" s="62">
        <f t="shared" si="1"/>
        <v>595.36386000000005</v>
      </c>
      <c r="O11" s="50" t="s">
        <v>29</v>
      </c>
      <c r="P11" s="62">
        <f t="shared" si="3"/>
        <v>8.6660537045123842</v>
      </c>
    </row>
    <row r="12" spans="1:16" x14ac:dyDescent="0.15">
      <c r="A12" s="116" t="s">
        <v>48</v>
      </c>
      <c r="B12" s="42" t="s">
        <v>20</v>
      </c>
      <c r="C12" s="59" t="s">
        <v>29</v>
      </c>
      <c r="D12" s="53" t="s">
        <v>29</v>
      </c>
      <c r="E12" s="59">
        <v>39.26</v>
      </c>
      <c r="F12" s="10">
        <v>39.205480000000001</v>
      </c>
      <c r="G12" s="10">
        <v>49.710070000000002</v>
      </c>
      <c r="H12" s="10">
        <v>5286.2007299999996</v>
      </c>
      <c r="I12" s="53">
        <f t="shared" si="0"/>
        <v>5414.3762799999995</v>
      </c>
      <c r="J12" s="59">
        <v>42.953479999999999</v>
      </c>
      <c r="K12" s="10">
        <v>18.72044</v>
      </c>
      <c r="L12" s="10">
        <v>53.458660000000002</v>
      </c>
      <c r="M12" s="10">
        <v>306.26828999999998</v>
      </c>
      <c r="N12" s="53">
        <f t="shared" si="1"/>
        <v>421.40086999999994</v>
      </c>
      <c r="O12" s="48" t="s">
        <v>29</v>
      </c>
      <c r="P12" s="53">
        <f t="shared" si="3"/>
        <v>17.260032796735175</v>
      </c>
    </row>
    <row r="13" spans="1:16" x14ac:dyDescent="0.15">
      <c r="A13" s="117"/>
      <c r="B13" s="43" t="s">
        <v>21</v>
      </c>
      <c r="C13" s="60" t="s">
        <v>29</v>
      </c>
      <c r="D13" s="54" t="s">
        <v>29</v>
      </c>
      <c r="E13" s="60">
        <v>675.81955000000005</v>
      </c>
      <c r="F13" s="15">
        <v>473.84251999999998</v>
      </c>
      <c r="G13" s="15">
        <v>455.53555999999998</v>
      </c>
      <c r="H13" s="15">
        <v>68184.11808</v>
      </c>
      <c r="I13" s="54">
        <f t="shared" si="0"/>
        <v>69789.315709999995</v>
      </c>
      <c r="J13" s="60">
        <v>673.54740000000004</v>
      </c>
      <c r="K13" s="15">
        <v>201.70844</v>
      </c>
      <c r="L13" s="15">
        <v>347.51141000000001</v>
      </c>
      <c r="M13" s="15">
        <v>3484.0035499999999</v>
      </c>
      <c r="N13" s="54">
        <f t="shared" si="1"/>
        <v>4706.7708000000002</v>
      </c>
      <c r="O13" s="49" t="s">
        <v>29</v>
      </c>
      <c r="P13" s="54">
        <f t="shared" si="3"/>
        <v>19.570622446696415</v>
      </c>
    </row>
    <row r="14" spans="1:16" x14ac:dyDescent="0.15">
      <c r="A14" s="117"/>
      <c r="B14" s="43" t="s">
        <v>7</v>
      </c>
      <c r="C14" s="60" t="s">
        <v>29</v>
      </c>
      <c r="D14" s="54" t="s">
        <v>29</v>
      </c>
      <c r="E14" s="60">
        <v>28.533370000000001</v>
      </c>
      <c r="F14" s="15">
        <v>44.078809999999997</v>
      </c>
      <c r="G14" s="15">
        <v>9.16282</v>
      </c>
      <c r="H14" s="15">
        <v>5589.8873999999996</v>
      </c>
      <c r="I14" s="54">
        <f t="shared" si="0"/>
        <v>5671.6623999999993</v>
      </c>
      <c r="J14" s="60">
        <v>27.769929999999999</v>
      </c>
      <c r="K14" s="15">
        <v>15.177770000000001</v>
      </c>
      <c r="L14" s="15">
        <v>9.3060700000000001</v>
      </c>
      <c r="M14" s="15">
        <v>252.99880999999999</v>
      </c>
      <c r="N14" s="54">
        <f t="shared" si="1"/>
        <v>305.25257999999997</v>
      </c>
      <c r="O14" s="49" t="s">
        <v>29</v>
      </c>
      <c r="P14" s="54">
        <f t="shared" si="3"/>
        <v>22.094520523634081</v>
      </c>
    </row>
    <row r="15" spans="1:16" x14ac:dyDescent="0.15">
      <c r="A15" s="117"/>
      <c r="B15" s="43" t="s">
        <v>22</v>
      </c>
      <c r="C15" s="60" t="s">
        <v>29</v>
      </c>
      <c r="D15" s="54" t="s">
        <v>29</v>
      </c>
      <c r="E15" s="60">
        <v>134.44504000000001</v>
      </c>
      <c r="F15" s="15">
        <v>1118.9124400000001</v>
      </c>
      <c r="G15" s="15">
        <v>130.72355999999999</v>
      </c>
      <c r="H15" s="15">
        <v>138324.08827000001</v>
      </c>
      <c r="I15" s="54">
        <f t="shared" si="0"/>
        <v>139708.16931</v>
      </c>
      <c r="J15" s="60">
        <v>171.11790999999999</v>
      </c>
      <c r="K15" s="15">
        <v>448.37304999999998</v>
      </c>
      <c r="L15" s="15">
        <v>143.26858999999999</v>
      </c>
      <c r="M15" s="15">
        <v>7160.6406100000004</v>
      </c>
      <c r="N15" s="54">
        <f t="shared" si="1"/>
        <v>7923.4001600000001</v>
      </c>
      <c r="O15" s="49" t="s">
        <v>29</v>
      </c>
      <c r="P15" s="54">
        <f t="shared" si="3"/>
        <v>19.317278411770481</v>
      </c>
    </row>
    <row r="16" spans="1:16" x14ac:dyDescent="0.15">
      <c r="A16" s="117"/>
      <c r="B16" s="43" t="s">
        <v>24</v>
      </c>
      <c r="C16" s="60" t="s">
        <v>29</v>
      </c>
      <c r="D16" s="54" t="s">
        <v>29</v>
      </c>
      <c r="E16" s="60">
        <v>21.734660000000002</v>
      </c>
      <c r="F16" s="15">
        <v>54.073630000000001</v>
      </c>
      <c r="G16" s="15">
        <v>13.410069999999999</v>
      </c>
      <c r="H16" s="15">
        <v>7239.7943500000001</v>
      </c>
      <c r="I16" s="54">
        <f t="shared" si="0"/>
        <v>7329.01271</v>
      </c>
      <c r="J16" s="60">
        <v>40.816890000000001</v>
      </c>
      <c r="K16" s="15">
        <v>20.731549999999999</v>
      </c>
      <c r="L16" s="15">
        <v>11.79318</v>
      </c>
      <c r="M16" s="15">
        <v>385.20236999999997</v>
      </c>
      <c r="N16" s="54">
        <f t="shared" si="1"/>
        <v>458.54399000000001</v>
      </c>
      <c r="O16" s="49" t="s">
        <v>29</v>
      </c>
      <c r="P16" s="54">
        <f t="shared" si="3"/>
        <v>18.794781428785083</v>
      </c>
    </row>
    <row r="17" spans="1:16" x14ac:dyDescent="0.15">
      <c r="A17" s="117"/>
      <c r="B17" s="43" t="s">
        <v>22</v>
      </c>
      <c r="C17" s="60" t="s">
        <v>29</v>
      </c>
      <c r="D17" s="54" t="s">
        <v>29</v>
      </c>
      <c r="E17" s="60">
        <v>265.32918999999998</v>
      </c>
      <c r="F17" s="15">
        <v>683.51364999999998</v>
      </c>
      <c r="G17" s="15">
        <v>85.101190000000003</v>
      </c>
      <c r="H17" s="15">
        <v>89266.710210000005</v>
      </c>
      <c r="I17" s="54">
        <f t="shared" si="0"/>
        <v>90300.654240000003</v>
      </c>
      <c r="J17" s="60">
        <v>266.71393999999998</v>
      </c>
      <c r="K17" s="15">
        <v>321.86252999999999</v>
      </c>
      <c r="L17" s="15">
        <v>84.682810000000003</v>
      </c>
      <c r="M17" s="15">
        <v>5151.6773300000004</v>
      </c>
      <c r="N17" s="54">
        <f t="shared" si="1"/>
        <v>5824.9366100000007</v>
      </c>
      <c r="O17" s="49" t="s">
        <v>29</v>
      </c>
      <c r="P17" s="54">
        <f t="shared" si="3"/>
        <v>17.327698241147413</v>
      </c>
    </row>
    <row r="18" spans="1:16" x14ac:dyDescent="0.15">
      <c r="A18" s="117"/>
      <c r="B18" s="45" t="s">
        <v>23</v>
      </c>
      <c r="C18" s="60" t="s">
        <v>29</v>
      </c>
      <c r="D18" s="54" t="s">
        <v>29</v>
      </c>
      <c r="E18" s="60">
        <v>70.368440000000007</v>
      </c>
      <c r="F18" s="15">
        <v>139.01866000000001</v>
      </c>
      <c r="G18" s="15">
        <v>53.450519999999997</v>
      </c>
      <c r="H18" s="15">
        <v>15525.608270000001</v>
      </c>
      <c r="I18" s="54">
        <f t="shared" si="0"/>
        <v>15788.445890000001</v>
      </c>
      <c r="J18" s="60">
        <v>73.984740000000002</v>
      </c>
      <c r="K18" s="15">
        <v>54.110669999999999</v>
      </c>
      <c r="L18" s="15">
        <v>35.677630000000001</v>
      </c>
      <c r="M18" s="15">
        <v>816.26725999999996</v>
      </c>
      <c r="N18" s="54">
        <f t="shared" si="1"/>
        <v>980.0403</v>
      </c>
      <c r="O18" s="49" t="s">
        <v>29</v>
      </c>
      <c r="P18" s="54">
        <f t="shared" si="3"/>
        <v>19.020251124613281</v>
      </c>
    </row>
    <row r="19" spans="1:16" ht="14.25" thickBot="1" x14ac:dyDescent="0.2">
      <c r="A19" s="118"/>
      <c r="B19" s="44" t="s">
        <v>22</v>
      </c>
      <c r="C19" s="61" t="s">
        <v>29</v>
      </c>
      <c r="D19" s="62" t="s">
        <v>29</v>
      </c>
      <c r="E19" s="61">
        <v>1770.36032</v>
      </c>
      <c r="F19" s="18">
        <v>801.40977999999996</v>
      </c>
      <c r="G19" s="18">
        <v>359.26459999999997</v>
      </c>
      <c r="H19" s="18">
        <v>111268.30563</v>
      </c>
      <c r="I19" s="62">
        <f t="shared" si="0"/>
        <v>114199.34033000001</v>
      </c>
      <c r="J19" s="61">
        <v>1949.25127</v>
      </c>
      <c r="K19" s="18">
        <v>319.22591999999997</v>
      </c>
      <c r="L19" s="18">
        <v>402.77852000000001</v>
      </c>
      <c r="M19" s="18">
        <v>5250.0669600000001</v>
      </c>
      <c r="N19" s="62">
        <f t="shared" si="1"/>
        <v>7921.3226699999996</v>
      </c>
      <c r="O19" s="50" t="s">
        <v>29</v>
      </c>
      <c r="P19" s="62">
        <f t="shared" si="3"/>
        <v>21.193692666731245</v>
      </c>
    </row>
    <row r="20" spans="1:16" x14ac:dyDescent="0.15">
      <c r="A20" s="116" t="s">
        <v>49</v>
      </c>
      <c r="B20" s="46" t="s">
        <v>40</v>
      </c>
      <c r="C20" s="59" t="s">
        <v>29</v>
      </c>
      <c r="D20" s="53" t="s">
        <v>29</v>
      </c>
      <c r="E20" s="59">
        <v>57.855849999999997</v>
      </c>
      <c r="F20" s="10">
        <v>671.14236000000005</v>
      </c>
      <c r="G20" s="10">
        <v>451.34192999999999</v>
      </c>
      <c r="H20" s="10">
        <v>43244.676619999998</v>
      </c>
      <c r="I20" s="53">
        <f t="shared" si="0"/>
        <v>44425.016759999999</v>
      </c>
      <c r="J20" s="59">
        <v>56.973030000000001</v>
      </c>
      <c r="K20" s="10">
        <v>638.99510999999995</v>
      </c>
      <c r="L20" s="10">
        <v>399.37628999999998</v>
      </c>
      <c r="M20" s="10">
        <v>12634.812889999999</v>
      </c>
      <c r="N20" s="53">
        <f t="shared" si="1"/>
        <v>13730.157319999998</v>
      </c>
      <c r="O20" s="48" t="s">
        <v>29</v>
      </c>
      <c r="P20" s="53">
        <f t="shared" si="3"/>
        <v>3.4226606279406484</v>
      </c>
    </row>
    <row r="21" spans="1:16" ht="14.25" thickBot="1" x14ac:dyDescent="0.2">
      <c r="A21" s="118"/>
      <c r="B21" s="47" t="s">
        <v>41</v>
      </c>
      <c r="C21" s="61" t="s">
        <v>29</v>
      </c>
      <c r="D21" s="62" t="s">
        <v>29</v>
      </c>
      <c r="E21" s="61">
        <v>60.910069999999997</v>
      </c>
      <c r="F21" s="18">
        <v>601.11554999999998</v>
      </c>
      <c r="G21" s="18">
        <v>383.04059000000001</v>
      </c>
      <c r="H21" s="18">
        <v>91570.946039999995</v>
      </c>
      <c r="I21" s="62">
        <f t="shared" si="0"/>
        <v>92616.01225</v>
      </c>
      <c r="J21" s="61">
        <v>60.606369999999998</v>
      </c>
      <c r="K21" s="18">
        <v>308.44949000000003</v>
      </c>
      <c r="L21" s="18">
        <v>441.96282000000002</v>
      </c>
      <c r="M21" s="18">
        <v>23464.390220000001</v>
      </c>
      <c r="N21" s="62">
        <f t="shared" si="1"/>
        <v>24275.408900000002</v>
      </c>
      <c r="O21" s="50" t="s">
        <v>29</v>
      </c>
      <c r="P21" s="62">
        <f t="shared" si="3"/>
        <v>3.902549573265663</v>
      </c>
    </row>
    <row r="22" spans="1:16" x14ac:dyDescent="0.15">
      <c r="A22" s="116" t="s">
        <v>50</v>
      </c>
      <c r="B22" s="46" t="s">
        <v>39</v>
      </c>
      <c r="C22" s="59" t="s">
        <v>29</v>
      </c>
      <c r="D22" s="53" t="s">
        <v>29</v>
      </c>
      <c r="E22" s="59" t="s">
        <v>75</v>
      </c>
      <c r="F22" s="10" t="s">
        <v>75</v>
      </c>
      <c r="G22" s="10" t="s">
        <v>75</v>
      </c>
      <c r="H22" s="10" t="s">
        <v>75</v>
      </c>
      <c r="I22" s="53">
        <f t="shared" si="0"/>
        <v>0</v>
      </c>
      <c r="J22" s="59" t="s">
        <v>75</v>
      </c>
      <c r="K22" s="10" t="s">
        <v>75</v>
      </c>
      <c r="L22" s="10" t="s">
        <v>75</v>
      </c>
      <c r="M22" s="10" t="s">
        <v>75</v>
      </c>
      <c r="N22" s="53">
        <f t="shared" si="1"/>
        <v>0</v>
      </c>
      <c r="O22" s="48" t="s">
        <v>29</v>
      </c>
      <c r="P22" s="53" t="e">
        <f t="shared" si="3"/>
        <v>#VALUE!</v>
      </c>
    </row>
    <row r="23" spans="1:16" x14ac:dyDescent="0.15">
      <c r="A23" s="117"/>
      <c r="B23" s="45" t="s">
        <v>42</v>
      </c>
      <c r="C23" s="60" t="s">
        <v>29</v>
      </c>
      <c r="D23" s="54" t="s">
        <v>29</v>
      </c>
      <c r="E23" s="60">
        <v>73.868589999999998</v>
      </c>
      <c r="F23" s="15">
        <v>106.70889</v>
      </c>
      <c r="G23" s="15">
        <v>167.35022000000001</v>
      </c>
      <c r="H23" s="15">
        <v>9574.1902200000004</v>
      </c>
      <c r="I23" s="54">
        <f t="shared" si="0"/>
        <v>9922.1179200000006</v>
      </c>
      <c r="J23" s="60">
        <v>73.780590000000004</v>
      </c>
      <c r="K23" s="15">
        <v>23.953479999999999</v>
      </c>
      <c r="L23" s="15">
        <v>125.60593</v>
      </c>
      <c r="M23" s="15">
        <v>683.12932999999998</v>
      </c>
      <c r="N23" s="54">
        <f t="shared" si="1"/>
        <v>906.46933000000001</v>
      </c>
      <c r="O23" s="49" t="s">
        <v>29</v>
      </c>
      <c r="P23" s="54">
        <f t="shared" si="3"/>
        <v>14.015194194633688</v>
      </c>
    </row>
    <row r="24" spans="1:16" ht="14.25" thickBot="1" x14ac:dyDescent="0.2">
      <c r="A24" s="118"/>
      <c r="B24" s="47" t="s">
        <v>43</v>
      </c>
      <c r="C24" s="61" t="s">
        <v>29</v>
      </c>
      <c r="D24" s="62" t="s">
        <v>29</v>
      </c>
      <c r="E24" s="61">
        <v>62.427999999999997</v>
      </c>
      <c r="F24" s="18">
        <v>47.95288</v>
      </c>
      <c r="G24" s="18">
        <v>98.117779999999996</v>
      </c>
      <c r="H24" s="18">
        <v>854.89910999999995</v>
      </c>
      <c r="I24" s="62">
        <f t="shared" si="0"/>
        <v>1063.39777</v>
      </c>
      <c r="J24" s="61">
        <v>62.225929999999998</v>
      </c>
      <c r="K24" s="18">
        <v>29.498660000000001</v>
      </c>
      <c r="L24" s="18">
        <v>69.517480000000006</v>
      </c>
      <c r="M24" s="18">
        <v>48.013039999999997</v>
      </c>
      <c r="N24" s="62">
        <f t="shared" si="1"/>
        <v>209.25511</v>
      </c>
      <c r="O24" s="50" t="s">
        <v>29</v>
      </c>
      <c r="P24" s="62">
        <f t="shared" si="3"/>
        <v>17.805560947609234</v>
      </c>
    </row>
    <row r="25" spans="1:16" x14ac:dyDescent="0.15">
      <c r="A25" s="116" t="s">
        <v>51</v>
      </c>
      <c r="B25" s="46" t="s">
        <v>44</v>
      </c>
      <c r="C25" s="59" t="s">
        <v>29</v>
      </c>
      <c r="D25" s="53" t="s">
        <v>29</v>
      </c>
      <c r="E25" s="59">
        <v>56.97437</v>
      </c>
      <c r="F25" s="10">
        <v>72.28725</v>
      </c>
      <c r="G25" s="10">
        <v>90.405630000000002</v>
      </c>
      <c r="H25" s="10">
        <v>10323.77202</v>
      </c>
      <c r="I25" s="53">
        <f t="shared" si="0"/>
        <v>10543.439270000001</v>
      </c>
      <c r="J25" s="59">
        <v>48.25215</v>
      </c>
      <c r="K25" s="10">
        <v>39.445180000000001</v>
      </c>
      <c r="L25" s="10">
        <v>49.877040000000001</v>
      </c>
      <c r="M25" s="10">
        <v>660.90207999999996</v>
      </c>
      <c r="N25" s="53">
        <f t="shared" si="1"/>
        <v>798.47644999999989</v>
      </c>
      <c r="O25" s="48" t="s">
        <v>29</v>
      </c>
      <c r="P25" s="53">
        <f t="shared" si="3"/>
        <v>15.62072859567941</v>
      </c>
    </row>
    <row r="26" spans="1:16" ht="14.25" thickBot="1" x14ac:dyDescent="0.2">
      <c r="A26" s="118"/>
      <c r="B26" s="47" t="s">
        <v>45</v>
      </c>
      <c r="C26" s="61" t="s">
        <v>29</v>
      </c>
      <c r="D26" s="62" t="s">
        <v>29</v>
      </c>
      <c r="E26" s="61">
        <v>24.462219999999999</v>
      </c>
      <c r="F26" s="18">
        <v>23.263110000000001</v>
      </c>
      <c r="G26" s="18">
        <v>53.228290000000001</v>
      </c>
      <c r="H26" s="18">
        <v>3501.7557099999999</v>
      </c>
      <c r="I26" s="62">
        <f t="shared" si="0"/>
        <v>3602.7093299999997</v>
      </c>
      <c r="J26" s="61">
        <v>30.930070000000001</v>
      </c>
      <c r="K26" s="18">
        <v>11.256449999999999</v>
      </c>
      <c r="L26" s="18">
        <v>32.990220000000001</v>
      </c>
      <c r="M26" s="18">
        <v>153.92903999999999</v>
      </c>
      <c r="N26" s="62">
        <f t="shared" si="1"/>
        <v>229.10577999999998</v>
      </c>
      <c r="O26" s="50" t="s">
        <v>29</v>
      </c>
      <c r="P26" s="62">
        <f t="shared" si="3"/>
        <v>22.749155779832058</v>
      </c>
    </row>
  </sheetData>
  <mergeCells count="9">
    <mergeCell ref="A22:A24"/>
    <mergeCell ref="A25:A26"/>
    <mergeCell ref="C1:D1"/>
    <mergeCell ref="E1:I1"/>
    <mergeCell ref="J1:N1"/>
    <mergeCell ref="O1:P1"/>
    <mergeCell ref="A3:A11"/>
    <mergeCell ref="A12:A19"/>
    <mergeCell ref="A20:A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3" sqref="D33"/>
    </sheetView>
  </sheetViews>
  <sheetFormatPr defaultRowHeight="13.5" x14ac:dyDescent="0.15"/>
  <sheetData>
    <row r="1" spans="1:7" x14ac:dyDescent="0.15">
      <c r="A1" s="20" t="s">
        <v>46</v>
      </c>
      <c r="B1" s="22" t="s">
        <v>32</v>
      </c>
      <c r="C1" s="100" t="s">
        <v>31</v>
      </c>
      <c r="D1" s="101"/>
      <c r="E1" s="102"/>
      <c r="F1" s="114" t="s">
        <v>9</v>
      </c>
      <c r="G1" s="115"/>
    </row>
    <row r="2" spans="1:7" ht="14.25" thickBot="1" x14ac:dyDescent="0.2">
      <c r="A2" s="3"/>
      <c r="B2" s="63"/>
      <c r="C2" s="56" t="s">
        <v>65</v>
      </c>
      <c r="D2" s="5" t="s">
        <v>63</v>
      </c>
      <c r="E2" s="30" t="s">
        <v>64</v>
      </c>
      <c r="F2" s="39" t="s">
        <v>27</v>
      </c>
      <c r="G2" s="7" t="s">
        <v>28</v>
      </c>
    </row>
    <row r="3" spans="1:7" x14ac:dyDescent="0.15">
      <c r="A3" s="116" t="s">
        <v>47</v>
      </c>
      <c r="B3" s="64" t="s">
        <v>12</v>
      </c>
      <c r="C3" s="55">
        <v>155</v>
      </c>
      <c r="D3" s="9">
        <v>41</v>
      </c>
      <c r="E3" s="29">
        <v>10</v>
      </c>
      <c r="F3" s="37">
        <f>C3/E3</f>
        <v>15.5</v>
      </c>
      <c r="G3" s="53">
        <f>D3/E3</f>
        <v>4.0999999999999996</v>
      </c>
    </row>
    <row r="4" spans="1:7" x14ac:dyDescent="0.15">
      <c r="A4" s="117"/>
      <c r="B4" s="65" t="s">
        <v>13</v>
      </c>
      <c r="C4" s="57">
        <v>232</v>
      </c>
      <c r="D4" s="14">
        <v>174</v>
      </c>
      <c r="E4" s="31">
        <v>81</v>
      </c>
      <c r="F4" s="38">
        <f>C4/E4</f>
        <v>2.8641975308641974</v>
      </c>
      <c r="G4" s="54">
        <f t="shared" ref="G4:G26" si="0">D4/E4</f>
        <v>2.1481481481481484</v>
      </c>
    </row>
    <row r="5" spans="1:7" x14ac:dyDescent="0.15">
      <c r="A5" s="117"/>
      <c r="B5" s="65" t="s">
        <v>14</v>
      </c>
      <c r="C5" s="57" t="s">
        <v>29</v>
      </c>
      <c r="D5" s="14">
        <v>516</v>
      </c>
      <c r="E5" s="31">
        <v>195</v>
      </c>
      <c r="F5" s="38" t="s">
        <v>29</v>
      </c>
      <c r="G5" s="54">
        <f t="shared" si="0"/>
        <v>2.6461538461538461</v>
      </c>
    </row>
    <row r="6" spans="1:7" x14ac:dyDescent="0.15">
      <c r="A6" s="117"/>
      <c r="B6" s="65" t="s">
        <v>15</v>
      </c>
      <c r="C6" s="57">
        <v>232</v>
      </c>
      <c r="D6" s="14">
        <v>100</v>
      </c>
      <c r="E6" s="31">
        <v>26</v>
      </c>
      <c r="F6" s="38">
        <f>C6/E6</f>
        <v>8.9230769230769234</v>
      </c>
      <c r="G6" s="54">
        <f t="shared" si="0"/>
        <v>3.8461538461538463</v>
      </c>
    </row>
    <row r="7" spans="1:7" x14ac:dyDescent="0.15">
      <c r="A7" s="117"/>
      <c r="B7" s="65" t="s">
        <v>16</v>
      </c>
      <c r="C7" s="57">
        <v>232</v>
      </c>
      <c r="D7" s="14">
        <v>203</v>
      </c>
      <c r="E7" s="31">
        <v>88</v>
      </c>
      <c r="F7" s="38">
        <f>C7/E7</f>
        <v>2.6363636363636362</v>
      </c>
      <c r="G7" s="54">
        <f t="shared" si="0"/>
        <v>2.3068181818181817</v>
      </c>
    </row>
    <row r="8" spans="1:7" x14ac:dyDescent="0.15">
      <c r="A8" s="117"/>
      <c r="B8" s="65" t="s">
        <v>17</v>
      </c>
      <c r="C8" s="57" t="s">
        <v>29</v>
      </c>
      <c r="D8" s="14">
        <v>692</v>
      </c>
      <c r="E8" s="31">
        <v>366</v>
      </c>
      <c r="F8" s="38" t="s">
        <v>29</v>
      </c>
      <c r="G8" s="54">
        <f t="shared" si="0"/>
        <v>1.8907103825136613</v>
      </c>
    </row>
    <row r="9" spans="1:7" x14ac:dyDescent="0.15">
      <c r="A9" s="117"/>
      <c r="B9" s="65" t="s">
        <v>6</v>
      </c>
      <c r="C9" s="57">
        <v>155</v>
      </c>
      <c r="D9" s="14">
        <v>31</v>
      </c>
      <c r="E9" s="31">
        <v>14</v>
      </c>
      <c r="F9" s="38">
        <f>C9/E9</f>
        <v>11.071428571428571</v>
      </c>
      <c r="G9" s="54">
        <f t="shared" si="0"/>
        <v>2.2142857142857144</v>
      </c>
    </row>
    <row r="10" spans="1:7" x14ac:dyDescent="0.15">
      <c r="A10" s="117"/>
      <c r="B10" s="65" t="s">
        <v>18</v>
      </c>
      <c r="C10" s="57">
        <v>232</v>
      </c>
      <c r="D10" s="14">
        <v>114</v>
      </c>
      <c r="E10" s="31">
        <v>27</v>
      </c>
      <c r="F10" s="38">
        <f>C10/E10</f>
        <v>8.5925925925925934</v>
      </c>
      <c r="G10" s="54">
        <f t="shared" si="0"/>
        <v>4.2222222222222223</v>
      </c>
    </row>
    <row r="11" spans="1:7" ht="14.25" thickBot="1" x14ac:dyDescent="0.2">
      <c r="A11" s="118"/>
      <c r="B11" s="66" t="s">
        <v>17</v>
      </c>
      <c r="C11" s="56" t="s">
        <v>29</v>
      </c>
      <c r="D11" s="5">
        <v>234</v>
      </c>
      <c r="E11" s="30">
        <v>84</v>
      </c>
      <c r="F11" s="39" t="s">
        <v>29</v>
      </c>
      <c r="G11" s="62">
        <f t="shared" si="0"/>
        <v>2.7857142857142856</v>
      </c>
    </row>
    <row r="12" spans="1:7" x14ac:dyDescent="0.15">
      <c r="A12" s="116" t="s">
        <v>48</v>
      </c>
      <c r="B12" s="64" t="s">
        <v>20</v>
      </c>
      <c r="C12" s="55" t="s">
        <v>29</v>
      </c>
      <c r="D12" s="9">
        <v>265</v>
      </c>
      <c r="E12" s="29">
        <v>125</v>
      </c>
      <c r="F12" s="37" t="s">
        <v>29</v>
      </c>
      <c r="G12" s="53">
        <f t="shared" si="0"/>
        <v>2.12</v>
      </c>
    </row>
    <row r="13" spans="1:7" x14ac:dyDescent="0.15">
      <c r="A13" s="117"/>
      <c r="B13" s="65" t="s">
        <v>21</v>
      </c>
      <c r="C13" s="57" t="s">
        <v>29</v>
      </c>
      <c r="D13" s="14">
        <v>410</v>
      </c>
      <c r="E13" s="31">
        <v>184</v>
      </c>
      <c r="F13" s="38" t="s">
        <v>29</v>
      </c>
      <c r="G13" s="54">
        <f t="shared" si="0"/>
        <v>2.2282608695652173</v>
      </c>
    </row>
    <row r="14" spans="1:7" x14ac:dyDescent="0.15">
      <c r="A14" s="117"/>
      <c r="B14" s="65" t="s">
        <v>7</v>
      </c>
      <c r="C14" s="57" t="s">
        <v>29</v>
      </c>
      <c r="D14" s="14">
        <v>498</v>
      </c>
      <c r="E14" s="31">
        <v>170</v>
      </c>
      <c r="F14" s="38" t="s">
        <v>29</v>
      </c>
      <c r="G14" s="54">
        <f t="shared" si="0"/>
        <v>2.9294117647058822</v>
      </c>
    </row>
    <row r="15" spans="1:7" x14ac:dyDescent="0.15">
      <c r="A15" s="117"/>
      <c r="B15" s="65" t="s">
        <v>22</v>
      </c>
      <c r="C15" s="57" t="s">
        <v>29</v>
      </c>
      <c r="D15" s="14">
        <v>1721</v>
      </c>
      <c r="E15" s="31">
        <v>697</v>
      </c>
      <c r="F15" s="38" t="s">
        <v>29</v>
      </c>
      <c r="G15" s="54">
        <f t="shared" si="0"/>
        <v>2.4691535150645625</v>
      </c>
    </row>
    <row r="16" spans="1:7" x14ac:dyDescent="0.15">
      <c r="A16" s="117"/>
      <c r="B16" s="65" t="s">
        <v>24</v>
      </c>
      <c r="C16" s="57" t="s">
        <v>29</v>
      </c>
      <c r="D16" s="14">
        <v>512</v>
      </c>
      <c r="E16" s="31">
        <v>194</v>
      </c>
      <c r="F16" s="38" t="s">
        <v>29</v>
      </c>
      <c r="G16" s="54">
        <f t="shared" si="0"/>
        <v>2.6391752577319587</v>
      </c>
    </row>
    <row r="17" spans="1:7" x14ac:dyDescent="0.15">
      <c r="A17" s="117"/>
      <c r="B17" s="65" t="s">
        <v>22</v>
      </c>
      <c r="C17" s="57" t="s">
        <v>29</v>
      </c>
      <c r="D17" s="14">
        <v>876</v>
      </c>
      <c r="E17" s="31">
        <v>413</v>
      </c>
      <c r="F17" s="38" t="s">
        <v>29</v>
      </c>
      <c r="G17" s="54">
        <f t="shared" si="0"/>
        <v>2.1210653753026634</v>
      </c>
    </row>
    <row r="18" spans="1:7" x14ac:dyDescent="0.15">
      <c r="A18" s="117"/>
      <c r="B18" s="67" t="s">
        <v>23</v>
      </c>
      <c r="C18" s="57" t="s">
        <v>29</v>
      </c>
      <c r="D18" s="14">
        <v>518</v>
      </c>
      <c r="E18" s="31">
        <v>197</v>
      </c>
      <c r="F18" s="38" t="s">
        <v>29</v>
      </c>
      <c r="G18" s="54">
        <f t="shared" si="0"/>
        <v>2.6294416243654823</v>
      </c>
    </row>
    <row r="19" spans="1:7" ht="14.25" thickBot="1" x14ac:dyDescent="0.2">
      <c r="A19" s="118"/>
      <c r="B19" s="66" t="s">
        <v>22</v>
      </c>
      <c r="C19" s="56" t="s">
        <v>29</v>
      </c>
      <c r="D19" s="5">
        <v>439</v>
      </c>
      <c r="E19" s="30">
        <v>175</v>
      </c>
      <c r="F19" s="39" t="s">
        <v>29</v>
      </c>
      <c r="G19" s="62">
        <f t="shared" si="0"/>
        <v>2.5085714285714285</v>
      </c>
    </row>
    <row r="20" spans="1:7" x14ac:dyDescent="0.15">
      <c r="A20" s="116" t="s">
        <v>49</v>
      </c>
      <c r="B20" s="68" t="s">
        <v>40</v>
      </c>
      <c r="C20" s="55" t="s">
        <v>29</v>
      </c>
      <c r="D20" s="9">
        <v>1344</v>
      </c>
      <c r="E20" s="29">
        <v>609</v>
      </c>
      <c r="F20" s="8" t="s">
        <v>29</v>
      </c>
      <c r="G20" s="53">
        <f t="shared" si="0"/>
        <v>2.2068965517241379</v>
      </c>
    </row>
    <row r="21" spans="1:7" ht="14.25" thickBot="1" x14ac:dyDescent="0.2">
      <c r="A21" s="118"/>
      <c r="B21" s="69" t="s">
        <v>41</v>
      </c>
      <c r="C21" s="56" t="s">
        <v>29</v>
      </c>
      <c r="D21" s="5">
        <v>1344</v>
      </c>
      <c r="E21" s="30">
        <v>668</v>
      </c>
      <c r="F21" s="4" t="s">
        <v>29</v>
      </c>
      <c r="G21" s="62">
        <f t="shared" si="0"/>
        <v>2.0119760479041915</v>
      </c>
    </row>
    <row r="22" spans="1:7" x14ac:dyDescent="0.15">
      <c r="A22" s="116" t="s">
        <v>50</v>
      </c>
      <c r="B22" s="68" t="s">
        <v>39</v>
      </c>
      <c r="C22" s="55" t="s">
        <v>29</v>
      </c>
      <c r="D22" s="9">
        <v>36</v>
      </c>
      <c r="E22" s="29">
        <v>13</v>
      </c>
      <c r="F22" s="8" t="s">
        <v>29</v>
      </c>
      <c r="G22" s="53">
        <f t="shared" si="0"/>
        <v>2.7692307692307692</v>
      </c>
    </row>
    <row r="23" spans="1:7" x14ac:dyDescent="0.15">
      <c r="A23" s="117"/>
      <c r="B23" s="67" t="s">
        <v>42</v>
      </c>
      <c r="C23" s="57" t="s">
        <v>29</v>
      </c>
      <c r="D23" s="14">
        <v>68</v>
      </c>
      <c r="E23" s="31">
        <v>34</v>
      </c>
      <c r="F23" s="13" t="s">
        <v>29</v>
      </c>
      <c r="G23" s="54">
        <f t="shared" si="0"/>
        <v>2</v>
      </c>
    </row>
    <row r="24" spans="1:7" ht="14.25" thickBot="1" x14ac:dyDescent="0.2">
      <c r="A24" s="118"/>
      <c r="B24" s="69" t="s">
        <v>43</v>
      </c>
      <c r="C24" s="56" t="s">
        <v>29</v>
      </c>
      <c r="D24" s="5">
        <v>32</v>
      </c>
      <c r="E24" s="30">
        <v>10</v>
      </c>
      <c r="F24" s="4" t="s">
        <v>29</v>
      </c>
      <c r="G24" s="62">
        <f t="shared" si="0"/>
        <v>3.2</v>
      </c>
    </row>
    <row r="25" spans="1:7" x14ac:dyDescent="0.15">
      <c r="A25" s="120" t="s">
        <v>51</v>
      </c>
      <c r="B25" s="76" t="s">
        <v>44</v>
      </c>
      <c r="C25" s="77" t="s">
        <v>29</v>
      </c>
      <c r="D25" s="23">
        <v>516</v>
      </c>
      <c r="E25" s="33">
        <v>282</v>
      </c>
      <c r="F25" s="32" t="s">
        <v>29</v>
      </c>
      <c r="G25" s="81">
        <f t="shared" si="0"/>
        <v>1.8297872340425532</v>
      </c>
    </row>
    <row r="26" spans="1:7" ht="14.25" thickBot="1" x14ac:dyDescent="0.2">
      <c r="A26" s="118"/>
      <c r="B26" s="69" t="s">
        <v>45</v>
      </c>
      <c r="C26" s="56" t="s">
        <v>29</v>
      </c>
      <c r="D26" s="5">
        <v>214</v>
      </c>
      <c r="E26" s="30">
        <v>104</v>
      </c>
      <c r="F26" s="4" t="s">
        <v>29</v>
      </c>
      <c r="G26" s="62">
        <f t="shared" si="0"/>
        <v>2.0576923076923075</v>
      </c>
    </row>
  </sheetData>
  <mergeCells count="7">
    <mergeCell ref="A25:A26"/>
    <mergeCell ref="C1:E1"/>
    <mergeCell ref="F1:G1"/>
    <mergeCell ref="A3:A11"/>
    <mergeCell ref="A12:A19"/>
    <mergeCell ref="A20:A21"/>
    <mergeCell ref="A22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37" sqref="G37"/>
    </sheetView>
  </sheetViews>
  <sheetFormatPr defaultRowHeight="13.5" x14ac:dyDescent="0.15"/>
  <sheetData>
    <row r="1" spans="1:17" x14ac:dyDescent="0.15">
      <c r="A1" s="20" t="s">
        <v>46</v>
      </c>
      <c r="B1" s="22" t="s">
        <v>32</v>
      </c>
      <c r="C1" s="121" t="s">
        <v>76</v>
      </c>
      <c r="D1" s="102"/>
      <c r="M1" s="20" t="s">
        <v>46</v>
      </c>
      <c r="N1" s="22" t="s">
        <v>32</v>
      </c>
      <c r="O1" s="121" t="s">
        <v>77</v>
      </c>
      <c r="P1" s="101"/>
      <c r="Q1" s="102"/>
    </row>
    <row r="2" spans="1:17" ht="14.25" thickBot="1" x14ac:dyDescent="0.2">
      <c r="A2" s="83"/>
      <c r="B2" s="82" t="s">
        <v>33</v>
      </c>
      <c r="C2" s="26" t="s">
        <v>37</v>
      </c>
      <c r="D2" s="28" t="s">
        <v>69</v>
      </c>
      <c r="M2" s="83"/>
      <c r="N2" s="84" t="s">
        <v>32</v>
      </c>
      <c r="O2" s="6" t="s">
        <v>38</v>
      </c>
      <c r="P2" s="6" t="s">
        <v>72</v>
      </c>
      <c r="Q2" s="7" t="s">
        <v>71</v>
      </c>
    </row>
    <row r="3" spans="1:17" x14ac:dyDescent="0.15">
      <c r="A3" s="116" t="s">
        <v>47</v>
      </c>
      <c r="B3" s="85" t="s">
        <v>5</v>
      </c>
      <c r="C3" s="59">
        <f>'GPU-TITAN'!O3</f>
        <v>11.492343450592605</v>
      </c>
      <c r="D3" s="53">
        <f>'GPU-TITAN'!P3</f>
        <v>2.2856639303541435</v>
      </c>
      <c r="M3" s="116" t="s">
        <v>47</v>
      </c>
      <c r="N3" s="85" t="s">
        <v>5</v>
      </c>
      <c r="O3" s="59">
        <f>CPU!P3</f>
        <v>5.0843030034205086</v>
      </c>
      <c r="P3" s="10">
        <f>CPU!Q3</f>
        <v>3.1557742779851434</v>
      </c>
      <c r="Q3" s="53">
        <f>CPU!R3</f>
        <v>1.0519247593283811</v>
      </c>
    </row>
    <row r="4" spans="1:17" x14ac:dyDescent="0.15">
      <c r="A4" s="117"/>
      <c r="B4" s="86" t="s">
        <v>13</v>
      </c>
      <c r="C4" s="60">
        <f>'GPU-TITAN'!O4</f>
        <v>6.9139865257696762</v>
      </c>
      <c r="D4" s="54">
        <f>'GPU-TITAN'!P4</f>
        <v>2.9153569066431504</v>
      </c>
      <c r="M4" s="117"/>
      <c r="N4" s="86" t="s">
        <v>13</v>
      </c>
      <c r="O4" s="60">
        <f>CPU!P4</f>
        <v>4.5969564990470833</v>
      </c>
      <c r="P4" s="15">
        <f>CPU!Q4</f>
        <v>1.2165682856063997</v>
      </c>
      <c r="Q4" s="54">
        <f>CPU!R4</f>
        <v>0.82652349174785944</v>
      </c>
    </row>
    <row r="5" spans="1:17" x14ac:dyDescent="0.15">
      <c r="A5" s="117"/>
      <c r="B5" s="86" t="s">
        <v>14</v>
      </c>
      <c r="C5" s="60" t="str">
        <f>'GPU-TITAN'!O5</f>
        <v>-</v>
      </c>
      <c r="D5" s="54">
        <f>'GPU-TITAN'!P5</f>
        <v>4.3956646796241117</v>
      </c>
      <c r="M5" s="117"/>
      <c r="N5" s="86" t="s">
        <v>14</v>
      </c>
      <c r="O5" s="60">
        <f>CPU!P5</f>
        <v>3.8474304388970926</v>
      </c>
      <c r="P5" s="15">
        <f>CPU!Q5</f>
        <v>0.93432016343572033</v>
      </c>
      <c r="Q5" s="54">
        <f>CPU!R5</f>
        <v>0.57106023367183245</v>
      </c>
    </row>
    <row r="6" spans="1:17" x14ac:dyDescent="0.15">
      <c r="A6" s="117"/>
      <c r="B6" s="86" t="s">
        <v>15</v>
      </c>
      <c r="C6" s="60">
        <f>'GPU-TITAN'!O6</f>
        <v>7.3816339657126884</v>
      </c>
      <c r="D6" s="54">
        <f>'GPU-TITAN'!P6</f>
        <v>2.0893377744707839</v>
      </c>
      <c r="M6" s="117"/>
      <c r="N6" s="86" t="s">
        <v>15</v>
      </c>
      <c r="O6" s="60">
        <f>CPU!P6</f>
        <v>2.3879535156028058</v>
      </c>
      <c r="P6" s="15">
        <f>CPU!Q6</f>
        <v>0.74108902208362948</v>
      </c>
      <c r="Q6" s="54">
        <f>CPU!R6</f>
        <v>0.5764025727317118</v>
      </c>
    </row>
    <row r="7" spans="1:17" x14ac:dyDescent="0.15">
      <c r="A7" s="117"/>
      <c r="B7" s="86" t="s">
        <v>13</v>
      </c>
      <c r="C7" s="60">
        <f>'GPU-TITAN'!O7</f>
        <v>5.068515133259246</v>
      </c>
      <c r="D7" s="54">
        <f>'GPU-TITAN'!P7</f>
        <v>2.4096461079527525</v>
      </c>
      <c r="M7" s="117"/>
      <c r="N7" s="86" t="s">
        <v>13</v>
      </c>
      <c r="O7" s="60">
        <f>CPU!P7</f>
        <v>3.5596025177774764</v>
      </c>
      <c r="P7" s="15">
        <f>CPU!Q7</f>
        <v>0.87188644666209447</v>
      </c>
      <c r="Q7" s="54">
        <f>CPU!R7</f>
        <v>0.66292192638770819</v>
      </c>
    </row>
    <row r="8" spans="1:17" x14ac:dyDescent="0.15">
      <c r="A8" s="117"/>
      <c r="B8" s="86" t="s">
        <v>17</v>
      </c>
      <c r="C8" s="60" t="str">
        <f>'GPU-TITAN'!O8</f>
        <v>-</v>
      </c>
      <c r="D8" s="54">
        <f>'GPU-TITAN'!P8</f>
        <v>3.5642010647696325</v>
      </c>
      <c r="M8" s="117"/>
      <c r="N8" s="86" t="s">
        <v>17</v>
      </c>
      <c r="O8" s="60">
        <f>CPU!P8</f>
        <v>2.3177758625875327</v>
      </c>
      <c r="P8" s="15">
        <f>CPU!Q8</f>
        <v>0.52633939849562128</v>
      </c>
      <c r="Q8" s="54">
        <f>CPU!R8</f>
        <v>0.35029934834628829</v>
      </c>
    </row>
    <row r="9" spans="1:17" x14ac:dyDescent="0.15">
      <c r="A9" s="117"/>
      <c r="B9" s="86" t="s">
        <v>6</v>
      </c>
      <c r="C9" s="60">
        <f>'GPU-TITAN'!O9</f>
        <v>11.034093434629776</v>
      </c>
      <c r="D9" s="54">
        <f>'GPU-TITAN'!P9</f>
        <v>1.2233087651661185</v>
      </c>
      <c r="M9" s="117"/>
      <c r="N9" s="86" t="s">
        <v>6</v>
      </c>
      <c r="O9" s="60">
        <f>CPU!P9</f>
        <v>4.8005541211042644</v>
      </c>
      <c r="P9" s="15">
        <f>CPU!Q9</f>
        <v>1.2001385302760661</v>
      </c>
      <c r="Q9" s="54">
        <f>CPU!R9</f>
        <v>1.0286901688080565</v>
      </c>
    </row>
    <row r="10" spans="1:17" x14ac:dyDescent="0.15">
      <c r="A10" s="117"/>
      <c r="B10" s="86" t="s">
        <v>18</v>
      </c>
      <c r="C10" s="60">
        <f>'GPU-TITAN'!O10</f>
        <v>20.311077885726636</v>
      </c>
      <c r="D10" s="54">
        <f>'GPU-TITAN'!P10</f>
        <v>4.836154268342824</v>
      </c>
      <c r="M10" s="117"/>
      <c r="N10" s="86" t="s">
        <v>18</v>
      </c>
      <c r="O10" s="60">
        <f>CPU!P10</f>
        <v>11.051545022595192</v>
      </c>
      <c r="P10" s="15">
        <f>CPU!Q10</f>
        <v>2.2055658521488262</v>
      </c>
      <c r="Q10" s="54">
        <f>CPU!R10</f>
        <v>1.8735451862339489</v>
      </c>
    </row>
    <row r="11" spans="1:17" ht="14.25" thickBot="1" x14ac:dyDescent="0.2">
      <c r="A11" s="118"/>
      <c r="B11" s="87" t="s">
        <v>17</v>
      </c>
      <c r="C11" s="61" t="str">
        <f>'GPU-TITAN'!O11</f>
        <v>-</v>
      </c>
      <c r="D11" s="62">
        <f>'GPU-TITAN'!P11</f>
        <v>6.1972510826037457</v>
      </c>
      <c r="M11" s="118"/>
      <c r="N11" s="87" t="s">
        <v>17</v>
      </c>
      <c r="O11" s="61">
        <f>CPU!P11</f>
        <v>9.5667810694765105</v>
      </c>
      <c r="P11" s="18">
        <f>CPU!Q11</f>
        <v>1.9433119035914208</v>
      </c>
      <c r="Q11" s="62">
        <f>CPU!R11</f>
        <v>1.6056757400673725</v>
      </c>
    </row>
    <row r="12" spans="1:17" x14ac:dyDescent="0.15">
      <c r="A12" s="120" t="s">
        <v>48</v>
      </c>
      <c r="B12" s="88" t="s">
        <v>20</v>
      </c>
      <c r="C12" s="89" t="str">
        <f>'GPU-TITAN'!O12</f>
        <v>-</v>
      </c>
      <c r="D12" s="81">
        <f>'GPU-TITAN'!P12</f>
        <v>9.1480786510195262</v>
      </c>
      <c r="M12" s="116" t="s">
        <v>48</v>
      </c>
      <c r="N12" s="85" t="s">
        <v>20</v>
      </c>
      <c r="O12" s="59">
        <f>CPU!P12</f>
        <v>7.8795946510012502</v>
      </c>
      <c r="P12" s="10">
        <f>CPU!Q12</f>
        <v>1.1858372786700373</v>
      </c>
      <c r="Q12" s="53">
        <f>CPU!R12</f>
        <v>0.70986106993050668</v>
      </c>
    </row>
    <row r="13" spans="1:17" x14ac:dyDescent="0.15">
      <c r="A13" s="117"/>
      <c r="B13" s="86" t="s">
        <v>21</v>
      </c>
      <c r="C13" s="60" t="str">
        <f>'GPU-TITAN'!O13</f>
        <v>-</v>
      </c>
      <c r="D13" s="54">
        <f>'GPU-TITAN'!P13</f>
        <v>10.179818171756287</v>
      </c>
      <c r="M13" s="117"/>
      <c r="N13" s="86" t="s">
        <v>21</v>
      </c>
      <c r="O13" s="60">
        <f>CPU!P13</f>
        <v>27.18411905447309</v>
      </c>
      <c r="P13" s="15">
        <f>CPU!Q13</f>
        <v>4.2535475684042083</v>
      </c>
      <c r="Q13" s="54">
        <f>CPU!R13</f>
        <v>2.7070804345566541</v>
      </c>
    </row>
    <row r="14" spans="1:17" x14ac:dyDescent="0.15">
      <c r="A14" s="117"/>
      <c r="B14" s="86" t="s">
        <v>7</v>
      </c>
      <c r="C14" s="60" t="str">
        <f>'GPU-TITAN'!O14</f>
        <v>-</v>
      </c>
      <c r="D14" s="54">
        <f>'GPU-TITAN'!P14</f>
        <v>10.60438476286641</v>
      </c>
      <c r="M14" s="117"/>
      <c r="N14" s="86" t="s">
        <v>7</v>
      </c>
      <c r="O14" s="60">
        <f>CPU!P14</f>
        <v>16.457197418287663</v>
      </c>
      <c r="P14" s="15">
        <f>CPU!Q14</f>
        <v>4.9727663106238325</v>
      </c>
      <c r="Q14" s="54">
        <f>CPU!R14</f>
        <v>5.9844354248318767</v>
      </c>
    </row>
    <row r="15" spans="1:17" x14ac:dyDescent="0.15">
      <c r="A15" s="117"/>
      <c r="B15" s="86" t="s">
        <v>22</v>
      </c>
      <c r="C15" s="60" t="str">
        <f>'GPU-TITAN'!O15</f>
        <v>-</v>
      </c>
      <c r="D15" s="54">
        <f>'GPU-TITAN'!P15</f>
        <v>10.078583781411487</v>
      </c>
      <c r="M15" s="117"/>
      <c r="N15" s="86" t="s">
        <v>22</v>
      </c>
      <c r="O15" s="60">
        <f>CPU!P15</f>
        <v>48.954640676867399</v>
      </c>
      <c r="P15" s="15">
        <f>CPU!Q15</f>
        <v>13.59939849141503</v>
      </c>
      <c r="Q15" s="54">
        <f>CPU!R15</f>
        <v>14.667234573521149</v>
      </c>
    </row>
    <row r="16" spans="1:17" x14ac:dyDescent="0.15">
      <c r="A16" s="117"/>
      <c r="B16" s="86" t="s">
        <v>8</v>
      </c>
      <c r="C16" s="60" t="str">
        <f>'GPU-TITAN'!O16</f>
        <v>-</v>
      </c>
      <c r="D16" s="54">
        <f>'GPU-TITAN'!P16</f>
        <v>9.5546096317653593</v>
      </c>
      <c r="M16" s="117"/>
      <c r="N16" s="86" t="s">
        <v>8</v>
      </c>
      <c r="O16" s="60">
        <f>CPU!P16</f>
        <v>9.9041628226642473</v>
      </c>
      <c r="P16" s="15">
        <f>CPU!Q16</f>
        <v>2.9014544108006337</v>
      </c>
      <c r="Q16" s="54">
        <f>CPU!R16</f>
        <v>1.6628801338723753</v>
      </c>
    </row>
    <row r="17" spans="1:17" x14ac:dyDescent="0.15">
      <c r="A17" s="117"/>
      <c r="B17" s="86" t="s">
        <v>22</v>
      </c>
      <c r="C17" s="60" t="str">
        <f>'GPU-TITAN'!O17</f>
        <v>-</v>
      </c>
      <c r="D17" s="54">
        <f>'GPU-TITAN'!P17</f>
        <v>9.2206140564657062</v>
      </c>
      <c r="M17" s="117"/>
      <c r="N17" s="86" t="s">
        <v>22</v>
      </c>
      <c r="O17" s="60">
        <f>CPU!P17</f>
        <v>66.007778721850855</v>
      </c>
      <c r="P17" s="15">
        <f>CPU!Q17</f>
        <v>18.895404461353387</v>
      </c>
      <c r="Q17" s="54">
        <f>CPU!R17</f>
        <v>19.063804556383584</v>
      </c>
    </row>
    <row r="18" spans="1:17" x14ac:dyDescent="0.15">
      <c r="A18" s="117"/>
      <c r="B18" s="90" t="s">
        <v>23</v>
      </c>
      <c r="C18" s="60" t="str">
        <f>'GPU-TITAN'!O18</f>
        <v>-</v>
      </c>
      <c r="D18" s="54">
        <f>'GPU-TITAN'!P18</f>
        <v>10.325339139846372</v>
      </c>
      <c r="M18" s="117"/>
      <c r="N18" s="90" t="s">
        <v>23</v>
      </c>
      <c r="O18" s="60">
        <f>CPU!P18</f>
        <v>12.688158561015761</v>
      </c>
      <c r="P18" s="15">
        <f>CPU!Q18</f>
        <v>3.5653988160632855</v>
      </c>
      <c r="Q18" s="54">
        <f>CPU!R18</f>
        <v>2.2698848684742323</v>
      </c>
    </row>
    <row r="19" spans="1:17" ht="14.25" thickBot="1" x14ac:dyDescent="0.2">
      <c r="A19" s="122"/>
      <c r="B19" s="91" t="s">
        <v>22</v>
      </c>
      <c r="C19" s="92" t="str">
        <f>'GPU-TITAN'!O19</f>
        <v>-</v>
      </c>
      <c r="D19" s="93">
        <f>'GPU-TITAN'!P19</f>
        <v>11.034432904905742</v>
      </c>
      <c r="M19" s="118"/>
      <c r="N19" s="87" t="s">
        <v>22</v>
      </c>
      <c r="O19" s="61">
        <f>CPU!P19</f>
        <v>18.51812913422118</v>
      </c>
      <c r="P19" s="18">
        <f>CPU!Q19</f>
        <v>3.424713531507658</v>
      </c>
      <c r="Q19" s="62">
        <f>CPU!R19</f>
        <v>1.759244595288886</v>
      </c>
    </row>
    <row r="20" spans="1:17" x14ac:dyDescent="0.15">
      <c r="A20" s="116" t="s">
        <v>49</v>
      </c>
      <c r="B20" s="94" t="s">
        <v>40</v>
      </c>
      <c r="C20" s="59" t="str">
        <f>'GPU-TITAN'!O20</f>
        <v>-</v>
      </c>
      <c r="D20" s="53">
        <f>'GPU-TITAN'!P20</f>
        <v>2.0257121715764357</v>
      </c>
      <c r="M20" s="120" t="s">
        <v>49</v>
      </c>
      <c r="N20" s="96" t="s">
        <v>40</v>
      </c>
      <c r="O20" s="89">
        <f>CPU!P20</f>
        <v>4.5117584517247105</v>
      </c>
      <c r="P20" s="97">
        <f>CPU!Q20</f>
        <v>1.1668808887990327</v>
      </c>
      <c r="Q20" s="81">
        <f>CPU!R20</f>
        <v>0.48271837698682757</v>
      </c>
    </row>
    <row r="21" spans="1:17" ht="14.25" thickBot="1" x14ac:dyDescent="0.2">
      <c r="A21" s="118"/>
      <c r="B21" s="95" t="s">
        <v>41</v>
      </c>
      <c r="C21" s="61" t="str">
        <f>'GPU-TITAN'!O21</f>
        <v>-</v>
      </c>
      <c r="D21" s="62">
        <f>'GPU-TITAN'!P21</f>
        <v>1.8644250952060761</v>
      </c>
      <c r="M21" s="122"/>
      <c r="N21" s="98" t="s">
        <v>41</v>
      </c>
      <c r="O21" s="92">
        <f>CPU!P21</f>
        <v>1.9808340892015679</v>
      </c>
      <c r="P21" s="99">
        <f>CPU!Q21</f>
        <v>0.61049974741222868</v>
      </c>
      <c r="Q21" s="93">
        <f>CPU!R21</f>
        <v>0.25023728532987904</v>
      </c>
    </row>
    <row r="22" spans="1:17" x14ac:dyDescent="0.15">
      <c r="A22" s="116" t="s">
        <v>74</v>
      </c>
      <c r="B22" s="94" t="s">
        <v>39</v>
      </c>
      <c r="C22" s="59" t="str">
        <f>'GPU-TITAN'!O22</f>
        <v>-</v>
      </c>
      <c r="D22" s="53">
        <f>'GPU-TITAN'!P22</f>
        <v>4.5450358910965116</v>
      </c>
      <c r="M22" s="116" t="s">
        <v>74</v>
      </c>
      <c r="N22" s="94" t="s">
        <v>39</v>
      </c>
      <c r="O22" s="59">
        <f>CPU!P22</f>
        <v>47.508096438272922</v>
      </c>
      <c r="P22" s="10">
        <f>CPU!Q22</f>
        <v>9.5146889152854701</v>
      </c>
      <c r="Q22" s="53">
        <f>CPU!R22</f>
        <v>7.164769867252053</v>
      </c>
    </row>
    <row r="23" spans="1:17" x14ac:dyDescent="0.15">
      <c r="A23" s="117"/>
      <c r="B23" s="90" t="s">
        <v>42</v>
      </c>
      <c r="C23" s="60" t="str">
        <f>'GPU-TITAN'!O23</f>
        <v>-</v>
      </c>
      <c r="D23" s="54">
        <f>'GPU-TITAN'!P23</f>
        <v>6.8460206692920407</v>
      </c>
      <c r="M23" s="117"/>
      <c r="N23" s="90" t="s">
        <v>42</v>
      </c>
      <c r="O23" s="60">
        <f>CPU!P23</f>
        <v>7.5329395308834561</v>
      </c>
      <c r="P23" s="15">
        <f>CPU!Q23</f>
        <v>1.7231980217041185</v>
      </c>
      <c r="Q23" s="54">
        <f>CPU!R23</f>
        <v>1.2641567172751338</v>
      </c>
    </row>
    <row r="24" spans="1:17" ht="14.25" thickBot="1" x14ac:dyDescent="0.2">
      <c r="A24" s="118"/>
      <c r="B24" s="95" t="s">
        <v>43</v>
      </c>
      <c r="C24" s="61" t="str">
        <f>'GPU-TITAN'!O24</f>
        <v>-</v>
      </c>
      <c r="D24" s="62">
        <f>'GPU-TITAN'!P24</f>
        <v>9.1856161266594771</v>
      </c>
      <c r="M24" s="118"/>
      <c r="N24" s="95" t="s">
        <v>43</v>
      </c>
      <c r="O24" s="61">
        <f>CPU!P24</f>
        <v>39.449156258411392</v>
      </c>
      <c r="P24" s="18">
        <f>CPU!Q24</f>
        <v>13.234011821732027</v>
      </c>
      <c r="Q24" s="62">
        <f>CPU!R24</f>
        <v>7.2896646009132846</v>
      </c>
    </row>
    <row r="25" spans="1:17" x14ac:dyDescent="0.15">
      <c r="A25" s="120" t="s">
        <v>51</v>
      </c>
      <c r="B25" s="96" t="s">
        <v>44</v>
      </c>
      <c r="C25" s="89" t="str">
        <f>'GPU-TITAN'!O25</f>
        <v>-</v>
      </c>
      <c r="D25" s="81">
        <f>'GPU-TITAN'!P25</f>
        <v>7.6504430342346419</v>
      </c>
      <c r="M25" s="120" t="s">
        <v>51</v>
      </c>
      <c r="N25" s="96" t="s">
        <v>44</v>
      </c>
      <c r="O25" s="89">
        <f>CPU!P25</f>
        <v>2.3252069891574618</v>
      </c>
      <c r="P25" s="97">
        <f>CPU!Q25</f>
        <v>0.35694489659285489</v>
      </c>
      <c r="Q25" s="81">
        <f>CPU!R25</f>
        <v>0.35575309393311244</v>
      </c>
    </row>
    <row r="26" spans="1:17" ht="14.25" thickBot="1" x14ac:dyDescent="0.2">
      <c r="A26" s="118"/>
      <c r="B26" s="95" t="s">
        <v>45</v>
      </c>
      <c r="C26" s="61" t="str">
        <f>'GPU-TITAN'!O26</f>
        <v>-</v>
      </c>
      <c r="D26" s="62">
        <f>'GPU-TITAN'!P26</f>
        <v>8.9989211933298332</v>
      </c>
      <c r="M26" s="118"/>
      <c r="N26" s="95" t="s">
        <v>45</v>
      </c>
      <c r="O26" s="61">
        <f>CPU!P26</f>
        <v>17.368028069975658</v>
      </c>
      <c r="P26" s="18">
        <f>CPU!Q26</f>
        <v>3.5289618787599943</v>
      </c>
      <c r="Q26" s="62">
        <f>CPU!R26</f>
        <v>1.6236190156479806</v>
      </c>
    </row>
  </sheetData>
  <mergeCells count="12">
    <mergeCell ref="O1:Q1"/>
    <mergeCell ref="C1:D1"/>
    <mergeCell ref="A22:A24"/>
    <mergeCell ref="A25:A26"/>
    <mergeCell ref="A3:A11"/>
    <mergeCell ref="A12:A19"/>
    <mergeCell ref="A20:A21"/>
    <mergeCell ref="M3:M11"/>
    <mergeCell ref="M12:M19"/>
    <mergeCell ref="M20:M21"/>
    <mergeCell ref="M22:M24"/>
    <mergeCell ref="M25:M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O7" sqref="O7"/>
    </sheetView>
  </sheetViews>
  <sheetFormatPr defaultRowHeight="13.5" x14ac:dyDescent="0.15"/>
  <sheetData>
    <row r="1" spans="1:17" x14ac:dyDescent="0.15">
      <c r="A1" s="20" t="s">
        <v>46</v>
      </c>
      <c r="B1" s="22" t="s">
        <v>32</v>
      </c>
      <c r="C1" s="121" t="s">
        <v>76</v>
      </c>
      <c r="D1" s="102"/>
      <c r="M1" s="20" t="s">
        <v>46</v>
      </c>
      <c r="N1" s="22" t="s">
        <v>32</v>
      </c>
      <c r="O1" s="121" t="s">
        <v>77</v>
      </c>
      <c r="P1" s="101"/>
      <c r="Q1" s="102"/>
    </row>
    <row r="2" spans="1:17" ht="14.25" thickBot="1" x14ac:dyDescent="0.2">
      <c r="A2" s="3"/>
      <c r="B2" s="25" t="s">
        <v>33</v>
      </c>
      <c r="C2" s="26" t="s">
        <v>37</v>
      </c>
      <c r="D2" s="28" t="s">
        <v>73</v>
      </c>
      <c r="M2" s="3"/>
      <c r="N2" s="5" t="s">
        <v>34</v>
      </c>
      <c r="O2" s="6" t="s">
        <v>38</v>
      </c>
      <c r="P2" s="6" t="s">
        <v>72</v>
      </c>
      <c r="Q2" s="7" t="s">
        <v>71</v>
      </c>
    </row>
    <row r="3" spans="1:17" x14ac:dyDescent="0.15">
      <c r="A3" s="116" t="s">
        <v>47</v>
      </c>
      <c r="B3" s="42" t="s">
        <v>12</v>
      </c>
      <c r="C3" s="11">
        <f>'GPU-HD-7990'!O3</f>
        <v>10.18796740976868</v>
      </c>
      <c r="D3" s="12">
        <f>'GPU-HD-7990'!P3</f>
        <v>1.2144076505253445</v>
      </c>
      <c r="M3" s="116" t="s">
        <v>47</v>
      </c>
      <c r="N3" s="42" t="s">
        <v>12</v>
      </c>
      <c r="O3" s="11">
        <f>CPU!T3</f>
        <v>4.7376331438280079</v>
      </c>
      <c r="P3" s="11">
        <f>CPU!U3</f>
        <v>2.9405998823760049</v>
      </c>
      <c r="Q3" s="12">
        <f>CPU!V3</f>
        <v>0.98019996079200156</v>
      </c>
    </row>
    <row r="4" spans="1:17" x14ac:dyDescent="0.15">
      <c r="A4" s="117"/>
      <c r="B4" s="43" t="s">
        <v>13</v>
      </c>
      <c r="C4" s="16">
        <f>'GPU-HD-7990'!O4</f>
        <v>7.1806298582308878</v>
      </c>
      <c r="D4" s="17">
        <f>'GPU-HD-7990'!P4</f>
        <v>2.2886829836211104</v>
      </c>
      <c r="M4" s="117"/>
      <c r="N4" s="43" t="s">
        <v>13</v>
      </c>
      <c r="O4" s="16">
        <f>CPU!T4</f>
        <v>4.9201073955078529</v>
      </c>
      <c r="P4" s="16">
        <f>CPU!U4</f>
        <v>1.3020890279020783</v>
      </c>
      <c r="Q4" s="17">
        <f>CPU!V4</f>
        <v>0.88462537010141196</v>
      </c>
    </row>
    <row r="5" spans="1:17" x14ac:dyDescent="0.15">
      <c r="A5" s="117"/>
      <c r="B5" s="43" t="s">
        <v>14</v>
      </c>
      <c r="C5" s="16" t="str">
        <f>'GPU-HD-7990'!O5</f>
        <v>-</v>
      </c>
      <c r="D5" s="17">
        <f>'GPU-HD-7990'!P5</f>
        <v>5.9500816542444097</v>
      </c>
      <c r="M5" s="117"/>
      <c r="N5" s="43" t="s">
        <v>14</v>
      </c>
      <c r="O5" s="16">
        <f>CPU!T5</f>
        <v>6.2559383383215383</v>
      </c>
      <c r="P5" s="16">
        <f>CPU!U5</f>
        <v>1.519208579214733</v>
      </c>
      <c r="Q5" s="17">
        <f>CPU!V5</f>
        <v>0.92854638077422225</v>
      </c>
    </row>
    <row r="6" spans="1:17" x14ac:dyDescent="0.15">
      <c r="A6" s="117"/>
      <c r="B6" s="43" t="s">
        <v>15</v>
      </c>
      <c r="C6" s="16">
        <f>'GPU-HD-7990'!O6</f>
        <v>6.2934374175089625</v>
      </c>
      <c r="D6" s="17">
        <f>'GPU-HD-7990'!P6</f>
        <v>1.0067372293229562</v>
      </c>
      <c r="M6" s="117"/>
      <c r="N6" s="43" t="s">
        <v>15</v>
      </c>
      <c r="O6" s="16">
        <f>CPU!T6</f>
        <v>2.0522328647401626</v>
      </c>
      <c r="P6" s="16">
        <f>CPU!U6</f>
        <v>0.63689985457453324</v>
      </c>
      <c r="Q6" s="17">
        <f>CPU!V6</f>
        <v>0.49536655355797027</v>
      </c>
    </row>
    <row r="7" spans="1:17" x14ac:dyDescent="0.15">
      <c r="A7" s="117"/>
      <c r="B7" s="43" t="s">
        <v>16</v>
      </c>
      <c r="C7" s="16">
        <f>'GPU-HD-7990'!O7</f>
        <v>5.6872350711304787</v>
      </c>
      <c r="D7" s="17">
        <f>'GPU-HD-7990'!P7</f>
        <v>2.0740661025891081</v>
      </c>
      <c r="M7" s="117"/>
      <c r="N7" s="43" t="s">
        <v>16</v>
      </c>
      <c r="O7" s="16">
        <f>CPU!T7</f>
        <v>4.2047856589231083</v>
      </c>
      <c r="P7" s="16">
        <f>CPU!U7</f>
        <v>1.0299171350803564</v>
      </c>
      <c r="Q7" s="17">
        <f>CPU!V7</f>
        <v>0.78307749113547764</v>
      </c>
    </row>
    <row r="8" spans="1:17" x14ac:dyDescent="0.15">
      <c r="A8" s="117"/>
      <c r="B8" s="43" t="s">
        <v>17</v>
      </c>
      <c r="C8" s="16" t="str">
        <f>'GPU-HD-7990'!O8</f>
        <v>-</v>
      </c>
      <c r="D8" s="17">
        <f>'GPU-HD-7990'!P8</f>
        <v>4.8833911738009474</v>
      </c>
      <c r="M8" s="117"/>
      <c r="N8" s="43" t="s">
        <v>17</v>
      </c>
      <c r="O8" s="16">
        <f>CPU!T8</f>
        <v>3.7690172017721704</v>
      </c>
      <c r="P8" s="16">
        <f>CPU!U8</f>
        <v>0.85589908796692138</v>
      </c>
      <c r="Q8" s="17">
        <f>CPU!V8</f>
        <v>0.56963414409398294</v>
      </c>
    </row>
    <row r="9" spans="1:17" x14ac:dyDescent="0.15">
      <c r="A9" s="117"/>
      <c r="B9" s="43" t="s">
        <v>6</v>
      </c>
      <c r="C9" s="16">
        <f>'GPU-HD-7990'!O9</f>
        <v>4.8309854330227839</v>
      </c>
      <c r="D9" s="17">
        <f>'GPU-HD-7990'!P9</f>
        <v>0.35562448554869674</v>
      </c>
      <c r="M9" s="117"/>
      <c r="N9" s="43" t="s">
        <v>6</v>
      </c>
      <c r="O9" s="16">
        <f>CPU!T9</f>
        <v>2.2302209272780713</v>
      </c>
      <c r="P9" s="16">
        <f>CPU!U9</f>
        <v>0.55755523181951783</v>
      </c>
      <c r="Q9" s="17">
        <f>CPU!V9</f>
        <v>0.47790448441672956</v>
      </c>
    </row>
    <row r="10" spans="1:17" x14ac:dyDescent="0.15">
      <c r="A10" s="117"/>
      <c r="B10" s="43" t="s">
        <v>18</v>
      </c>
      <c r="C10" s="16">
        <f>'GPU-HD-7990'!O10</f>
        <v>20.413140530468411</v>
      </c>
      <c r="D10" s="17">
        <f>'GPU-HD-7990'!P10</f>
        <v>4.3151460035806188</v>
      </c>
      <c r="M10" s="117"/>
      <c r="N10" s="43" t="s">
        <v>18</v>
      </c>
      <c r="O10" s="16">
        <f>CPU!T10</f>
        <v>11.495094973905395</v>
      </c>
      <c r="P10" s="16">
        <f>CPU!U10</f>
        <v>2.2940854776248965</v>
      </c>
      <c r="Q10" s="17">
        <f>CPU!V10</f>
        <v>1.9487392766921163</v>
      </c>
    </row>
    <row r="11" spans="1:17" ht="14.25" thickBot="1" x14ac:dyDescent="0.2">
      <c r="A11" s="118"/>
      <c r="B11" s="44" t="s">
        <v>17</v>
      </c>
      <c r="C11" s="6" t="str">
        <f>'GPU-HD-7990'!O11</f>
        <v>-</v>
      </c>
      <c r="D11" s="7">
        <f>'GPU-HD-7990'!P11</f>
        <v>8.6660537045123842</v>
      </c>
      <c r="M11" s="122"/>
      <c r="N11" s="44" t="s">
        <v>17</v>
      </c>
      <c r="O11" s="79">
        <f>CPU!T11</f>
        <v>12.659485243192288</v>
      </c>
      <c r="P11" s="79">
        <f>CPU!U11</f>
        <v>2.5715366733882701</v>
      </c>
      <c r="Q11" s="80">
        <f>CPU!V11</f>
        <v>2.124751072394619</v>
      </c>
    </row>
    <row r="12" spans="1:17" x14ac:dyDescent="0.15">
      <c r="A12" s="116" t="s">
        <v>48</v>
      </c>
      <c r="B12" s="42" t="s">
        <v>20</v>
      </c>
      <c r="C12" s="11" t="str">
        <f>'GPU-HD-7990'!O12</f>
        <v>-</v>
      </c>
      <c r="D12" s="12">
        <f>'GPU-HD-7990'!P12</f>
        <v>17.260032796735175</v>
      </c>
      <c r="M12" s="116" t="s">
        <v>48</v>
      </c>
      <c r="N12" s="42" t="s">
        <v>20</v>
      </c>
      <c r="O12" s="11">
        <f>CPU!T12</f>
        <v>13.671068120955708</v>
      </c>
      <c r="P12" s="11">
        <f>CPU!U12</f>
        <v>2.0574233745649364</v>
      </c>
      <c r="Q12" s="12">
        <f>CPU!V12</f>
        <v>1.2316063799298755</v>
      </c>
    </row>
    <row r="13" spans="1:17" x14ac:dyDescent="0.15">
      <c r="A13" s="117"/>
      <c r="B13" s="43" t="s">
        <v>21</v>
      </c>
      <c r="C13" s="16" t="str">
        <f>'GPU-HD-7990'!O13</f>
        <v>-</v>
      </c>
      <c r="D13" s="17">
        <f>'GPU-HD-7990'!P13</f>
        <v>19.570622446696415</v>
      </c>
      <c r="M13" s="117"/>
      <c r="N13" s="43" t="s">
        <v>21</v>
      </c>
      <c r="O13" s="16">
        <f>CPU!T13</f>
        <v>43.527507224273592</v>
      </c>
      <c r="P13" s="16">
        <f>CPU!U13</f>
        <v>6.8108266499826158</v>
      </c>
      <c r="Q13" s="17">
        <f>CPU!V13</f>
        <v>4.3346066479379024</v>
      </c>
    </row>
    <row r="14" spans="1:17" x14ac:dyDescent="0.15">
      <c r="A14" s="117"/>
      <c r="B14" s="43" t="s">
        <v>7</v>
      </c>
      <c r="C14" s="16" t="str">
        <f>'GPU-HD-7990'!O14</f>
        <v>-</v>
      </c>
      <c r="D14" s="17">
        <f>'GPU-HD-7990'!P14</f>
        <v>22.094520523634081</v>
      </c>
      <c r="M14" s="117"/>
      <c r="N14" s="43" t="s">
        <v>7</v>
      </c>
      <c r="O14" s="16">
        <f>CPU!T14</f>
        <v>35.278981098210544</v>
      </c>
      <c r="P14" s="16">
        <f>CPU!U14</f>
        <v>10.660024560644173</v>
      </c>
      <c r="Q14" s="17">
        <f>CPU!V14</f>
        <v>12.828720399349288</v>
      </c>
    </row>
    <row r="15" spans="1:17" x14ac:dyDescent="0.15">
      <c r="A15" s="117"/>
      <c r="B15" s="43" t="s">
        <v>22</v>
      </c>
      <c r="C15" s="16" t="str">
        <f>'GPU-HD-7990'!O15</f>
        <v>-</v>
      </c>
      <c r="D15" s="17">
        <f>'GPU-HD-7990'!P15</f>
        <v>19.317278411770481</v>
      </c>
      <c r="M15" s="117"/>
      <c r="N15" s="43" t="s">
        <v>22</v>
      </c>
      <c r="O15" s="16">
        <f>CPU!T15</f>
        <v>107.9434311948218</v>
      </c>
      <c r="P15" s="16">
        <f>CPU!U15</f>
        <v>29.986242673877523</v>
      </c>
      <c r="Q15" s="17">
        <f>CPU!V15</f>
        <v>32.340787392467121</v>
      </c>
    </row>
    <row r="16" spans="1:17" x14ac:dyDescent="0.15">
      <c r="A16" s="117"/>
      <c r="B16" s="43" t="s">
        <v>24</v>
      </c>
      <c r="C16" s="16" t="str">
        <f>'GPU-HD-7990'!O16</f>
        <v>-</v>
      </c>
      <c r="D16" s="17">
        <f>'GPU-HD-7990'!P16</f>
        <v>18.794781428785083</v>
      </c>
      <c r="M16" s="117"/>
      <c r="N16" s="43" t="s">
        <v>24</v>
      </c>
      <c r="O16" s="16">
        <f>CPU!T16</f>
        <v>19.4964936733769</v>
      </c>
      <c r="P16" s="16">
        <f>CPU!U16</f>
        <v>5.7115567036436348</v>
      </c>
      <c r="Q16" s="17">
        <f>CPU!V16</f>
        <v>3.2734045865479557</v>
      </c>
    </row>
    <row r="17" spans="1:17" x14ac:dyDescent="0.15">
      <c r="A17" s="117"/>
      <c r="B17" s="43" t="s">
        <v>22</v>
      </c>
      <c r="C17" s="16" t="str">
        <f>'GPU-HD-7990'!O17</f>
        <v>-</v>
      </c>
      <c r="D17" s="17">
        <f>'GPU-HD-7990'!P17</f>
        <v>17.327698241147413</v>
      </c>
      <c r="M17" s="117"/>
      <c r="N17" s="43" t="s">
        <v>22</v>
      </c>
      <c r="O17" s="16">
        <f>CPU!T17</f>
        <v>138.89009514903543</v>
      </c>
      <c r="P17" s="16">
        <f>CPU!U17</f>
        <v>39.75871593218934</v>
      </c>
      <c r="Q17" s="17">
        <f>CPU!V17</f>
        <v>40.113054552193653</v>
      </c>
    </row>
    <row r="18" spans="1:17" x14ac:dyDescent="0.15">
      <c r="A18" s="117"/>
      <c r="B18" s="45" t="s">
        <v>23</v>
      </c>
      <c r="C18" s="16" t="str">
        <f>'GPU-HD-7990'!O18</f>
        <v>-</v>
      </c>
      <c r="D18" s="17">
        <f>'GPU-HD-7990'!P18</f>
        <v>19.020251124613281</v>
      </c>
      <c r="M18" s="117"/>
      <c r="N18" s="45" t="s">
        <v>23</v>
      </c>
      <c r="O18" s="16">
        <f>CPU!T18</f>
        <v>23.664332987123082</v>
      </c>
      <c r="P18" s="16">
        <f>CPU!U18</f>
        <v>6.6497265469593447</v>
      </c>
      <c r="Q18" s="17">
        <f>CPU!V18</f>
        <v>4.2334993775255976</v>
      </c>
    </row>
    <row r="19" spans="1:17" ht="14.25" thickBot="1" x14ac:dyDescent="0.2">
      <c r="A19" s="118"/>
      <c r="B19" s="44" t="s">
        <v>22</v>
      </c>
      <c r="C19" s="6" t="str">
        <f>'GPU-HD-7990'!O19</f>
        <v>-</v>
      </c>
      <c r="D19" s="7">
        <f>'GPU-HD-7990'!P19</f>
        <v>21.193692666731245</v>
      </c>
      <c r="M19" s="118"/>
      <c r="N19" s="44" t="s">
        <v>22</v>
      </c>
      <c r="O19" s="6">
        <f>CPU!T19</f>
        <v>28.269773790189515</v>
      </c>
      <c r="P19" s="6">
        <f>CPU!U19</f>
        <v>5.22816728030093</v>
      </c>
      <c r="Q19" s="7">
        <f>CPU!V19</f>
        <v>2.6856625952847342</v>
      </c>
    </row>
    <row r="20" spans="1:17" x14ac:dyDescent="0.15">
      <c r="A20" s="116" t="s">
        <v>49</v>
      </c>
      <c r="B20" s="46" t="s">
        <v>40</v>
      </c>
      <c r="C20" s="11" t="str">
        <f>'GPU-HD-7990'!O20</f>
        <v>-</v>
      </c>
      <c r="D20" s="12">
        <f>'GPU-HD-7990'!P20</f>
        <v>3.4226606279406484</v>
      </c>
      <c r="M20" s="120" t="s">
        <v>49</v>
      </c>
      <c r="N20" s="46" t="s">
        <v>40</v>
      </c>
      <c r="O20" s="24">
        <f>CPU!T20</f>
        <v>8.3519072161658237</v>
      </c>
      <c r="P20" s="24">
        <f>CPU!U20</f>
        <v>2.1600626495953366</v>
      </c>
      <c r="Q20" s="78">
        <f>CPU!V20</f>
        <v>0.89358043859616909</v>
      </c>
    </row>
    <row r="21" spans="1:17" ht="14.25" thickBot="1" x14ac:dyDescent="0.2">
      <c r="A21" s="118"/>
      <c r="B21" s="47" t="s">
        <v>41</v>
      </c>
      <c r="C21" s="6" t="str">
        <f>'GPU-HD-7990'!O21</f>
        <v>-</v>
      </c>
      <c r="D21" s="7">
        <f>'GPU-HD-7990'!P21</f>
        <v>3.902549573265663</v>
      </c>
      <c r="M21" s="122"/>
      <c r="N21" s="47" t="s">
        <v>41</v>
      </c>
      <c r="O21" s="79">
        <f>CPU!T21</f>
        <v>4.2844180474340021</v>
      </c>
      <c r="P21" s="79">
        <f>CPU!U21</f>
        <v>1.3204720930571019</v>
      </c>
      <c r="Q21" s="80">
        <f>CPU!V21</f>
        <v>0.54124731962805372</v>
      </c>
    </row>
    <row r="22" spans="1:17" x14ac:dyDescent="0.15">
      <c r="A22" s="116" t="s">
        <v>74</v>
      </c>
      <c r="B22" s="46" t="s">
        <v>39</v>
      </c>
      <c r="C22" s="11" t="str">
        <f>'GPU-HD-7990'!O22</f>
        <v>-</v>
      </c>
      <c r="D22" s="12" t="e">
        <f>'GPU-HD-7990'!P22</f>
        <v>#VALUE!</v>
      </c>
      <c r="M22" s="116" t="s">
        <v>50</v>
      </c>
      <c r="N22" s="46" t="s">
        <v>39</v>
      </c>
      <c r="O22" s="11" t="e">
        <f>CPU!T22</f>
        <v>#DIV/0!</v>
      </c>
      <c r="P22" s="11" t="e">
        <f>CPU!U22</f>
        <v>#DIV/0!</v>
      </c>
      <c r="Q22" s="12" t="e">
        <f>CPU!V22</f>
        <v>#DIV/0!</v>
      </c>
    </row>
    <row r="23" spans="1:17" x14ac:dyDescent="0.15">
      <c r="A23" s="117"/>
      <c r="B23" s="45" t="s">
        <v>42</v>
      </c>
      <c r="C23" s="16" t="str">
        <f>'GPU-HD-7990'!O23</f>
        <v>-</v>
      </c>
      <c r="D23" s="17">
        <f>'GPU-HD-7990'!P23</f>
        <v>14.015194194633688</v>
      </c>
      <c r="M23" s="117"/>
      <c r="N23" s="45" t="s">
        <v>42</v>
      </c>
      <c r="O23" s="16">
        <f>CPU!T23</f>
        <v>13.903393730927442</v>
      </c>
      <c r="P23" s="16">
        <f>CPU!U23</f>
        <v>3.1804716437565514</v>
      </c>
      <c r="Q23" s="17">
        <f>CPU!V23</f>
        <v>2.3332284171158886</v>
      </c>
    </row>
    <row r="24" spans="1:17" ht="14.25" thickBot="1" x14ac:dyDescent="0.2">
      <c r="A24" s="118"/>
      <c r="B24" s="47" t="s">
        <v>43</v>
      </c>
      <c r="C24" s="6" t="str">
        <f>'GPU-HD-7990'!O24</f>
        <v>-</v>
      </c>
      <c r="D24" s="7">
        <f>'GPU-HD-7990'!P24</f>
        <v>17.805560947609234</v>
      </c>
      <c r="M24" s="118"/>
      <c r="N24" s="47" t="s">
        <v>43</v>
      </c>
      <c r="O24" s="6">
        <f>CPU!T24</f>
        <v>55.912613077883734</v>
      </c>
      <c r="P24" s="6">
        <f>CPU!U24</f>
        <v>18.757009088093476</v>
      </c>
      <c r="Q24" s="7">
        <f>CPU!V24</f>
        <v>10.331886279861935</v>
      </c>
    </row>
    <row r="25" spans="1:17" x14ac:dyDescent="0.15">
      <c r="A25" s="120" t="s">
        <v>51</v>
      </c>
      <c r="B25" s="46" t="s">
        <v>44</v>
      </c>
      <c r="C25" s="24" t="str">
        <f>'GPU-HD-7990'!O25</f>
        <v>-</v>
      </c>
      <c r="D25" s="78">
        <f>'GPU-HD-7990'!P25</f>
        <v>15.62072859567941</v>
      </c>
      <c r="M25" s="120" t="s">
        <v>51</v>
      </c>
      <c r="N25" s="46" t="s">
        <v>44</v>
      </c>
      <c r="O25" s="24">
        <f>CPU!T25</f>
        <v>4.886806617778146</v>
      </c>
      <c r="P25" s="24">
        <f>CPU!U25</f>
        <v>0.7501786683877778</v>
      </c>
      <c r="Q25" s="78">
        <f>CPU!V25</f>
        <v>0.74767389820952146</v>
      </c>
    </row>
    <row r="26" spans="1:17" ht="14.25" thickBot="1" x14ac:dyDescent="0.2">
      <c r="A26" s="118"/>
      <c r="B26" s="47" t="s">
        <v>45</v>
      </c>
      <c r="C26" s="6" t="str">
        <f>'GPU-HD-7990'!O26</f>
        <v>-</v>
      </c>
      <c r="D26" s="7">
        <f>'GPU-HD-7990'!P26</f>
        <v>22.749155779832058</v>
      </c>
      <c r="M26" s="118"/>
      <c r="N26" s="47" t="s">
        <v>45</v>
      </c>
      <c r="O26" s="6">
        <f>CPU!T26</f>
        <v>30.675786529698204</v>
      </c>
      <c r="P26" s="6">
        <f>CPU!U26</f>
        <v>6.2329287371099937</v>
      </c>
      <c r="Q26" s="7">
        <f>CPU!V26</f>
        <v>2.8676709945947243</v>
      </c>
    </row>
  </sheetData>
  <mergeCells count="12">
    <mergeCell ref="C1:D1"/>
    <mergeCell ref="O1:Q1"/>
    <mergeCell ref="A22:A24"/>
    <mergeCell ref="A25:A26"/>
    <mergeCell ref="M3:M11"/>
    <mergeCell ref="M12:M19"/>
    <mergeCell ref="M20:M21"/>
    <mergeCell ref="M22:M24"/>
    <mergeCell ref="M25:M26"/>
    <mergeCell ref="A3:A11"/>
    <mergeCell ref="A12:A19"/>
    <mergeCell ref="A20:A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</vt:lpstr>
      <vt:lpstr>GPU-TITAN</vt:lpstr>
      <vt:lpstr>GPU-HD-7990</vt:lpstr>
      <vt:lpstr>Convergence</vt:lpstr>
      <vt:lpstr>Figure-TITAN</vt:lpstr>
      <vt:lpstr>Figure-HD 7990</vt:lpstr>
    </vt:vector>
  </TitlesOfParts>
  <Company>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Pang</dc:creator>
  <cp:lastModifiedBy>Jaccoon</cp:lastModifiedBy>
  <dcterms:created xsi:type="dcterms:W3CDTF">2013-05-13T08:32:46Z</dcterms:created>
  <dcterms:modified xsi:type="dcterms:W3CDTF">2014-06-16T17:29:28Z</dcterms:modified>
</cp:coreProperties>
</file>