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60" activeTab="1"/>
  </bookViews>
  <sheets>
    <sheet name="配件表" sheetId="1" r:id="rId1"/>
    <sheet name="武器表" sheetId="2" r:id="rId2"/>
    <sheet name="单插件数据计算范例表" sheetId="5" r:id="rId3"/>
    <sheet name="消焰器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<sst xmlns="http://schemas.openxmlformats.org/spreadsheetml/2006/main" count="240" uniqueCount="92">
  <si>
    <t>消焰器</t>
  </si>
  <si>
    <t>延长枪管</t>
  </si>
  <si>
    <t>长枪消音器</t>
  </si>
  <si>
    <t>紧凑消音器</t>
  </si>
  <si>
    <t>直角握把</t>
  </si>
  <si>
    <t>垂直握把</t>
  </si>
  <si>
    <t>狙击手枪托</t>
  </si>
  <si>
    <t>重型枪托</t>
  </si>
  <si>
    <t>轻型枪托</t>
  </si>
  <si>
    <t>手枪枪托</t>
  </si>
  <si>
    <t>紧凑全息瞄准镜</t>
  </si>
  <si>
    <t>紧凑红点瞄准镜</t>
  </si>
  <si>
    <t>ACOG四倍瞄准镜</t>
  </si>
  <si>
    <t>狙击瞄准镜</t>
  </si>
  <si>
    <t>flashHiderMuzzleVGM</t>
  </si>
  <si>
    <t>longBarrelMuzzleVGM</t>
  </si>
  <si>
    <t>longSilencerMuzzleVGM</t>
  </si>
  <si>
    <t>shortSilencerMuzzleVGM</t>
  </si>
  <si>
    <t>angleGripVGM</t>
  </si>
  <si>
    <t>verticalGripVGM</t>
  </si>
  <si>
    <t>sniperStockVGM</t>
  </si>
  <si>
    <t>heavyStockVGM</t>
  </si>
  <si>
    <t>lightStockVGM</t>
  </si>
  <si>
    <t>pistolStockVGM</t>
  </si>
  <si>
    <t>holoGraphicScopeVGM</t>
  </si>
  <si>
    <t>dotScopeVGM</t>
  </si>
  <si>
    <t>acogScopeVGM</t>
  </si>
  <si>
    <t>sniperScopeVGM</t>
  </si>
  <si>
    <t>weapondamagemodifier</t>
  </si>
  <si>
    <t>penetration</t>
  </si>
  <si>
    <t>holdangle</t>
  </si>
  <si>
    <t>spread</t>
  </si>
  <si>
    <t>unskilledspread</t>
  </si>
  <si>
    <t>cameraaimoffset</t>
  </si>
  <si>
    <t>crosshairscale</t>
  </si>
  <si>
    <t>setvalue</t>
  </si>
  <si>
    <t>camerashake</t>
  </si>
  <si>
    <t>SpeedMultiplier</t>
  </si>
  <si>
    <t>冲锋枪</t>
  </si>
  <si>
    <t>左轮手枪</t>
  </si>
  <si>
    <t>防爆霰弹枪</t>
  </si>
  <si>
    <t>步枪</t>
  </si>
  <si>
    <t>原型喷射炮</t>
  </si>
  <si>
    <t>机械手枪</t>
  </si>
  <si>
    <t>重机枪</t>
  </si>
  <si>
    <t>鱼叉枪</t>
  </si>
  <si>
    <t>电磁鱼叉枪</t>
  </si>
  <si>
    <t>手炮</t>
  </si>
  <si>
    <t>榴弹发射器</t>
  </si>
  <si>
    <t>喷火器</t>
  </si>
  <si>
    <t>死眼步枪</t>
  </si>
  <si>
    <t>双管喷</t>
  </si>
  <si>
    <t>自动霰弹枪</t>
  </si>
  <si>
    <t>突击步枪</t>
  </si>
  <si>
    <t>电弧枪</t>
  </si>
  <si>
    <t>smg</t>
  </si>
  <si>
    <t>revolver</t>
  </si>
  <si>
    <t>shotgun</t>
  </si>
  <si>
    <t>rifle</t>
  </si>
  <si>
    <t>flamerunique</t>
  </si>
  <si>
    <t>machinepistol</t>
  </si>
  <si>
    <t>hmg</t>
  </si>
  <si>
    <t>harpoongun</t>
  </si>
  <si>
    <t>harpooncoilrifle</t>
  </si>
  <si>
    <t>handcannon</t>
  </si>
  <si>
    <t>grenadelauncher</t>
  </si>
  <si>
    <t>flamer</t>
  </si>
  <si>
    <t>smgunique</t>
  </si>
  <si>
    <t>shotgununique</t>
  </si>
  <si>
    <t>autoshotgun</t>
  </si>
  <si>
    <t>assaultrifle</t>
  </si>
  <si>
    <t>arcemitter</t>
  </si>
  <si>
    <t>上插件</t>
  </si>
  <si>
    <t>SMALL</t>
  </si>
  <si>
    <t>ALL</t>
  </si>
  <si>
    <t>下插件</t>
  </si>
  <si>
    <t>枪口</t>
  </si>
  <si>
    <t>NONE</t>
  </si>
  <si>
    <t>枪托</t>
  </si>
  <si>
    <t>BIG</t>
  </si>
  <si>
    <t>barrelpos</t>
  </si>
  <si>
    <t>64,9</t>
  </si>
  <si>
    <t>80,5</t>
  </si>
  <si>
    <t>80,0</t>
  </si>
  <si>
    <t>54,9</t>
  </si>
  <si>
    <t>45,-20</t>
  </si>
  <si>
    <t>58,19</t>
  </si>
  <si>
    <t>100,20</t>
  </si>
  <si>
    <t>aimpos</t>
  </si>
  <si>
    <t>57,-5</t>
  </si>
  <si>
    <t>插件名称</t>
  </si>
  <si>
    <t>插件数值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</si>
</sst>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6">
    <font>
      <sz val="11"/>
      <color theme="1"/>
      <name val="宋体"/>
      <charset val="134"/>
      <scheme val="minor"/>
    </font>
    <font>
      <sz val="11"/>
      <color theme="1"/>
      <name val="优设标题黑"/>
      <charset val="134"/>
    </font>
    <font>
      <i/>
      <sz val="12"/>
      <color rgb="FF6E7066"/>
      <name val="Inconsolata"/>
      <charset val="134"/>
    </font>
    <font>
      <sz val="11"/>
      <color theme="1"/>
      <name val="黑体"/>
      <charset val="134"/>
    </font>
    <font>
      <sz val="11"/>
      <color theme="1"/>
      <name val="凤凰点阵体 16px"/>
      <charset val="134"/>
    </font>
    <font>
      <sz val="12"/>
      <color rgb="FFE6DB74"/>
      <name val="Inconsolata"/>
      <charset val="134"/>
    </font>
    <font>
      <i/>
      <sz val="12"/>
      <color rgb="FF6E7066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mediumDashed">
        <color rgb="FFC00000"/>
      </right>
      <top/>
      <bottom/>
      <diagonal/>
    </border>
    <border>
      <left/>
      <right style="mediumDashed">
        <color rgb="FFC00000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4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5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0" fontId="6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5" fillId="0" borderId="2" xfId="0" applyFont="1" applyBorder="1" applyAlignment="1">
      <alignment vertical="center" wrapText="1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www.wps.cn/officeDocument/2021/sharedlinks" Target="sharedlink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zoomScaleSheetLayoutView="60" workbookViewId="0">
      <selection activeCell="B3" sqref="B3:B10"/>
    </sheetView>
  </sheetViews>
  <sheetFormatPr defaultColWidth="10" defaultRowHeight="14.4"/>
  <sheetData>
    <row r="1" spans="2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2" t="s">
        <v>13</v>
      </c>
    </row>
    <row r="2" ht="48.6" spans="2:15"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22</v>
      </c>
      <c r="K2" s="8" t="s">
        <v>23</v>
      </c>
      <c r="L2" s="8" t="s">
        <v>24</v>
      </c>
      <c r="M2" s="8" t="s">
        <v>25</v>
      </c>
      <c r="N2" s="8" t="s">
        <v>26</v>
      </c>
      <c r="O2" s="13" t="s">
        <v>27</v>
      </c>
    </row>
    <row r="3" ht="48.6" spans="1:15">
      <c r="A3" s="2" t="s">
        <v>28</v>
      </c>
      <c r="B3" s="5">
        <v>0.05</v>
      </c>
      <c r="C3" s="5">
        <v>0.1</v>
      </c>
      <c r="D3" s="5">
        <v>0.15</v>
      </c>
      <c r="E3" s="5">
        <v>0.05</v>
      </c>
      <c r="F3" s="5"/>
      <c r="G3" s="5"/>
      <c r="H3" s="5"/>
      <c r="O3" s="12"/>
    </row>
    <row r="4" ht="32.4" spans="1:15">
      <c r="A4" s="2" t="s">
        <v>29</v>
      </c>
      <c r="B4" s="5"/>
      <c r="C4" s="5">
        <v>0.1</v>
      </c>
      <c r="D4" s="5"/>
      <c r="E4" s="5"/>
      <c r="F4" s="5"/>
      <c r="G4" s="5"/>
      <c r="H4" s="5"/>
      <c r="O4" s="12"/>
    </row>
    <row r="5" ht="32.4" spans="1:15">
      <c r="A5" s="2" t="s">
        <v>30</v>
      </c>
      <c r="B5" s="5"/>
      <c r="C5" s="5"/>
      <c r="D5" s="5"/>
      <c r="E5" s="5"/>
      <c r="F5" s="5">
        <v>20</v>
      </c>
      <c r="G5" s="5">
        <v>-15</v>
      </c>
      <c r="H5" s="5"/>
      <c r="I5" s="5"/>
      <c r="J5" s="5"/>
      <c r="K5" s="5"/>
      <c r="L5" s="5"/>
      <c r="M5" s="5"/>
      <c r="N5" s="5"/>
      <c r="O5" s="14"/>
    </row>
    <row r="6" ht="16.2" spans="1:15">
      <c r="A6" s="2" t="s">
        <v>31</v>
      </c>
      <c r="B6" s="5"/>
      <c r="C6" s="5"/>
      <c r="D6" s="5"/>
      <c r="E6" s="5"/>
      <c r="F6" s="5"/>
      <c r="G6" s="5"/>
      <c r="H6" s="5">
        <v>-5</v>
      </c>
      <c r="I6" s="5">
        <v>-4</v>
      </c>
      <c r="J6" s="5">
        <v>-3</v>
      </c>
      <c r="K6" s="5"/>
      <c r="L6" s="5"/>
      <c r="M6" s="5"/>
      <c r="N6" s="5"/>
      <c r="O6" s="14"/>
    </row>
    <row r="7" ht="32.4" spans="1:15">
      <c r="A7" s="2" t="s">
        <v>32</v>
      </c>
      <c r="B7" s="5"/>
      <c r="C7" s="5"/>
      <c r="D7" s="5"/>
      <c r="E7" s="5"/>
      <c r="F7" s="5"/>
      <c r="G7" s="5"/>
      <c r="H7" s="5">
        <v>-10</v>
      </c>
      <c r="I7" s="5">
        <v>-8</v>
      </c>
      <c r="J7" s="5">
        <v>-6</v>
      </c>
      <c r="K7" s="5">
        <v>-8</v>
      </c>
      <c r="L7" s="5"/>
      <c r="M7" s="5"/>
      <c r="N7" s="5"/>
      <c r="O7" s="14"/>
    </row>
    <row r="8" ht="32.4" spans="1:15">
      <c r="A8" s="2" t="s">
        <v>33</v>
      </c>
      <c r="I8" s="5"/>
      <c r="J8" s="5"/>
      <c r="K8" s="5"/>
      <c r="L8" s="5">
        <v>300</v>
      </c>
      <c r="M8" s="5">
        <v>300</v>
      </c>
      <c r="N8" s="5">
        <v>450</v>
      </c>
      <c r="O8" s="14">
        <v>800</v>
      </c>
    </row>
    <row r="9" customFormat="1" ht="32.4" spans="1:15">
      <c r="A9" s="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>
        <v>0.4</v>
      </c>
      <c r="M9" s="5">
        <v>0.1</v>
      </c>
      <c r="N9" s="5">
        <v>0.3</v>
      </c>
      <c r="O9" s="14">
        <v>0.2</v>
      </c>
    </row>
    <row r="10" s="11" customFormat="1" ht="16.95" spans="1:15">
      <c r="A10" s="6" t="s">
        <v>35</v>
      </c>
      <c r="B10" s="7" t="b">
        <v>0</v>
      </c>
      <c r="C10" s="7" t="b">
        <v>0</v>
      </c>
      <c r="D10" s="7" t="b">
        <v>0</v>
      </c>
      <c r="E10" s="7" t="b">
        <v>0</v>
      </c>
      <c r="F10" s="7" t="b">
        <v>1</v>
      </c>
      <c r="G10" s="7" t="b">
        <v>1</v>
      </c>
      <c r="H10" s="7" t="b">
        <v>0</v>
      </c>
      <c r="I10" s="7" t="b">
        <v>0</v>
      </c>
      <c r="J10" s="7" t="b">
        <v>0</v>
      </c>
      <c r="K10" s="7" t="b">
        <v>0</v>
      </c>
      <c r="L10" s="7" t="b">
        <v>1</v>
      </c>
      <c r="M10" s="7" t="b">
        <v>1</v>
      </c>
      <c r="N10" s="7" t="b">
        <v>1</v>
      </c>
      <c r="O10" s="15" t="b">
        <v>1</v>
      </c>
    </row>
    <row r="11" ht="33.15" spans="1:15">
      <c r="A11" s="2" t="s">
        <v>36</v>
      </c>
      <c r="B11" s="5">
        <v>6</v>
      </c>
      <c r="C11" s="5">
        <v>20</v>
      </c>
      <c r="D11" s="5">
        <v>3</v>
      </c>
      <c r="E11" s="5">
        <v>3</v>
      </c>
      <c r="F11" s="5"/>
      <c r="G11" s="5"/>
      <c r="H11" s="5"/>
      <c r="O11" s="12"/>
    </row>
    <row r="12" ht="32.4" spans="1:15">
      <c r="A12" s="2" t="s">
        <v>37</v>
      </c>
      <c r="B12" s="5"/>
      <c r="C12" s="5"/>
      <c r="D12" s="5"/>
      <c r="E12" s="5"/>
      <c r="F12" s="5"/>
      <c r="G12" s="5"/>
      <c r="H12" s="5">
        <v>-0.3</v>
      </c>
      <c r="I12" s="5">
        <v>-0.2</v>
      </c>
      <c r="J12" s="5">
        <v>-0.1</v>
      </c>
      <c r="K12" s="5">
        <v>-0.1</v>
      </c>
      <c r="O12" s="1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tabSelected="1" workbookViewId="0">
      <pane ySplit="2" topLeftCell="A7" activePane="bottomLeft" state="frozen"/>
      <selection/>
      <selection pane="bottomLeft" activeCell="N10" sqref="N10"/>
    </sheetView>
  </sheetViews>
  <sheetFormatPr defaultColWidth="8.88888888888889" defaultRowHeight="14.4"/>
  <sheetData>
    <row r="1" spans="2:18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ht="48.6" spans="1:18">
      <c r="A2" s="2"/>
      <c r="B2" s="8" t="s">
        <v>55</v>
      </c>
      <c r="C2" s="8" t="s">
        <v>56</v>
      </c>
      <c r="D2" s="8" t="s">
        <v>57</v>
      </c>
      <c r="E2" s="8" t="s">
        <v>58</v>
      </c>
      <c r="F2" s="8" t="s">
        <v>59</v>
      </c>
      <c r="G2" s="8" t="s">
        <v>60</v>
      </c>
      <c r="H2" s="8" t="s">
        <v>61</v>
      </c>
      <c r="I2" s="8" t="s">
        <v>62</v>
      </c>
      <c r="J2" s="8" t="s">
        <v>63</v>
      </c>
      <c r="K2" s="8" t="s">
        <v>64</v>
      </c>
      <c r="L2" s="8" t="s">
        <v>65</v>
      </c>
      <c r="M2" s="8" t="s">
        <v>66</v>
      </c>
      <c r="N2" s="8" t="s">
        <v>67</v>
      </c>
      <c r="O2" s="8" t="s">
        <v>68</v>
      </c>
      <c r="P2" s="8" t="s">
        <v>69</v>
      </c>
      <c r="Q2" s="8" t="s">
        <v>70</v>
      </c>
      <c r="R2" s="8" t="s">
        <v>71</v>
      </c>
    </row>
    <row r="3" ht="48.6" spans="1:16">
      <c r="A3" s="2" t="s">
        <v>28</v>
      </c>
      <c r="B3">
        <v>1.3</v>
      </c>
      <c r="C3" s="9">
        <v>1</v>
      </c>
      <c r="D3">
        <v>1</v>
      </c>
      <c r="G3">
        <v>0.8</v>
      </c>
      <c r="J3">
        <v>1.25</v>
      </c>
      <c r="N3">
        <v>1.5</v>
      </c>
      <c r="P3">
        <v>0.9</v>
      </c>
    </row>
    <row r="4" ht="32.4" spans="1:14">
      <c r="A4" s="2" t="s">
        <v>29</v>
      </c>
      <c r="B4">
        <v>0.15</v>
      </c>
      <c r="N4">
        <v>0.3</v>
      </c>
    </row>
    <row r="5" ht="32.4" spans="1:18">
      <c r="A5" s="2" t="s">
        <v>30</v>
      </c>
      <c r="B5">
        <v>-35</v>
      </c>
      <c r="D5">
        <v>-40</v>
      </c>
      <c r="E5">
        <v>-40</v>
      </c>
      <c r="H5">
        <v>-30</v>
      </c>
      <c r="I5">
        <v>-40</v>
      </c>
      <c r="L5">
        <v>-25</v>
      </c>
      <c r="N5">
        <v>-35</v>
      </c>
      <c r="O5">
        <v>-40</v>
      </c>
      <c r="P5">
        <v>-20</v>
      </c>
      <c r="Q5">
        <v>-30</v>
      </c>
      <c r="R5">
        <v>-25</v>
      </c>
    </row>
    <row r="6" ht="16.2" spans="1:18">
      <c r="A6" s="2" t="s">
        <v>31</v>
      </c>
      <c r="B6">
        <v>10</v>
      </c>
      <c r="C6">
        <v>0.1</v>
      </c>
      <c r="D6">
        <v>0.1</v>
      </c>
      <c r="G6">
        <v>10</v>
      </c>
      <c r="H6">
        <v>6</v>
      </c>
      <c r="I6">
        <v>1</v>
      </c>
      <c r="J6">
        <v>0.2</v>
      </c>
      <c r="K6">
        <v>0</v>
      </c>
      <c r="L6">
        <v>1</v>
      </c>
      <c r="N6">
        <v>2</v>
      </c>
      <c r="O6">
        <v>1</v>
      </c>
      <c r="P6">
        <v>5</v>
      </c>
      <c r="Q6">
        <v>4</v>
      </c>
      <c r="R6">
        <v>30</v>
      </c>
    </row>
    <row r="7" ht="48.6" spans="1:17">
      <c r="A7" s="2" t="s">
        <v>32</v>
      </c>
      <c r="B7">
        <v>16</v>
      </c>
      <c r="C7">
        <v>6</v>
      </c>
      <c r="D7">
        <v>3</v>
      </c>
      <c r="E7">
        <v>2</v>
      </c>
      <c r="G7">
        <v>18</v>
      </c>
      <c r="H7">
        <v>50</v>
      </c>
      <c r="I7">
        <v>10</v>
      </c>
      <c r="J7">
        <v>5</v>
      </c>
      <c r="K7">
        <v>8</v>
      </c>
      <c r="L7">
        <v>10</v>
      </c>
      <c r="N7">
        <v>8</v>
      </c>
      <c r="O7">
        <v>4</v>
      </c>
      <c r="P7">
        <v>18</v>
      </c>
      <c r="Q7">
        <v>16</v>
      </c>
    </row>
    <row r="8" ht="48.6" spans="1:1">
      <c r="A8" s="2" t="s">
        <v>33</v>
      </c>
    </row>
    <row r="9" ht="32.4" spans="1:18">
      <c r="A9" s="2" t="s">
        <v>34</v>
      </c>
      <c r="B9">
        <v>0.5</v>
      </c>
      <c r="C9">
        <v>0.5</v>
      </c>
      <c r="D9">
        <v>0.5</v>
      </c>
      <c r="E9">
        <v>0.15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0.2</v>
      </c>
      <c r="R9">
        <v>0.5</v>
      </c>
    </row>
    <row r="10" ht="32.4" spans="1:18">
      <c r="A10" s="2" t="s">
        <v>36</v>
      </c>
      <c r="B10" s="9">
        <v>12</v>
      </c>
      <c r="C10" s="9">
        <v>12</v>
      </c>
      <c r="D10" s="9">
        <v>6</v>
      </c>
      <c r="E10" s="9">
        <v>12</v>
      </c>
      <c r="F10" s="9"/>
      <c r="G10" s="9">
        <v>12</v>
      </c>
      <c r="H10" s="9">
        <v>12</v>
      </c>
      <c r="I10" s="9">
        <v>6</v>
      </c>
      <c r="J10" s="9">
        <v>6</v>
      </c>
      <c r="K10" s="9">
        <v>12</v>
      </c>
      <c r="L10" s="9">
        <v>12</v>
      </c>
      <c r="M10" s="9"/>
      <c r="N10" s="9">
        <v>12</v>
      </c>
      <c r="O10" s="9">
        <v>6</v>
      </c>
      <c r="P10" s="9">
        <v>6</v>
      </c>
      <c r="Q10" s="9">
        <v>12</v>
      </c>
      <c r="R10" s="9"/>
    </row>
    <row r="11" ht="48.6" spans="1:18">
      <c r="A11" s="2" t="s">
        <v>37</v>
      </c>
      <c r="B11" s="9">
        <v>1</v>
      </c>
      <c r="C11" s="9">
        <v>1</v>
      </c>
      <c r="D11" s="9">
        <v>1</v>
      </c>
      <c r="E11" s="9">
        <v>1</v>
      </c>
      <c r="F11" s="9"/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/>
      <c r="N11" s="9">
        <v>1</v>
      </c>
      <c r="O11" s="9">
        <v>1</v>
      </c>
      <c r="P11" s="9">
        <v>1</v>
      </c>
      <c r="Q11" s="9">
        <v>1</v>
      </c>
      <c r="R11" s="9">
        <v>1</v>
      </c>
    </row>
    <row r="12" ht="15.6" spans="1:18">
      <c r="A12" s="10" t="s">
        <v>72</v>
      </c>
      <c r="B12" t="s">
        <v>73</v>
      </c>
      <c r="C12" t="s">
        <v>74</v>
      </c>
      <c r="D12" t="s">
        <v>74</v>
      </c>
      <c r="E12" t="s">
        <v>74</v>
      </c>
      <c r="F12" t="s">
        <v>74</v>
      </c>
      <c r="G12" t="s">
        <v>73</v>
      </c>
      <c r="H12" t="s">
        <v>74</v>
      </c>
      <c r="I12" t="s">
        <v>74</v>
      </c>
      <c r="J12" t="s">
        <v>74</v>
      </c>
      <c r="K12" t="s">
        <v>74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</row>
    <row r="13" ht="15.6" spans="1:18">
      <c r="A13" s="10" t="s">
        <v>75</v>
      </c>
      <c r="B13" t="s">
        <v>74</v>
      </c>
      <c r="C13" t="s">
        <v>73</v>
      </c>
      <c r="D13" t="s">
        <v>74</v>
      </c>
      <c r="E13" t="s">
        <v>74</v>
      </c>
      <c r="F13" t="s">
        <v>74</v>
      </c>
      <c r="G13" t="s">
        <v>73</v>
      </c>
      <c r="H13" t="s">
        <v>74</v>
      </c>
      <c r="I13" t="s">
        <v>74</v>
      </c>
      <c r="J13" t="s">
        <v>74</v>
      </c>
      <c r="K13" t="s">
        <v>73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</row>
    <row r="14" ht="15.6" spans="1:18">
      <c r="A14" s="10" t="s">
        <v>76</v>
      </c>
      <c r="B14" t="s">
        <v>73</v>
      </c>
      <c r="C14" t="s">
        <v>77</v>
      </c>
      <c r="D14" t="s">
        <v>77</v>
      </c>
      <c r="E14" t="s">
        <v>74</v>
      </c>
      <c r="F14" t="s">
        <v>77</v>
      </c>
      <c r="G14" t="s">
        <v>73</v>
      </c>
      <c r="H14" t="s">
        <v>74</v>
      </c>
      <c r="I14" t="s">
        <v>77</v>
      </c>
      <c r="J14" t="s">
        <v>77</v>
      </c>
      <c r="K14" t="s">
        <v>77</v>
      </c>
      <c r="L14" t="s">
        <v>77</v>
      </c>
      <c r="M14" t="s">
        <v>77</v>
      </c>
      <c r="N14" t="s">
        <v>77</v>
      </c>
      <c r="O14" t="s">
        <v>77</v>
      </c>
      <c r="P14" t="s">
        <v>77</v>
      </c>
      <c r="Q14" t="s">
        <v>74</v>
      </c>
      <c r="R14" t="s">
        <v>77</v>
      </c>
    </row>
    <row r="15" ht="15.6" spans="1:18">
      <c r="A15" s="10" t="s">
        <v>78</v>
      </c>
      <c r="B15" t="s">
        <v>77</v>
      </c>
      <c r="C15" t="s">
        <v>77</v>
      </c>
      <c r="D15" t="s">
        <v>73</v>
      </c>
      <c r="E15" t="s">
        <v>73</v>
      </c>
      <c r="F15" t="s">
        <v>77</v>
      </c>
      <c r="G15" t="s">
        <v>77</v>
      </c>
      <c r="H15" t="s">
        <v>79</v>
      </c>
      <c r="I15" t="s">
        <v>77</v>
      </c>
      <c r="J15" t="s">
        <v>77</v>
      </c>
      <c r="K15" t="s">
        <v>77</v>
      </c>
      <c r="L15" t="s">
        <v>77</v>
      </c>
      <c r="M15" t="s">
        <v>77</v>
      </c>
      <c r="N15" t="s">
        <v>73</v>
      </c>
      <c r="O15" t="s">
        <v>73</v>
      </c>
      <c r="P15" t="s">
        <v>77</v>
      </c>
      <c r="Q15" t="s">
        <v>79</v>
      </c>
      <c r="R15" t="s">
        <v>77</v>
      </c>
    </row>
    <row r="16" ht="16.2" spans="1:17">
      <c r="A16" t="s">
        <v>80</v>
      </c>
      <c r="B16" s="8" t="s">
        <v>81</v>
      </c>
      <c r="D16" s="8" t="s">
        <v>82</v>
      </c>
      <c r="E16" s="8" t="s">
        <v>83</v>
      </c>
      <c r="G16" s="8" t="s">
        <v>84</v>
      </c>
      <c r="H16" s="8" t="s">
        <v>85</v>
      </c>
      <c r="N16" s="8" t="s">
        <v>86</v>
      </c>
      <c r="Q16" s="8" t="s">
        <v>87</v>
      </c>
    </row>
    <row r="17" ht="16.2" spans="1:17">
      <c r="A17" t="s">
        <v>88</v>
      </c>
      <c r="Q17" s="8" t="s">
        <v>89</v>
      </c>
    </row>
  </sheetData>
  <dataValidations count="1">
    <dataValidation type="list" allowBlank="1" showInputMessage="1" showErrorMessage="1" sqref="B12:R15">
      <formula1>"ALL,SMALL,BIG,NONE"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"/>
  <sheetViews>
    <sheetView workbookViewId="0">
      <selection activeCell="B3" sqref="B3"/>
    </sheetView>
  </sheetViews>
  <sheetFormatPr defaultColWidth="8.88888888888889" defaultRowHeight="14.4"/>
  <cols>
    <col min="1" max="1" width="8.88888888888889" style="1"/>
    <col min="20" max="20" width="18.2222222222222" customWidth="1"/>
  </cols>
  <sheetData>
    <row r="1" spans="2:19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s="3" t="s">
        <v>90</v>
      </c>
    </row>
    <row r="2" ht="48.6" spans="1:21">
      <c r="A2" s="2" t="s">
        <v>28</v>
      </c>
      <c r="B2">
        <f>IF(武器表!B3&lt;&gt;"",IF($U2&lt;&gt;"",IF($U$9,武器表!B3+$U2,"请填写"),""),"")</f>
        <v>1.4</v>
      </c>
      <c r="C2">
        <f>IF(武器表!C3&lt;&gt;"",IF($U2&lt;&gt;"",IF($U$9,武器表!C3+$U2,"请填写"),""),"")</f>
        <v>1.1</v>
      </c>
      <c r="D2">
        <f>IF(武器表!D3&lt;&gt;"",IF($U2&lt;&gt;"",IF($U$9,武器表!D3+$U2,"请填写"),""),"")</f>
        <v>1.1</v>
      </c>
      <c r="E2" t="str">
        <f>IF(武器表!E3&lt;&gt;"",IF($U2&lt;&gt;"",IF($U$9,武器表!E3+$U2,"请填写"),""),"")</f>
        <v/>
      </c>
      <c r="F2" t="str">
        <f>IF(武器表!F3&lt;&gt;"",IF($U2&lt;&gt;"",IF($U$9,武器表!F3+$U2,"请填写"),""),"")</f>
        <v/>
      </c>
      <c r="G2">
        <f>IF(武器表!G3&lt;&gt;"",IF($U2&lt;&gt;"",IF($U$9,武器表!G3+$U2,"请填写"),""),"")</f>
        <v>0.9</v>
      </c>
      <c r="H2" t="str">
        <f>IF(武器表!H3&lt;&gt;"",IF($U2&lt;&gt;"",IF($U$9,武器表!H3+$U2,"请填写"),""),"")</f>
        <v/>
      </c>
      <c r="I2" t="str">
        <f>IF(武器表!I3&lt;&gt;"",IF($U2&lt;&gt;"",IF($U$9,武器表!I3+$U2,"请填写"),""),"")</f>
        <v/>
      </c>
      <c r="J2">
        <f>IF(武器表!J3&lt;&gt;"",IF($U2&lt;&gt;"",IF($U$9,武器表!J3+$U2,"请填写"),""),"")</f>
        <v>1.35</v>
      </c>
      <c r="K2" t="str">
        <f>IF(武器表!K3&lt;&gt;"",IF($U2&lt;&gt;"",IF($U$9,武器表!K3+$U2,"请填写"),""),"")</f>
        <v/>
      </c>
      <c r="L2" t="str">
        <f>IF(武器表!L3&lt;&gt;"",IF($U2&lt;&gt;"",IF($U$9,武器表!L3+$U2,"请填写"),""),"")</f>
        <v/>
      </c>
      <c r="M2" t="str">
        <f>IF(武器表!M3&lt;&gt;"",IF($U2&lt;&gt;"",IF($U$9,武器表!M3+$U2,"请填写"),""),"")</f>
        <v/>
      </c>
      <c r="N2">
        <f>IF(武器表!N3&lt;&gt;"",IF($U2&lt;&gt;"",IF($U$9,武器表!N3+$U2,"请填写"),""),"")</f>
        <v>1.6</v>
      </c>
      <c r="O2" t="str">
        <f>IF(武器表!O3&lt;&gt;"",IF($U2&lt;&gt;"",IF($U$9,武器表!O3+$U2,"请填写"),""),"")</f>
        <v/>
      </c>
      <c r="P2">
        <f>IF(武器表!P3&lt;&gt;"",IF($U2&lt;&gt;"",IF($U$9,武器表!P3+$U2,"请填写"),""),"")</f>
        <v>1</v>
      </c>
      <c r="Q2" t="str">
        <f>IF(武器表!Q3&lt;&gt;"",IF($U2&lt;&gt;"",IF($U$9,武器表!Q3+$U2,"请填写"),""),"")</f>
        <v/>
      </c>
      <c r="R2" t="str">
        <f>IF(武器表!R3&lt;&gt;"",IF($U2&lt;&gt;"",IF($U$9,武器表!R3+$U2,"请填写"),""),"")</f>
        <v/>
      </c>
      <c r="S2" s="4" t="s">
        <v>91</v>
      </c>
      <c r="T2" s="2" t="s">
        <v>28</v>
      </c>
      <c r="U2">
        <v>0.1</v>
      </c>
    </row>
    <row r="3" ht="32.4" spans="1:21">
      <c r="A3" s="2" t="s">
        <v>29</v>
      </c>
      <c r="B3">
        <f>IF(武器表!B4&lt;&gt;"",IF($U3&lt;&gt;"",IF($U$9,武器表!B4+$U3,"请填写"),""),"")</f>
        <v>0.25</v>
      </c>
      <c r="C3" t="str">
        <f>IF(武器表!C4&lt;&gt;"",IF($U3&lt;&gt;"",IF($U$9,武器表!C4+$U3,"请填写"),""),"")</f>
        <v/>
      </c>
      <c r="D3" t="str">
        <f>IF(武器表!D4&lt;&gt;"",IF($U3&lt;&gt;"",IF($U$9,武器表!D4+$U3,"请填写"),""),"")</f>
        <v/>
      </c>
      <c r="E3" t="str">
        <f>IF(武器表!E4&lt;&gt;"",IF($U3&lt;&gt;"",IF($U$9,武器表!E4+$U3,"请填写"),""),"")</f>
        <v/>
      </c>
      <c r="F3" t="str">
        <f>IF(武器表!F4&lt;&gt;"",IF($U3&lt;&gt;"",IF($U$9,武器表!F4+$U3,"请填写"),""),"")</f>
        <v/>
      </c>
      <c r="G3" t="str">
        <f>IF(武器表!G4&lt;&gt;"",IF($U3&lt;&gt;"",IF($U$9,武器表!G4+$U3,"请填写"),""),"")</f>
        <v/>
      </c>
      <c r="H3" t="str">
        <f>IF(武器表!H4&lt;&gt;"",IF($U3&lt;&gt;"",IF($U$9,武器表!H4+$U3,"请填写"),""),"")</f>
        <v/>
      </c>
      <c r="I3" t="str">
        <f>IF(武器表!I4&lt;&gt;"",IF($U3&lt;&gt;"",IF($U$9,武器表!I4+$U3,"请填写"),""),"")</f>
        <v/>
      </c>
      <c r="J3" t="str">
        <f>IF(武器表!J4&lt;&gt;"",IF($U3&lt;&gt;"",IF($U$9,武器表!J4+$U3,"请填写"),""),"")</f>
        <v/>
      </c>
      <c r="K3" t="str">
        <f>IF(武器表!K4&lt;&gt;"",IF($U3&lt;&gt;"",IF($U$9,武器表!K4+$U3,"请填写"),""),"")</f>
        <v/>
      </c>
      <c r="L3" t="str">
        <f>IF(武器表!L4&lt;&gt;"",IF($U3&lt;&gt;"",IF($U$9,武器表!L4+$U3,"请填写"),""),"")</f>
        <v/>
      </c>
      <c r="M3" t="str">
        <f>IF(武器表!M4&lt;&gt;"",IF($U3&lt;&gt;"",IF($U$9,武器表!M4+$U3,"请填写"),""),"")</f>
        <v/>
      </c>
      <c r="N3">
        <f>IF(武器表!N4&lt;&gt;"",IF($U3&lt;&gt;"",IF($U$9,武器表!N4+$U3,"请填写"),""),"")</f>
        <v>0.4</v>
      </c>
      <c r="O3" t="str">
        <f>IF(武器表!O4&lt;&gt;"",IF($U3&lt;&gt;"",IF($U$9,武器表!O4+$U3,"请填写"),""),"")</f>
        <v/>
      </c>
      <c r="P3" t="str">
        <f>IF(武器表!P4&lt;&gt;"",IF($U3&lt;&gt;"",IF($U$9,武器表!P4+$U3,"请填写"),""),"")</f>
        <v/>
      </c>
      <c r="Q3" t="str">
        <f>IF(武器表!Q4&lt;&gt;"",IF($U3&lt;&gt;"",IF($U$9,武器表!Q4+$U3,"请填写"),""),"")</f>
        <v/>
      </c>
      <c r="R3" t="str">
        <f>IF(武器表!R4&lt;&gt;"",IF($U3&lt;&gt;"",IF($U$9,武器表!R4+$U3,"请填写"),""),"")</f>
        <v/>
      </c>
      <c r="S3" s="4"/>
      <c r="T3" s="2" t="s">
        <v>29</v>
      </c>
      <c r="U3">
        <v>0.1</v>
      </c>
    </row>
    <row r="4" ht="32.4" spans="1:20">
      <c r="A4" s="2" t="s">
        <v>30</v>
      </c>
      <c r="B4" t="str">
        <f>IF(武器表!B5&lt;&gt;"",IF($U4&lt;&gt;"",IF($U$9,武器表!B5+$U4,"请填写"),""),"")</f>
        <v/>
      </c>
      <c r="C4" t="str">
        <f>IF(武器表!C5&lt;&gt;"",IF($U4&lt;&gt;"",IF($U$9,武器表!C5+$U4,"请填写"),""),"")</f>
        <v/>
      </c>
      <c r="D4" t="str">
        <f>IF(武器表!D5&lt;&gt;"",IF($U4&lt;&gt;"",IF($U$9,武器表!D5+$U4,"请填写"),""),"")</f>
        <v/>
      </c>
      <c r="E4" t="str">
        <f>IF(武器表!E5&lt;&gt;"",IF($U4&lt;&gt;"",IF($U$9,武器表!E5+$U4,"请填写"),""),"")</f>
        <v/>
      </c>
      <c r="F4" t="str">
        <f>IF(武器表!F5&lt;&gt;"",IF($U4&lt;&gt;"",IF($U$9,武器表!F5+$U4,"请填写"),""),"")</f>
        <v/>
      </c>
      <c r="G4" t="str">
        <f>IF(武器表!G5&lt;&gt;"",IF($U4&lt;&gt;"",IF($U$9,武器表!G5+$U4,"请填写"),""),"")</f>
        <v/>
      </c>
      <c r="H4" t="str">
        <f>IF(武器表!H5&lt;&gt;"",IF($U4&lt;&gt;"",IF($U$9,武器表!H5+$U4,"请填写"),""),"")</f>
        <v/>
      </c>
      <c r="I4" t="str">
        <f>IF(武器表!I5&lt;&gt;"",IF($U4&lt;&gt;"",IF($U$9,武器表!I5+$U4,"请填写"),""),"")</f>
        <v/>
      </c>
      <c r="J4" t="str">
        <f>IF(武器表!J5&lt;&gt;"",IF($U4&lt;&gt;"",IF($U$9,武器表!J5+$U4,"请填写"),""),"")</f>
        <v/>
      </c>
      <c r="K4" t="str">
        <f>IF(武器表!K5&lt;&gt;"",IF($U4&lt;&gt;"",IF($U$9,武器表!K5+$U4,"请填写"),""),"")</f>
        <v/>
      </c>
      <c r="L4" t="str">
        <f>IF(武器表!L5&lt;&gt;"",IF($U4&lt;&gt;"",IF($U$9,武器表!L5+$U4,"请填写"),""),"")</f>
        <v/>
      </c>
      <c r="M4" t="str">
        <f>IF(武器表!M5&lt;&gt;"",IF($U4&lt;&gt;"",IF($U$9,武器表!M5+$U4,"请填写"),""),"")</f>
        <v/>
      </c>
      <c r="N4" t="str">
        <f>IF(武器表!N5&lt;&gt;"",IF($U4&lt;&gt;"",IF($U$9,武器表!N5+$U4,"请填写"),""),"")</f>
        <v/>
      </c>
      <c r="O4" t="str">
        <f>IF(武器表!O5&lt;&gt;"",IF($U4&lt;&gt;"",IF($U$9,武器表!O5+$U4,"请填写"),""),"")</f>
        <v/>
      </c>
      <c r="P4" t="str">
        <f>IF(武器表!P5&lt;&gt;"",IF($U4&lt;&gt;"",IF($U$9,武器表!P5+$U4,"请填写"),""),"")</f>
        <v/>
      </c>
      <c r="Q4" t="str">
        <f>IF(武器表!Q5&lt;&gt;"",IF($U4&lt;&gt;"",IF($U$9,武器表!Q5+$U4,"请填写"),""),"")</f>
        <v/>
      </c>
      <c r="R4" t="str">
        <f>IF(武器表!R5&lt;&gt;"",IF($U4&lt;&gt;"",IF($U$9,武器表!R5+$U4,"请填写"),""),"")</f>
        <v/>
      </c>
      <c r="S4" s="4"/>
      <c r="T4" s="2" t="s">
        <v>30</v>
      </c>
    </row>
    <row r="5" ht="16.2" spans="1:21">
      <c r="A5" s="2" t="s">
        <v>31</v>
      </c>
      <c r="B5">
        <f>IF(武器表!B6&lt;&gt;"",IF($U5&lt;&gt;"",IF($U$9,武器表!B6+$U5,"请填写"),""),"")</f>
        <v>14</v>
      </c>
      <c r="C5">
        <f>IF(武器表!C6&lt;&gt;"",IF($U5&lt;&gt;"",IF($U$9,武器表!C6+$U5,"请填写"),""),"")</f>
        <v>4.1</v>
      </c>
      <c r="D5">
        <f>IF(武器表!D6&lt;&gt;"",IF($U5&lt;&gt;"",IF($U$9,武器表!D6+$U5,"请填写"),""),"")</f>
        <v>4.1</v>
      </c>
      <c r="E5" t="str">
        <f>IF(武器表!E6&lt;&gt;"",IF($U5&lt;&gt;"",IF($U$9,武器表!E6+$U5,"请填写"),""),"")</f>
        <v/>
      </c>
      <c r="F5" t="str">
        <f>IF(武器表!F6&lt;&gt;"",IF($U5&lt;&gt;"",IF($U$9,武器表!F6+$U5,"请填写"),""),"")</f>
        <v/>
      </c>
      <c r="G5">
        <f>IF(武器表!G6&lt;&gt;"",IF($U5&lt;&gt;"",IF($U$9,武器表!G6+$U5,"请填写"),""),"")</f>
        <v>14</v>
      </c>
      <c r="H5">
        <f>IF(武器表!H6&lt;&gt;"",IF($U5&lt;&gt;"",IF($U$9,武器表!H6+$U5,"请填写"),""),"")</f>
        <v>10</v>
      </c>
      <c r="I5">
        <f>IF(武器表!I6&lt;&gt;"",IF($U5&lt;&gt;"",IF($U$9,武器表!I6+$U5,"请填写"),""),"")</f>
        <v>5</v>
      </c>
      <c r="J5">
        <f>IF(武器表!J6&lt;&gt;"",IF($U5&lt;&gt;"",IF($U$9,武器表!J6+$U5,"请填写"),""),"")</f>
        <v>4.2</v>
      </c>
      <c r="K5">
        <f>IF(武器表!K6&lt;&gt;"",IF($U5&lt;&gt;"",IF($U$9,武器表!K6+$U5,"请填写"),""),"")</f>
        <v>4</v>
      </c>
      <c r="L5">
        <f>IF(武器表!L6&lt;&gt;"",IF($U5&lt;&gt;"",IF($U$9,武器表!L6+$U5,"请填写"),""),"")</f>
        <v>5</v>
      </c>
      <c r="M5" t="str">
        <f>IF(武器表!M6&lt;&gt;"",IF($U5&lt;&gt;"",IF($U$9,武器表!M6+$U5,"请填写"),""),"")</f>
        <v/>
      </c>
      <c r="N5">
        <f>IF(武器表!N6&lt;&gt;"",IF($U5&lt;&gt;"",IF($U$9,武器表!N6+$U5,"请填写"),""),"")</f>
        <v>6</v>
      </c>
      <c r="O5">
        <f>IF(武器表!O6&lt;&gt;"",IF($U5&lt;&gt;"",IF($U$9,武器表!O6+$U5,"请填写"),""),"")</f>
        <v>5</v>
      </c>
      <c r="P5">
        <f>IF(武器表!P6&lt;&gt;"",IF($U5&lt;&gt;"",IF($U$9,武器表!P6+$U5,"请填写"),""),"")</f>
        <v>9</v>
      </c>
      <c r="Q5">
        <f>IF(武器表!Q6&lt;&gt;"",IF($U5&lt;&gt;"",IF($U$9,武器表!Q6+$U5,"请填写"),""),"")</f>
        <v>8</v>
      </c>
      <c r="R5">
        <f>IF(武器表!R6&lt;&gt;"",IF($U5&lt;&gt;"",IF($U$9,武器表!R6+$U5,"请填写"),""),"")</f>
        <v>34</v>
      </c>
      <c r="S5" s="4"/>
      <c r="T5" s="2" t="s">
        <v>31</v>
      </c>
      <c r="U5">
        <v>4</v>
      </c>
    </row>
    <row r="6" ht="48.6" spans="1:21">
      <c r="A6" s="2" t="s">
        <v>32</v>
      </c>
      <c r="B6">
        <f>IF(武器表!B7&lt;&gt;"",IF($U6&lt;&gt;"",IF($U$9,武器表!B7+$U6,"请填写"),""),"")</f>
        <v>26</v>
      </c>
      <c r="C6">
        <f>IF(武器表!C7&lt;&gt;"",IF($U6&lt;&gt;"",IF($U$9,武器表!C7+$U6,"请填写"),""),"")</f>
        <v>16</v>
      </c>
      <c r="D6">
        <f>IF(武器表!D7&lt;&gt;"",IF($U6&lt;&gt;"",IF($U$9,武器表!D7+$U6,"请填写"),""),"")</f>
        <v>13</v>
      </c>
      <c r="E6">
        <f>IF(武器表!E7&lt;&gt;"",IF($U6&lt;&gt;"",IF($U$9,武器表!E7+$U6,"请填写"),""),"")</f>
        <v>12</v>
      </c>
      <c r="F6" t="str">
        <f>IF(武器表!F7&lt;&gt;"",IF($U6&lt;&gt;"",IF($U$9,武器表!F7+$U6,"请填写"),""),"")</f>
        <v/>
      </c>
      <c r="G6">
        <f>IF(武器表!G7&lt;&gt;"",IF($U6&lt;&gt;"",IF($U$9,武器表!G7+$U6,"请填写"),""),"")</f>
        <v>28</v>
      </c>
      <c r="H6">
        <f>IF(武器表!H7&lt;&gt;"",IF($U6&lt;&gt;"",IF($U$9,武器表!H7+$U6,"请填写"),""),"")</f>
        <v>60</v>
      </c>
      <c r="I6">
        <f>IF(武器表!I7&lt;&gt;"",IF($U6&lt;&gt;"",IF($U$9,武器表!I7+$U6,"请填写"),""),"")</f>
        <v>20</v>
      </c>
      <c r="J6">
        <f>IF(武器表!J7&lt;&gt;"",IF($U6&lt;&gt;"",IF($U$9,武器表!J7+$U6,"请填写"),""),"")</f>
        <v>15</v>
      </c>
      <c r="K6">
        <f>IF(武器表!K7&lt;&gt;"",IF($U6&lt;&gt;"",IF($U$9,武器表!K7+$U6,"请填写"),""),"")</f>
        <v>18</v>
      </c>
      <c r="L6">
        <f>IF(武器表!L7&lt;&gt;"",IF($U6&lt;&gt;"",IF($U$9,武器表!L7+$U6,"请填写"),""),"")</f>
        <v>20</v>
      </c>
      <c r="M6" t="str">
        <f>IF(武器表!M7&lt;&gt;"",IF($U6&lt;&gt;"",IF($U$9,武器表!M7+$U6,"请填写"),""),"")</f>
        <v/>
      </c>
      <c r="N6">
        <f>IF(武器表!N7&lt;&gt;"",IF($U6&lt;&gt;"",IF($U$9,武器表!N7+$U6,"请填写"),""),"")</f>
        <v>18</v>
      </c>
      <c r="O6">
        <f>IF(武器表!O7&lt;&gt;"",IF($U6&lt;&gt;"",IF($U$9,武器表!O7+$U6,"请填写"),""),"")</f>
        <v>14</v>
      </c>
      <c r="P6">
        <f>IF(武器表!P7&lt;&gt;"",IF($U6&lt;&gt;"",IF($U$9,武器表!P7+$U6,"请填写"),""),"")</f>
        <v>28</v>
      </c>
      <c r="Q6">
        <f>IF(武器表!Q7&lt;&gt;"",IF($U6&lt;&gt;"",IF($U$9,武器表!Q7+$U6,"请填写"),""),"")</f>
        <v>26</v>
      </c>
      <c r="R6" t="str">
        <f>IF(武器表!R7&lt;&gt;"",IF($U6&lt;&gt;"",IF($U$9,武器表!R7+$U6,"请填写"),""),"")</f>
        <v/>
      </c>
      <c r="S6" s="4"/>
      <c r="T6" s="2" t="s">
        <v>32</v>
      </c>
      <c r="U6">
        <v>10</v>
      </c>
    </row>
    <row r="7" ht="48.6" spans="1:20">
      <c r="A7" s="2" t="s">
        <v>33</v>
      </c>
      <c r="B7" t="str">
        <f>IF(武器表!B8&lt;&gt;"",IF($U7&lt;&gt;"",IF($U$9,武器表!B8+$U7,"请填写"),""),"")</f>
        <v/>
      </c>
      <c r="C7" t="str">
        <f>IF(武器表!C8&lt;&gt;"",IF($U7&lt;&gt;"",IF($U$9,武器表!C8+$U7,"请填写"),""),"")</f>
        <v/>
      </c>
      <c r="D7" t="str">
        <f>IF(武器表!D8&lt;&gt;"",IF($U7&lt;&gt;"",IF($U$9,武器表!D8+$U7,"请填写"),""),"")</f>
        <v/>
      </c>
      <c r="E7" t="str">
        <f>IF(武器表!E8&lt;&gt;"",IF($U7&lt;&gt;"",IF($U$9,武器表!E8+$U7,"请填写"),""),"")</f>
        <v/>
      </c>
      <c r="F7" t="str">
        <f>IF(武器表!F8&lt;&gt;"",IF($U7&lt;&gt;"",IF($U$9,武器表!F8+$U7,"请填写"),""),"")</f>
        <v/>
      </c>
      <c r="G7" t="str">
        <f>IF(武器表!G8&lt;&gt;"",IF($U7&lt;&gt;"",IF($U$9,武器表!G8+$U7,"请填写"),""),"")</f>
        <v/>
      </c>
      <c r="H7" t="str">
        <f>IF(武器表!H8&lt;&gt;"",IF($U7&lt;&gt;"",IF($U$9,武器表!H8+$U7,"请填写"),""),"")</f>
        <v/>
      </c>
      <c r="I7" t="str">
        <f>IF(武器表!I8&lt;&gt;"",IF($U7&lt;&gt;"",IF($U$9,武器表!I8+$U7,"请填写"),""),"")</f>
        <v/>
      </c>
      <c r="J7" t="str">
        <f>IF(武器表!J8&lt;&gt;"",IF($U7&lt;&gt;"",IF($U$9,武器表!J8+$U7,"请填写"),""),"")</f>
        <v/>
      </c>
      <c r="K7" t="str">
        <f>IF(武器表!K8&lt;&gt;"",IF($U7&lt;&gt;"",IF($U$9,武器表!K8+$U7,"请填写"),""),"")</f>
        <v/>
      </c>
      <c r="L7" t="str">
        <f>IF(武器表!L8&lt;&gt;"",IF($U7&lt;&gt;"",IF($U$9,武器表!L8+$U7,"请填写"),""),"")</f>
        <v/>
      </c>
      <c r="M7" t="str">
        <f>IF(武器表!M8&lt;&gt;"",IF($U7&lt;&gt;"",IF($U$9,武器表!M8+$U7,"请填写"),""),"")</f>
        <v/>
      </c>
      <c r="N7" t="str">
        <f>IF(武器表!N8&lt;&gt;"",IF($U7&lt;&gt;"",IF($U$9,武器表!N8+$U7,"请填写"),""),"")</f>
        <v/>
      </c>
      <c r="O7" t="str">
        <f>IF(武器表!O8&lt;&gt;"",IF($U7&lt;&gt;"",IF($U$9,武器表!O8+$U7,"请填写"),""),"")</f>
        <v/>
      </c>
      <c r="P7" t="str">
        <f>IF(武器表!P8&lt;&gt;"",IF($U7&lt;&gt;"",IF($U$9,武器表!P8+$U7,"请填写"),""),"")</f>
        <v/>
      </c>
      <c r="Q7" t="str">
        <f>IF(武器表!Q8&lt;&gt;"",IF($U7&lt;&gt;"",IF($U$9,武器表!Q8+$U7,"请填写"),""),"")</f>
        <v/>
      </c>
      <c r="R7" t="str">
        <f>IF(武器表!R8&lt;&gt;"",IF($U7&lt;&gt;"",IF($U$9,武器表!R8+$U7,"请填写"),""),"")</f>
        <v/>
      </c>
      <c r="S7" s="4"/>
      <c r="T7" s="2" t="s">
        <v>33</v>
      </c>
    </row>
    <row r="8" ht="32.4" spans="1:20">
      <c r="A8" s="2" t="s">
        <v>34</v>
      </c>
      <c r="B8" t="str">
        <f>IF(武器表!B9&lt;&gt;"",IF($U8&lt;&gt;"",IF($U$9,武器表!B9+$U8,"请填写"),""),"")</f>
        <v/>
      </c>
      <c r="C8" t="str">
        <f>IF(武器表!C9&lt;&gt;"",IF($U8&lt;&gt;"",IF($U$9,武器表!C9+$U8,"请填写"),""),"")</f>
        <v/>
      </c>
      <c r="D8" t="str">
        <f>IF(武器表!D9&lt;&gt;"",IF($U8&lt;&gt;"",IF($U$9,武器表!D9+$U8,"请填写"),""),"")</f>
        <v/>
      </c>
      <c r="E8" t="str">
        <f>IF(武器表!E9&lt;&gt;"",IF($U8&lt;&gt;"",IF($U$9,武器表!E9+$U8,"请填写"),""),"")</f>
        <v/>
      </c>
      <c r="F8" t="str">
        <f>IF(武器表!F9&lt;&gt;"",IF($U8&lt;&gt;"",IF($U$9,武器表!F9+$U8,"请填写"),""),"")</f>
        <v/>
      </c>
      <c r="G8" t="str">
        <f>IF(武器表!G9&lt;&gt;"",IF($U8&lt;&gt;"",IF($U$9,武器表!G9+$U8,"请填写"),""),"")</f>
        <v/>
      </c>
      <c r="H8" t="str">
        <f>IF(武器表!H9&lt;&gt;"",IF($U8&lt;&gt;"",IF($U$9,武器表!H9+$U8,"请填写"),""),"")</f>
        <v/>
      </c>
      <c r="I8" t="str">
        <f>IF(武器表!I9&lt;&gt;"",IF($U8&lt;&gt;"",IF($U$9,武器表!I9+$U8,"请填写"),""),"")</f>
        <v/>
      </c>
      <c r="J8" t="str">
        <f>IF(武器表!J9&lt;&gt;"",IF($U8&lt;&gt;"",IF($U$9,武器表!J9+$U8,"请填写"),""),"")</f>
        <v/>
      </c>
      <c r="K8" t="str">
        <f>IF(武器表!K9&lt;&gt;"",IF($U8&lt;&gt;"",IF($U$9,武器表!K9+$U8,"请填写"),""),"")</f>
        <v/>
      </c>
      <c r="L8" t="str">
        <f>IF(武器表!L9&lt;&gt;"",IF($U8&lt;&gt;"",IF($U$9,武器表!L9+$U8,"请填写"),""),"")</f>
        <v/>
      </c>
      <c r="M8" t="str">
        <f>IF(武器表!M9&lt;&gt;"",IF($U8&lt;&gt;"",IF($U$9,武器表!M9+$U8,"请填写"),""),"")</f>
        <v/>
      </c>
      <c r="N8" t="str">
        <f>IF(武器表!N9&lt;&gt;"",IF($U8&lt;&gt;"",IF($U$9,武器表!N9+$U8,"请填写"),""),"")</f>
        <v/>
      </c>
      <c r="O8" t="str">
        <f>IF(武器表!O9&lt;&gt;"",IF($U8&lt;&gt;"",IF($U$9,武器表!O9+$U8,"请填写"),""),"")</f>
        <v/>
      </c>
      <c r="P8" t="str">
        <f>IF(武器表!P9&lt;&gt;"",IF($U8&lt;&gt;"",IF($U$9,武器表!P9+$U8,"请填写"),""),"")</f>
        <v/>
      </c>
      <c r="Q8" t="str">
        <f>IF(武器表!Q9&lt;&gt;"",IF($U8&lt;&gt;"",IF($U$9,武器表!Q9+$U8,"请填写"),""),"")</f>
        <v/>
      </c>
      <c r="R8" t="str">
        <f>IF(武器表!R9&lt;&gt;"",IF($U8&lt;&gt;"",IF($U$9,武器表!R9+$U8,"请填写"),""),"")</f>
        <v/>
      </c>
      <c r="S8" s="4"/>
      <c r="T8" s="2" t="s">
        <v>34</v>
      </c>
    </row>
    <row r="9" ht="16.95" spans="2:21">
      <c r="B9">
        <f>IF(武器表!B10&lt;&gt;"",IF($U9&lt;&gt;"",IF($U$9,武器表!B10+$U9,"请填写"),""),"")</f>
        <v>13</v>
      </c>
      <c r="C9">
        <f>IF(武器表!C10&lt;&gt;"",IF($U9&lt;&gt;"",IF($U$9,武器表!C10+$U9,"请填写"),""),"")</f>
        <v>13</v>
      </c>
      <c r="D9">
        <f>IF(武器表!D10&lt;&gt;"",IF($U9&lt;&gt;"",IF($U$9,武器表!D10+$U9,"请填写"),""),"")</f>
        <v>7</v>
      </c>
      <c r="E9">
        <f>IF(武器表!E10&lt;&gt;"",IF($U9&lt;&gt;"",IF($U$9,武器表!E10+$U9,"请填写"),""),"")</f>
        <v>13</v>
      </c>
      <c r="F9" t="str">
        <f>IF(武器表!F10&lt;&gt;"",IF($U9&lt;&gt;"",IF($U$9,武器表!F10+$U9,"请填写"),""),"")</f>
        <v/>
      </c>
      <c r="G9">
        <f>IF(武器表!G10&lt;&gt;"",IF($U9&lt;&gt;"",IF($U$9,武器表!G10+$U9,"请填写"),""),"")</f>
        <v>13</v>
      </c>
      <c r="H9">
        <f>IF(武器表!H10&lt;&gt;"",IF($U9&lt;&gt;"",IF($U$9,武器表!H10+$U9,"请填写"),""),"")</f>
        <v>13</v>
      </c>
      <c r="I9">
        <f>IF(武器表!I10&lt;&gt;"",IF($U9&lt;&gt;"",IF($U$9,武器表!I10+$U9,"请填写"),""),"")</f>
        <v>7</v>
      </c>
      <c r="J9">
        <f>IF(武器表!J10&lt;&gt;"",IF($U9&lt;&gt;"",IF($U$9,武器表!J10+$U9,"请填写"),""),"")</f>
        <v>7</v>
      </c>
      <c r="K9">
        <f>IF(武器表!K10&lt;&gt;"",IF($U9&lt;&gt;"",IF($U$9,武器表!K10+$U9,"请填写"),""),"")</f>
        <v>13</v>
      </c>
      <c r="L9">
        <f>IF(武器表!L10&lt;&gt;"",IF($U9&lt;&gt;"",IF($U$9,武器表!L10+$U9,"请填写"),""),"")</f>
        <v>13</v>
      </c>
      <c r="M9" t="str">
        <f>IF(武器表!M10&lt;&gt;"",IF($U9&lt;&gt;"",IF($U$9,武器表!M10+$U9,"请填写"),""),"")</f>
        <v/>
      </c>
      <c r="N9">
        <f>IF(武器表!N10&lt;&gt;"",IF($U9&lt;&gt;"",IF($U$9,武器表!N10+$U9,"请填写"),""),"")</f>
        <v>13</v>
      </c>
      <c r="O9">
        <f>IF(武器表!O10&lt;&gt;"",IF($U9&lt;&gt;"",IF($U$9,武器表!O10+$U9,"请填写"),""),"")</f>
        <v>7</v>
      </c>
      <c r="P9">
        <f>IF(武器表!P10&lt;&gt;"",IF($U9&lt;&gt;"",IF($U$9,武器表!P10+$U9,"请填写"),""),"")</f>
        <v>7</v>
      </c>
      <c r="Q9">
        <f>IF(武器表!Q10&lt;&gt;"",IF($U9&lt;&gt;"",IF($U$9,武器表!Q10+$U9,"请填写"),""),"")</f>
        <v>13</v>
      </c>
      <c r="R9" t="str">
        <f>IF(武器表!R10&lt;&gt;"",IF($U9&lt;&gt;"",IF($U$9,武器表!R10+$U9,"请填写"),""),"")</f>
        <v/>
      </c>
      <c r="S9" s="4"/>
      <c r="T9" s="6" t="s">
        <v>35</v>
      </c>
      <c r="U9" t="b">
        <v>1</v>
      </c>
    </row>
    <row r="10" ht="33.15" spans="1:21">
      <c r="A10" s="2" t="s">
        <v>36</v>
      </c>
      <c r="B10">
        <f>IF(武器表!B11&lt;&gt;"",$U10,"")</f>
        <v>3</v>
      </c>
      <c r="C10">
        <f>IF(武器表!C11&lt;&gt;"",$U10,"")</f>
        <v>3</v>
      </c>
      <c r="D10">
        <f>IF(武器表!D11&lt;&gt;"",$U10,"")</f>
        <v>3</v>
      </c>
      <c r="E10">
        <f>IF(武器表!E11&lt;&gt;"",$U10,"")</f>
        <v>3</v>
      </c>
      <c r="F10" t="str">
        <f>IF(武器表!F11&lt;&gt;"",$U10,"")</f>
        <v/>
      </c>
      <c r="G10">
        <f>IF(武器表!G11&lt;&gt;"",$U10,"")</f>
        <v>3</v>
      </c>
      <c r="H10">
        <f>IF(武器表!H11&lt;&gt;"",$U10,"")</f>
        <v>3</v>
      </c>
      <c r="I10">
        <f>IF(武器表!I11&lt;&gt;"",$U10,"")</f>
        <v>3</v>
      </c>
      <c r="J10">
        <f>IF(武器表!J11&lt;&gt;"",$U10,"")</f>
        <v>3</v>
      </c>
      <c r="K10">
        <f>IF(武器表!K11&lt;&gt;"",$U10,"")</f>
        <v>3</v>
      </c>
      <c r="L10">
        <f>IF(武器表!L11&lt;&gt;"",$U10,"")</f>
        <v>3</v>
      </c>
      <c r="M10" t="str">
        <f>IF(武器表!M11&lt;&gt;"",$U10,"")</f>
        <v/>
      </c>
      <c r="N10">
        <f>IF(武器表!N11&lt;&gt;"",$U10,"")</f>
        <v>3</v>
      </c>
      <c r="O10">
        <f>IF(武器表!O11&lt;&gt;"",$U10,"")</f>
        <v>3</v>
      </c>
      <c r="P10">
        <f>IF(武器表!P11&lt;&gt;"",$U10,"")</f>
        <v>3</v>
      </c>
      <c r="Q10">
        <f>IF(武器表!Q11&lt;&gt;"",$U10,"")</f>
        <v>3</v>
      </c>
      <c r="R10">
        <f>IF(武器表!R11&lt;&gt;"",$U10,"")</f>
        <v>3</v>
      </c>
      <c r="S10" s="4"/>
      <c r="T10" s="2" t="s">
        <v>36</v>
      </c>
      <c r="U10">
        <v>3</v>
      </c>
    </row>
    <row r="11" ht="48.6" spans="1:20">
      <c r="A11" s="2" t="s">
        <v>37</v>
      </c>
      <c r="B11">
        <f>IF(武器表!B12&lt;&gt;"",$U11,"")</f>
        <v>0</v>
      </c>
      <c r="C11">
        <f>IF(武器表!C12&lt;&gt;"",$U11,"")</f>
        <v>0</v>
      </c>
      <c r="D11">
        <f>IF(武器表!D12&lt;&gt;"",$U11,"")</f>
        <v>0</v>
      </c>
      <c r="E11">
        <f>IF(武器表!E12&lt;&gt;"",$U11,"")</f>
        <v>0</v>
      </c>
      <c r="F11">
        <f>IF(武器表!F12&lt;&gt;"",$U11,"")</f>
        <v>0</v>
      </c>
      <c r="G11">
        <f>IF(武器表!G12&lt;&gt;"",$U11,"")</f>
        <v>0</v>
      </c>
      <c r="H11">
        <f>IF(武器表!H12&lt;&gt;"",$U11,"")</f>
        <v>0</v>
      </c>
      <c r="I11">
        <f>IF(武器表!I12&lt;&gt;"",$U11,"")</f>
        <v>0</v>
      </c>
      <c r="J11">
        <f>IF(武器表!J12&lt;&gt;"",$U11,"")</f>
        <v>0</v>
      </c>
      <c r="K11">
        <f>IF(武器表!K12&lt;&gt;"",$U11,"")</f>
        <v>0</v>
      </c>
      <c r="L11">
        <f>IF(武器表!L12&lt;&gt;"",$U11,"")</f>
        <v>0</v>
      </c>
      <c r="M11">
        <f>IF(武器表!M12&lt;&gt;"",$U11,"")</f>
        <v>0</v>
      </c>
      <c r="N11">
        <f>IF(武器表!N12&lt;&gt;"",$U11,"")</f>
        <v>0</v>
      </c>
      <c r="O11">
        <f>IF(武器表!O12&lt;&gt;"",$U11,"")</f>
        <v>0</v>
      </c>
      <c r="P11">
        <f>IF(武器表!P12&lt;&gt;"",$U11,"")</f>
        <v>0</v>
      </c>
      <c r="Q11">
        <f>IF(武器表!Q12&lt;&gt;"",$U11,"")</f>
        <v>0</v>
      </c>
      <c r="R11">
        <f>IF(武器表!R12&lt;&gt;"",$U11,"")</f>
        <v>0</v>
      </c>
      <c r="S11" s="4"/>
      <c r="T11" s="2" t="s">
        <v>37</v>
      </c>
    </row>
    <row r="12" ht="16.2" spans="1:1">
      <c r="A12" s="2"/>
    </row>
  </sheetData>
  <mergeCells count="1">
    <mergeCell ref="S2:S1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"/>
  <sheetViews>
    <sheetView workbookViewId="0">
      <selection activeCell="E2" sqref="E2"/>
    </sheetView>
  </sheetViews>
  <sheetFormatPr defaultColWidth="8.88888888888889" defaultRowHeight="14.4"/>
  <cols>
    <col min="1" max="1" width="8.88888888888889" style="1"/>
    <col min="20" max="20" width="18.2222222222222" customWidth="1"/>
  </cols>
  <sheetData>
    <row r="1" spans="2:20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s="3" t="s">
        <v>90</v>
      </c>
      <c r="T1" t="s">
        <v>0</v>
      </c>
    </row>
    <row r="2" ht="48.6" spans="1:21">
      <c r="A2" s="2" t="s">
        <v>28</v>
      </c>
      <c r="B2">
        <f>IF(武器表!B3&lt;&gt;"",IF($U2&lt;&gt;"",IF($U$9,武器表!B3+$U2,"请填写"),""),"")</f>
        <v>1.35</v>
      </c>
      <c r="C2">
        <f>IF(武器表!C3&lt;&gt;"",IF($U2&lt;&gt;"",IF($U$9,武器表!C3+$U2,"请填写"),""),"")</f>
        <v>1.05</v>
      </c>
      <c r="D2">
        <f>IF(武器表!D3&lt;&gt;"",IF($U2&lt;&gt;"",IF($U$9,武器表!D3+$U2,"请填写"),""),"")</f>
        <v>1.05</v>
      </c>
      <c r="E2" t="str">
        <f>IF(武器表!E3&lt;&gt;"",IF($U2&lt;&gt;"",IF($U$9,武器表!E3+$U2,"请填写"),""),"")</f>
        <v/>
      </c>
      <c r="F2" t="str">
        <f>IF(武器表!F3&lt;&gt;"",IF($U2&lt;&gt;"",IF($U$9,武器表!F3+$U2,"请填写"),""),"")</f>
        <v/>
      </c>
      <c r="G2">
        <f>IF(武器表!G3&lt;&gt;"",IF($U2&lt;&gt;"",IF($U$9,武器表!G3+$U2,"请填写"),""),"")</f>
        <v>0.85</v>
      </c>
      <c r="H2" t="str">
        <f>IF(武器表!H3&lt;&gt;"",IF($U2&lt;&gt;"",IF($U$9,武器表!H3+$U2,"请填写"),""),"")</f>
        <v/>
      </c>
      <c r="I2" t="str">
        <f>IF(武器表!I3&lt;&gt;"",IF($U2&lt;&gt;"",IF($U$9,武器表!I3+$U2,"请填写"),""),"")</f>
        <v/>
      </c>
      <c r="J2">
        <f>IF(武器表!J3&lt;&gt;"",IF($U2&lt;&gt;"",IF($U$9,武器表!J3+$U2,"请填写"),""),"")</f>
        <v>1.3</v>
      </c>
      <c r="K2" t="str">
        <f>IF(武器表!K3&lt;&gt;"",IF($U2&lt;&gt;"",IF($U$9,武器表!K3+$U2,"请填写"),""),"")</f>
        <v/>
      </c>
      <c r="L2" t="str">
        <f>IF(武器表!L3&lt;&gt;"",IF($U2&lt;&gt;"",IF($U$9,武器表!L3+$U2,"请填写"),""),"")</f>
        <v/>
      </c>
      <c r="M2" t="str">
        <f>IF(武器表!M3&lt;&gt;"",IF($U2&lt;&gt;"",IF($U$9,武器表!M3+$U2,"请填写"),""),"")</f>
        <v/>
      </c>
      <c r="N2">
        <f>IF(武器表!N3&lt;&gt;"",IF($U2&lt;&gt;"",IF($U$9,武器表!N3+$U2,"请填写"),""),"")</f>
        <v>1.55</v>
      </c>
      <c r="O2" t="str">
        <f>IF(武器表!O3&lt;&gt;"",IF($U2&lt;&gt;"",IF($U$9,武器表!O3+$U2,"请填写"),""),"")</f>
        <v/>
      </c>
      <c r="P2">
        <f>IF(武器表!P3&lt;&gt;"",IF($U2&lt;&gt;"",IF($U$9,武器表!P3+$U2,"请填写"),""),"")</f>
        <v>0.95</v>
      </c>
      <c r="Q2" t="str">
        <f>IF(武器表!Q3&lt;&gt;"",IF($U2&lt;&gt;"",IF($U$9,武器表!Q3+$U2,"请填写"),""),"")</f>
        <v/>
      </c>
      <c r="R2" t="str">
        <f>IF(武器表!R3&lt;&gt;"",IF($U2&lt;&gt;"",IF($U$9,武器表!R3+$U2,"请填写"),""),"")</f>
        <v/>
      </c>
      <c r="S2" s="4" t="s">
        <v>91</v>
      </c>
      <c r="T2" s="2" t="s">
        <v>28</v>
      </c>
      <c r="U2" s="5">
        <v>0.05</v>
      </c>
    </row>
    <row r="3" ht="32.4" spans="1:21">
      <c r="A3" s="2" t="s">
        <v>29</v>
      </c>
      <c r="B3" t="str">
        <f>IF(武器表!B4&lt;&gt;"",IF($U3&lt;&gt;"",IF($U$9,武器表!B4+$U3,"请填写"),""),"")</f>
        <v/>
      </c>
      <c r="C3" t="str">
        <f>IF(武器表!C4&lt;&gt;"",IF($U3&lt;&gt;"",IF($U$9,武器表!C4+$U3,"请填写"),""),"")</f>
        <v/>
      </c>
      <c r="D3" t="str">
        <f>IF(武器表!D4&lt;&gt;"",IF($U3&lt;&gt;"",IF($U$9,武器表!D4+$U3,"请填写"),""),"")</f>
        <v/>
      </c>
      <c r="E3" t="str">
        <f>IF(武器表!E4&lt;&gt;"",IF($U3&lt;&gt;"",IF($U$9,武器表!E4+$U3,"请填写"),""),"")</f>
        <v/>
      </c>
      <c r="F3" t="str">
        <f>IF(武器表!F4&lt;&gt;"",IF($U3&lt;&gt;"",IF($U$9,武器表!F4+$U3,"请填写"),""),"")</f>
        <v/>
      </c>
      <c r="G3" t="str">
        <f>IF(武器表!G4&lt;&gt;"",IF($U3&lt;&gt;"",IF($U$9,武器表!G4+$U3,"请填写"),""),"")</f>
        <v/>
      </c>
      <c r="H3" t="str">
        <f>IF(武器表!H4&lt;&gt;"",IF($U3&lt;&gt;"",IF($U$9,武器表!H4+$U3,"请填写"),""),"")</f>
        <v/>
      </c>
      <c r="I3" t="str">
        <f>IF(武器表!I4&lt;&gt;"",IF($U3&lt;&gt;"",IF($U$9,武器表!I4+$U3,"请填写"),""),"")</f>
        <v/>
      </c>
      <c r="J3" t="str">
        <f>IF(武器表!J4&lt;&gt;"",IF($U3&lt;&gt;"",IF($U$9,武器表!J4+$U3,"请填写"),""),"")</f>
        <v/>
      </c>
      <c r="K3" t="str">
        <f>IF(武器表!K4&lt;&gt;"",IF($U3&lt;&gt;"",IF($U$9,武器表!K4+$U3,"请填写"),""),"")</f>
        <v/>
      </c>
      <c r="L3" t="str">
        <f>IF(武器表!L4&lt;&gt;"",IF($U3&lt;&gt;"",IF($U$9,武器表!L4+$U3,"请填写"),""),"")</f>
        <v/>
      </c>
      <c r="M3" t="str">
        <f>IF(武器表!M4&lt;&gt;"",IF($U3&lt;&gt;"",IF($U$9,武器表!M4+$U3,"请填写"),""),"")</f>
        <v/>
      </c>
      <c r="N3" t="str">
        <f>IF(武器表!N4&lt;&gt;"",IF($U3&lt;&gt;"",IF($U$9,武器表!N4+$U3,"请填写"),""),"")</f>
        <v/>
      </c>
      <c r="O3" t="str">
        <f>IF(武器表!O4&lt;&gt;"",IF($U3&lt;&gt;"",IF($U$9,武器表!O4+$U3,"请填写"),""),"")</f>
        <v/>
      </c>
      <c r="P3" t="str">
        <f>IF(武器表!P4&lt;&gt;"",IF($U3&lt;&gt;"",IF($U$9,武器表!P4+$U3,"请填写"),""),"")</f>
        <v/>
      </c>
      <c r="Q3" t="str">
        <f>IF(武器表!Q4&lt;&gt;"",IF($U3&lt;&gt;"",IF($U$9,武器表!Q4+$U3,"请填写"),""),"")</f>
        <v/>
      </c>
      <c r="R3" t="str">
        <f>IF(武器表!R4&lt;&gt;"",IF($U3&lt;&gt;"",IF($U$9,武器表!R4+$U3,"请填写"),""),"")</f>
        <v/>
      </c>
      <c r="S3" s="4"/>
      <c r="T3" s="2" t="s">
        <v>29</v>
      </c>
      <c r="U3" s="5"/>
    </row>
    <row r="4" ht="32.4" spans="1:21">
      <c r="A4" s="2" t="s">
        <v>30</v>
      </c>
      <c r="B4" t="str">
        <f>IF(武器表!B5&lt;&gt;"",IF($U4&lt;&gt;"",IF($U$9,武器表!B5+$U4,"请填写"),""),"")</f>
        <v/>
      </c>
      <c r="C4" t="str">
        <f>IF(武器表!C5&lt;&gt;"",IF($U4&lt;&gt;"",IF($U$9,武器表!C5+$U4,"请填写"),""),"")</f>
        <v/>
      </c>
      <c r="D4" t="str">
        <f>IF(武器表!D5&lt;&gt;"",IF($U4&lt;&gt;"",IF($U$9,武器表!D5+$U4,"请填写"),""),"")</f>
        <v/>
      </c>
      <c r="E4" t="str">
        <f>IF(武器表!E5&lt;&gt;"",IF($U4&lt;&gt;"",IF($U$9,武器表!E5+$U4,"请填写"),""),"")</f>
        <v/>
      </c>
      <c r="F4" t="str">
        <f>IF(武器表!F5&lt;&gt;"",IF($U4&lt;&gt;"",IF($U$9,武器表!F5+$U4,"请填写"),""),"")</f>
        <v/>
      </c>
      <c r="G4" t="str">
        <f>IF(武器表!G5&lt;&gt;"",IF($U4&lt;&gt;"",IF($U$9,武器表!G5+$U4,"请填写"),""),"")</f>
        <v/>
      </c>
      <c r="H4" t="str">
        <f>IF(武器表!H5&lt;&gt;"",IF($U4&lt;&gt;"",IF($U$9,武器表!H5+$U4,"请填写"),""),"")</f>
        <v/>
      </c>
      <c r="I4" t="str">
        <f>IF(武器表!I5&lt;&gt;"",IF($U4&lt;&gt;"",IF($U$9,武器表!I5+$U4,"请填写"),""),"")</f>
        <v/>
      </c>
      <c r="J4" t="str">
        <f>IF(武器表!J5&lt;&gt;"",IF($U4&lt;&gt;"",IF($U$9,武器表!J5+$U4,"请填写"),""),"")</f>
        <v/>
      </c>
      <c r="K4" t="str">
        <f>IF(武器表!K5&lt;&gt;"",IF($U4&lt;&gt;"",IF($U$9,武器表!K5+$U4,"请填写"),""),"")</f>
        <v/>
      </c>
      <c r="L4" t="str">
        <f>IF(武器表!L5&lt;&gt;"",IF($U4&lt;&gt;"",IF($U$9,武器表!L5+$U4,"请填写"),""),"")</f>
        <v/>
      </c>
      <c r="M4" t="str">
        <f>IF(武器表!M5&lt;&gt;"",IF($U4&lt;&gt;"",IF($U$9,武器表!M5+$U4,"请填写"),""),"")</f>
        <v/>
      </c>
      <c r="N4" t="str">
        <f>IF(武器表!N5&lt;&gt;"",IF($U4&lt;&gt;"",IF($U$9,武器表!N5+$U4,"请填写"),""),"")</f>
        <v/>
      </c>
      <c r="O4" t="str">
        <f>IF(武器表!O5&lt;&gt;"",IF($U4&lt;&gt;"",IF($U$9,武器表!O5+$U4,"请填写"),""),"")</f>
        <v/>
      </c>
      <c r="P4" t="str">
        <f>IF(武器表!P5&lt;&gt;"",IF($U4&lt;&gt;"",IF($U$9,武器表!P5+$U4,"请填写"),""),"")</f>
        <v/>
      </c>
      <c r="Q4" t="str">
        <f>IF(武器表!Q5&lt;&gt;"",IF($U4&lt;&gt;"",IF($U$9,武器表!Q5+$U4,"请填写"),""),"")</f>
        <v/>
      </c>
      <c r="R4" t="str">
        <f>IF(武器表!R5&lt;&gt;"",IF($U4&lt;&gt;"",IF($U$9,武器表!R5+$U4,"请填写"),""),"")</f>
        <v/>
      </c>
      <c r="S4" s="4"/>
      <c r="T4" s="2" t="s">
        <v>30</v>
      </c>
      <c r="U4" s="5"/>
    </row>
    <row r="5" ht="16.2" spans="1:21">
      <c r="A5" s="2" t="s">
        <v>31</v>
      </c>
      <c r="B5" t="str">
        <f>IF(武器表!B6&lt;&gt;"",IF($U5&lt;&gt;"",IF($U$9,武器表!B6+$U5,"请填写"),""),"")</f>
        <v/>
      </c>
      <c r="C5" t="str">
        <f>IF(武器表!C6&lt;&gt;"",IF($U5&lt;&gt;"",IF($U$9,武器表!C6+$U5,"请填写"),""),"")</f>
        <v/>
      </c>
      <c r="D5" t="str">
        <f>IF(武器表!D6&lt;&gt;"",IF($U5&lt;&gt;"",IF($U$9,武器表!D6+$U5,"请填写"),""),"")</f>
        <v/>
      </c>
      <c r="E5" t="str">
        <f>IF(武器表!E6&lt;&gt;"",IF($U5&lt;&gt;"",IF($U$9,武器表!E6+$U5,"请填写"),""),"")</f>
        <v/>
      </c>
      <c r="F5" t="str">
        <f>IF(武器表!F6&lt;&gt;"",IF($U5&lt;&gt;"",IF($U$9,武器表!F6+$U5,"请填写"),""),"")</f>
        <v/>
      </c>
      <c r="G5" t="str">
        <f>IF(武器表!G6&lt;&gt;"",IF($U5&lt;&gt;"",IF($U$9,武器表!G6+$U5,"请填写"),""),"")</f>
        <v/>
      </c>
      <c r="H5" t="str">
        <f>IF(武器表!H6&lt;&gt;"",IF($U5&lt;&gt;"",IF($U$9,武器表!H6+$U5,"请填写"),""),"")</f>
        <v/>
      </c>
      <c r="I5" t="str">
        <f>IF(武器表!I6&lt;&gt;"",IF($U5&lt;&gt;"",IF($U$9,武器表!I6+$U5,"请填写"),""),"")</f>
        <v/>
      </c>
      <c r="J5" t="str">
        <f>IF(武器表!J6&lt;&gt;"",IF($U5&lt;&gt;"",IF($U$9,武器表!J6+$U5,"请填写"),""),"")</f>
        <v/>
      </c>
      <c r="K5" t="str">
        <f>IF(武器表!K6&lt;&gt;"",IF($U5&lt;&gt;"",IF($U$9,武器表!K6+$U5,"请填写"),""),"")</f>
        <v/>
      </c>
      <c r="L5" t="str">
        <f>IF(武器表!L6&lt;&gt;"",IF($U5&lt;&gt;"",IF($U$9,武器表!L6+$U5,"请填写"),""),"")</f>
        <v/>
      </c>
      <c r="M5" t="str">
        <f>IF(武器表!M6&lt;&gt;"",IF($U5&lt;&gt;"",IF($U$9,武器表!M6+$U5,"请填写"),""),"")</f>
        <v/>
      </c>
      <c r="N5" t="str">
        <f>IF(武器表!N6&lt;&gt;"",IF($U5&lt;&gt;"",IF($U$9,武器表!N6+$U5,"请填写"),""),"")</f>
        <v/>
      </c>
      <c r="O5" t="str">
        <f>IF(武器表!O6&lt;&gt;"",IF($U5&lt;&gt;"",IF($U$9,武器表!O6+$U5,"请填写"),""),"")</f>
        <v/>
      </c>
      <c r="P5" t="str">
        <f>IF(武器表!P6&lt;&gt;"",IF($U5&lt;&gt;"",IF($U$9,武器表!P6+$U5,"请填写"),""),"")</f>
        <v/>
      </c>
      <c r="Q5" t="str">
        <f>IF(武器表!Q6&lt;&gt;"",IF($U5&lt;&gt;"",IF($U$9,武器表!Q6+$U5,"请填写"),""),"")</f>
        <v/>
      </c>
      <c r="R5" t="str">
        <f>IF(武器表!R6&lt;&gt;"",IF($U5&lt;&gt;"",IF($U$9,武器表!R6+$U5,"请填写"),""),"")</f>
        <v/>
      </c>
      <c r="S5" s="4"/>
      <c r="T5" s="2" t="s">
        <v>31</v>
      </c>
      <c r="U5" s="5"/>
    </row>
    <row r="6" ht="48.6" spans="1:21">
      <c r="A6" s="2" t="s">
        <v>32</v>
      </c>
      <c r="B6" t="str">
        <f>IF(武器表!B7&lt;&gt;"",IF($U6&lt;&gt;"",IF($U$9,武器表!B7+$U6,"请填写"),""),"")</f>
        <v/>
      </c>
      <c r="C6" t="str">
        <f>IF(武器表!C7&lt;&gt;"",IF($U6&lt;&gt;"",IF($U$9,武器表!C7+$U6,"请填写"),""),"")</f>
        <v/>
      </c>
      <c r="D6" t="str">
        <f>IF(武器表!D7&lt;&gt;"",IF($U6&lt;&gt;"",IF($U$9,武器表!D7+$U6,"请填写"),""),"")</f>
        <v/>
      </c>
      <c r="E6" t="str">
        <f>IF(武器表!E7&lt;&gt;"",IF($U6&lt;&gt;"",IF($U$9,武器表!E7+$U6,"请填写"),""),"")</f>
        <v/>
      </c>
      <c r="F6" t="str">
        <f>IF(武器表!F7&lt;&gt;"",IF($U6&lt;&gt;"",IF($U$9,武器表!F7+$U6,"请填写"),""),"")</f>
        <v/>
      </c>
      <c r="G6" t="str">
        <f>IF(武器表!G7&lt;&gt;"",IF($U6&lt;&gt;"",IF($U$9,武器表!G7+$U6,"请填写"),""),"")</f>
        <v/>
      </c>
      <c r="H6" t="str">
        <f>IF(武器表!H7&lt;&gt;"",IF($U6&lt;&gt;"",IF($U$9,武器表!H7+$U6,"请填写"),""),"")</f>
        <v/>
      </c>
      <c r="I6" t="str">
        <f>IF(武器表!I7&lt;&gt;"",IF($U6&lt;&gt;"",IF($U$9,武器表!I7+$U6,"请填写"),""),"")</f>
        <v/>
      </c>
      <c r="J6" t="str">
        <f>IF(武器表!J7&lt;&gt;"",IF($U6&lt;&gt;"",IF($U$9,武器表!J7+$U6,"请填写"),""),"")</f>
        <v/>
      </c>
      <c r="K6" t="str">
        <f>IF(武器表!K7&lt;&gt;"",IF($U6&lt;&gt;"",IF($U$9,武器表!K7+$U6,"请填写"),""),"")</f>
        <v/>
      </c>
      <c r="L6" t="str">
        <f>IF(武器表!L7&lt;&gt;"",IF($U6&lt;&gt;"",IF($U$9,武器表!L7+$U6,"请填写"),""),"")</f>
        <v/>
      </c>
      <c r="M6" t="str">
        <f>IF(武器表!M7&lt;&gt;"",IF($U6&lt;&gt;"",IF($U$9,武器表!M7+$U6,"请填写"),""),"")</f>
        <v/>
      </c>
      <c r="N6" t="str">
        <f>IF(武器表!N7&lt;&gt;"",IF($U6&lt;&gt;"",IF($U$9,武器表!N7+$U6,"请填写"),""),"")</f>
        <v/>
      </c>
      <c r="O6" t="str">
        <f>IF(武器表!O7&lt;&gt;"",IF($U6&lt;&gt;"",IF($U$9,武器表!O7+$U6,"请填写"),""),"")</f>
        <v/>
      </c>
      <c r="P6" t="str">
        <f>IF(武器表!P7&lt;&gt;"",IF($U6&lt;&gt;"",IF($U$9,武器表!P7+$U6,"请填写"),""),"")</f>
        <v/>
      </c>
      <c r="Q6" t="str">
        <f>IF(武器表!Q7&lt;&gt;"",IF($U6&lt;&gt;"",IF($U$9,武器表!Q7+$U6,"请填写"),""),"")</f>
        <v/>
      </c>
      <c r="R6" t="str">
        <f>IF(武器表!R7&lt;&gt;"",IF($U6&lt;&gt;"",IF($U$9,武器表!R7+$U6,"请填写"),""),"")</f>
        <v/>
      </c>
      <c r="S6" s="4"/>
      <c r="T6" s="2" t="s">
        <v>32</v>
      </c>
      <c r="U6" s="5"/>
    </row>
    <row r="7" ht="48.6" spans="1:20">
      <c r="A7" s="2" t="s">
        <v>33</v>
      </c>
      <c r="B7" t="str">
        <f>IF(武器表!B8&lt;&gt;"",IF($U7&lt;&gt;"",IF($U$9,武器表!B8+$U7,"请填写"),""),"")</f>
        <v/>
      </c>
      <c r="C7" t="str">
        <f>IF(武器表!C8&lt;&gt;"",IF($U7&lt;&gt;"",IF($U$9,武器表!C8+$U7,"请填写"),""),"")</f>
        <v/>
      </c>
      <c r="D7" t="str">
        <f>IF(武器表!D8&lt;&gt;"",IF($U7&lt;&gt;"",IF($U$9,武器表!D8+$U7,"请填写"),""),"")</f>
        <v/>
      </c>
      <c r="E7" t="str">
        <f>IF(武器表!E8&lt;&gt;"",IF($U7&lt;&gt;"",IF($U$9,武器表!E8+$U7,"请填写"),""),"")</f>
        <v/>
      </c>
      <c r="F7" t="str">
        <f>IF(武器表!F8&lt;&gt;"",IF($U7&lt;&gt;"",IF($U$9,武器表!F8+$U7,"请填写"),""),"")</f>
        <v/>
      </c>
      <c r="G7" t="str">
        <f>IF(武器表!G8&lt;&gt;"",IF($U7&lt;&gt;"",IF($U$9,武器表!G8+$U7,"请填写"),""),"")</f>
        <v/>
      </c>
      <c r="H7" t="str">
        <f>IF(武器表!H8&lt;&gt;"",IF($U7&lt;&gt;"",IF($U$9,武器表!H8+$U7,"请填写"),""),"")</f>
        <v/>
      </c>
      <c r="I7" t="str">
        <f>IF(武器表!I8&lt;&gt;"",IF($U7&lt;&gt;"",IF($U$9,武器表!I8+$U7,"请填写"),""),"")</f>
        <v/>
      </c>
      <c r="J7" t="str">
        <f>IF(武器表!J8&lt;&gt;"",IF($U7&lt;&gt;"",IF($U$9,武器表!J8+$U7,"请填写"),""),"")</f>
        <v/>
      </c>
      <c r="K7" t="str">
        <f>IF(武器表!K8&lt;&gt;"",IF($U7&lt;&gt;"",IF($U$9,武器表!K8+$U7,"请填写"),""),"")</f>
        <v/>
      </c>
      <c r="L7" t="str">
        <f>IF(武器表!L8&lt;&gt;"",IF($U7&lt;&gt;"",IF($U$9,武器表!L8+$U7,"请填写"),""),"")</f>
        <v/>
      </c>
      <c r="M7" t="str">
        <f>IF(武器表!M8&lt;&gt;"",IF($U7&lt;&gt;"",IF($U$9,武器表!M8+$U7,"请填写"),""),"")</f>
        <v/>
      </c>
      <c r="N7" t="str">
        <f>IF(武器表!N8&lt;&gt;"",IF($U7&lt;&gt;"",IF($U$9,武器表!N8+$U7,"请填写"),""),"")</f>
        <v/>
      </c>
      <c r="O7" t="str">
        <f>IF(武器表!O8&lt;&gt;"",IF($U7&lt;&gt;"",IF($U$9,武器表!O8+$U7,"请填写"),""),"")</f>
        <v/>
      </c>
      <c r="P7" t="str">
        <f>IF(武器表!P8&lt;&gt;"",IF($U7&lt;&gt;"",IF($U$9,武器表!P8+$U7,"请填写"),""),"")</f>
        <v/>
      </c>
      <c r="Q7" t="str">
        <f>IF(武器表!Q8&lt;&gt;"",IF($U7&lt;&gt;"",IF($U$9,武器表!Q8+$U7,"请填写"),""),"")</f>
        <v/>
      </c>
      <c r="R7" t="str">
        <f>IF(武器表!R8&lt;&gt;"",IF($U7&lt;&gt;"",IF($U$9,武器表!R8+$U7,"请填写"),""),"")</f>
        <v/>
      </c>
      <c r="S7" s="4"/>
      <c r="T7" s="2" t="s">
        <v>33</v>
      </c>
    </row>
    <row r="8" ht="32.4" spans="1:21">
      <c r="A8" s="2" t="s">
        <v>34</v>
      </c>
      <c r="B8" t="str">
        <f>IF(武器表!B9&lt;&gt;"",IF($U8&lt;&gt;"",IF($U$9,武器表!B9+$U8,"请填写"),""),"")</f>
        <v/>
      </c>
      <c r="C8" t="str">
        <f>IF(武器表!C9&lt;&gt;"",IF($U8&lt;&gt;"",IF($U$9,武器表!C9+$U8,"请填写"),""),"")</f>
        <v/>
      </c>
      <c r="D8" t="str">
        <f>IF(武器表!D9&lt;&gt;"",IF($U8&lt;&gt;"",IF($U$9,武器表!D9+$U8,"请填写"),""),"")</f>
        <v/>
      </c>
      <c r="E8" t="str">
        <f>IF(武器表!E9&lt;&gt;"",IF($U8&lt;&gt;"",IF($U$9,武器表!E9+$U8,"请填写"),""),"")</f>
        <v/>
      </c>
      <c r="F8" t="str">
        <f>IF(武器表!F9&lt;&gt;"",IF($U8&lt;&gt;"",IF($U$9,武器表!F9+$U8,"请填写"),""),"")</f>
        <v/>
      </c>
      <c r="G8" t="str">
        <f>IF(武器表!G9&lt;&gt;"",IF($U8&lt;&gt;"",IF($U$9,武器表!G9+$U8,"请填写"),""),"")</f>
        <v/>
      </c>
      <c r="H8" t="str">
        <f>IF(武器表!H9&lt;&gt;"",IF($U8&lt;&gt;"",IF($U$9,武器表!H9+$U8,"请填写"),""),"")</f>
        <v/>
      </c>
      <c r="I8" t="str">
        <f>IF(武器表!I9&lt;&gt;"",IF($U8&lt;&gt;"",IF($U$9,武器表!I9+$U8,"请填写"),""),"")</f>
        <v/>
      </c>
      <c r="J8" t="str">
        <f>IF(武器表!J9&lt;&gt;"",IF($U8&lt;&gt;"",IF($U$9,武器表!J9+$U8,"请填写"),""),"")</f>
        <v/>
      </c>
      <c r="K8" t="str">
        <f>IF(武器表!K9&lt;&gt;"",IF($U8&lt;&gt;"",IF($U$9,武器表!K9+$U8,"请填写"),""),"")</f>
        <v/>
      </c>
      <c r="L8" t="str">
        <f>IF(武器表!L9&lt;&gt;"",IF($U8&lt;&gt;"",IF($U$9,武器表!L9+$U8,"请填写"),""),"")</f>
        <v/>
      </c>
      <c r="M8" t="str">
        <f>IF(武器表!M9&lt;&gt;"",IF($U8&lt;&gt;"",IF($U$9,武器表!M9+$U8,"请填写"),""),"")</f>
        <v/>
      </c>
      <c r="N8" t="str">
        <f>IF(武器表!N9&lt;&gt;"",IF($U8&lt;&gt;"",IF($U$9,武器表!N9+$U8,"请填写"),""),"")</f>
        <v/>
      </c>
      <c r="O8" t="str">
        <f>IF(武器表!O9&lt;&gt;"",IF($U8&lt;&gt;"",IF($U$9,武器表!O9+$U8,"请填写"),""),"")</f>
        <v/>
      </c>
      <c r="P8" t="str">
        <f>IF(武器表!P9&lt;&gt;"",IF($U8&lt;&gt;"",IF($U$9,武器表!P9+$U8,"请填写"),""),"")</f>
        <v/>
      </c>
      <c r="Q8" t="str">
        <f>IF(武器表!Q9&lt;&gt;"",IF($U8&lt;&gt;"",IF($U$9,武器表!Q9+$U8,"请填写"),""),"")</f>
        <v/>
      </c>
      <c r="R8" t="str">
        <f>IF(武器表!R9&lt;&gt;"",IF($U8&lt;&gt;"",IF($U$9,武器表!R9+$U8,"请填写"),""),"")</f>
        <v/>
      </c>
      <c r="S8" s="4"/>
      <c r="T8" s="2" t="s">
        <v>34</v>
      </c>
      <c r="U8" s="5"/>
    </row>
    <row r="9" ht="16.95" spans="2:21">
      <c r="B9">
        <f>IF(武器表!B10&lt;&gt;"",IF($U9&lt;&gt;"",IF($U$9,武器表!B10+$U9,"请填写"),""),"")</f>
        <v>13</v>
      </c>
      <c r="C9">
        <f>IF(武器表!C10&lt;&gt;"",IF($U9&lt;&gt;"",IF($U$9,武器表!C10+$U9,"请填写"),""),"")</f>
        <v>13</v>
      </c>
      <c r="D9">
        <f>IF(武器表!D10&lt;&gt;"",IF($U9&lt;&gt;"",IF($U$9,武器表!D10+$U9,"请填写"),""),"")</f>
        <v>7</v>
      </c>
      <c r="E9">
        <f>IF(武器表!E10&lt;&gt;"",IF($U9&lt;&gt;"",IF($U$9,武器表!E10+$U9,"请填写"),""),"")</f>
        <v>13</v>
      </c>
      <c r="F9" t="str">
        <f>IF(武器表!F10&lt;&gt;"",IF($U9&lt;&gt;"",IF($U$9,武器表!F10+$U9,"请填写"),""),"")</f>
        <v/>
      </c>
      <c r="G9">
        <f>IF(武器表!G10&lt;&gt;"",IF($U9&lt;&gt;"",IF($U$9,武器表!G10+$U9,"请填写"),""),"")</f>
        <v>13</v>
      </c>
      <c r="H9">
        <f>IF(武器表!H10&lt;&gt;"",IF($U9&lt;&gt;"",IF($U$9,武器表!H10+$U9,"请填写"),""),"")</f>
        <v>13</v>
      </c>
      <c r="I9">
        <f>IF(武器表!I10&lt;&gt;"",IF($U9&lt;&gt;"",IF($U$9,武器表!I10+$U9,"请填写"),""),"")</f>
        <v>7</v>
      </c>
      <c r="J9">
        <f>IF(武器表!J10&lt;&gt;"",IF($U9&lt;&gt;"",IF($U$9,武器表!J10+$U9,"请填写"),""),"")</f>
        <v>7</v>
      </c>
      <c r="K9">
        <f>IF(武器表!K10&lt;&gt;"",IF($U9&lt;&gt;"",IF($U$9,武器表!K10+$U9,"请填写"),""),"")</f>
        <v>13</v>
      </c>
      <c r="L9">
        <f>IF(武器表!L10&lt;&gt;"",IF($U9&lt;&gt;"",IF($U$9,武器表!L10+$U9,"请填写"),""),"")</f>
        <v>13</v>
      </c>
      <c r="M9" t="str">
        <f>IF(武器表!M10&lt;&gt;"",IF($U9&lt;&gt;"",IF($U$9,武器表!M10+$U9,"请填写"),""),"")</f>
        <v/>
      </c>
      <c r="N9">
        <f>IF(武器表!N10&lt;&gt;"",IF($U9&lt;&gt;"",IF($U$9,武器表!N10+$U9,"请填写"),""),"")</f>
        <v>13</v>
      </c>
      <c r="O9">
        <f>IF(武器表!O10&lt;&gt;"",IF($U9&lt;&gt;"",IF($U$9,武器表!O10+$U9,"请填写"),""),"")</f>
        <v>7</v>
      </c>
      <c r="P9">
        <f>IF(武器表!P10&lt;&gt;"",IF($U9&lt;&gt;"",IF($U$9,武器表!P10+$U9,"请填写"),""),"")</f>
        <v>7</v>
      </c>
      <c r="Q9">
        <f>IF(武器表!Q10&lt;&gt;"",IF($U9&lt;&gt;"",IF($U$9,武器表!Q10+$U9,"请填写"),""),"")</f>
        <v>13</v>
      </c>
      <c r="R9" t="str">
        <f>IF(武器表!R10&lt;&gt;"",IF($U9&lt;&gt;"",IF($U$9,武器表!R10+$U9,"请填写"),""),"")</f>
        <v/>
      </c>
      <c r="S9" s="4"/>
      <c r="T9" s="6" t="s">
        <v>35</v>
      </c>
      <c r="U9" s="7" t="b">
        <v>1</v>
      </c>
    </row>
    <row r="10" ht="33.15" spans="1:21">
      <c r="A10" s="2" t="s">
        <v>36</v>
      </c>
      <c r="B10">
        <f>IF(武器表!B11&lt;&gt;"",$U10,"")</f>
        <v>3</v>
      </c>
      <c r="C10">
        <f>IF(武器表!C11&lt;&gt;"",$U10,"")</f>
        <v>3</v>
      </c>
      <c r="D10">
        <f>IF(武器表!D11&lt;&gt;"",$U10,"")</f>
        <v>3</v>
      </c>
      <c r="E10">
        <f>IF(武器表!E11&lt;&gt;"",$U10,"")</f>
        <v>3</v>
      </c>
      <c r="F10" t="str">
        <f>IF(武器表!F11&lt;&gt;"",$U10,"")</f>
        <v/>
      </c>
      <c r="G10">
        <f>IF(武器表!G11&lt;&gt;"",$U10,"")</f>
        <v>3</v>
      </c>
      <c r="H10">
        <f>IF(武器表!H11&lt;&gt;"",$U10,"")</f>
        <v>3</v>
      </c>
      <c r="I10">
        <f>IF(武器表!I11&lt;&gt;"",$U10,"")</f>
        <v>3</v>
      </c>
      <c r="J10">
        <f>IF(武器表!J11&lt;&gt;"",$U10,"")</f>
        <v>3</v>
      </c>
      <c r="K10">
        <f>IF(武器表!K11&lt;&gt;"",$U10,"")</f>
        <v>3</v>
      </c>
      <c r="L10">
        <f>IF(武器表!L11&lt;&gt;"",$U10,"")</f>
        <v>3</v>
      </c>
      <c r="M10" t="str">
        <f>IF(武器表!M11&lt;&gt;"",$U10,"")</f>
        <v/>
      </c>
      <c r="N10">
        <f>IF(武器表!N11&lt;&gt;"",$U10,"")</f>
        <v>3</v>
      </c>
      <c r="O10">
        <f>IF(武器表!O11&lt;&gt;"",$U10,"")</f>
        <v>3</v>
      </c>
      <c r="P10">
        <f>IF(武器表!P11&lt;&gt;"",$U10,"")</f>
        <v>3</v>
      </c>
      <c r="Q10">
        <f>IF(武器表!Q11&lt;&gt;"",$U10,"")</f>
        <v>3</v>
      </c>
      <c r="R10">
        <f>IF(武器表!R11&lt;&gt;"",$U10,"")</f>
        <v>3</v>
      </c>
      <c r="S10" s="4"/>
      <c r="T10" s="2" t="s">
        <v>36</v>
      </c>
      <c r="U10">
        <v>3</v>
      </c>
    </row>
    <row r="11" ht="48.6" spans="1:20">
      <c r="A11" s="2" t="s">
        <v>37</v>
      </c>
      <c r="B11">
        <f>IF(武器表!B12&lt;&gt;"",$U11,"")</f>
        <v>0</v>
      </c>
      <c r="C11">
        <f>IF(武器表!C12&lt;&gt;"",$U11,"")</f>
        <v>0</v>
      </c>
      <c r="D11">
        <f>IF(武器表!D12&lt;&gt;"",$U11,"")</f>
        <v>0</v>
      </c>
      <c r="E11">
        <f>IF(武器表!E12&lt;&gt;"",$U11,"")</f>
        <v>0</v>
      </c>
      <c r="F11">
        <f>IF(武器表!F12&lt;&gt;"",$U11,"")</f>
        <v>0</v>
      </c>
      <c r="G11">
        <f>IF(武器表!G12&lt;&gt;"",$U11,"")</f>
        <v>0</v>
      </c>
      <c r="H11">
        <f>IF(武器表!H12&lt;&gt;"",$U11,"")</f>
        <v>0</v>
      </c>
      <c r="I11">
        <f>IF(武器表!I12&lt;&gt;"",$U11,"")</f>
        <v>0</v>
      </c>
      <c r="J11">
        <f>IF(武器表!J12&lt;&gt;"",$U11,"")</f>
        <v>0</v>
      </c>
      <c r="K11">
        <f>IF(武器表!K12&lt;&gt;"",$U11,"")</f>
        <v>0</v>
      </c>
      <c r="L11">
        <f>IF(武器表!L12&lt;&gt;"",$U11,"")</f>
        <v>0</v>
      </c>
      <c r="M11">
        <f>IF(武器表!M12&lt;&gt;"",$U11,"")</f>
        <v>0</v>
      </c>
      <c r="N11">
        <f>IF(武器表!N12&lt;&gt;"",$U11,"")</f>
        <v>0</v>
      </c>
      <c r="O11">
        <f>IF(武器表!O12&lt;&gt;"",$U11,"")</f>
        <v>0</v>
      </c>
      <c r="P11">
        <f>IF(武器表!P12&lt;&gt;"",$U11,"")</f>
        <v>0</v>
      </c>
      <c r="Q11">
        <f>IF(武器表!Q12&lt;&gt;"",$U11,"")</f>
        <v>0</v>
      </c>
      <c r="R11">
        <f>IF(武器表!R12&lt;&gt;"",$U11,"")</f>
        <v>0</v>
      </c>
      <c r="S11" s="4"/>
      <c r="T11" s="2" t="s">
        <v>37</v>
      </c>
    </row>
    <row r="12" ht="16.2" spans="1:1">
      <c r="A12" s="2"/>
    </row>
  </sheetData>
  <mergeCells count="1">
    <mergeCell ref="S2:S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配件表</vt:lpstr>
      <vt:lpstr>武器表</vt:lpstr>
      <vt:lpstr>单插件数据计算范例表</vt:lpstr>
      <vt:lpstr>消焰器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15.5T</cp:lastModifiedBy>
  <dcterms:created xsi:type="dcterms:W3CDTF">2025-08-07T09:47:00Z</dcterms:created>
  <dcterms:modified xsi:type="dcterms:W3CDTF">2025-08-09T13:40:55Z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C256AD9CC67D48168EBC76EE365AD0D3_13</vt:lpwstr>
  </property>
  <property fmtid="{D5CDD505-2E9C-101B-9397-08002B2CF9AE}" pid="3" name="KSOProductBuildVer">
    <vt:lpwstr>2052-12.1.0.22483</vt:lpwstr>
  </property>
</Properties>
</file>