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59CBB37-7816-4A5C-8132-46FF8EF803F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UCI Thyroid" sheetId="1" r:id="rId1"/>
    <sheet name="UCI Pendigit" sheetId="2" r:id="rId2"/>
    <sheet name="UCI Musk" sheetId="6" r:id="rId3"/>
    <sheet name="UCI Prima" sheetId="7" r:id="rId4"/>
    <sheet name="ECLOF在数据中的综合结果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9" i="1" l="1"/>
  <c r="J30" i="1"/>
  <c r="J28" i="1"/>
  <c r="I29" i="1"/>
  <c r="I30" i="1"/>
  <c r="I28" i="1"/>
  <c r="H29" i="1"/>
  <c r="H30" i="1"/>
  <c r="H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I2" i="1"/>
  <c r="J2" i="1"/>
  <c r="I29" i="2"/>
  <c r="I30" i="2"/>
  <c r="I28" i="2"/>
  <c r="H29" i="2"/>
  <c r="H30" i="2"/>
  <c r="H28" i="2"/>
  <c r="G29" i="2"/>
  <c r="G30" i="2"/>
  <c r="G2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I31" i="6"/>
  <c r="I30" i="6"/>
  <c r="I29" i="6"/>
  <c r="H30" i="6"/>
  <c r="H31" i="6"/>
  <c r="H29" i="6"/>
  <c r="G31" i="6"/>
  <c r="G30" i="6"/>
  <c r="G29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" i="7"/>
  <c r="H30" i="7"/>
  <c r="H31" i="7"/>
  <c r="H29" i="7"/>
  <c r="G31" i="7"/>
  <c r="I31" i="7" s="1"/>
  <c r="G30" i="7"/>
  <c r="I30" i="7" s="1"/>
  <c r="G29" i="7"/>
  <c r="I29" i="7" s="1"/>
  <c r="I17" i="7"/>
  <c r="I25" i="7"/>
  <c r="I2" i="7"/>
  <c r="H3" i="7"/>
  <c r="H4" i="7"/>
  <c r="H5" i="7"/>
  <c r="H6" i="7"/>
  <c r="H7" i="7"/>
  <c r="H8" i="7"/>
  <c r="I8" i="7" s="1"/>
  <c r="H9" i="7"/>
  <c r="I9" i="7" s="1"/>
  <c r="H10" i="7"/>
  <c r="I10" i="7" s="1"/>
  <c r="H11" i="7"/>
  <c r="H12" i="7"/>
  <c r="H13" i="7"/>
  <c r="H14" i="7"/>
  <c r="H15" i="7"/>
  <c r="H16" i="7"/>
  <c r="I16" i="7" s="1"/>
  <c r="H17" i="7"/>
  <c r="H18" i="7"/>
  <c r="I18" i="7" s="1"/>
  <c r="H19" i="7"/>
  <c r="H20" i="7"/>
  <c r="H21" i="7"/>
  <c r="H22" i="7"/>
  <c r="H23" i="7"/>
  <c r="H24" i="7"/>
  <c r="I24" i="7" s="1"/>
  <c r="H25" i="7"/>
  <c r="H26" i="7"/>
  <c r="I26" i="7" s="1"/>
  <c r="G26" i="7"/>
  <c r="G25" i="7"/>
  <c r="G24" i="7"/>
  <c r="G23" i="7"/>
  <c r="I23" i="7" s="1"/>
  <c r="G22" i="7"/>
  <c r="I22" i="7" s="1"/>
  <c r="G21" i="7"/>
  <c r="I21" i="7" s="1"/>
  <c r="G20" i="7"/>
  <c r="I20" i="7" s="1"/>
  <c r="G19" i="7"/>
  <c r="I19" i="7" s="1"/>
  <c r="G18" i="7"/>
  <c r="G17" i="7"/>
  <c r="G16" i="7"/>
  <c r="G15" i="7"/>
  <c r="I15" i="7" s="1"/>
  <c r="G14" i="7"/>
  <c r="I14" i="7" s="1"/>
  <c r="G13" i="7"/>
  <c r="I13" i="7" s="1"/>
  <c r="G12" i="7"/>
  <c r="I12" i="7" s="1"/>
  <c r="G11" i="7"/>
  <c r="I11" i="7" s="1"/>
  <c r="G10" i="7"/>
  <c r="G9" i="7"/>
  <c r="G8" i="7"/>
  <c r="G7" i="7"/>
  <c r="I7" i="7" s="1"/>
  <c r="G6" i="7"/>
  <c r="I6" i="7" s="1"/>
  <c r="G5" i="7"/>
  <c r="I5" i="7" s="1"/>
  <c r="G4" i="7"/>
  <c r="I4" i="7" s="1"/>
  <c r="G3" i="7"/>
  <c r="I3" i="7" s="1"/>
  <c r="H2" i="7"/>
</calcChain>
</file>

<file path=xl/sharedStrings.xml><?xml version="1.0" encoding="utf-8"?>
<sst xmlns="http://schemas.openxmlformats.org/spreadsheetml/2006/main" count="68" uniqueCount="27">
  <si>
    <t>m值</t>
    <phoneticPr fontId="1" type="noConversion"/>
  </si>
  <si>
    <t>k值</t>
    <phoneticPr fontId="1" type="noConversion"/>
  </si>
  <si>
    <t xml:space="preserve"> 真实异常点</t>
    <phoneticPr fontId="1" type="noConversion"/>
  </si>
  <si>
    <t>总数据点</t>
    <phoneticPr fontId="1" type="noConversion"/>
  </si>
  <si>
    <t>iforest</t>
    <phoneticPr fontId="1" type="noConversion"/>
  </si>
  <si>
    <t>lof</t>
    <phoneticPr fontId="1" type="noConversion"/>
  </si>
  <si>
    <t>pca_kernal</t>
    <phoneticPr fontId="1" type="noConversion"/>
  </si>
  <si>
    <t>最大数量异常点检测数量</t>
    <phoneticPr fontId="1" type="noConversion"/>
  </si>
  <si>
    <t>1583.12181735038秒</t>
    <phoneticPr fontId="1" type="noConversion"/>
  </si>
  <si>
    <t>运行时间</t>
    <phoneticPr fontId="1" type="noConversion"/>
  </si>
  <si>
    <t>21.69399秒</t>
    <phoneticPr fontId="1" type="noConversion"/>
  </si>
  <si>
    <t>15409.4392秒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</si>
  <si>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</si>
  <si>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</si>
  <si>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</si>
  <si>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异常点真实总数</t>
    <phoneticPr fontId="1" type="noConversion"/>
  </si>
  <si>
    <t>真实异常值</t>
    <phoneticPr fontId="1" type="noConversion"/>
  </si>
  <si>
    <t>算法</t>
    <phoneticPr fontId="1" type="noConversion"/>
  </si>
  <si>
    <t>子集数据个数</t>
    <phoneticPr fontId="1" type="noConversion"/>
  </si>
  <si>
    <t>实检测异常树</t>
    <phoneticPr fontId="1" type="noConversion"/>
  </si>
  <si>
    <t>数据集</t>
    <phoneticPr fontId="1" type="noConversion"/>
  </si>
  <si>
    <t>UCI Thyroid</t>
  </si>
  <si>
    <t xml:space="preserve">UCI pendigits  </t>
  </si>
  <si>
    <t>UCI Musk</t>
  </si>
  <si>
    <t>UCI Pima</t>
  </si>
  <si>
    <t>内存占用比</t>
    <phoneticPr fontId="1" type="noConversion"/>
  </si>
  <si>
    <t>内存占比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</si>
</sst>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tabSelected="1" topLeftCell="B1" workbookViewId="0">
      <selection activeCell="H27" sqref="H27:J27"/>
    </sheetView>
  </sheetViews>
  <sheetFormatPr defaultRowHeight="13.9" x14ac:dyDescent="0.4"/>
  <cols>
    <col min="2" max="3" width="9" style="1"/>
    <col min="4" max="4" width="18.86328125" style="1" customWidth="1"/>
    <col min="5" max="5" width="20" style="1" customWidth="1"/>
    <col min="7" max="7" width="24.73046875" customWidth="1"/>
  </cols>
  <sheetData>
    <row r="1" spans="2:10" x14ac:dyDescent="0.4">
      <c r="B1" s="1" t="s">
        <v>0</v>
      </c>
      <c r="C1" s="1" t="s">
        <v>1</v>
      </c>
      <c r="D1" s="1" t="s">
        <v>3</v>
      </c>
      <c r="E1" s="1" t="s">
        <v>2</v>
      </c>
      <c r="F1" s="1" t="s">
        <v>9</v>
      </c>
      <c r="G1" s="1" t="s">
        <v>7</v>
      </c>
      <c r="H1" s="1" t="s">
        <v>12</v>
      </c>
      <c r="I1" s="1" t="s">
        <v>13</v>
      </c>
      <c r="J1" s="1" t="s">
        <v>14</v>
      </c>
    </row>
    <row r="2" spans="2:10" x14ac:dyDescent="0.4">
      <c r="B2" s="1">
        <v>300</v>
      </c>
      <c r="C2" s="1">
        <v>15</v>
      </c>
      <c r="D2" s="1">
        <v>300</v>
      </c>
      <c r="E2" s="1">
        <v>72</v>
      </c>
      <c r="F2" s="1">
        <v>5.9321299999999999</v>
      </c>
      <c r="G2" s="1">
        <v>93</v>
      </c>
      <c r="H2">
        <f>E2/G2</f>
        <v>0.77419354838709675</v>
      </c>
      <c r="I2">
        <f>E2/D2</f>
        <v>0.24</v>
      </c>
      <c r="J2">
        <f>2*((H2*I2)/(H2+I2))</f>
        <v>0.36641221374045801</v>
      </c>
    </row>
    <row r="3" spans="2:10" x14ac:dyDescent="0.4">
      <c r="B3" s="1">
        <v>300</v>
      </c>
      <c r="C3" s="1">
        <v>20</v>
      </c>
      <c r="D3" s="1">
        <v>300</v>
      </c>
      <c r="E3" s="1">
        <v>68</v>
      </c>
      <c r="F3" s="1">
        <v>6.6950900000000004</v>
      </c>
      <c r="G3" s="1">
        <v>93</v>
      </c>
      <c r="H3">
        <f t="shared" ref="H3:H26" si="0">E3/G3</f>
        <v>0.73118279569892475</v>
      </c>
      <c r="I3">
        <f t="shared" ref="I3:I26" si="1">E3/D3</f>
        <v>0.22666666666666666</v>
      </c>
      <c r="J3">
        <f t="shared" ref="J3:J26" si="2">2*((H3*I3)/(H3+I3))</f>
        <v>0.34605597964376589</v>
      </c>
    </row>
    <row r="4" spans="2:10" x14ac:dyDescent="0.4">
      <c r="B4" s="1">
        <v>300</v>
      </c>
      <c r="C4" s="1">
        <v>25</v>
      </c>
      <c r="D4" s="1">
        <v>300</v>
      </c>
      <c r="E4" s="1">
        <v>70</v>
      </c>
      <c r="F4" s="1">
        <v>6.9132199999999999</v>
      </c>
      <c r="G4" s="1">
        <v>93</v>
      </c>
      <c r="H4">
        <f t="shared" si="0"/>
        <v>0.75268817204301075</v>
      </c>
      <c r="I4">
        <f t="shared" si="1"/>
        <v>0.23333333333333334</v>
      </c>
      <c r="J4">
        <f t="shared" si="2"/>
        <v>0.35623409669211192</v>
      </c>
    </row>
    <row r="5" spans="2:10" x14ac:dyDescent="0.4">
      <c r="B5" s="1">
        <v>300</v>
      </c>
      <c r="C5" s="1">
        <v>30</v>
      </c>
      <c r="D5" s="1">
        <v>300</v>
      </c>
      <c r="E5" s="1">
        <v>71</v>
      </c>
      <c r="F5" s="1">
        <v>6.9644000000000004</v>
      </c>
      <c r="G5" s="1">
        <v>93</v>
      </c>
      <c r="H5">
        <f t="shared" si="0"/>
        <v>0.76344086021505375</v>
      </c>
      <c r="I5">
        <f t="shared" si="1"/>
        <v>0.23666666666666666</v>
      </c>
      <c r="J5">
        <f t="shared" si="2"/>
        <v>0.36132315521628505</v>
      </c>
    </row>
    <row r="6" spans="2:10" x14ac:dyDescent="0.4">
      <c r="B6" s="1">
        <v>300</v>
      </c>
      <c r="C6" s="1">
        <v>35</v>
      </c>
      <c r="D6" s="1">
        <v>300</v>
      </c>
      <c r="E6" s="1">
        <v>65</v>
      </c>
      <c r="F6" s="1">
        <v>7.3763199999999998</v>
      </c>
      <c r="G6" s="1">
        <v>93</v>
      </c>
      <c r="H6">
        <f t="shared" si="0"/>
        <v>0.69892473118279574</v>
      </c>
      <c r="I6">
        <f t="shared" si="1"/>
        <v>0.21666666666666667</v>
      </c>
      <c r="J6">
        <f t="shared" si="2"/>
        <v>0.33078880407124683</v>
      </c>
    </row>
    <row r="7" spans="2:10" x14ac:dyDescent="0.4">
      <c r="B7" s="1">
        <v>400</v>
      </c>
      <c r="C7" s="1">
        <v>15</v>
      </c>
      <c r="D7" s="1">
        <v>300</v>
      </c>
      <c r="E7" s="1">
        <v>69</v>
      </c>
      <c r="F7" s="1">
        <v>6.5986200000000004</v>
      </c>
      <c r="G7" s="1">
        <v>93</v>
      </c>
      <c r="H7">
        <f t="shared" si="0"/>
        <v>0.74193548387096775</v>
      </c>
      <c r="I7">
        <f t="shared" si="1"/>
        <v>0.23</v>
      </c>
      <c r="J7">
        <f t="shared" si="2"/>
        <v>0.35114503816793896</v>
      </c>
    </row>
    <row r="8" spans="2:10" x14ac:dyDescent="0.4">
      <c r="B8" s="1">
        <v>400</v>
      </c>
      <c r="C8" s="1">
        <v>20</v>
      </c>
      <c r="D8" s="1">
        <v>300</v>
      </c>
      <c r="E8" s="1">
        <v>69</v>
      </c>
      <c r="F8" s="1">
        <v>6.6589400000000003</v>
      </c>
      <c r="G8" s="1">
        <v>93</v>
      </c>
      <c r="H8">
        <f t="shared" si="0"/>
        <v>0.74193548387096775</v>
      </c>
      <c r="I8">
        <f t="shared" si="1"/>
        <v>0.23</v>
      </c>
      <c r="J8">
        <f t="shared" si="2"/>
        <v>0.35114503816793896</v>
      </c>
    </row>
    <row r="9" spans="2:10" x14ac:dyDescent="0.4">
      <c r="B9" s="1">
        <v>400</v>
      </c>
      <c r="C9" s="1">
        <v>25</v>
      </c>
      <c r="D9" s="1">
        <v>300</v>
      </c>
      <c r="E9" s="1">
        <v>69</v>
      </c>
      <c r="F9" s="1">
        <v>6.6955600000000004</v>
      </c>
      <c r="G9" s="1">
        <v>93</v>
      </c>
      <c r="H9">
        <f t="shared" si="0"/>
        <v>0.74193548387096775</v>
      </c>
      <c r="I9">
        <f t="shared" si="1"/>
        <v>0.23</v>
      </c>
      <c r="J9">
        <f t="shared" si="2"/>
        <v>0.35114503816793896</v>
      </c>
    </row>
    <row r="10" spans="2:10" x14ac:dyDescent="0.4">
      <c r="B10" s="1">
        <v>400</v>
      </c>
      <c r="C10" s="1">
        <v>30</v>
      </c>
      <c r="D10" s="1">
        <v>300</v>
      </c>
      <c r="E10" s="1">
        <v>72</v>
      </c>
      <c r="F10" s="1">
        <v>6.77189</v>
      </c>
      <c r="G10" s="1">
        <v>93</v>
      </c>
      <c r="H10">
        <f t="shared" si="0"/>
        <v>0.77419354838709675</v>
      </c>
      <c r="I10">
        <f t="shared" si="1"/>
        <v>0.24</v>
      </c>
      <c r="J10">
        <f t="shared" si="2"/>
        <v>0.36641221374045801</v>
      </c>
    </row>
    <row r="11" spans="2:10" x14ac:dyDescent="0.4">
      <c r="B11" s="1">
        <v>400</v>
      </c>
      <c r="C11" s="1">
        <v>35</v>
      </c>
      <c r="D11" s="1">
        <v>300</v>
      </c>
      <c r="E11" s="1">
        <v>74</v>
      </c>
      <c r="F11" s="1">
        <v>6.90855</v>
      </c>
      <c r="G11" s="1">
        <v>93</v>
      </c>
      <c r="H11">
        <f t="shared" si="0"/>
        <v>0.79569892473118276</v>
      </c>
      <c r="I11">
        <f t="shared" si="1"/>
        <v>0.24666666666666667</v>
      </c>
      <c r="J11">
        <f t="shared" si="2"/>
        <v>0.37659033078880411</v>
      </c>
    </row>
    <row r="12" spans="2:10" x14ac:dyDescent="0.4">
      <c r="B12" s="1">
        <v>500</v>
      </c>
      <c r="C12" s="1">
        <v>15</v>
      </c>
      <c r="D12" s="1">
        <v>300</v>
      </c>
      <c r="E12" s="1">
        <v>73</v>
      </c>
      <c r="F12" s="1">
        <v>6.39154</v>
      </c>
      <c r="G12" s="1">
        <v>93</v>
      </c>
      <c r="H12">
        <f t="shared" si="0"/>
        <v>0.78494623655913975</v>
      </c>
      <c r="I12">
        <f t="shared" si="1"/>
        <v>0.24333333333333335</v>
      </c>
      <c r="J12">
        <f t="shared" si="2"/>
        <v>0.37150127226463103</v>
      </c>
    </row>
    <row r="13" spans="2:10" x14ac:dyDescent="0.4">
      <c r="B13" s="1">
        <v>500</v>
      </c>
      <c r="C13" s="1">
        <v>20</v>
      </c>
      <c r="D13" s="1">
        <v>300</v>
      </c>
      <c r="E13" s="1">
        <v>69</v>
      </c>
      <c r="F13" s="1">
        <v>6.5432100000000002</v>
      </c>
      <c r="G13" s="1">
        <v>93</v>
      </c>
      <c r="H13">
        <f t="shared" si="0"/>
        <v>0.74193548387096775</v>
      </c>
      <c r="I13">
        <f t="shared" si="1"/>
        <v>0.23</v>
      </c>
      <c r="J13">
        <f t="shared" si="2"/>
        <v>0.35114503816793896</v>
      </c>
    </row>
    <row r="14" spans="2:10" x14ac:dyDescent="0.4">
      <c r="B14" s="1">
        <v>500</v>
      </c>
      <c r="C14" s="1">
        <v>25</v>
      </c>
      <c r="D14" s="1">
        <v>300</v>
      </c>
      <c r="E14" s="1">
        <v>65</v>
      </c>
      <c r="F14" s="1">
        <v>6.5714699999999997</v>
      </c>
      <c r="G14" s="1">
        <v>93</v>
      </c>
      <c r="H14">
        <f t="shared" si="0"/>
        <v>0.69892473118279574</v>
      </c>
      <c r="I14">
        <f t="shared" si="1"/>
        <v>0.21666666666666667</v>
      </c>
      <c r="J14">
        <f t="shared" si="2"/>
        <v>0.33078880407124683</v>
      </c>
    </row>
    <row r="15" spans="2:10" x14ac:dyDescent="0.4">
      <c r="B15" s="1">
        <v>500</v>
      </c>
      <c r="C15" s="1">
        <v>30</v>
      </c>
      <c r="D15" s="1">
        <v>300</v>
      </c>
      <c r="E15" s="1">
        <v>73</v>
      </c>
      <c r="F15" s="1">
        <v>6.8656670000000002</v>
      </c>
      <c r="G15" s="1">
        <v>93</v>
      </c>
      <c r="H15">
        <f t="shared" si="0"/>
        <v>0.78494623655913975</v>
      </c>
      <c r="I15">
        <f t="shared" si="1"/>
        <v>0.24333333333333335</v>
      </c>
      <c r="J15">
        <f t="shared" si="2"/>
        <v>0.37150127226463103</v>
      </c>
    </row>
    <row r="16" spans="2:10" x14ac:dyDescent="0.4">
      <c r="B16" s="1">
        <v>500</v>
      </c>
      <c r="C16" s="1">
        <v>35</v>
      </c>
      <c r="D16" s="1">
        <v>300</v>
      </c>
      <c r="E16" s="1">
        <v>69</v>
      </c>
      <c r="F16">
        <v>6.8766499999999997</v>
      </c>
      <c r="G16" s="1">
        <v>93</v>
      </c>
      <c r="H16">
        <f t="shared" si="0"/>
        <v>0.74193548387096775</v>
      </c>
      <c r="I16">
        <f t="shared" si="1"/>
        <v>0.23</v>
      </c>
      <c r="J16">
        <f t="shared" si="2"/>
        <v>0.35114503816793896</v>
      </c>
    </row>
    <row r="17" spans="2:10" x14ac:dyDescent="0.4">
      <c r="B17" s="1">
        <v>600</v>
      </c>
      <c r="C17" s="1">
        <v>15</v>
      </c>
      <c r="D17" s="1">
        <v>300</v>
      </c>
      <c r="E17" s="1">
        <v>72</v>
      </c>
      <c r="F17" s="1">
        <v>7.2725200000000001</v>
      </c>
      <c r="G17" s="1">
        <v>93</v>
      </c>
      <c r="H17">
        <f t="shared" si="0"/>
        <v>0.77419354838709675</v>
      </c>
      <c r="I17">
        <f t="shared" si="1"/>
        <v>0.24</v>
      </c>
      <c r="J17">
        <f t="shared" si="2"/>
        <v>0.36641221374045801</v>
      </c>
    </row>
    <row r="18" spans="2:10" x14ac:dyDescent="0.4">
      <c r="B18" s="1">
        <v>600</v>
      </c>
      <c r="C18" s="1">
        <v>20</v>
      </c>
      <c r="D18" s="1">
        <v>300</v>
      </c>
      <c r="E18" s="1">
        <v>72</v>
      </c>
      <c r="F18" s="1">
        <v>7.3490099999999998</v>
      </c>
      <c r="G18" s="1">
        <v>93</v>
      </c>
      <c r="H18">
        <f t="shared" si="0"/>
        <v>0.77419354838709675</v>
      </c>
      <c r="I18">
        <f t="shared" si="1"/>
        <v>0.24</v>
      </c>
      <c r="J18">
        <f t="shared" si="2"/>
        <v>0.36641221374045801</v>
      </c>
    </row>
    <row r="19" spans="2:10" x14ac:dyDescent="0.4">
      <c r="B19" s="1">
        <v>600</v>
      </c>
      <c r="C19" s="1">
        <v>25</v>
      </c>
      <c r="D19" s="1">
        <v>300</v>
      </c>
      <c r="E19" s="1">
        <v>76</v>
      </c>
      <c r="F19" s="1">
        <v>7.4541399999999998</v>
      </c>
      <c r="G19" s="1">
        <v>93</v>
      </c>
      <c r="H19">
        <f t="shared" si="0"/>
        <v>0.81720430107526887</v>
      </c>
      <c r="I19">
        <f t="shared" si="1"/>
        <v>0.25333333333333335</v>
      </c>
      <c r="J19">
        <f t="shared" si="2"/>
        <v>0.38676844783715014</v>
      </c>
    </row>
    <row r="20" spans="2:10" x14ac:dyDescent="0.4">
      <c r="B20" s="1">
        <v>600</v>
      </c>
      <c r="C20" s="1">
        <v>30</v>
      </c>
      <c r="D20" s="1">
        <v>300</v>
      </c>
      <c r="E20" s="1">
        <v>72</v>
      </c>
      <c r="F20" s="1">
        <v>7.7135100000000003</v>
      </c>
      <c r="G20" s="1">
        <v>93</v>
      </c>
      <c r="H20">
        <f t="shared" si="0"/>
        <v>0.77419354838709675</v>
      </c>
      <c r="I20">
        <f t="shared" si="1"/>
        <v>0.24</v>
      </c>
      <c r="J20">
        <f t="shared" si="2"/>
        <v>0.36641221374045801</v>
      </c>
    </row>
    <row r="21" spans="2:10" x14ac:dyDescent="0.4">
      <c r="B21" s="1">
        <v>600</v>
      </c>
      <c r="C21" s="1">
        <v>35</v>
      </c>
      <c r="D21" s="1">
        <v>300</v>
      </c>
      <c r="E21" s="1">
        <v>71</v>
      </c>
      <c r="F21" s="1">
        <v>7.8699500000000002</v>
      </c>
      <c r="G21" s="1">
        <v>93</v>
      </c>
      <c r="H21">
        <f t="shared" si="0"/>
        <v>0.76344086021505375</v>
      </c>
      <c r="I21">
        <f t="shared" si="1"/>
        <v>0.23666666666666666</v>
      </c>
      <c r="J21">
        <f t="shared" si="2"/>
        <v>0.36132315521628505</v>
      </c>
    </row>
    <row r="22" spans="2:10" x14ac:dyDescent="0.4">
      <c r="B22" s="1">
        <v>700</v>
      </c>
      <c r="C22" s="1">
        <v>15</v>
      </c>
      <c r="D22" s="1">
        <v>300</v>
      </c>
      <c r="E22" s="1">
        <v>67</v>
      </c>
      <c r="F22" s="1">
        <v>8.2080300000000008</v>
      </c>
      <c r="G22" s="1">
        <v>93</v>
      </c>
      <c r="H22">
        <f t="shared" si="0"/>
        <v>0.72043010752688175</v>
      </c>
      <c r="I22">
        <f t="shared" si="1"/>
        <v>0.22333333333333333</v>
      </c>
      <c r="J22">
        <f t="shared" si="2"/>
        <v>0.34096692111959287</v>
      </c>
    </row>
    <row r="23" spans="2:10" x14ac:dyDescent="0.4">
      <c r="B23" s="1">
        <v>700</v>
      </c>
      <c r="C23" s="1">
        <v>20</v>
      </c>
      <c r="D23" s="1">
        <v>300</v>
      </c>
      <c r="E23" s="1">
        <v>72</v>
      </c>
      <c r="F23" s="1">
        <v>8.3297299999999996</v>
      </c>
      <c r="G23" s="1">
        <v>93</v>
      </c>
      <c r="H23">
        <f t="shared" si="0"/>
        <v>0.77419354838709675</v>
      </c>
      <c r="I23">
        <f t="shared" si="1"/>
        <v>0.24</v>
      </c>
      <c r="J23">
        <f t="shared" si="2"/>
        <v>0.36641221374045801</v>
      </c>
    </row>
    <row r="24" spans="2:10" x14ac:dyDescent="0.4">
      <c r="B24" s="1">
        <v>700</v>
      </c>
      <c r="C24" s="1">
        <v>25</v>
      </c>
      <c r="D24" s="1">
        <v>300</v>
      </c>
      <c r="E24" s="1">
        <v>73</v>
      </c>
      <c r="F24" s="1">
        <v>8.5383209999999998</v>
      </c>
      <c r="G24" s="1">
        <v>93</v>
      </c>
      <c r="H24">
        <f t="shared" si="0"/>
        <v>0.78494623655913975</v>
      </c>
      <c r="I24">
        <f t="shared" si="1"/>
        <v>0.24333333333333335</v>
      </c>
      <c r="J24">
        <f t="shared" si="2"/>
        <v>0.37150127226463103</v>
      </c>
    </row>
    <row r="25" spans="2:10" x14ac:dyDescent="0.4">
      <c r="B25" s="1">
        <v>700</v>
      </c>
      <c r="C25" s="1">
        <v>30</v>
      </c>
      <c r="D25" s="1">
        <v>300</v>
      </c>
      <c r="E25" s="1">
        <v>79</v>
      </c>
      <c r="F25" s="1">
        <v>8.8694593200000007</v>
      </c>
      <c r="G25" s="1">
        <v>93</v>
      </c>
      <c r="H25">
        <f t="shared" si="0"/>
        <v>0.84946236559139787</v>
      </c>
      <c r="I25">
        <f t="shared" si="1"/>
        <v>0.26333333333333331</v>
      </c>
      <c r="J25">
        <f t="shared" si="2"/>
        <v>0.4020356234096692</v>
      </c>
    </row>
    <row r="26" spans="2:10" x14ac:dyDescent="0.4">
      <c r="B26" s="1">
        <v>700</v>
      </c>
      <c r="C26" s="1">
        <v>35</v>
      </c>
      <c r="D26" s="1">
        <v>300</v>
      </c>
      <c r="E26" s="1">
        <v>77</v>
      </c>
      <c r="F26">
        <v>8.9331429</v>
      </c>
      <c r="G26" s="1">
        <v>93</v>
      </c>
      <c r="H26">
        <f t="shared" si="0"/>
        <v>0.82795698924731187</v>
      </c>
      <c r="I26">
        <f t="shared" si="1"/>
        <v>0.25666666666666665</v>
      </c>
      <c r="J26">
        <f t="shared" si="2"/>
        <v>0.39185750636132316</v>
      </c>
    </row>
    <row r="27" spans="2:10" x14ac:dyDescent="0.4">
      <c r="B27" s="1" t="s">
        <v>17</v>
      </c>
      <c r="D27" s="1" t="s">
        <v>18</v>
      </c>
      <c r="E27" s="1" t="s">
        <v>19</v>
      </c>
      <c r="H27" s="1" t="s">
        <v>12</v>
      </c>
      <c r="I27" s="1" t="s">
        <v>13</v>
      </c>
      <c r="J27" s="1" t="s">
        <v>14</v>
      </c>
    </row>
    <row r="28" spans="2:10" x14ac:dyDescent="0.4">
      <c r="B28" s="1" t="s">
        <v>4</v>
      </c>
      <c r="D28" s="1">
        <v>300</v>
      </c>
      <c r="E28" s="1">
        <v>64</v>
      </c>
      <c r="F28" s="1">
        <v>92</v>
      </c>
      <c r="H28">
        <f>E28/93</f>
        <v>0.68817204301075274</v>
      </c>
      <c r="I28">
        <f>E28/300</f>
        <v>0.21333333333333335</v>
      </c>
      <c r="J28">
        <f>2*((H28*I28)/(H28+I28))</f>
        <v>0.32569974554707382</v>
      </c>
    </row>
    <row r="29" spans="2:10" x14ac:dyDescent="0.4">
      <c r="B29" s="1" t="s">
        <v>5</v>
      </c>
      <c r="D29" s="1">
        <v>300</v>
      </c>
      <c r="E29" s="1">
        <v>52</v>
      </c>
      <c r="F29">
        <v>83</v>
      </c>
      <c r="G29" s="1" t="s">
        <v>8</v>
      </c>
      <c r="H29">
        <f t="shared" ref="H29:H30" si="3">E29/93</f>
        <v>0.55913978494623651</v>
      </c>
      <c r="I29">
        <f t="shared" ref="I29:I30" si="4">E29/300</f>
        <v>0.17333333333333334</v>
      </c>
      <c r="J29">
        <f t="shared" ref="J29:J30" si="5">2*((H29*I29)/(H29+I29))</f>
        <v>0.26463104325699749</v>
      </c>
    </row>
    <row r="30" spans="2:10" x14ac:dyDescent="0.4">
      <c r="B30" s="1" t="s">
        <v>6</v>
      </c>
      <c r="D30" s="1">
        <v>300</v>
      </c>
      <c r="E30" s="1">
        <v>34</v>
      </c>
      <c r="F30">
        <v>93</v>
      </c>
      <c r="H30">
        <f t="shared" si="3"/>
        <v>0.36559139784946237</v>
      </c>
      <c r="I30">
        <f t="shared" si="4"/>
        <v>0.11333333333333333</v>
      </c>
      <c r="J30">
        <f t="shared" si="5"/>
        <v>0.17302798982188294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CFB9-FB59-4E09-B134-D04CD2A10679}">
  <dimension ref="A1:J30"/>
  <sheetViews>
    <sheetView workbookViewId="0">
      <selection activeCell="D21" sqref="D21"/>
    </sheetView>
  </sheetViews>
  <sheetFormatPr defaultRowHeight="13.9" x14ac:dyDescent="0.4"/>
  <cols>
    <col min="1" max="2" width="9" style="1"/>
    <col min="3" max="3" width="13.86328125" style="1" customWidth="1"/>
    <col min="4" max="4" width="22.265625" style="1" customWidth="1"/>
    <col min="5" max="5" width="15.3984375" customWidth="1"/>
    <col min="6" max="6" width="23.46484375" style="1" customWidth="1"/>
    <col min="10" max="10" width="30.53125" customWidth="1"/>
  </cols>
  <sheetData>
    <row r="1" spans="1:10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9</v>
      </c>
      <c r="F1" s="1" t="s">
        <v>7</v>
      </c>
      <c r="G1" s="1" t="s">
        <v>12</v>
      </c>
      <c r="H1" s="1" t="s">
        <v>13</v>
      </c>
      <c r="I1" s="1" t="s">
        <v>14</v>
      </c>
      <c r="J1" s="1" t="s">
        <v>26</v>
      </c>
    </row>
    <row r="2" spans="1:10" x14ac:dyDescent="0.4">
      <c r="A2" s="1">
        <v>300</v>
      </c>
      <c r="B2" s="1">
        <v>15</v>
      </c>
      <c r="C2" s="1">
        <v>700</v>
      </c>
      <c r="D2" s="1">
        <v>17</v>
      </c>
      <c r="E2" s="1">
        <v>12.03881</v>
      </c>
      <c r="F2" s="1">
        <v>156</v>
      </c>
      <c r="G2">
        <f>D2/F2</f>
        <v>0.10897435897435898</v>
      </c>
      <c r="H2">
        <f>D2/C2</f>
        <v>2.4285714285714285E-2</v>
      </c>
      <c r="I2">
        <f>2*((G2*H2)/(G2+H2))</f>
        <v>3.9719626168224297E-2</v>
      </c>
    </row>
    <row r="3" spans="1:10" x14ac:dyDescent="0.4">
      <c r="A3" s="1">
        <v>300</v>
      </c>
      <c r="B3" s="1">
        <v>20</v>
      </c>
      <c r="C3" s="1">
        <v>700</v>
      </c>
      <c r="D3" s="1">
        <v>49</v>
      </c>
      <c r="E3" s="1">
        <v>12.404820000000001</v>
      </c>
      <c r="F3" s="1">
        <v>156</v>
      </c>
      <c r="G3">
        <f t="shared" ref="G3:G26" si="0">D3/F3</f>
        <v>0.3141025641025641</v>
      </c>
      <c r="H3">
        <f t="shared" ref="H3:H26" si="1">D3/C3</f>
        <v>7.0000000000000007E-2</v>
      </c>
      <c r="I3">
        <f t="shared" ref="I3:I26" si="2">2*((G3*H3)/(G3+H3))</f>
        <v>0.11448598130841123</v>
      </c>
    </row>
    <row r="4" spans="1:10" x14ac:dyDescent="0.4">
      <c r="A4" s="1">
        <v>300</v>
      </c>
      <c r="B4" s="1">
        <v>25</v>
      </c>
      <c r="C4" s="1">
        <v>700</v>
      </c>
      <c r="D4" s="1">
        <v>32</v>
      </c>
      <c r="E4" s="1">
        <v>12.55742</v>
      </c>
      <c r="F4" s="1">
        <v>156</v>
      </c>
      <c r="G4">
        <f t="shared" si="0"/>
        <v>0.20512820512820512</v>
      </c>
      <c r="H4">
        <f t="shared" si="1"/>
        <v>4.5714285714285714E-2</v>
      </c>
      <c r="I4">
        <f t="shared" si="2"/>
        <v>7.4766355140186924E-2</v>
      </c>
    </row>
    <row r="5" spans="1:10" x14ac:dyDescent="0.4">
      <c r="A5" s="1">
        <v>300</v>
      </c>
      <c r="B5" s="1">
        <v>30</v>
      </c>
      <c r="C5" s="1">
        <v>700</v>
      </c>
      <c r="D5" s="1">
        <v>12</v>
      </c>
      <c r="E5" s="1">
        <v>12.61281</v>
      </c>
      <c r="F5" s="1">
        <v>156</v>
      </c>
      <c r="G5">
        <f t="shared" si="0"/>
        <v>7.6923076923076927E-2</v>
      </c>
      <c r="H5">
        <f t="shared" si="1"/>
        <v>1.7142857142857144E-2</v>
      </c>
      <c r="I5">
        <f t="shared" si="2"/>
        <v>2.8037383177570097E-2</v>
      </c>
    </row>
    <row r="6" spans="1:10" x14ac:dyDescent="0.4">
      <c r="A6" s="1">
        <v>300</v>
      </c>
      <c r="B6" s="1">
        <v>35</v>
      </c>
      <c r="C6" s="1">
        <v>700</v>
      </c>
      <c r="D6" s="1">
        <v>5</v>
      </c>
      <c r="E6" s="1">
        <v>12.650539999999999</v>
      </c>
      <c r="F6" s="1">
        <v>156</v>
      </c>
      <c r="G6">
        <f t="shared" si="0"/>
        <v>3.2051282051282048E-2</v>
      </c>
      <c r="H6">
        <f t="shared" si="1"/>
        <v>7.1428571428571426E-3</v>
      </c>
      <c r="I6">
        <f t="shared" si="2"/>
        <v>1.1682242990654205E-2</v>
      </c>
    </row>
    <row r="7" spans="1:10" x14ac:dyDescent="0.4">
      <c r="A7" s="1">
        <v>400</v>
      </c>
      <c r="B7" s="1">
        <v>15</v>
      </c>
      <c r="C7" s="1">
        <v>700</v>
      </c>
      <c r="D7" s="1">
        <v>28</v>
      </c>
      <c r="E7" s="1">
        <v>12.47677</v>
      </c>
      <c r="F7" s="1">
        <v>156</v>
      </c>
      <c r="G7">
        <f t="shared" si="0"/>
        <v>0.17948717948717949</v>
      </c>
      <c r="H7">
        <f t="shared" si="1"/>
        <v>0.04</v>
      </c>
      <c r="I7">
        <f t="shared" si="2"/>
        <v>6.5420560747663545E-2</v>
      </c>
    </row>
    <row r="8" spans="1:10" x14ac:dyDescent="0.4">
      <c r="A8" s="1">
        <v>400</v>
      </c>
      <c r="B8" s="1">
        <v>20</v>
      </c>
      <c r="C8" s="1">
        <v>700</v>
      </c>
      <c r="D8" s="1">
        <v>95</v>
      </c>
      <c r="E8" s="1">
        <v>12.478210000000001</v>
      </c>
      <c r="F8" s="1">
        <v>156</v>
      </c>
      <c r="G8">
        <f t="shared" si="0"/>
        <v>0.60897435897435892</v>
      </c>
      <c r="H8">
        <f t="shared" si="1"/>
        <v>0.1357142857142857</v>
      </c>
      <c r="I8">
        <f t="shared" si="2"/>
        <v>0.2219626168224299</v>
      </c>
    </row>
    <row r="9" spans="1:10" x14ac:dyDescent="0.4">
      <c r="A9" s="1">
        <v>400</v>
      </c>
      <c r="B9" s="1">
        <v>25</v>
      </c>
      <c r="C9" s="1">
        <v>700</v>
      </c>
      <c r="D9" s="1">
        <v>75</v>
      </c>
      <c r="E9" s="1">
        <v>12.65915</v>
      </c>
      <c r="F9" s="1">
        <v>156</v>
      </c>
      <c r="G9">
        <f t="shared" si="0"/>
        <v>0.48076923076923078</v>
      </c>
      <c r="H9">
        <f t="shared" si="1"/>
        <v>0.10714285714285714</v>
      </c>
      <c r="I9">
        <f t="shared" si="2"/>
        <v>0.17523364485981308</v>
      </c>
    </row>
    <row r="10" spans="1:10" x14ac:dyDescent="0.4">
      <c r="A10" s="1">
        <v>400</v>
      </c>
      <c r="B10" s="1">
        <v>30</v>
      </c>
      <c r="C10" s="1">
        <v>700</v>
      </c>
      <c r="D10" s="1">
        <v>55</v>
      </c>
      <c r="E10" s="1">
        <v>12.84366</v>
      </c>
      <c r="F10" s="1">
        <v>156</v>
      </c>
      <c r="G10">
        <f t="shared" si="0"/>
        <v>0.35256410256410259</v>
      </c>
      <c r="H10">
        <f t="shared" si="1"/>
        <v>7.857142857142857E-2</v>
      </c>
      <c r="I10">
        <f t="shared" si="2"/>
        <v>0.12850467289719628</v>
      </c>
    </row>
    <row r="11" spans="1:10" x14ac:dyDescent="0.4">
      <c r="A11" s="1">
        <v>400</v>
      </c>
      <c r="B11" s="1">
        <v>35</v>
      </c>
      <c r="C11" s="1">
        <v>700</v>
      </c>
      <c r="D11" s="1">
        <v>25</v>
      </c>
      <c r="E11" s="1">
        <v>12.85543</v>
      </c>
      <c r="F11" s="1">
        <v>156</v>
      </c>
      <c r="G11">
        <f t="shared" si="0"/>
        <v>0.16025641025641027</v>
      </c>
      <c r="H11">
        <f t="shared" si="1"/>
        <v>3.5714285714285712E-2</v>
      </c>
      <c r="I11">
        <f t="shared" si="2"/>
        <v>5.8411214953271028E-2</v>
      </c>
    </row>
    <row r="12" spans="1:10" x14ac:dyDescent="0.4">
      <c r="A12" s="1">
        <v>500</v>
      </c>
      <c r="B12" s="1">
        <v>15</v>
      </c>
      <c r="C12" s="1">
        <v>700</v>
      </c>
      <c r="D12" s="1">
        <v>83</v>
      </c>
      <c r="E12" s="1">
        <v>13.61359</v>
      </c>
      <c r="F12" s="1">
        <v>156</v>
      </c>
      <c r="G12">
        <f t="shared" si="0"/>
        <v>0.53205128205128205</v>
      </c>
      <c r="H12">
        <f t="shared" si="1"/>
        <v>0.11857142857142858</v>
      </c>
      <c r="I12">
        <f t="shared" si="2"/>
        <v>0.19392523364485983</v>
      </c>
    </row>
    <row r="13" spans="1:10" x14ac:dyDescent="0.4">
      <c r="A13" s="1">
        <v>500</v>
      </c>
      <c r="B13" s="1">
        <v>20</v>
      </c>
      <c r="C13" s="1">
        <v>700</v>
      </c>
      <c r="D13" s="1">
        <v>97</v>
      </c>
      <c r="E13" s="1">
        <v>13.62454</v>
      </c>
      <c r="F13" s="1">
        <v>156</v>
      </c>
      <c r="G13">
        <f t="shared" si="0"/>
        <v>0.62179487179487181</v>
      </c>
      <c r="H13">
        <f t="shared" si="1"/>
        <v>0.13857142857142857</v>
      </c>
      <c r="I13">
        <f t="shared" si="2"/>
        <v>0.22663551401869159</v>
      </c>
    </row>
    <row r="14" spans="1:10" x14ac:dyDescent="0.4">
      <c r="A14" s="1">
        <v>500</v>
      </c>
      <c r="B14" s="1">
        <v>25</v>
      </c>
      <c r="C14" s="1">
        <v>700</v>
      </c>
      <c r="D14" s="1">
        <v>90</v>
      </c>
      <c r="E14" s="1">
        <v>13.657909999999999</v>
      </c>
      <c r="F14" s="1">
        <v>156</v>
      </c>
      <c r="G14">
        <f t="shared" si="0"/>
        <v>0.57692307692307687</v>
      </c>
      <c r="H14">
        <f t="shared" si="1"/>
        <v>0.12857142857142856</v>
      </c>
      <c r="I14">
        <f t="shared" si="2"/>
        <v>0.21028037383177567</v>
      </c>
    </row>
    <row r="15" spans="1:10" x14ac:dyDescent="0.4">
      <c r="A15" s="1">
        <v>500</v>
      </c>
      <c r="B15" s="1">
        <v>30</v>
      </c>
      <c r="C15" s="1">
        <v>700</v>
      </c>
      <c r="D15" s="1">
        <v>52</v>
      </c>
      <c r="E15" s="1">
        <v>13.798109999999999</v>
      </c>
      <c r="F15" s="1">
        <v>156</v>
      </c>
      <c r="G15">
        <f t="shared" si="0"/>
        <v>0.33333333333333331</v>
      </c>
      <c r="H15">
        <f t="shared" si="1"/>
        <v>7.4285714285714288E-2</v>
      </c>
      <c r="I15">
        <f t="shared" si="2"/>
        <v>0.12149532710280375</v>
      </c>
    </row>
    <row r="16" spans="1:10" x14ac:dyDescent="0.4">
      <c r="A16" s="1">
        <v>500</v>
      </c>
      <c r="B16" s="1">
        <v>35</v>
      </c>
      <c r="C16" s="1">
        <v>700</v>
      </c>
      <c r="D16" s="1">
        <v>52</v>
      </c>
      <c r="E16" s="1">
        <v>13.73826</v>
      </c>
      <c r="F16" s="1">
        <v>156</v>
      </c>
      <c r="G16">
        <f t="shared" si="0"/>
        <v>0.33333333333333331</v>
      </c>
      <c r="H16">
        <f t="shared" si="1"/>
        <v>7.4285714285714288E-2</v>
      </c>
      <c r="I16">
        <f t="shared" si="2"/>
        <v>0.12149532710280375</v>
      </c>
    </row>
    <row r="17" spans="1:9" x14ac:dyDescent="0.4">
      <c r="A17" s="1">
        <v>600</v>
      </c>
      <c r="B17" s="1">
        <v>15</v>
      </c>
      <c r="C17" s="1">
        <v>700</v>
      </c>
      <c r="D17" s="1">
        <v>84</v>
      </c>
      <c r="E17" s="1">
        <v>14.73859</v>
      </c>
      <c r="F17" s="1">
        <v>156</v>
      </c>
      <c r="G17">
        <f t="shared" si="0"/>
        <v>0.53846153846153844</v>
      </c>
      <c r="H17">
        <f t="shared" si="1"/>
        <v>0.12</v>
      </c>
      <c r="I17">
        <f t="shared" si="2"/>
        <v>0.19626168224299068</v>
      </c>
    </row>
    <row r="18" spans="1:9" x14ac:dyDescent="0.4">
      <c r="A18" s="1">
        <v>600</v>
      </c>
      <c r="B18" s="1">
        <v>20</v>
      </c>
      <c r="C18" s="1">
        <v>700</v>
      </c>
      <c r="D18" s="1">
        <v>94</v>
      </c>
      <c r="E18" s="1">
        <v>14.541320000000001</v>
      </c>
      <c r="F18" s="1">
        <v>156</v>
      </c>
      <c r="G18">
        <f t="shared" si="0"/>
        <v>0.60256410256410253</v>
      </c>
      <c r="H18">
        <f t="shared" si="1"/>
        <v>0.13428571428571429</v>
      </c>
      <c r="I18">
        <f t="shared" si="2"/>
        <v>0.21962616822429909</v>
      </c>
    </row>
    <row r="19" spans="1:9" x14ac:dyDescent="0.4">
      <c r="A19" s="1">
        <v>600</v>
      </c>
      <c r="B19" s="1">
        <v>25</v>
      </c>
      <c r="C19" s="1">
        <v>700</v>
      </c>
      <c r="D19" s="1">
        <v>92</v>
      </c>
      <c r="E19" s="1">
        <v>14.43022</v>
      </c>
      <c r="F19" s="1">
        <v>156</v>
      </c>
      <c r="G19">
        <f t="shared" si="0"/>
        <v>0.58974358974358976</v>
      </c>
      <c r="H19">
        <f t="shared" si="1"/>
        <v>0.13142857142857142</v>
      </c>
      <c r="I19">
        <f t="shared" si="2"/>
        <v>0.21495327102803735</v>
      </c>
    </row>
    <row r="20" spans="1:9" x14ac:dyDescent="0.4">
      <c r="A20" s="1">
        <v>600</v>
      </c>
      <c r="B20" s="1">
        <v>30</v>
      </c>
      <c r="C20" s="1">
        <v>700</v>
      </c>
      <c r="D20" s="1">
        <v>88</v>
      </c>
      <c r="E20" s="1">
        <v>15.593299999999999</v>
      </c>
      <c r="F20" s="1">
        <v>156</v>
      </c>
      <c r="G20">
        <f t="shared" si="0"/>
        <v>0.5641025641025641</v>
      </c>
      <c r="H20">
        <f t="shared" si="1"/>
        <v>0.12571428571428572</v>
      </c>
      <c r="I20">
        <f t="shared" si="2"/>
        <v>0.20560747663551404</v>
      </c>
    </row>
    <row r="21" spans="1:9" x14ac:dyDescent="0.4">
      <c r="A21" s="1">
        <v>600</v>
      </c>
      <c r="B21" s="1">
        <v>35</v>
      </c>
      <c r="C21" s="1">
        <v>700</v>
      </c>
      <c r="D21" s="1">
        <v>99</v>
      </c>
      <c r="E21" s="1">
        <v>14.35162</v>
      </c>
      <c r="F21" s="1">
        <v>156</v>
      </c>
      <c r="G21">
        <f t="shared" si="0"/>
        <v>0.63461538461538458</v>
      </c>
      <c r="H21">
        <f t="shared" si="1"/>
        <v>0.14142857142857143</v>
      </c>
      <c r="I21">
        <f t="shared" si="2"/>
        <v>0.23130841121495327</v>
      </c>
    </row>
    <row r="22" spans="1:9" x14ac:dyDescent="0.4">
      <c r="A22" s="1">
        <v>700</v>
      </c>
      <c r="B22" s="1">
        <v>15</v>
      </c>
      <c r="C22" s="1">
        <v>700</v>
      </c>
      <c r="D22" s="1">
        <v>45</v>
      </c>
      <c r="E22" s="1">
        <v>15.03581</v>
      </c>
      <c r="F22" s="1">
        <v>156</v>
      </c>
      <c r="G22">
        <f t="shared" si="0"/>
        <v>0.28846153846153844</v>
      </c>
      <c r="H22">
        <f t="shared" si="1"/>
        <v>6.4285714285714279E-2</v>
      </c>
      <c r="I22">
        <f t="shared" si="2"/>
        <v>0.10514018691588783</v>
      </c>
    </row>
    <row r="23" spans="1:9" x14ac:dyDescent="0.4">
      <c r="A23" s="1">
        <v>700</v>
      </c>
      <c r="B23" s="1">
        <v>20</v>
      </c>
      <c r="C23" s="1">
        <v>700</v>
      </c>
      <c r="D23" s="1">
        <v>70</v>
      </c>
      <c r="E23" s="1">
        <v>15.58832</v>
      </c>
      <c r="F23" s="1">
        <v>156</v>
      </c>
      <c r="G23">
        <f t="shared" si="0"/>
        <v>0.44871794871794873</v>
      </c>
      <c r="H23">
        <f t="shared" si="1"/>
        <v>0.1</v>
      </c>
      <c r="I23">
        <f t="shared" si="2"/>
        <v>0.1635514018691589</v>
      </c>
    </row>
    <row r="24" spans="1:9" x14ac:dyDescent="0.4">
      <c r="A24" s="1">
        <v>700</v>
      </c>
      <c r="B24" s="1">
        <v>25</v>
      </c>
      <c r="C24" s="1">
        <v>700</v>
      </c>
      <c r="D24" s="1">
        <v>84</v>
      </c>
      <c r="E24" s="1">
        <v>16.332329999999999</v>
      </c>
      <c r="F24" s="1">
        <v>156</v>
      </c>
      <c r="G24">
        <f t="shared" si="0"/>
        <v>0.53846153846153844</v>
      </c>
      <c r="H24">
        <f t="shared" si="1"/>
        <v>0.12</v>
      </c>
      <c r="I24">
        <f t="shared" si="2"/>
        <v>0.19626168224299068</v>
      </c>
    </row>
    <row r="25" spans="1:9" x14ac:dyDescent="0.4">
      <c r="A25" s="1">
        <v>700</v>
      </c>
      <c r="B25" s="1">
        <v>30</v>
      </c>
      <c r="C25" s="1">
        <v>700</v>
      </c>
      <c r="D25" s="1">
        <v>105</v>
      </c>
      <c r="E25" s="1">
        <v>16.555759999999999</v>
      </c>
      <c r="F25" s="1">
        <v>156</v>
      </c>
      <c r="G25">
        <f t="shared" si="0"/>
        <v>0.67307692307692313</v>
      </c>
      <c r="H25">
        <f t="shared" si="1"/>
        <v>0.15</v>
      </c>
      <c r="I25">
        <f t="shared" si="2"/>
        <v>0.24532710280373829</v>
      </c>
    </row>
    <row r="26" spans="1:9" x14ac:dyDescent="0.4">
      <c r="A26" s="1">
        <v>700</v>
      </c>
      <c r="B26" s="1">
        <v>35</v>
      </c>
      <c r="C26" s="1">
        <v>700</v>
      </c>
      <c r="D26" s="1">
        <v>80</v>
      </c>
      <c r="E26" s="1">
        <v>16.916039999999999</v>
      </c>
      <c r="F26" s="1">
        <v>156</v>
      </c>
      <c r="G26">
        <f t="shared" si="0"/>
        <v>0.51282051282051277</v>
      </c>
      <c r="H26">
        <f t="shared" si="1"/>
        <v>0.11428571428571428</v>
      </c>
      <c r="I26">
        <f t="shared" si="2"/>
        <v>0.18691588785046728</v>
      </c>
    </row>
    <row r="27" spans="1:9" x14ac:dyDescent="0.4">
      <c r="E27" t="s">
        <v>16</v>
      </c>
      <c r="F27" s="1">
        <v>156</v>
      </c>
    </row>
    <row r="28" spans="1:9" x14ac:dyDescent="0.4">
      <c r="A28" s="1" t="s">
        <v>4</v>
      </c>
      <c r="D28" s="1">
        <v>17</v>
      </c>
      <c r="E28">
        <v>156</v>
      </c>
      <c r="G28">
        <f>D28/E28</f>
        <v>0.10897435897435898</v>
      </c>
      <c r="H28">
        <f>D28/700</f>
        <v>2.4285714285714285E-2</v>
      </c>
      <c r="I28">
        <f>2*((G28*H28)/(G28+H28))</f>
        <v>3.9719626168224297E-2</v>
      </c>
    </row>
    <row r="29" spans="1:9" x14ac:dyDescent="0.4">
      <c r="A29" s="1" t="s">
        <v>5</v>
      </c>
      <c r="D29" s="1">
        <v>17</v>
      </c>
      <c r="E29">
        <v>156</v>
      </c>
      <c r="G29">
        <f t="shared" ref="G29:G30" si="3">D29/E29</f>
        <v>0.10897435897435898</v>
      </c>
      <c r="H29">
        <f t="shared" ref="H29:H30" si="4">D29/700</f>
        <v>2.4285714285714285E-2</v>
      </c>
      <c r="I29">
        <f t="shared" ref="I29:I30" si="5">2*((G29*H29)/(G29+H29))</f>
        <v>3.9719626168224297E-2</v>
      </c>
    </row>
    <row r="30" spans="1:9" x14ac:dyDescent="0.4">
      <c r="A30" s="1" t="s">
        <v>6</v>
      </c>
      <c r="D30" s="1">
        <v>35</v>
      </c>
      <c r="E30">
        <v>156</v>
      </c>
      <c r="G30">
        <f t="shared" si="3"/>
        <v>0.22435897435897437</v>
      </c>
      <c r="H30">
        <f t="shared" si="4"/>
        <v>0.05</v>
      </c>
      <c r="I30">
        <f t="shared" si="5"/>
        <v>8.1775700934579448E-2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349A-C8C3-482C-8AE0-79698F377907}">
  <dimension ref="A1:J31"/>
  <sheetViews>
    <sheetView workbookViewId="0">
      <selection activeCell="J4" sqref="J4"/>
    </sheetView>
  </sheetViews>
  <sheetFormatPr defaultRowHeight="13.9" x14ac:dyDescent="0.4"/>
  <cols>
    <col min="3" max="3" width="11.59765625" customWidth="1"/>
    <col min="4" max="4" width="17.86328125" customWidth="1"/>
    <col min="5" max="5" width="13" customWidth="1"/>
    <col min="6" max="6" width="24.3984375" customWidth="1"/>
    <col min="10" max="10" width="25" style="1" customWidth="1"/>
  </cols>
  <sheetData>
    <row r="1" spans="1:10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9</v>
      </c>
      <c r="F1" s="1" t="s">
        <v>7</v>
      </c>
      <c r="G1" s="1" t="s">
        <v>12</v>
      </c>
      <c r="H1" s="1" t="s">
        <v>13</v>
      </c>
      <c r="I1" s="1" t="s">
        <v>14</v>
      </c>
      <c r="J1" s="1" t="s">
        <v>25</v>
      </c>
    </row>
    <row r="2" spans="1:10" x14ac:dyDescent="0.4">
      <c r="A2" s="1">
        <v>300</v>
      </c>
      <c r="B2" s="1">
        <v>15</v>
      </c>
      <c r="C2" s="1">
        <v>300</v>
      </c>
      <c r="D2" s="1">
        <v>25</v>
      </c>
      <c r="E2" s="1">
        <v>9.2014200000000006</v>
      </c>
      <c r="F2" s="1">
        <v>96</v>
      </c>
      <c r="G2">
        <f>D2/F27</f>
        <v>0.25773195876288657</v>
      </c>
      <c r="H2">
        <f>D2/C2</f>
        <v>8.3333333333333329E-2</v>
      </c>
      <c r="I2">
        <f>2*((G2*H2)/(G2+H2))</f>
        <v>0.12594458438287154</v>
      </c>
      <c r="J2" s="5">
        <v>0.45500000000000002</v>
      </c>
    </row>
    <row r="3" spans="1:10" x14ac:dyDescent="0.4">
      <c r="A3" s="1">
        <v>300</v>
      </c>
      <c r="B3" s="1">
        <v>20</v>
      </c>
      <c r="C3" s="1">
        <v>300</v>
      </c>
      <c r="D3" s="1">
        <v>40</v>
      </c>
      <c r="E3" s="1">
        <v>9.3689400000000003</v>
      </c>
      <c r="F3" s="1">
        <v>96</v>
      </c>
      <c r="G3">
        <f>D3/F27</f>
        <v>0.41237113402061853</v>
      </c>
      <c r="H3">
        <f t="shared" ref="H3:H26" si="0">D3/C3</f>
        <v>0.13333333333333333</v>
      </c>
      <c r="I3">
        <f t="shared" ref="I3:I26" si="1">2*((G3*H3)/(G3+H3))</f>
        <v>0.20151133501259447</v>
      </c>
    </row>
    <row r="4" spans="1:10" x14ac:dyDescent="0.4">
      <c r="A4" s="1">
        <v>300</v>
      </c>
      <c r="B4" s="1">
        <v>25</v>
      </c>
      <c r="C4" s="1">
        <v>300</v>
      </c>
      <c r="D4" s="1">
        <v>34</v>
      </c>
      <c r="E4" s="1">
        <v>9.3705800000000004</v>
      </c>
      <c r="F4" s="1">
        <v>96</v>
      </c>
      <c r="G4">
        <f>D4/F27</f>
        <v>0.35051546391752575</v>
      </c>
      <c r="H4">
        <f t="shared" si="0"/>
        <v>0.11333333333333333</v>
      </c>
      <c r="I4">
        <f t="shared" si="1"/>
        <v>0.17128463476070527</v>
      </c>
    </row>
    <row r="5" spans="1:10" x14ac:dyDescent="0.4">
      <c r="A5" s="1">
        <v>300</v>
      </c>
      <c r="B5" s="1">
        <v>30</v>
      </c>
      <c r="C5" s="1">
        <v>300</v>
      </c>
      <c r="D5" s="1">
        <v>25</v>
      </c>
      <c r="E5" s="1">
        <v>9.4407700000000006</v>
      </c>
      <c r="F5" s="1">
        <v>96</v>
      </c>
      <c r="G5">
        <f>D5/F27</f>
        <v>0.25773195876288657</v>
      </c>
      <c r="H5">
        <f t="shared" si="0"/>
        <v>8.3333333333333329E-2</v>
      </c>
      <c r="I5">
        <f t="shared" si="1"/>
        <v>0.12594458438287154</v>
      </c>
    </row>
    <row r="6" spans="1:10" x14ac:dyDescent="0.4">
      <c r="A6" s="1">
        <v>300</v>
      </c>
      <c r="B6" s="1">
        <v>35</v>
      </c>
      <c r="C6" s="1">
        <v>300</v>
      </c>
      <c r="D6" s="1">
        <v>28</v>
      </c>
      <c r="E6" s="1">
        <v>9.4886099999999995</v>
      </c>
      <c r="F6" s="1">
        <v>96</v>
      </c>
      <c r="G6">
        <f>D6/F27</f>
        <v>0.28865979381443296</v>
      </c>
      <c r="H6">
        <f t="shared" si="0"/>
        <v>9.3333333333333338E-2</v>
      </c>
      <c r="I6">
        <f t="shared" si="1"/>
        <v>0.14105793450881612</v>
      </c>
    </row>
    <row r="7" spans="1:10" x14ac:dyDescent="0.4">
      <c r="A7" s="1">
        <v>400</v>
      </c>
      <c r="B7" s="1">
        <v>15</v>
      </c>
      <c r="C7" s="1">
        <v>300</v>
      </c>
      <c r="D7" s="1">
        <v>20</v>
      </c>
      <c r="E7" s="1">
        <v>10.025359999999999</v>
      </c>
      <c r="F7" s="1">
        <v>96</v>
      </c>
      <c r="G7">
        <f>D7/F27</f>
        <v>0.20618556701030927</v>
      </c>
      <c r="H7">
        <f t="shared" si="0"/>
        <v>6.6666666666666666E-2</v>
      </c>
      <c r="I7">
        <f t="shared" si="1"/>
        <v>0.10075566750629723</v>
      </c>
    </row>
    <row r="8" spans="1:10" x14ac:dyDescent="0.4">
      <c r="A8" s="1">
        <v>400</v>
      </c>
      <c r="B8" s="1">
        <v>20</v>
      </c>
      <c r="C8" s="1">
        <v>300</v>
      </c>
      <c r="D8" s="1">
        <v>35</v>
      </c>
      <c r="E8" s="1">
        <v>11.053240000000001</v>
      </c>
      <c r="F8" s="1">
        <v>96</v>
      </c>
      <c r="G8">
        <f>D8/F27</f>
        <v>0.36082474226804123</v>
      </c>
      <c r="H8">
        <f t="shared" si="0"/>
        <v>0.11666666666666667</v>
      </c>
      <c r="I8">
        <f t="shared" si="1"/>
        <v>0.17632241813602018</v>
      </c>
    </row>
    <row r="9" spans="1:10" x14ac:dyDescent="0.4">
      <c r="A9" s="1">
        <v>400</v>
      </c>
      <c r="B9" s="1">
        <v>25</v>
      </c>
      <c r="C9" s="1">
        <v>300</v>
      </c>
      <c r="D9" s="1">
        <v>60</v>
      </c>
      <c r="E9" s="1">
        <v>11.583209999999999</v>
      </c>
      <c r="F9" s="1">
        <v>96</v>
      </c>
      <c r="G9">
        <f>D9/F27</f>
        <v>0.61855670103092786</v>
      </c>
      <c r="H9">
        <f t="shared" si="0"/>
        <v>0.2</v>
      </c>
      <c r="I9">
        <f t="shared" si="1"/>
        <v>0.30226700251889171</v>
      </c>
    </row>
    <row r="10" spans="1:10" x14ac:dyDescent="0.4">
      <c r="A10" s="1">
        <v>400</v>
      </c>
      <c r="B10" s="1">
        <v>30</v>
      </c>
      <c r="C10" s="1">
        <v>300</v>
      </c>
      <c r="D10" s="1">
        <v>44</v>
      </c>
      <c r="E10" s="1">
        <v>11.652839999999999</v>
      </c>
      <c r="F10" s="1">
        <v>96</v>
      </c>
      <c r="G10">
        <f>D10/F27</f>
        <v>0.45360824742268041</v>
      </c>
      <c r="H10">
        <f t="shared" si="0"/>
        <v>0.14666666666666667</v>
      </c>
      <c r="I10">
        <f t="shared" si="1"/>
        <v>0.22166246851385391</v>
      </c>
    </row>
    <row r="11" spans="1:10" x14ac:dyDescent="0.4">
      <c r="A11" s="1">
        <v>400</v>
      </c>
      <c r="B11" s="1">
        <v>35</v>
      </c>
      <c r="C11" s="1">
        <v>300</v>
      </c>
      <c r="D11" s="1">
        <v>42</v>
      </c>
      <c r="E11" s="1">
        <v>11.782489999999999</v>
      </c>
      <c r="F11" s="1">
        <v>96</v>
      </c>
      <c r="G11">
        <f>D11/F27</f>
        <v>0.4329896907216495</v>
      </c>
      <c r="H11">
        <f t="shared" si="0"/>
        <v>0.14000000000000001</v>
      </c>
      <c r="I11">
        <f t="shared" si="1"/>
        <v>0.2115869017632242</v>
      </c>
    </row>
    <row r="12" spans="1:10" x14ac:dyDescent="0.4">
      <c r="A12" s="1">
        <v>500</v>
      </c>
      <c r="B12" s="1">
        <v>15</v>
      </c>
      <c r="C12" s="1">
        <v>300</v>
      </c>
      <c r="D12" s="1">
        <v>35</v>
      </c>
      <c r="E12" s="1">
        <v>12.34431</v>
      </c>
      <c r="F12" s="1">
        <v>96</v>
      </c>
      <c r="G12">
        <f>D12/F27</f>
        <v>0.36082474226804123</v>
      </c>
      <c r="H12">
        <f t="shared" si="0"/>
        <v>0.11666666666666667</v>
      </c>
      <c r="I12">
        <f t="shared" si="1"/>
        <v>0.17632241813602018</v>
      </c>
    </row>
    <row r="13" spans="1:10" x14ac:dyDescent="0.4">
      <c r="A13" s="1">
        <v>500</v>
      </c>
      <c r="B13" s="1">
        <v>20</v>
      </c>
      <c r="C13" s="1">
        <v>300</v>
      </c>
      <c r="D13" s="1">
        <v>37</v>
      </c>
      <c r="E13" s="1">
        <v>13.528890000000001</v>
      </c>
      <c r="F13" s="1">
        <v>96</v>
      </c>
      <c r="G13">
        <f>D13/F27</f>
        <v>0.38144329896907214</v>
      </c>
      <c r="H13">
        <f t="shared" si="0"/>
        <v>0.12333333333333334</v>
      </c>
      <c r="I13">
        <f t="shared" si="1"/>
        <v>0.18639798488664988</v>
      </c>
    </row>
    <row r="14" spans="1:10" x14ac:dyDescent="0.4">
      <c r="A14" s="1">
        <v>500</v>
      </c>
      <c r="B14" s="1">
        <v>25</v>
      </c>
      <c r="C14" s="1">
        <v>300</v>
      </c>
      <c r="D14" s="1">
        <v>50</v>
      </c>
      <c r="E14" s="1">
        <v>12.54645</v>
      </c>
      <c r="F14" s="1">
        <v>96</v>
      </c>
      <c r="G14">
        <f>D14/F27</f>
        <v>0.51546391752577314</v>
      </c>
      <c r="H14">
        <f t="shared" si="0"/>
        <v>0.16666666666666666</v>
      </c>
      <c r="I14">
        <f t="shared" si="1"/>
        <v>0.25188916876574308</v>
      </c>
    </row>
    <row r="15" spans="1:10" x14ac:dyDescent="0.4">
      <c r="A15" s="1">
        <v>500</v>
      </c>
      <c r="B15" s="1">
        <v>30</v>
      </c>
      <c r="C15" s="1">
        <v>300</v>
      </c>
      <c r="D15" s="1">
        <v>45</v>
      </c>
      <c r="E15" s="1">
        <v>13.04013</v>
      </c>
      <c r="F15" s="1">
        <v>96</v>
      </c>
      <c r="G15">
        <f>D15/F27</f>
        <v>0.46391752577319589</v>
      </c>
      <c r="H15">
        <f t="shared" si="0"/>
        <v>0.15</v>
      </c>
      <c r="I15">
        <f t="shared" si="1"/>
        <v>0.22670025188916876</v>
      </c>
    </row>
    <row r="16" spans="1:10" x14ac:dyDescent="0.4">
      <c r="A16" s="1">
        <v>500</v>
      </c>
      <c r="B16" s="1">
        <v>35</v>
      </c>
      <c r="C16" s="1">
        <v>300</v>
      </c>
      <c r="D16" s="1">
        <v>42</v>
      </c>
      <c r="E16" s="1">
        <v>14.099299999999999</v>
      </c>
      <c r="F16" s="1">
        <v>96</v>
      </c>
      <c r="G16">
        <f>D16/F27</f>
        <v>0.4329896907216495</v>
      </c>
      <c r="H16">
        <f t="shared" si="0"/>
        <v>0.14000000000000001</v>
      </c>
      <c r="I16">
        <f t="shared" si="1"/>
        <v>0.2115869017632242</v>
      </c>
    </row>
    <row r="17" spans="1:9" x14ac:dyDescent="0.4">
      <c r="A17" s="1">
        <v>600</v>
      </c>
      <c r="B17" s="1">
        <v>15</v>
      </c>
      <c r="C17" s="1">
        <v>300</v>
      </c>
      <c r="D17" s="1">
        <v>30</v>
      </c>
      <c r="E17" s="1">
        <v>14.13241</v>
      </c>
      <c r="F17" s="1">
        <v>96</v>
      </c>
      <c r="G17">
        <f>D17/F27</f>
        <v>0.30927835051546393</v>
      </c>
      <c r="H17">
        <f t="shared" si="0"/>
        <v>0.1</v>
      </c>
      <c r="I17">
        <f t="shared" si="1"/>
        <v>0.15113350125944586</v>
      </c>
    </row>
    <row r="18" spans="1:9" x14ac:dyDescent="0.4">
      <c r="A18" s="1">
        <v>600</v>
      </c>
      <c r="B18" s="1">
        <v>20</v>
      </c>
      <c r="C18" s="1">
        <v>300</v>
      </c>
      <c r="D18" s="1">
        <v>33</v>
      </c>
      <c r="E18" s="1">
        <v>14.441549999999999</v>
      </c>
      <c r="F18" s="1">
        <v>96</v>
      </c>
      <c r="G18">
        <f>D18/F27</f>
        <v>0.34020618556701032</v>
      </c>
      <c r="H18">
        <f t="shared" si="0"/>
        <v>0.11</v>
      </c>
      <c r="I18">
        <f t="shared" si="1"/>
        <v>0.16624685138539044</v>
      </c>
    </row>
    <row r="19" spans="1:9" x14ac:dyDescent="0.4">
      <c r="A19" s="1">
        <v>600</v>
      </c>
      <c r="B19" s="1">
        <v>25</v>
      </c>
      <c r="C19" s="1">
        <v>300</v>
      </c>
      <c r="D19" s="1">
        <v>42</v>
      </c>
      <c r="E19" s="1">
        <v>14.54011</v>
      </c>
      <c r="F19" s="1">
        <v>96</v>
      </c>
      <c r="G19">
        <f>D19/F27</f>
        <v>0.4329896907216495</v>
      </c>
      <c r="H19">
        <f t="shared" si="0"/>
        <v>0.14000000000000001</v>
      </c>
      <c r="I19">
        <f t="shared" si="1"/>
        <v>0.2115869017632242</v>
      </c>
    </row>
    <row r="20" spans="1:9" x14ac:dyDescent="0.4">
      <c r="A20" s="1">
        <v>600</v>
      </c>
      <c r="B20" s="1">
        <v>30</v>
      </c>
      <c r="C20" s="1">
        <v>300</v>
      </c>
      <c r="D20" s="1">
        <v>39</v>
      </c>
      <c r="E20" s="1">
        <v>14.69769</v>
      </c>
      <c r="F20" s="1">
        <v>96</v>
      </c>
      <c r="G20">
        <f>D20/F27</f>
        <v>0.40206185567010311</v>
      </c>
      <c r="H20">
        <f t="shared" si="0"/>
        <v>0.13</v>
      </c>
      <c r="I20">
        <f t="shared" si="1"/>
        <v>0.19647355163727961</v>
      </c>
    </row>
    <row r="21" spans="1:9" x14ac:dyDescent="0.4">
      <c r="A21" s="1">
        <v>600</v>
      </c>
      <c r="B21" s="1">
        <v>35</v>
      </c>
      <c r="C21" s="1">
        <v>300</v>
      </c>
      <c r="D21" s="1">
        <v>38</v>
      </c>
      <c r="E21" s="1">
        <v>15.16544</v>
      </c>
      <c r="F21" s="1">
        <v>96</v>
      </c>
      <c r="G21">
        <f>D21/F27</f>
        <v>0.39175257731958762</v>
      </c>
      <c r="H21">
        <f t="shared" si="0"/>
        <v>0.12666666666666668</v>
      </c>
      <c r="I21">
        <f t="shared" si="1"/>
        <v>0.19143576826196476</v>
      </c>
    </row>
    <row r="22" spans="1:9" x14ac:dyDescent="0.4">
      <c r="A22" s="1">
        <v>700</v>
      </c>
      <c r="B22" s="1">
        <v>15</v>
      </c>
      <c r="C22" s="1">
        <v>300</v>
      </c>
      <c r="D22" s="1">
        <v>52</v>
      </c>
      <c r="E22" s="1">
        <v>15.179410000000001</v>
      </c>
      <c r="F22" s="1">
        <v>96</v>
      </c>
      <c r="G22">
        <f>D22/F27</f>
        <v>0.53608247422680411</v>
      </c>
      <c r="H22">
        <f t="shared" si="0"/>
        <v>0.17333333333333334</v>
      </c>
      <c r="I22">
        <f t="shared" si="1"/>
        <v>0.26196473551637278</v>
      </c>
    </row>
    <row r="23" spans="1:9" x14ac:dyDescent="0.4">
      <c r="A23" s="1">
        <v>700</v>
      </c>
      <c r="B23" s="1">
        <v>20</v>
      </c>
      <c r="C23" s="1">
        <v>300</v>
      </c>
      <c r="D23" s="1">
        <v>37</v>
      </c>
      <c r="E23" s="1">
        <v>15.497999999999999</v>
      </c>
      <c r="F23" s="1">
        <v>96</v>
      </c>
      <c r="G23">
        <f>D23/F27</f>
        <v>0.38144329896907214</v>
      </c>
      <c r="H23">
        <f t="shared" si="0"/>
        <v>0.12333333333333334</v>
      </c>
      <c r="I23">
        <f t="shared" si="1"/>
        <v>0.18639798488664988</v>
      </c>
    </row>
    <row r="24" spans="1:9" x14ac:dyDescent="0.4">
      <c r="A24" s="1">
        <v>700</v>
      </c>
      <c r="B24" s="1">
        <v>25</v>
      </c>
      <c r="C24" s="1">
        <v>300</v>
      </c>
      <c r="D24" s="1">
        <v>37</v>
      </c>
      <c r="E24" s="1">
        <v>15.623139999999999</v>
      </c>
      <c r="F24" s="1">
        <v>96</v>
      </c>
      <c r="G24">
        <f>D24/F27</f>
        <v>0.38144329896907214</v>
      </c>
      <c r="H24">
        <f t="shared" si="0"/>
        <v>0.12333333333333334</v>
      </c>
      <c r="I24">
        <f t="shared" si="1"/>
        <v>0.18639798488664988</v>
      </c>
    </row>
    <row r="25" spans="1:9" x14ac:dyDescent="0.4">
      <c r="A25" s="1">
        <v>700</v>
      </c>
      <c r="B25" s="1">
        <v>30</v>
      </c>
      <c r="C25" s="1">
        <v>300</v>
      </c>
      <c r="D25" s="1">
        <v>37</v>
      </c>
      <c r="E25" s="1">
        <v>15.91344</v>
      </c>
      <c r="F25" s="1">
        <v>96</v>
      </c>
      <c r="G25">
        <f>D25/F27</f>
        <v>0.38144329896907214</v>
      </c>
      <c r="H25">
        <f t="shared" si="0"/>
        <v>0.12333333333333334</v>
      </c>
      <c r="I25">
        <f t="shared" si="1"/>
        <v>0.18639798488664988</v>
      </c>
    </row>
    <row r="26" spans="1:9" x14ac:dyDescent="0.4">
      <c r="A26" s="1">
        <v>700</v>
      </c>
      <c r="B26" s="1">
        <v>35</v>
      </c>
      <c r="C26" s="1">
        <v>300</v>
      </c>
      <c r="D26" s="1">
        <v>35</v>
      </c>
      <c r="E26" s="1">
        <v>16.012450000000001</v>
      </c>
      <c r="F26" s="1">
        <v>96</v>
      </c>
      <c r="G26">
        <f>D26/F27</f>
        <v>0.36082474226804123</v>
      </c>
      <c r="H26">
        <f t="shared" si="0"/>
        <v>0.11666666666666667</v>
      </c>
      <c r="I26">
        <f t="shared" si="1"/>
        <v>0.17632241813602018</v>
      </c>
    </row>
    <row r="27" spans="1:9" x14ac:dyDescent="0.4">
      <c r="E27" t="s">
        <v>16</v>
      </c>
      <c r="F27" s="1">
        <v>97</v>
      </c>
    </row>
    <row r="29" spans="1:9" x14ac:dyDescent="0.4">
      <c r="A29" s="1" t="s">
        <v>4</v>
      </c>
      <c r="B29" s="1"/>
      <c r="C29" s="1"/>
      <c r="D29" s="1">
        <v>58</v>
      </c>
      <c r="E29" s="1">
        <v>96</v>
      </c>
      <c r="G29">
        <f>D29/F27</f>
        <v>0.59793814432989689</v>
      </c>
      <c r="H29">
        <f>D29/300</f>
        <v>0.19333333333333333</v>
      </c>
      <c r="I29">
        <f>2*((G29*H29)/(G29+H29))</f>
        <v>0.29219143576826195</v>
      </c>
    </row>
    <row r="30" spans="1:9" x14ac:dyDescent="0.4">
      <c r="A30" s="1" t="s">
        <v>5</v>
      </c>
      <c r="B30" s="1"/>
      <c r="C30" s="1"/>
      <c r="D30" s="1">
        <v>34</v>
      </c>
      <c r="E30">
        <v>96</v>
      </c>
      <c r="F30" s="1" t="s">
        <v>11</v>
      </c>
      <c r="G30">
        <f>D30/F27</f>
        <v>0.35051546391752575</v>
      </c>
      <c r="H30">
        <f t="shared" ref="H30:H31" si="2">D30/300</f>
        <v>0.11333333333333333</v>
      </c>
      <c r="I30">
        <f>2*((G30*H30)/(G30+H30))</f>
        <v>0.17128463476070527</v>
      </c>
    </row>
    <row r="31" spans="1:9" x14ac:dyDescent="0.4">
      <c r="A31" s="1" t="s">
        <v>6</v>
      </c>
      <c r="B31" s="1"/>
      <c r="C31" s="1"/>
      <c r="D31" s="1">
        <v>37</v>
      </c>
      <c r="E31">
        <v>84</v>
      </c>
      <c r="G31">
        <f>D31/F27</f>
        <v>0.38144329896907214</v>
      </c>
      <c r="H31">
        <f t="shared" si="2"/>
        <v>0.12333333333333334</v>
      </c>
      <c r="I31">
        <f>2*((G31*H31)/(G31+H31))</f>
        <v>0.18639798488664988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A480-51D7-4947-9CD7-02F21EE89D32}">
  <dimension ref="A1:J32"/>
  <sheetViews>
    <sheetView workbookViewId="0">
      <selection activeCell="J30" sqref="J30"/>
    </sheetView>
  </sheetViews>
  <sheetFormatPr defaultRowHeight="13.9" x14ac:dyDescent="0.4"/>
  <cols>
    <col min="3" max="3" width="14.3984375" customWidth="1"/>
    <col min="4" max="4" width="15" customWidth="1"/>
    <col min="5" max="5" width="14.265625" customWidth="1"/>
    <col min="6" max="6" width="23.73046875" customWidth="1"/>
    <col min="7" max="7" width="13.19921875" customWidth="1"/>
    <col min="8" max="9" width="10.73046875" customWidth="1"/>
    <col min="10" max="10" width="24.1328125" customWidth="1"/>
  </cols>
  <sheetData>
    <row r="1" spans="1:10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9</v>
      </c>
      <c r="F1" s="1" t="s">
        <v>7</v>
      </c>
      <c r="G1" s="1" t="s">
        <v>12</v>
      </c>
      <c r="H1" s="1" t="s">
        <v>13</v>
      </c>
      <c r="I1" s="1" t="s">
        <v>14</v>
      </c>
      <c r="J1" s="1" t="s">
        <v>26</v>
      </c>
    </row>
    <row r="2" spans="1:10" x14ac:dyDescent="0.4">
      <c r="A2" s="1">
        <v>300</v>
      </c>
      <c r="B2" s="1">
        <v>15</v>
      </c>
      <c r="C2">
        <v>100</v>
      </c>
      <c r="D2">
        <v>35</v>
      </c>
      <c r="E2">
        <v>0.39494000000000001</v>
      </c>
      <c r="F2">
        <v>250</v>
      </c>
      <c r="G2">
        <f>D2/F27</f>
        <v>0.13059701492537312</v>
      </c>
      <c r="H2">
        <f>D2/C2</f>
        <v>0.35</v>
      </c>
      <c r="I2">
        <f>2*((G2*H2)/(G2+H2))</f>
        <v>0.19021739130434781</v>
      </c>
      <c r="J2" s="4">
        <v>0.39700000000000002</v>
      </c>
    </row>
    <row r="3" spans="1:10" x14ac:dyDescent="0.4">
      <c r="A3" s="1">
        <v>300</v>
      </c>
      <c r="B3" s="1">
        <v>20</v>
      </c>
      <c r="C3">
        <v>100</v>
      </c>
      <c r="D3">
        <v>40</v>
      </c>
      <c r="E3">
        <v>1.0093000000000001</v>
      </c>
      <c r="F3">
        <v>250</v>
      </c>
      <c r="G3">
        <f>D3/F27</f>
        <v>0.14925373134328357</v>
      </c>
      <c r="H3">
        <f t="shared" ref="H3:H26" si="0">D3/C3</f>
        <v>0.4</v>
      </c>
      <c r="I3">
        <f t="shared" ref="I3:I26" si="1">2*((G3*H3)/(G3+H3))</f>
        <v>0.21739130434782608</v>
      </c>
    </row>
    <row r="4" spans="1:10" x14ac:dyDescent="0.4">
      <c r="A4" s="1">
        <v>300</v>
      </c>
      <c r="B4" s="1">
        <v>25</v>
      </c>
      <c r="C4">
        <v>100</v>
      </c>
      <c r="D4">
        <v>33</v>
      </c>
      <c r="E4">
        <v>1.18736</v>
      </c>
      <c r="F4">
        <v>250</v>
      </c>
      <c r="G4">
        <f>D4/F27</f>
        <v>0.12313432835820895</v>
      </c>
      <c r="H4">
        <f t="shared" si="0"/>
        <v>0.33</v>
      </c>
      <c r="I4">
        <f t="shared" si="1"/>
        <v>0.17934782608695649</v>
      </c>
    </row>
    <row r="5" spans="1:10" x14ac:dyDescent="0.4">
      <c r="A5" s="1">
        <v>300</v>
      </c>
      <c r="B5" s="1">
        <v>30</v>
      </c>
      <c r="C5">
        <v>100</v>
      </c>
      <c r="D5">
        <v>35</v>
      </c>
      <c r="E5">
        <v>1.21377</v>
      </c>
      <c r="F5">
        <v>250</v>
      </c>
      <c r="G5">
        <f>D5/F27</f>
        <v>0.13059701492537312</v>
      </c>
      <c r="H5">
        <f t="shared" si="0"/>
        <v>0.35</v>
      </c>
      <c r="I5">
        <f t="shared" si="1"/>
        <v>0.19021739130434781</v>
      </c>
    </row>
    <row r="6" spans="1:10" x14ac:dyDescent="0.4">
      <c r="A6" s="1">
        <v>300</v>
      </c>
      <c r="B6" s="1">
        <v>35</v>
      </c>
      <c r="C6">
        <v>100</v>
      </c>
      <c r="D6">
        <v>31</v>
      </c>
      <c r="E6">
        <v>1.2401899999999999</v>
      </c>
      <c r="F6">
        <v>250</v>
      </c>
      <c r="G6">
        <f>D6/F27</f>
        <v>0.11567164179104478</v>
      </c>
      <c r="H6">
        <f t="shared" si="0"/>
        <v>0.31</v>
      </c>
      <c r="I6">
        <f t="shared" si="1"/>
        <v>0.16847826086956522</v>
      </c>
    </row>
    <row r="7" spans="1:10" x14ac:dyDescent="0.4">
      <c r="A7" s="1">
        <v>400</v>
      </c>
      <c r="B7" s="1">
        <v>15</v>
      </c>
      <c r="C7">
        <v>100</v>
      </c>
      <c r="D7">
        <v>35</v>
      </c>
      <c r="E7">
        <v>0.89066000000000001</v>
      </c>
      <c r="F7">
        <v>236</v>
      </c>
      <c r="G7">
        <f>D7/F27</f>
        <v>0.13059701492537312</v>
      </c>
      <c r="H7">
        <f t="shared" si="0"/>
        <v>0.35</v>
      </c>
      <c r="I7">
        <f t="shared" si="1"/>
        <v>0.19021739130434781</v>
      </c>
    </row>
    <row r="8" spans="1:10" x14ac:dyDescent="0.4">
      <c r="A8" s="1">
        <v>400</v>
      </c>
      <c r="B8" s="1">
        <v>20</v>
      </c>
      <c r="C8">
        <v>100</v>
      </c>
      <c r="D8">
        <v>31</v>
      </c>
      <c r="E8">
        <v>0.89361999999999997</v>
      </c>
      <c r="F8">
        <v>236</v>
      </c>
      <c r="G8">
        <f>D8/F27</f>
        <v>0.11567164179104478</v>
      </c>
      <c r="H8">
        <f t="shared" si="0"/>
        <v>0.31</v>
      </c>
      <c r="I8">
        <f t="shared" si="1"/>
        <v>0.16847826086956522</v>
      </c>
    </row>
    <row r="9" spans="1:10" x14ac:dyDescent="0.4">
      <c r="A9" s="1">
        <v>400</v>
      </c>
      <c r="B9" s="1">
        <v>25</v>
      </c>
      <c r="C9">
        <v>100</v>
      </c>
      <c r="D9">
        <v>35</v>
      </c>
      <c r="E9">
        <v>0.96741999999999995</v>
      </c>
      <c r="F9">
        <v>236</v>
      </c>
      <c r="G9">
        <f>D9/F27</f>
        <v>0.13059701492537312</v>
      </c>
      <c r="H9">
        <f t="shared" si="0"/>
        <v>0.35</v>
      </c>
      <c r="I9">
        <f t="shared" si="1"/>
        <v>0.19021739130434781</v>
      </c>
    </row>
    <row r="10" spans="1:10" x14ac:dyDescent="0.4">
      <c r="A10" s="1">
        <v>400</v>
      </c>
      <c r="B10" s="1">
        <v>30</v>
      </c>
      <c r="C10">
        <v>100</v>
      </c>
      <c r="D10">
        <v>30</v>
      </c>
      <c r="E10">
        <v>0.98240000000000005</v>
      </c>
      <c r="F10">
        <v>236</v>
      </c>
      <c r="G10">
        <f>D10/F27</f>
        <v>0.11194029850746269</v>
      </c>
      <c r="H10">
        <f t="shared" si="0"/>
        <v>0.3</v>
      </c>
      <c r="I10">
        <f t="shared" si="1"/>
        <v>0.16304347826086957</v>
      </c>
    </row>
    <row r="11" spans="1:10" x14ac:dyDescent="0.4">
      <c r="A11" s="1">
        <v>400</v>
      </c>
      <c r="B11" s="1">
        <v>35</v>
      </c>
      <c r="C11">
        <v>100</v>
      </c>
      <c r="D11">
        <v>30</v>
      </c>
      <c r="E11">
        <v>0.97421000000000002</v>
      </c>
      <c r="F11">
        <v>236</v>
      </c>
      <c r="G11">
        <f>D11/F27</f>
        <v>0.11194029850746269</v>
      </c>
      <c r="H11">
        <f t="shared" si="0"/>
        <v>0.3</v>
      </c>
      <c r="I11">
        <f t="shared" si="1"/>
        <v>0.16304347826086957</v>
      </c>
    </row>
    <row r="12" spans="1:10" x14ac:dyDescent="0.4">
      <c r="A12" s="1">
        <v>500</v>
      </c>
      <c r="B12" s="1">
        <v>15</v>
      </c>
      <c r="C12">
        <v>100</v>
      </c>
      <c r="D12">
        <v>37</v>
      </c>
      <c r="E12">
        <v>0.91559000000000001</v>
      </c>
      <c r="F12">
        <v>236</v>
      </c>
      <c r="G12">
        <f>D12/F27</f>
        <v>0.13805970149253732</v>
      </c>
      <c r="H12">
        <f t="shared" si="0"/>
        <v>0.37</v>
      </c>
      <c r="I12">
        <f t="shared" si="1"/>
        <v>0.20108695652173914</v>
      </c>
    </row>
    <row r="13" spans="1:10" x14ac:dyDescent="0.4">
      <c r="A13" s="1">
        <v>500</v>
      </c>
      <c r="B13" s="1">
        <v>20</v>
      </c>
      <c r="C13">
        <v>100</v>
      </c>
      <c r="D13">
        <v>37</v>
      </c>
      <c r="E13">
        <v>0.96443999999999996</v>
      </c>
      <c r="F13">
        <v>236</v>
      </c>
      <c r="G13">
        <f>D13/F27</f>
        <v>0.13805970149253732</v>
      </c>
      <c r="H13">
        <f t="shared" si="0"/>
        <v>0.37</v>
      </c>
      <c r="I13">
        <f t="shared" si="1"/>
        <v>0.20108695652173914</v>
      </c>
    </row>
    <row r="14" spans="1:10" x14ac:dyDescent="0.4">
      <c r="A14" s="1">
        <v>500</v>
      </c>
      <c r="B14" s="1">
        <v>25</v>
      </c>
      <c r="C14">
        <v>100</v>
      </c>
      <c r="D14">
        <v>33</v>
      </c>
      <c r="E14">
        <v>0.98451999999999995</v>
      </c>
      <c r="F14">
        <v>250</v>
      </c>
      <c r="G14">
        <f>D14/F27</f>
        <v>0.12313432835820895</v>
      </c>
      <c r="H14">
        <f t="shared" si="0"/>
        <v>0.33</v>
      </c>
      <c r="I14">
        <f t="shared" si="1"/>
        <v>0.17934782608695649</v>
      </c>
    </row>
    <row r="15" spans="1:10" x14ac:dyDescent="0.4">
      <c r="A15" s="1">
        <v>500</v>
      </c>
      <c r="B15" s="1">
        <v>30</v>
      </c>
      <c r="C15">
        <v>100</v>
      </c>
      <c r="D15">
        <v>33</v>
      </c>
      <c r="E15">
        <v>1.04322</v>
      </c>
      <c r="F15">
        <v>250</v>
      </c>
      <c r="G15">
        <f>D15/F27</f>
        <v>0.12313432835820895</v>
      </c>
      <c r="H15">
        <f t="shared" si="0"/>
        <v>0.33</v>
      </c>
      <c r="I15">
        <f t="shared" si="1"/>
        <v>0.17934782608695649</v>
      </c>
    </row>
    <row r="16" spans="1:10" x14ac:dyDescent="0.4">
      <c r="A16" s="1">
        <v>500</v>
      </c>
      <c r="B16" s="1">
        <v>35</v>
      </c>
      <c r="C16">
        <v>100</v>
      </c>
      <c r="D16">
        <v>35</v>
      </c>
      <c r="E16">
        <v>1.0537399999999999</v>
      </c>
      <c r="F16">
        <v>250</v>
      </c>
      <c r="G16">
        <f>D16/F27</f>
        <v>0.13059701492537312</v>
      </c>
      <c r="H16">
        <f t="shared" si="0"/>
        <v>0.35</v>
      </c>
      <c r="I16">
        <f t="shared" si="1"/>
        <v>0.19021739130434781</v>
      </c>
    </row>
    <row r="17" spans="1:9" x14ac:dyDescent="0.4">
      <c r="A17" s="1">
        <v>600</v>
      </c>
      <c r="B17" s="1">
        <v>15</v>
      </c>
      <c r="C17">
        <v>100</v>
      </c>
      <c r="D17">
        <v>30</v>
      </c>
      <c r="E17">
        <v>0.76298999999999995</v>
      </c>
      <c r="F17">
        <v>250</v>
      </c>
      <c r="G17">
        <f>D17/F27</f>
        <v>0.11194029850746269</v>
      </c>
      <c r="H17">
        <f t="shared" si="0"/>
        <v>0.3</v>
      </c>
      <c r="I17">
        <f t="shared" si="1"/>
        <v>0.16304347826086957</v>
      </c>
    </row>
    <row r="18" spans="1:9" x14ac:dyDescent="0.4">
      <c r="A18" s="1">
        <v>600</v>
      </c>
      <c r="B18" s="1">
        <v>20</v>
      </c>
      <c r="C18">
        <v>100</v>
      </c>
      <c r="D18">
        <v>36</v>
      </c>
      <c r="E18">
        <v>0.78991</v>
      </c>
      <c r="F18">
        <v>250</v>
      </c>
      <c r="G18">
        <f>D18/F27</f>
        <v>0.13432835820895522</v>
      </c>
      <c r="H18">
        <f t="shared" si="0"/>
        <v>0.36</v>
      </c>
      <c r="I18">
        <f t="shared" si="1"/>
        <v>0.19565217391304349</v>
      </c>
    </row>
    <row r="19" spans="1:9" x14ac:dyDescent="0.4">
      <c r="A19" s="1">
        <v>600</v>
      </c>
      <c r="B19" s="1">
        <v>25</v>
      </c>
      <c r="C19">
        <v>100</v>
      </c>
      <c r="D19">
        <v>33</v>
      </c>
      <c r="E19">
        <v>0.82282999999999995</v>
      </c>
      <c r="F19">
        <v>250</v>
      </c>
      <c r="G19">
        <f>D19/F27</f>
        <v>0.12313432835820895</v>
      </c>
      <c r="H19">
        <f t="shared" si="0"/>
        <v>0.33</v>
      </c>
      <c r="I19">
        <f t="shared" si="1"/>
        <v>0.17934782608695649</v>
      </c>
    </row>
    <row r="20" spans="1:9" x14ac:dyDescent="0.4">
      <c r="A20" s="1">
        <v>600</v>
      </c>
      <c r="B20" s="1">
        <v>30</v>
      </c>
      <c r="C20">
        <v>100</v>
      </c>
      <c r="D20">
        <v>32</v>
      </c>
      <c r="E20">
        <v>0.84870999999999996</v>
      </c>
      <c r="F20">
        <v>250</v>
      </c>
      <c r="G20">
        <f>D20/F27</f>
        <v>0.11940298507462686</v>
      </c>
      <c r="H20">
        <f t="shared" si="0"/>
        <v>0.32</v>
      </c>
      <c r="I20">
        <f t="shared" si="1"/>
        <v>0.17391304347826086</v>
      </c>
    </row>
    <row r="21" spans="1:9" x14ac:dyDescent="0.4">
      <c r="A21" s="1">
        <v>600</v>
      </c>
      <c r="B21" s="1">
        <v>35</v>
      </c>
      <c r="C21">
        <v>100</v>
      </c>
      <c r="D21">
        <v>33</v>
      </c>
      <c r="E21">
        <v>0.89956999999999998</v>
      </c>
      <c r="F21">
        <v>250</v>
      </c>
      <c r="G21">
        <f>D21/F27</f>
        <v>0.12313432835820895</v>
      </c>
      <c r="H21">
        <f t="shared" si="0"/>
        <v>0.33</v>
      </c>
      <c r="I21">
        <f t="shared" si="1"/>
        <v>0.17934782608695649</v>
      </c>
    </row>
    <row r="22" spans="1:9" x14ac:dyDescent="0.4">
      <c r="A22" s="1">
        <v>700</v>
      </c>
      <c r="B22" s="1">
        <v>15</v>
      </c>
      <c r="C22">
        <v>100</v>
      </c>
      <c r="D22">
        <v>42</v>
      </c>
      <c r="E22">
        <v>0.38995999999999997</v>
      </c>
      <c r="F22">
        <v>233</v>
      </c>
      <c r="G22">
        <f>D22/F27</f>
        <v>0.15671641791044777</v>
      </c>
      <c r="H22">
        <f t="shared" si="0"/>
        <v>0.42</v>
      </c>
      <c r="I22">
        <f t="shared" si="1"/>
        <v>0.22826086956521741</v>
      </c>
    </row>
    <row r="23" spans="1:9" x14ac:dyDescent="0.4">
      <c r="A23" s="1">
        <v>700</v>
      </c>
      <c r="B23" s="1">
        <v>20</v>
      </c>
      <c r="C23">
        <v>100</v>
      </c>
      <c r="D23">
        <v>35</v>
      </c>
      <c r="E23">
        <v>0.42985000000000001</v>
      </c>
      <c r="F23">
        <v>233</v>
      </c>
      <c r="G23">
        <f>D23/F27</f>
        <v>0.13059701492537312</v>
      </c>
      <c r="H23">
        <f t="shared" si="0"/>
        <v>0.35</v>
      </c>
      <c r="I23">
        <f t="shared" si="1"/>
        <v>0.19021739130434781</v>
      </c>
    </row>
    <row r="24" spans="1:9" x14ac:dyDescent="0.4">
      <c r="A24" s="1">
        <v>700</v>
      </c>
      <c r="B24" s="1">
        <v>25</v>
      </c>
      <c r="C24">
        <v>100</v>
      </c>
      <c r="D24">
        <v>35</v>
      </c>
      <c r="E24">
        <v>0.46079999999999999</v>
      </c>
      <c r="F24">
        <v>233</v>
      </c>
      <c r="G24">
        <f>D24/F27</f>
        <v>0.13059701492537312</v>
      </c>
      <c r="H24">
        <f t="shared" si="0"/>
        <v>0.35</v>
      </c>
      <c r="I24">
        <f t="shared" si="1"/>
        <v>0.19021739130434781</v>
      </c>
    </row>
    <row r="25" spans="1:9" x14ac:dyDescent="0.4">
      <c r="A25" s="1">
        <v>700</v>
      </c>
      <c r="B25" s="1">
        <v>30</v>
      </c>
      <c r="C25">
        <v>100</v>
      </c>
      <c r="D25">
        <v>35</v>
      </c>
      <c r="E25">
        <v>0.46675</v>
      </c>
      <c r="F25">
        <v>233</v>
      </c>
      <c r="G25">
        <f>D25/F27</f>
        <v>0.13059701492537312</v>
      </c>
      <c r="H25">
        <f t="shared" si="0"/>
        <v>0.35</v>
      </c>
      <c r="I25">
        <f t="shared" si="1"/>
        <v>0.19021739130434781</v>
      </c>
    </row>
    <row r="26" spans="1:9" x14ac:dyDescent="0.4">
      <c r="A26" s="1">
        <v>700</v>
      </c>
      <c r="B26" s="1">
        <v>35</v>
      </c>
      <c r="C26">
        <v>100</v>
      </c>
      <c r="D26">
        <v>30</v>
      </c>
      <c r="E26">
        <v>0.54554000000000002</v>
      </c>
      <c r="F26">
        <v>233</v>
      </c>
      <c r="G26">
        <f>D26/F27</f>
        <v>0.11194029850746269</v>
      </c>
      <c r="H26">
        <f t="shared" si="0"/>
        <v>0.3</v>
      </c>
      <c r="I26">
        <f t="shared" si="1"/>
        <v>0.16304347826086957</v>
      </c>
    </row>
    <row r="27" spans="1:9" x14ac:dyDescent="0.4">
      <c r="E27" t="s">
        <v>15</v>
      </c>
      <c r="F27">
        <v>268</v>
      </c>
    </row>
    <row r="29" spans="1:9" x14ac:dyDescent="0.4">
      <c r="A29" s="1" t="s">
        <v>4</v>
      </c>
      <c r="B29" s="1"/>
      <c r="C29" s="1"/>
      <c r="D29" s="1">
        <v>32</v>
      </c>
      <c r="E29" s="1">
        <v>250</v>
      </c>
      <c r="G29">
        <f>D29/F27</f>
        <v>0.11940298507462686</v>
      </c>
      <c r="H29">
        <f>D29/100</f>
        <v>0.32</v>
      </c>
      <c r="I29">
        <f>2*((G29*H29)/(G29+H29))</f>
        <v>0.17391304347826086</v>
      </c>
    </row>
    <row r="30" spans="1:9" x14ac:dyDescent="0.4">
      <c r="A30" s="1" t="s">
        <v>5</v>
      </c>
      <c r="B30" s="1"/>
      <c r="C30" s="1"/>
      <c r="D30" s="1">
        <v>21</v>
      </c>
      <c r="E30">
        <v>250</v>
      </c>
      <c r="F30" s="1" t="s">
        <v>10</v>
      </c>
      <c r="G30">
        <f>D30/F27</f>
        <v>7.8358208955223885E-2</v>
      </c>
      <c r="H30">
        <f t="shared" ref="H30:H31" si="2">D30/100</f>
        <v>0.21</v>
      </c>
      <c r="I30">
        <f t="shared" ref="I30:I31" si="3">2*((G30*H30)/(G30+H30))</f>
        <v>0.1141304347826087</v>
      </c>
    </row>
    <row r="31" spans="1:9" x14ac:dyDescent="0.4">
      <c r="A31" s="1" t="s">
        <v>6</v>
      </c>
      <c r="B31" s="1"/>
      <c r="C31" s="1"/>
      <c r="D31" s="1">
        <v>37</v>
      </c>
      <c r="E31">
        <v>250</v>
      </c>
      <c r="G31">
        <f>D31/F27</f>
        <v>0.13805970149253732</v>
      </c>
      <c r="H31">
        <f t="shared" si="2"/>
        <v>0.37</v>
      </c>
      <c r="I31">
        <f t="shared" si="3"/>
        <v>0.20108695652173914</v>
      </c>
    </row>
    <row r="32" spans="1:9" x14ac:dyDescent="0.4">
      <c r="A32" s="1"/>
      <c r="B32" s="1"/>
      <c r="C32" s="1"/>
      <c r="D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28B3-C4CF-4E54-BFAD-D16B8BD92C83}">
  <dimension ref="E3:E7"/>
  <sheetViews>
    <sheetView workbookViewId="0">
      <selection activeCell="F3" sqref="F3"/>
    </sheetView>
  </sheetViews>
  <sheetFormatPr defaultRowHeight="13.9" x14ac:dyDescent="0.4"/>
  <cols>
    <col min="5" max="5" width="15.265625" customWidth="1"/>
  </cols>
  <sheetData>
    <row r="3" spans="5:5" x14ac:dyDescent="0.4">
      <c r="E3" t="s">
        <v>20</v>
      </c>
    </row>
    <row r="4" spans="5:5" ht="15.4" x14ac:dyDescent="0.4">
      <c r="E4" s="2" t="s">
        <v>21</v>
      </c>
    </row>
    <row r="5" spans="5:5" ht="15.4" x14ac:dyDescent="0.4">
      <c r="E5" s="2" t="s">
        <v>22</v>
      </c>
    </row>
    <row r="6" spans="5:5" ht="15.4" x14ac:dyDescent="0.4">
      <c r="E6" s="2" t="s">
        <v>23</v>
      </c>
    </row>
    <row r="7" spans="5:5" ht="15.4" x14ac:dyDescent="0.45">
      <c r="E7" s="3" t="s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UCI Thyroid</vt:lpstr>
      <vt:lpstr>UCI Pendigit</vt:lpstr>
      <vt:lpstr>UCI Musk</vt:lpstr>
      <vt:lpstr>UCI Prima</vt:lpstr>
      <vt:lpstr>ECLOF在数据中的综合结果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2019-10-16T13:43:03Z</dcterms:modified>
</cp:coreProperties>
</file>