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yLam\Desktop\APU\2016 Degree\Semester 2\IDB\assignment\table\"/>
    </mc:Choice>
  </mc:AlternateContent>
  <bookViews>
    <workbookView xWindow="0" yWindow="0" windowWidth="14820" windowHeight="7965"/>
  </bookViews>
  <sheets>
    <sheet name="1NF" sheetId="1" r:id="rId1"/>
    <sheet name="2NF" sheetId="2" r:id="rId2"/>
    <sheet name="3NF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2" i="6" l="1"/>
  <c r="E61" i="6"/>
  <c r="E60" i="6"/>
  <c r="E59" i="6"/>
  <c r="E58" i="6"/>
  <c r="E26" i="6"/>
  <c r="D99" i="6" s="1"/>
  <c r="E25" i="6"/>
  <c r="E24" i="6"/>
  <c r="C78" i="6" s="1"/>
  <c r="E23" i="6"/>
  <c r="E22" i="6"/>
  <c r="D97" i="6" s="1"/>
  <c r="E21" i="6"/>
  <c r="E20" i="6"/>
  <c r="D96" i="6" s="1"/>
  <c r="E19" i="6"/>
  <c r="E18" i="6"/>
  <c r="C76" i="6" s="1"/>
  <c r="E17" i="6"/>
  <c r="E16" i="6"/>
  <c r="D98" i="6" s="1"/>
  <c r="E15" i="6"/>
  <c r="D95" i="6" s="1"/>
  <c r="C75" i="6" l="1"/>
  <c r="C79" i="6"/>
  <c r="D94" i="6"/>
  <c r="C77" i="6"/>
</calcChain>
</file>

<file path=xl/sharedStrings.xml><?xml version="1.0" encoding="utf-8"?>
<sst xmlns="http://schemas.openxmlformats.org/spreadsheetml/2006/main" count="710" uniqueCount="262">
  <si>
    <t>Publishers</t>
  </si>
  <si>
    <t>Address</t>
  </si>
  <si>
    <t>Book Ordered</t>
  </si>
  <si>
    <t>Quantity</t>
  </si>
  <si>
    <t>Initial Price</t>
  </si>
  <si>
    <t>Selling Price</t>
  </si>
  <si>
    <t>Shipping Status</t>
  </si>
  <si>
    <t>Invoice</t>
  </si>
  <si>
    <t>Payment Status</t>
  </si>
  <si>
    <t>Nancy Bulter</t>
  </si>
  <si>
    <t>25, Jalan Pandan Perdana 16, Pandan Perdana , 56000 Cheras, Kuala Lumpur.</t>
  </si>
  <si>
    <t>Frankenstein</t>
  </si>
  <si>
    <t>Delivered</t>
  </si>
  <si>
    <t>Paid</t>
  </si>
  <si>
    <t>Fifty Shades of Grey</t>
  </si>
  <si>
    <t>Jamie McGuire</t>
  </si>
  <si>
    <t>13A, Jalan Parit Raja 6, Parit Raja, 86400 Batu Pahat, Johor.</t>
  </si>
  <si>
    <t>Ender's Game</t>
  </si>
  <si>
    <t>No Stock</t>
  </si>
  <si>
    <t>Beautidul Disaster</t>
  </si>
  <si>
    <t>The Guns of August</t>
  </si>
  <si>
    <t>Bram Stoker</t>
  </si>
  <si>
    <t>123, Jalan Technokrat 5, Taman Technokrat, 63000 Cyberjaya, Selangor.</t>
  </si>
  <si>
    <t>Dracula</t>
  </si>
  <si>
    <t>Gone Girl</t>
  </si>
  <si>
    <t>Stephen King</t>
  </si>
  <si>
    <t>15, Jalan Ramal 2, Taman Ramal Luar, 43200 Kajang, Selangor.</t>
  </si>
  <si>
    <t>Shipping</t>
  </si>
  <si>
    <t>Unpaid</t>
  </si>
  <si>
    <t>The Woman in White</t>
  </si>
  <si>
    <t>William Gibson</t>
  </si>
  <si>
    <t>21, Jalan Cheras Indah 5, Taman Cheras Indah, 56100 Cheras, Kuala Lumpur.</t>
  </si>
  <si>
    <t>Romeo and Juliet</t>
  </si>
  <si>
    <t>The Girl Next Door</t>
  </si>
  <si>
    <t>The Secret</t>
  </si>
  <si>
    <t>Dare Me</t>
  </si>
  <si>
    <t xml:space="preserve">Romeo and Juliet </t>
  </si>
  <si>
    <t>-</t>
  </si>
  <si>
    <t>Customer</t>
  </si>
  <si>
    <t>Contact Number</t>
  </si>
  <si>
    <t>Book order</t>
  </si>
  <si>
    <t>Total Price</t>
  </si>
  <si>
    <t>Purchase Date</t>
  </si>
  <si>
    <t>Book ordered</t>
  </si>
  <si>
    <t>Delivered Date</t>
  </si>
  <si>
    <t>Status</t>
  </si>
  <si>
    <t>Feedback Date</t>
  </si>
  <si>
    <t>Rating</t>
  </si>
  <si>
    <t>Comment</t>
  </si>
  <si>
    <t>Colye Lim</t>
  </si>
  <si>
    <t>18, Jalan Wira Indah 13, Taman Wira Indah, 8000 Sungai Petani, Kedah.</t>
  </si>
  <si>
    <t>It’s okay.</t>
  </si>
  <si>
    <t>It's okay.</t>
  </si>
  <si>
    <t>Lim Yue Jie</t>
  </si>
  <si>
    <t>6, Jalan Hulubalang 2, Taman Ungku Tun Aminah, 81300 Skudai, Johor.</t>
  </si>
  <si>
    <t>Beautiful Disater</t>
  </si>
  <si>
    <t>The shipment is slow.</t>
  </si>
  <si>
    <t>Bad pakaging!</t>
  </si>
  <si>
    <t>Rachel Lim</t>
  </si>
  <si>
    <t>12A, Jalan Bukit Prima 3A, Taman Bukit Prima, 43200 Cheras, Selangor.</t>
  </si>
  <si>
    <t>Aloysius Chow</t>
  </si>
  <si>
    <t>21, Jalan Putri Jaya 9, Taman Putri Jaya, 43200 Cheras, Selangor.</t>
  </si>
  <si>
    <t>I love it, thank you!</t>
  </si>
  <si>
    <t>Gone</t>
  </si>
  <si>
    <t>Mandy Lam</t>
  </si>
  <si>
    <t>15C, Jalan Barat, Vista Komanwel X, 57000 Bukit Jalil, Kuala Lumpur.</t>
  </si>
  <si>
    <t>Pakaging is perfect, satisfied!</t>
  </si>
  <si>
    <t>Like it so much! Highly recommended.</t>
  </si>
  <si>
    <t>Andrew Goh</t>
  </si>
  <si>
    <t>60A, Jalan Cheras Indah 16, Taman Cheras Indah, 56100 Cheras, Kuala Lumpur.</t>
  </si>
  <si>
    <t>Shipping is SUPER FAST!</t>
  </si>
  <si>
    <t>Publisher</t>
  </si>
  <si>
    <t>Publisher_ID (PK)</t>
  </si>
  <si>
    <t>First_Name</t>
  </si>
  <si>
    <t>Last_Name</t>
  </si>
  <si>
    <t>House_No</t>
  </si>
  <si>
    <t>Address_Line1</t>
  </si>
  <si>
    <t>Address_Line2</t>
  </si>
  <si>
    <t>Post_Code</t>
  </si>
  <si>
    <t>City</t>
  </si>
  <si>
    <t>City_State</t>
  </si>
  <si>
    <t>P01</t>
  </si>
  <si>
    <t>Nancy</t>
  </si>
  <si>
    <t>Bulter</t>
  </si>
  <si>
    <t>Jalan Pandan Perdana 16</t>
  </si>
  <si>
    <t>Pandan Perdana</t>
  </si>
  <si>
    <t>Cheras</t>
  </si>
  <si>
    <t>Kuala Lumpur</t>
  </si>
  <si>
    <t>P02</t>
  </si>
  <si>
    <t>Jamie</t>
  </si>
  <si>
    <t>McGuire</t>
  </si>
  <si>
    <t>13A</t>
  </si>
  <si>
    <t xml:space="preserve">Jalan Parit Raja 6 </t>
  </si>
  <si>
    <t>Parit Raja</t>
  </si>
  <si>
    <t>Batu Pahat</t>
  </si>
  <si>
    <t>Johor</t>
  </si>
  <si>
    <t>P03</t>
  </si>
  <si>
    <t>Bram</t>
  </si>
  <si>
    <t>Stoker</t>
  </si>
  <si>
    <t>Jalan Technokrat 5</t>
  </si>
  <si>
    <t>Taman Technokrat</t>
  </si>
  <si>
    <t>Cyberjaya</t>
  </si>
  <si>
    <t>Selangor</t>
  </si>
  <si>
    <t>P04</t>
  </si>
  <si>
    <t>Stephen</t>
  </si>
  <si>
    <t>King</t>
  </si>
  <si>
    <t>Jalan Ramal 2</t>
  </si>
  <si>
    <t>Taman Ramal Luar</t>
  </si>
  <si>
    <t>Kajang</t>
  </si>
  <si>
    <t>P05</t>
  </si>
  <si>
    <t>William</t>
  </si>
  <si>
    <t>Gibson</t>
  </si>
  <si>
    <t>Jalan Cheras Indah 5</t>
  </si>
  <si>
    <t>Taman Cheras Indah</t>
  </si>
  <si>
    <t>Book</t>
  </si>
  <si>
    <t>Book ID (PK)</t>
  </si>
  <si>
    <t>Title</t>
  </si>
  <si>
    <t>Genres</t>
  </si>
  <si>
    <t>Initial_Price</t>
  </si>
  <si>
    <t>Selling_Price</t>
  </si>
  <si>
    <t>B01</t>
  </si>
  <si>
    <t>Horror</t>
  </si>
  <si>
    <t>B02</t>
  </si>
  <si>
    <t>Romantic</t>
  </si>
  <si>
    <t>B03</t>
  </si>
  <si>
    <t>Science Fiction</t>
  </si>
  <si>
    <t>B04</t>
  </si>
  <si>
    <t>Beautiful Disaster</t>
  </si>
  <si>
    <t>B05</t>
  </si>
  <si>
    <t>History</t>
  </si>
  <si>
    <t>B06</t>
  </si>
  <si>
    <t>B07</t>
  </si>
  <si>
    <t>Mystery</t>
  </si>
  <si>
    <t>B08</t>
  </si>
  <si>
    <t>B09</t>
  </si>
  <si>
    <t>Drama</t>
  </si>
  <si>
    <t>B10</t>
  </si>
  <si>
    <t>B11</t>
  </si>
  <si>
    <t>Non-Fiction</t>
  </si>
  <si>
    <t>B12</t>
  </si>
  <si>
    <t>Manager_Order</t>
  </si>
  <si>
    <t>Order_ID (PK)</t>
  </si>
  <si>
    <t>Publisher_ID (FK)</t>
  </si>
  <si>
    <t xml:space="preserve">Order_Date </t>
  </si>
  <si>
    <t>M01</t>
  </si>
  <si>
    <t>M02</t>
  </si>
  <si>
    <t>M03</t>
  </si>
  <si>
    <t>M04</t>
  </si>
  <si>
    <t>M05</t>
  </si>
  <si>
    <t>M06</t>
  </si>
  <si>
    <t>Order_Details</t>
  </si>
  <si>
    <t>(Book + Manager Order)</t>
  </si>
  <si>
    <t>Order_ID (FK,PK)</t>
  </si>
  <si>
    <t>Book_ID (FK,PK)</t>
  </si>
  <si>
    <t>Shipment_Status</t>
  </si>
  <si>
    <t>Invoice_ID (PK)</t>
  </si>
  <si>
    <t>Order_ID (FK)</t>
  </si>
  <si>
    <t>Payment_Status</t>
  </si>
  <si>
    <t>Total_Price (RM)</t>
  </si>
  <si>
    <t>IN01</t>
  </si>
  <si>
    <t>IN02</t>
  </si>
  <si>
    <t xml:space="preserve">Paid </t>
  </si>
  <si>
    <t>IN03</t>
  </si>
  <si>
    <t>IN04</t>
  </si>
  <si>
    <t xml:space="preserve">Unpaid </t>
  </si>
  <si>
    <t>IN05</t>
  </si>
  <si>
    <t>Customer_ID (PK)</t>
  </si>
  <si>
    <t>Contact_Number</t>
  </si>
  <si>
    <t>C01</t>
  </si>
  <si>
    <t>Colye</t>
  </si>
  <si>
    <t>Lim</t>
  </si>
  <si>
    <t>Jalan Wira Indah 13</t>
  </si>
  <si>
    <t>Taman Wira Indah</t>
  </si>
  <si>
    <t>Sungai Petani</t>
  </si>
  <si>
    <t>Kedah</t>
  </si>
  <si>
    <t>C02</t>
  </si>
  <si>
    <t>Yeu Jie</t>
  </si>
  <si>
    <t>Jalan Hulubalang 2</t>
  </si>
  <si>
    <t>Taman Ungku Tun Aminah</t>
  </si>
  <si>
    <t>Skudai</t>
  </si>
  <si>
    <t>C03</t>
  </si>
  <si>
    <t>Rachel</t>
  </si>
  <si>
    <t>12A</t>
  </si>
  <si>
    <t>Jalan Bukit Prima 3A</t>
  </si>
  <si>
    <t>Taman Bukit Prima</t>
  </si>
  <si>
    <t>C04</t>
  </si>
  <si>
    <t>Aloysius</t>
  </si>
  <si>
    <t>Chow</t>
  </si>
  <si>
    <t>Jalan Putri Jaya 9</t>
  </si>
  <si>
    <t>Taman Putri Jaya</t>
  </si>
  <si>
    <t>C05</t>
  </si>
  <si>
    <t>Mandy</t>
  </si>
  <si>
    <t>Lam</t>
  </si>
  <si>
    <t>15C</t>
  </si>
  <si>
    <t>Jalan Barat</t>
  </si>
  <si>
    <t>Vista Komanwel</t>
  </si>
  <si>
    <t>Bukit Jalil</t>
  </si>
  <si>
    <t>C06</t>
  </si>
  <si>
    <t>Andrew</t>
  </si>
  <si>
    <t>Goh</t>
  </si>
  <si>
    <t>60A</t>
  </si>
  <si>
    <t>Jalan Cheras Indah 16</t>
  </si>
  <si>
    <t>Customer_Cart</t>
  </si>
  <si>
    <t>Customer_Cart_ID (PK)</t>
  </si>
  <si>
    <t>Customer_ID (FK)</t>
  </si>
  <si>
    <t>Total_Price</t>
  </si>
  <si>
    <t>CC01</t>
  </si>
  <si>
    <t>CC02</t>
  </si>
  <si>
    <t>CC03</t>
  </si>
  <si>
    <t>CC04</t>
  </si>
  <si>
    <t>CC05</t>
  </si>
  <si>
    <t>Cart_Details</t>
  </si>
  <si>
    <t>(Customer_Cart+Book)</t>
  </si>
  <si>
    <t>Customer_Cart_ID (FK,PK)</t>
  </si>
  <si>
    <t>Customer_Purchase</t>
  </si>
  <si>
    <t>Purchase_ID (PK)</t>
  </si>
  <si>
    <t>Purchase_Date</t>
  </si>
  <si>
    <t>CP01</t>
  </si>
  <si>
    <t>CP02</t>
  </si>
  <si>
    <t>CP03</t>
  </si>
  <si>
    <t>CP04</t>
  </si>
  <si>
    <t>CP05</t>
  </si>
  <si>
    <t>CP06</t>
  </si>
  <si>
    <t>Purchase_Details</t>
  </si>
  <si>
    <t>(Customer_Purchase+Book)</t>
  </si>
  <si>
    <t>Purchase_ID (FK, PK)</t>
  </si>
  <si>
    <t>Book_ID (FK, PK)</t>
  </si>
  <si>
    <t>Customer_Feedback</t>
  </si>
  <si>
    <t>Feedback_ID (PK)</t>
  </si>
  <si>
    <t>Purchase_ID (FK)</t>
  </si>
  <si>
    <t>Delivered_Date</t>
  </si>
  <si>
    <t>Feedback_Date</t>
  </si>
  <si>
    <t>F01</t>
  </si>
  <si>
    <t>F02</t>
  </si>
  <si>
    <t>F03</t>
  </si>
  <si>
    <t>F04</t>
  </si>
  <si>
    <t>F05</t>
  </si>
  <si>
    <t>Feedback_Details</t>
  </si>
  <si>
    <t>(Customer_Feedback+Book)</t>
  </si>
  <si>
    <t>Feedback_ID (FK,PK)</t>
  </si>
  <si>
    <t xml:space="preserve">Rating </t>
  </si>
  <si>
    <t>Bad packaging!</t>
  </si>
  <si>
    <t>Packaging is perfect, satisfied!</t>
  </si>
  <si>
    <r>
      <rPr>
        <b/>
        <sz val="11"/>
        <color theme="1"/>
        <rFont val="Calibri"/>
        <family val="2"/>
        <scheme val="minor"/>
      </rPr>
      <t xml:space="preserve">ID -  </t>
    </r>
    <r>
      <rPr>
        <sz val="11"/>
        <color theme="1"/>
        <rFont val="Calibri"/>
        <family val="2"/>
        <scheme val="minor"/>
      </rPr>
      <t>varchar(5)</t>
    </r>
  </si>
  <si>
    <r>
      <t>Name</t>
    </r>
    <r>
      <rPr>
        <sz val="11"/>
        <color theme="1"/>
        <rFont val="Calibri"/>
        <family val="2"/>
        <scheme val="minor"/>
      </rPr>
      <t xml:space="preserve"> - varchar(50)</t>
    </r>
  </si>
  <si>
    <r>
      <t xml:space="preserve">F/L Name - </t>
    </r>
    <r>
      <rPr>
        <sz val="11"/>
        <color theme="1"/>
        <rFont val="Calibri"/>
        <family val="2"/>
        <scheme val="minor"/>
      </rPr>
      <t>varchar(20)</t>
    </r>
  </si>
  <si>
    <r>
      <rPr>
        <b/>
        <sz val="11"/>
        <color theme="1"/>
        <rFont val="Calibri"/>
        <family val="2"/>
        <scheme val="minor"/>
      </rPr>
      <t>Address Line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</si>
  <si>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Post Code</t>
    </r>
    <r>
      <rPr>
        <sz val="11"/>
        <color theme="1"/>
        <rFont val="Calibri"/>
        <family val="2"/>
        <scheme val="minor"/>
      </rPr>
      <t xml:space="preserve"> - varchar (10)</t>
    </r>
  </si>
  <si>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</si>
  <si>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</si>
  <si>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</si>
  <si>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Shipping Status</t>
    </r>
    <r>
      <rPr>
        <sz val="11"/>
        <color theme="1"/>
        <rFont val="Calibri"/>
        <family val="2"/>
        <scheme val="minor"/>
      </rPr>
      <t xml:space="preserve"> - varchar(10)</t>
    </r>
  </si>
  <si>
    <r>
      <rPr>
        <b/>
        <sz val="11"/>
        <color theme="1"/>
        <rFont val="Calibri"/>
        <family val="2"/>
        <scheme val="minor"/>
      </rPr>
      <t>Payment Status</t>
    </r>
    <r>
      <rPr>
        <sz val="11"/>
        <color theme="1"/>
        <rFont val="Calibri"/>
        <family val="2"/>
        <scheme val="minor"/>
      </rPr>
      <t xml:space="preserve"> - varchar(6)</t>
    </r>
  </si>
  <si>
    <r>
      <t xml:space="preserve">Contact </t>
    </r>
    <r>
      <rPr>
        <sz val="11"/>
        <color theme="1"/>
        <rFont val="Calibri"/>
        <family val="2"/>
        <scheme val="minor"/>
      </rPr>
      <t>- varchar(11)</t>
    </r>
  </si>
  <si>
    <r>
      <t xml:space="preserve">Comment </t>
    </r>
    <r>
      <rPr>
        <sz val="11"/>
        <color theme="1"/>
        <rFont val="Calibri"/>
        <family val="2"/>
        <scheme val="minor"/>
      </rPr>
      <t>- varchar(50)</t>
    </r>
  </si>
  <si>
    <r>
      <rPr>
        <b/>
        <sz val="11"/>
        <color theme="1"/>
        <rFont val="Calibri"/>
        <family val="2"/>
        <scheme val="minor"/>
      </rPr>
      <t>Selling_Price</t>
    </r>
    <r>
      <rPr>
        <sz val="11"/>
        <color theme="1"/>
        <rFont val="Calibri"/>
        <family val="2"/>
        <scheme val="minor"/>
      </rPr>
      <t xml:space="preserve"> = (Initial_Price * 0.2) + Initial_Price</t>
    </r>
  </si>
  <si>
    <t>Country</t>
  </si>
  <si>
    <t>Malaysia</t>
  </si>
  <si>
    <t>Inventory_Quantity</t>
  </si>
  <si>
    <t>Effective_Date</t>
  </si>
  <si>
    <t>Invoice_Date(Date Received)</t>
  </si>
  <si>
    <t>Contact Numebr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</si>
</sst>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RM-4409]#,##0.00"/>
    <numFmt numFmtId="165" formatCode="[$RM-43E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/>
    <xf numFmtId="164" fontId="1" fillId="2" borderId="2" xfId="1" applyNumberForma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/>
    <xf numFmtId="0" fontId="1" fillId="2" borderId="4" xfId="1" applyBorder="1"/>
    <xf numFmtId="164" fontId="1" fillId="2" borderId="4" xfId="1" applyNumberFormat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3" xfId="1" applyBorder="1" applyAlignment="1">
      <alignment horizontal="center"/>
    </xf>
    <xf numFmtId="165" fontId="1" fillId="2" borderId="3" xfId="1" applyNumberFormat="1" applyBorder="1" applyAlignment="1">
      <alignment horizontal="center"/>
    </xf>
    <xf numFmtId="14" fontId="1" fillId="2" borderId="3" xfId="1" applyNumberFormat="1" applyBorder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/>
    <xf numFmtId="14" fontId="0" fillId="0" borderId="7" xfId="0" applyNumberFormat="1" applyBorder="1" applyAlignment="1">
      <alignment horizontal="center"/>
    </xf>
    <xf numFmtId="0" fontId="0" fillId="2" borderId="2" xfId="1" applyFont="1" applyBorder="1" applyAlignment="1">
      <alignment horizontal="left"/>
    </xf>
    <xf numFmtId="0" fontId="0" fillId="2" borderId="2" xfId="1" applyFont="1" applyBorder="1" applyAlignment="1">
      <alignment horizontal="center"/>
    </xf>
    <xf numFmtId="165" fontId="0" fillId="2" borderId="2" xfId="1" applyNumberFormat="1" applyFont="1" applyBorder="1" applyAlignment="1">
      <alignment horizontal="center"/>
    </xf>
    <xf numFmtId="0" fontId="0" fillId="2" borderId="0" xfId="1" applyFont="1"/>
    <xf numFmtId="14" fontId="0" fillId="2" borderId="2" xfId="1" applyNumberFormat="1" applyFont="1" applyBorder="1"/>
    <xf numFmtId="0" fontId="0" fillId="2" borderId="2" xfId="1" applyFont="1" applyBorder="1"/>
    <xf numFmtId="165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5" fontId="1" fillId="2" borderId="2" xfId="1" applyNumberFormat="1" applyBorder="1" applyAlignment="1">
      <alignment horizontal="center"/>
    </xf>
    <xf numFmtId="14" fontId="1" fillId="2" borderId="2" xfId="1" applyNumberFormat="1" applyBorder="1" applyAlignment="1">
      <alignment horizontal="center"/>
    </xf>
    <xf numFmtId="0" fontId="1" fillId="2" borderId="0" xfId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2" fillId="0" borderId="0" xfId="0" applyFont="1"/>
    <xf numFmtId="0" fontId="3" fillId="0" borderId="8" xfId="0" applyFont="1" applyBorder="1" applyAlignment="1"/>
    <xf numFmtId="0" fontId="2" fillId="0" borderId="1" xfId="0" applyFont="1" applyBorder="1"/>
    <xf numFmtId="0" fontId="0" fillId="0" borderId="1" xfId="0" applyBorder="1"/>
    <xf numFmtId="0" fontId="0" fillId="0" borderId="9" xfId="0" applyFill="1" applyBorder="1"/>
    <xf numFmtId="0" fontId="0" fillId="0" borderId="1" xfId="0" applyFill="1" applyBorder="1"/>
    <xf numFmtId="0" fontId="0" fillId="0" borderId="3" xfId="0" applyBorder="1"/>
    <xf numFmtId="0" fontId="0" fillId="0" borderId="10" xfId="0" applyFill="1" applyBorder="1"/>
    <xf numFmtId="0" fontId="0" fillId="0" borderId="0" xfId="0" applyBorder="1" applyAlignment="1">
      <alignment horizontal="right"/>
    </xf>
    <xf numFmtId="0" fontId="0" fillId="0" borderId="4" xfId="0" applyFill="1" applyBorder="1"/>
    <xf numFmtId="0" fontId="0" fillId="0" borderId="8" xfId="0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3" xfId="0" applyFont="1" applyBorder="1"/>
    <xf numFmtId="0" fontId="0" fillId="0" borderId="11" xfId="0" applyBorder="1"/>
    <xf numFmtId="0" fontId="0" fillId="0" borderId="3" xfId="0" applyFill="1" applyBorder="1"/>
    <xf numFmtId="0" fontId="0" fillId="3" borderId="3" xfId="0" applyFill="1" applyBorder="1"/>
    <xf numFmtId="0" fontId="0" fillId="0" borderId="12" xfId="0" applyBorder="1"/>
    <xf numFmtId="0" fontId="0" fillId="0" borderId="7" xfId="0" applyBorder="1"/>
    <xf numFmtId="0" fontId="0" fillId="0" borderId="7" xfId="0" applyFill="1" applyBorder="1"/>
    <xf numFmtId="0" fontId="0" fillId="0" borderId="13" xfId="0" applyFill="1" applyBorder="1"/>
    <xf numFmtId="0" fontId="0" fillId="0" borderId="8" xfId="0" applyFill="1" applyBorder="1"/>
    <xf numFmtId="0" fontId="2" fillId="0" borderId="12" xfId="0" applyFont="1" applyBorder="1"/>
    <xf numFmtId="0" fontId="3" fillId="0" borderId="3" xfId="0" applyFont="1" applyBorder="1"/>
    <xf numFmtId="0" fontId="0" fillId="0" borderId="14" xfId="0" applyBorder="1"/>
    <xf numFmtId="14" fontId="0" fillId="0" borderId="14" xfId="0" applyNumberFormat="1" applyBorder="1"/>
    <xf numFmtId="14" fontId="0" fillId="0" borderId="10" xfId="0" applyNumberFormat="1" applyBorder="1"/>
    <xf numFmtId="14" fontId="0" fillId="0" borderId="15" xfId="0" applyNumberFormat="1" applyBorder="1"/>
    <xf numFmtId="0" fontId="3" fillId="0" borderId="0" xfId="0" applyFont="1"/>
    <xf numFmtId="0" fontId="2" fillId="4" borderId="12" xfId="0" applyFont="1" applyFill="1" applyBorder="1"/>
    <xf numFmtId="0" fontId="2" fillId="4" borderId="3" xfId="0" applyFont="1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0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13" xfId="0" applyFill="1" applyBorder="1"/>
    <xf numFmtId="0" fontId="0" fillId="6" borderId="4" xfId="0" applyFill="1" applyBorder="1"/>
    <xf numFmtId="0" fontId="0" fillId="6" borderId="8" xfId="0" applyFill="1" applyBorder="1"/>
    <xf numFmtId="0" fontId="2" fillId="0" borderId="0" xfId="0" applyFont="1" applyFill="1"/>
    <xf numFmtId="0" fontId="4" fillId="0" borderId="3" xfId="0" applyFont="1" applyFill="1" applyBorder="1"/>
    <xf numFmtId="0" fontId="5" fillId="0" borderId="3" xfId="0" applyFont="1" applyFill="1" applyBorder="1"/>
    <xf numFmtId="0" fontId="0" fillId="0" borderId="14" xfId="0" applyFill="1" applyBorder="1"/>
    <xf numFmtId="14" fontId="0" fillId="0" borderId="3" xfId="0" applyNumberFormat="1" applyBorder="1"/>
    <xf numFmtId="0" fontId="5" fillId="0" borderId="2" xfId="0" applyFont="1" applyFill="1" applyBorder="1"/>
    <xf numFmtId="0" fontId="5" fillId="0" borderId="4" xfId="0" applyFont="1" applyFill="1" applyBorder="1"/>
    <xf numFmtId="0" fontId="0" fillId="0" borderId="15" xfId="0" applyFill="1" applyBorder="1"/>
    <xf numFmtId="0" fontId="0" fillId="0" borderId="9" xfId="0" applyBorder="1"/>
    <xf numFmtId="0" fontId="0" fillId="0" borderId="2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12" xfId="0" applyFont="1" applyFill="1" applyBorder="1"/>
    <xf numFmtId="0" fontId="3" fillId="0" borderId="3" xfId="0" applyFont="1" applyFill="1" applyBorder="1"/>
    <xf numFmtId="0" fontId="0" fillId="3" borderId="14" xfId="0" applyFill="1" applyBorder="1"/>
    <xf numFmtId="0" fontId="0" fillId="0" borderId="12" xfId="0" applyFill="1" applyBorder="1"/>
    <xf numFmtId="0" fontId="0" fillId="5" borderId="14" xfId="0" applyFill="1" applyBorder="1"/>
    <xf numFmtId="0" fontId="0" fillId="5" borderId="10" xfId="0" applyFill="1" applyBorder="1"/>
    <xf numFmtId="0" fontId="0" fillId="6" borderId="10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15" xfId="0" applyFill="1" applyBorder="1"/>
    <xf numFmtId="14" fontId="0" fillId="0" borderId="11" xfId="0" applyNumberFormat="1" applyBorder="1"/>
    <xf numFmtId="14" fontId="0" fillId="0" borderId="0" xfId="0" applyNumberFormat="1" applyBorder="1"/>
    <xf numFmtId="0" fontId="5" fillId="0" borderId="2" xfId="0" applyFont="1" applyBorder="1"/>
    <xf numFmtId="14" fontId="0" fillId="0" borderId="8" xfId="0" applyNumberFormat="1" applyBorder="1"/>
    <xf numFmtId="0" fontId="6" fillId="0" borderId="0" xfId="0" applyFont="1"/>
    <xf numFmtId="0" fontId="0" fillId="0" borderId="12" xfId="0" applyFont="1" applyBorder="1"/>
    <xf numFmtId="0" fontId="0" fillId="0" borderId="7" xfId="0" applyFont="1" applyBorder="1"/>
    <xf numFmtId="0" fontId="0" fillId="0" borderId="2" xfId="0" applyFont="1" applyBorder="1"/>
    <xf numFmtId="0" fontId="0" fillId="0" borderId="13" xfId="0" applyFont="1" applyFill="1" applyBorder="1"/>
    <xf numFmtId="0" fontId="6" fillId="4" borderId="12" xfId="0" applyFont="1" applyFill="1" applyBorder="1"/>
    <xf numFmtId="0" fontId="6" fillId="4" borderId="3" xfId="0" applyFont="1" applyFill="1" applyBorder="1"/>
    <xf numFmtId="0" fontId="0" fillId="5" borderId="12" xfId="0" applyFont="1" applyFill="1" applyBorder="1"/>
    <xf numFmtId="0" fontId="0" fillId="5" borderId="7" xfId="0" applyFont="1" applyFill="1" applyBorder="1"/>
    <xf numFmtId="0" fontId="0" fillId="6" borderId="7" xfId="0" applyFont="1" applyFill="1" applyBorder="1"/>
    <xf numFmtId="0" fontId="0" fillId="5" borderId="13" xfId="0" applyFont="1" applyFill="1" applyBorder="1"/>
    <xf numFmtId="0" fontId="0" fillId="5" borderId="8" xfId="0" applyFill="1" applyBorder="1"/>
    <xf numFmtId="10" fontId="0" fillId="0" borderId="0" xfId="0" applyNumberFormat="1"/>
    <xf numFmtId="0" fontId="0" fillId="0" borderId="5" xfId="0" applyFill="1" applyBorder="1"/>
    <xf numFmtId="0" fontId="0" fillId="0" borderId="10" xfId="0" applyBorder="1"/>
    <xf numFmtId="0" fontId="0" fillId="0" borderId="15" xfId="0" applyBorder="1"/>
    <xf numFmtId="14" fontId="0" fillId="0" borderId="2" xfId="0" applyNumberFormat="1" applyBorder="1" applyAlignment="1"/>
    <xf numFmtId="165" fontId="1" fillId="2" borderId="3" xfId="1" applyNumberFormat="1" applyBorder="1" applyAlignment="1">
      <alignment horizontal="center"/>
    </xf>
    <xf numFmtId="165" fontId="1" fillId="2" borderId="2" xfId="1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1" fillId="2" borderId="3" xfId="1" applyNumberFormat="1" applyBorder="1" applyAlignment="1">
      <alignment horizontal="center"/>
    </xf>
    <xf numFmtId="14" fontId="1" fillId="2" borderId="2" xfId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4"/>
  <sheetViews>
    <sheetView tabSelected="1" zoomScale="60" zoomScaleNormal="60" workbookViewId="0">
      <selection activeCell="J55" sqref="J55"/>
    </sheetView>
  </sheetViews>
  <sheetFormatPr defaultRowHeight="15" x14ac:dyDescent="0.25"/>
  <cols>
    <col min="1" max="1" width="16.7109375" bestFit="1" customWidth="1"/>
    <col min="2" max="2" width="79.140625" bestFit="1" customWidth="1"/>
    <col min="3" max="3" width="15.7109375" bestFit="1" customWidth="1"/>
    <col min="4" max="4" width="22.140625" bestFit="1" customWidth="1"/>
    <col min="5" max="5" width="8.85546875" bestFit="1" customWidth="1"/>
    <col min="6" max="6" width="11" bestFit="1" customWidth="1"/>
    <col min="7" max="7" width="13.85546875" bestFit="1" customWidth="1"/>
    <col min="8" max="8" width="22.140625" bestFit="1" customWidth="1"/>
    <col min="9" max="9" width="14.85546875" bestFit="1" customWidth="1"/>
    <col min="10" max="10" width="15.28515625" bestFit="1" customWidth="1"/>
    <col min="11" max="11" width="14.5703125" customWidth="1"/>
    <col min="12" max="12" width="7" bestFit="1" customWidth="1"/>
    <col min="13" max="13" width="39.140625" bestFit="1" customWidth="1"/>
  </cols>
  <sheetData>
    <row r="3" spans="1:10" x14ac:dyDescent="0.25">
      <c r="A3" s="2" t="s">
        <v>0</v>
      </c>
      <c r="B3" s="2" t="s">
        <v>1</v>
      </c>
      <c r="C3" s="2" t="s">
        <v>39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  <c r="I3" s="2" t="s">
        <v>7</v>
      </c>
      <c r="J3" s="2" t="s">
        <v>8</v>
      </c>
    </row>
    <row r="4" spans="1:10" x14ac:dyDescent="0.25">
      <c r="A4" s="4" t="s">
        <v>9</v>
      </c>
      <c r="B4" s="4" t="s">
        <v>10</v>
      </c>
      <c r="C4" s="4">
        <v>60125463765</v>
      </c>
      <c r="D4" s="4" t="s">
        <v>11</v>
      </c>
      <c r="E4" s="4">
        <v>30</v>
      </c>
      <c r="F4" s="5">
        <v>40.5</v>
      </c>
      <c r="G4" s="6">
        <v>48.6</v>
      </c>
      <c r="H4" s="7" t="s">
        <v>12</v>
      </c>
      <c r="I4" s="142">
        <v>2333</v>
      </c>
      <c r="J4" s="143" t="s">
        <v>13</v>
      </c>
    </row>
    <row r="5" spans="1:10" x14ac:dyDescent="0.25">
      <c r="A5" s="4"/>
      <c r="B5" s="4"/>
      <c r="C5" s="4"/>
      <c r="D5" s="4" t="s">
        <v>14</v>
      </c>
      <c r="E5" s="4">
        <v>20</v>
      </c>
      <c r="F5" s="6">
        <v>55.9</v>
      </c>
      <c r="G5" s="6">
        <v>67.08</v>
      </c>
      <c r="H5" s="9" t="s">
        <v>12</v>
      </c>
      <c r="I5" s="142"/>
      <c r="J5" s="142"/>
    </row>
    <row r="6" spans="1:10" x14ac:dyDescent="0.25">
      <c r="A6" s="4"/>
      <c r="B6" s="4"/>
      <c r="C6" s="4"/>
      <c r="D6" s="4"/>
      <c r="E6" s="4"/>
      <c r="F6" s="6"/>
      <c r="G6" s="6"/>
      <c r="H6" s="9"/>
      <c r="I6" s="9"/>
      <c r="J6" s="4"/>
    </row>
    <row r="7" spans="1:10" x14ac:dyDescent="0.25">
      <c r="A7" s="10" t="s">
        <v>15</v>
      </c>
      <c r="B7" s="10" t="s">
        <v>16</v>
      </c>
      <c r="C7" s="10">
        <v>60136765433</v>
      </c>
      <c r="D7" s="10" t="s">
        <v>17</v>
      </c>
      <c r="E7" s="10">
        <v>20</v>
      </c>
      <c r="F7" s="11">
        <v>43.5</v>
      </c>
      <c r="G7" s="11">
        <v>52.2</v>
      </c>
      <c r="H7" s="12" t="s">
        <v>18</v>
      </c>
      <c r="I7" s="144">
        <v>2562</v>
      </c>
      <c r="J7" s="144" t="s">
        <v>13</v>
      </c>
    </row>
    <row r="8" spans="1:10" x14ac:dyDescent="0.25">
      <c r="A8" s="10"/>
      <c r="B8" s="10"/>
      <c r="C8" s="10"/>
      <c r="D8" s="10" t="s">
        <v>19</v>
      </c>
      <c r="E8" s="10">
        <v>30</v>
      </c>
      <c r="F8" s="11">
        <v>35.4</v>
      </c>
      <c r="G8" s="11">
        <v>42.48</v>
      </c>
      <c r="H8" s="12" t="s">
        <v>12</v>
      </c>
      <c r="I8" s="144"/>
      <c r="J8" s="144"/>
    </row>
    <row r="9" spans="1:10" x14ac:dyDescent="0.25">
      <c r="A9" s="10"/>
      <c r="B9" s="10"/>
      <c r="C9" s="10"/>
      <c r="D9" s="10" t="s">
        <v>20</v>
      </c>
      <c r="E9" s="10">
        <v>30</v>
      </c>
      <c r="F9" s="11">
        <v>50</v>
      </c>
      <c r="G9" s="11">
        <v>60</v>
      </c>
      <c r="H9" s="12" t="s">
        <v>12</v>
      </c>
      <c r="I9" s="144"/>
      <c r="J9" s="144"/>
    </row>
    <row r="10" spans="1:10" x14ac:dyDescent="0.25">
      <c r="A10" s="4"/>
      <c r="B10" s="4"/>
      <c r="C10" s="4"/>
      <c r="D10" s="4"/>
      <c r="E10" s="4"/>
      <c r="F10" s="6"/>
      <c r="G10" s="6"/>
      <c r="H10" s="9"/>
      <c r="I10" s="9"/>
      <c r="J10" s="4"/>
    </row>
    <row r="11" spans="1:10" x14ac:dyDescent="0.25">
      <c r="A11" s="14" t="s">
        <v>21</v>
      </c>
      <c r="B11" s="4" t="s">
        <v>22</v>
      </c>
      <c r="C11" s="4">
        <v>60164535454</v>
      </c>
      <c r="D11" s="4" t="s">
        <v>23</v>
      </c>
      <c r="E11" s="4">
        <v>10</v>
      </c>
      <c r="F11" s="6">
        <v>48</v>
      </c>
      <c r="G11" s="6">
        <v>57.6</v>
      </c>
      <c r="H11" s="9" t="s">
        <v>12</v>
      </c>
      <c r="I11" s="142">
        <v>970</v>
      </c>
      <c r="J11" s="142" t="s">
        <v>13</v>
      </c>
    </row>
    <row r="12" spans="1:10" x14ac:dyDescent="0.25">
      <c r="A12" s="14"/>
      <c r="B12" s="4"/>
      <c r="C12" s="4"/>
      <c r="D12" s="4" t="s">
        <v>24</v>
      </c>
      <c r="E12" s="4">
        <v>10</v>
      </c>
      <c r="F12" s="6">
        <v>49</v>
      </c>
      <c r="G12" s="6">
        <v>49</v>
      </c>
      <c r="H12" s="9" t="s">
        <v>12</v>
      </c>
      <c r="I12" s="142"/>
      <c r="J12" s="142"/>
    </row>
    <row r="13" spans="1:10" x14ac:dyDescent="0.25">
      <c r="A13" s="14"/>
      <c r="B13" s="4"/>
      <c r="C13" s="4"/>
      <c r="D13" s="4"/>
      <c r="E13" s="4"/>
      <c r="F13" s="6"/>
      <c r="G13" s="6"/>
      <c r="H13" s="9"/>
      <c r="I13" s="9"/>
      <c r="J13" s="4"/>
    </row>
    <row r="14" spans="1:10" x14ac:dyDescent="0.25">
      <c r="A14" s="10" t="s">
        <v>25</v>
      </c>
      <c r="B14" s="10" t="s">
        <v>26</v>
      </c>
      <c r="C14" s="10">
        <v>60178967500</v>
      </c>
      <c r="D14" s="10" t="s">
        <v>17</v>
      </c>
      <c r="E14" s="10">
        <v>10</v>
      </c>
      <c r="F14" s="11">
        <v>43.5</v>
      </c>
      <c r="G14" s="11">
        <v>52.2</v>
      </c>
      <c r="H14" s="12" t="s">
        <v>27</v>
      </c>
      <c r="I14" s="144">
        <v>2461</v>
      </c>
      <c r="J14" s="144" t="s">
        <v>28</v>
      </c>
    </row>
    <row r="15" spans="1:10" x14ac:dyDescent="0.25">
      <c r="A15" s="10"/>
      <c r="B15" s="10"/>
      <c r="C15" s="10"/>
      <c r="D15" s="10" t="s">
        <v>24</v>
      </c>
      <c r="E15" s="10">
        <v>20</v>
      </c>
      <c r="F15" s="11">
        <v>49</v>
      </c>
      <c r="G15" s="11">
        <v>49</v>
      </c>
      <c r="H15" s="12" t="s">
        <v>27</v>
      </c>
      <c r="I15" s="144"/>
      <c r="J15" s="144"/>
    </row>
    <row r="16" spans="1:10" x14ac:dyDescent="0.25">
      <c r="A16" s="10"/>
      <c r="B16" s="10"/>
      <c r="C16" s="10"/>
      <c r="D16" s="10" t="s">
        <v>29</v>
      </c>
      <c r="E16" s="10">
        <v>20</v>
      </c>
      <c r="F16" s="11">
        <v>52.3</v>
      </c>
      <c r="G16" s="11">
        <v>62.76</v>
      </c>
      <c r="H16" s="12" t="s">
        <v>27</v>
      </c>
      <c r="I16" s="144"/>
      <c r="J16" s="144"/>
    </row>
    <row r="17" spans="1:13" x14ac:dyDescent="0.25">
      <c r="A17" s="14"/>
      <c r="B17" s="4"/>
      <c r="C17" s="4"/>
      <c r="D17" s="4"/>
      <c r="E17" s="4"/>
      <c r="F17" s="6"/>
      <c r="G17" s="6"/>
      <c r="H17" s="9"/>
      <c r="I17" s="15"/>
      <c r="J17" s="15"/>
    </row>
    <row r="18" spans="1:13" x14ac:dyDescent="0.25">
      <c r="A18" s="14" t="s">
        <v>30</v>
      </c>
      <c r="B18" s="4" t="s">
        <v>31</v>
      </c>
      <c r="C18" s="4">
        <v>60105988988</v>
      </c>
      <c r="D18" s="4" t="s">
        <v>32</v>
      </c>
      <c r="E18" s="4">
        <v>20</v>
      </c>
      <c r="F18" s="6">
        <v>42</v>
      </c>
      <c r="G18" s="6">
        <v>50.4</v>
      </c>
      <c r="H18" s="9" t="s">
        <v>12</v>
      </c>
      <c r="I18" s="142">
        <v>5064</v>
      </c>
      <c r="J18" s="142" t="s">
        <v>28</v>
      </c>
    </row>
    <row r="19" spans="1:13" x14ac:dyDescent="0.25">
      <c r="A19" s="14"/>
      <c r="B19" s="4"/>
      <c r="C19" s="4"/>
      <c r="D19" s="14" t="s">
        <v>33</v>
      </c>
      <c r="E19" s="4">
        <v>20</v>
      </c>
      <c r="F19" s="6">
        <v>70</v>
      </c>
      <c r="G19" s="6">
        <v>84</v>
      </c>
      <c r="H19" s="9" t="s">
        <v>12</v>
      </c>
      <c r="I19" s="142"/>
      <c r="J19" s="142"/>
    </row>
    <row r="20" spans="1:13" x14ac:dyDescent="0.25">
      <c r="A20" s="14"/>
      <c r="B20" s="4"/>
      <c r="C20" s="4"/>
      <c r="D20" s="14" t="s">
        <v>34</v>
      </c>
      <c r="E20" s="4">
        <v>20</v>
      </c>
      <c r="F20" s="6">
        <v>65</v>
      </c>
      <c r="G20" s="6">
        <v>78</v>
      </c>
      <c r="H20" s="9" t="s">
        <v>12</v>
      </c>
      <c r="I20" s="142"/>
      <c r="J20" s="142"/>
    </row>
    <row r="21" spans="1:13" x14ac:dyDescent="0.25">
      <c r="A21" s="14"/>
      <c r="B21" s="4"/>
      <c r="C21" s="4"/>
      <c r="D21" s="14" t="s">
        <v>35</v>
      </c>
      <c r="E21" s="4">
        <v>10</v>
      </c>
      <c r="F21" s="6">
        <v>68</v>
      </c>
      <c r="G21" s="6">
        <v>81.599999999999994</v>
      </c>
      <c r="H21" s="9" t="s">
        <v>12</v>
      </c>
      <c r="I21" s="142"/>
      <c r="J21" s="142"/>
    </row>
    <row r="22" spans="1:13" x14ac:dyDescent="0.25">
      <c r="A22" s="14"/>
      <c r="B22" s="4"/>
      <c r="C22" s="4"/>
      <c r="D22" s="4"/>
      <c r="E22" s="4"/>
      <c r="F22" s="6"/>
      <c r="G22" s="6"/>
      <c r="H22" s="9"/>
      <c r="I22" s="9"/>
      <c r="J22" s="9"/>
    </row>
    <row r="23" spans="1:13" x14ac:dyDescent="0.25">
      <c r="A23" s="10" t="s">
        <v>30</v>
      </c>
      <c r="B23" s="10" t="s">
        <v>31</v>
      </c>
      <c r="C23" s="10">
        <v>60105988988</v>
      </c>
      <c r="D23" s="10" t="s">
        <v>36</v>
      </c>
      <c r="E23" s="10">
        <v>10</v>
      </c>
      <c r="F23" s="11">
        <v>42</v>
      </c>
      <c r="G23" s="11">
        <v>50.4</v>
      </c>
      <c r="H23" s="12" t="s">
        <v>18</v>
      </c>
      <c r="I23" s="145" t="s">
        <v>37</v>
      </c>
      <c r="J23" s="145" t="s">
        <v>37</v>
      </c>
    </row>
    <row r="24" spans="1:13" x14ac:dyDescent="0.25">
      <c r="A24" s="16"/>
      <c r="B24" s="16"/>
      <c r="C24" s="16"/>
      <c r="D24" s="16" t="s">
        <v>35</v>
      </c>
      <c r="E24" s="16">
        <v>10</v>
      </c>
      <c r="F24" s="17">
        <v>68</v>
      </c>
      <c r="G24" s="17">
        <v>81.599999999999994</v>
      </c>
      <c r="H24" s="18" t="s">
        <v>18</v>
      </c>
      <c r="I24" s="146"/>
      <c r="J24" s="146"/>
    </row>
    <row r="25" spans="1:13" x14ac:dyDescent="0.25">
      <c r="A25" s="19"/>
      <c r="B25" s="20"/>
      <c r="C25" s="20"/>
      <c r="D25" s="19"/>
      <c r="E25" s="20"/>
      <c r="F25" s="21"/>
      <c r="G25" s="21"/>
      <c r="H25" s="21"/>
      <c r="I25" s="21"/>
      <c r="J25" s="21"/>
      <c r="K25" s="21"/>
    </row>
    <row r="26" spans="1:13" x14ac:dyDescent="0.25">
      <c r="H26" s="1"/>
    </row>
    <row r="27" spans="1:13" x14ac:dyDescent="0.25">
      <c r="A27" s="2" t="s">
        <v>38</v>
      </c>
      <c r="B27" s="2" t="s">
        <v>1</v>
      </c>
      <c r="C27" s="2" t="s">
        <v>39</v>
      </c>
      <c r="D27" s="22" t="s">
        <v>40</v>
      </c>
      <c r="E27" s="23" t="s">
        <v>3</v>
      </c>
      <c r="F27" s="24" t="s">
        <v>41</v>
      </c>
      <c r="G27" s="2" t="s">
        <v>42</v>
      </c>
      <c r="H27" s="24" t="s">
        <v>43</v>
      </c>
      <c r="I27" s="24" t="s">
        <v>44</v>
      </c>
      <c r="J27" s="24" t="s">
        <v>45</v>
      </c>
      <c r="K27" s="24" t="s">
        <v>46</v>
      </c>
      <c r="L27" s="24" t="s">
        <v>47</v>
      </c>
      <c r="M27" s="24" t="s">
        <v>48</v>
      </c>
    </row>
    <row r="28" spans="1:13" x14ac:dyDescent="0.25">
      <c r="A28" s="25" t="s">
        <v>49</v>
      </c>
      <c r="B28" s="25" t="s">
        <v>50</v>
      </c>
      <c r="C28" s="13">
        <v>60178598685</v>
      </c>
      <c r="D28" s="26" t="s">
        <v>11</v>
      </c>
      <c r="E28" s="27">
        <v>1</v>
      </c>
      <c r="F28" s="136">
        <v>115.68</v>
      </c>
      <c r="G28" s="140">
        <v>42381</v>
      </c>
      <c r="H28" s="26" t="s">
        <v>11</v>
      </c>
      <c r="I28" s="140">
        <v>42568</v>
      </c>
      <c r="J28" s="13" t="s">
        <v>12</v>
      </c>
      <c r="K28" s="140">
        <v>42388</v>
      </c>
      <c r="L28" s="13">
        <v>5</v>
      </c>
      <c r="M28" s="10" t="s">
        <v>51</v>
      </c>
    </row>
    <row r="29" spans="1:13" x14ac:dyDescent="0.25">
      <c r="A29" s="25"/>
      <c r="B29" s="25"/>
      <c r="C29" s="13"/>
      <c r="D29" s="25" t="s">
        <v>14</v>
      </c>
      <c r="E29" s="13">
        <v>1</v>
      </c>
      <c r="F29" s="137"/>
      <c r="G29" s="141"/>
      <c r="H29" s="25" t="s">
        <v>14</v>
      </c>
      <c r="I29" s="141"/>
      <c r="J29" s="13" t="s">
        <v>12</v>
      </c>
      <c r="K29" s="141"/>
      <c r="L29" s="13">
        <v>5</v>
      </c>
      <c r="M29" s="10" t="s">
        <v>52</v>
      </c>
    </row>
    <row r="30" spans="1:13" x14ac:dyDescent="0.25">
      <c r="A30" s="30"/>
      <c r="B30" s="30"/>
      <c r="C30" s="9"/>
      <c r="D30" s="30"/>
      <c r="E30" s="9"/>
      <c r="F30" s="39"/>
      <c r="G30" s="9"/>
      <c r="I30" s="9"/>
      <c r="J30" s="9"/>
      <c r="K30" s="31"/>
      <c r="L30" s="9"/>
      <c r="M30" s="4"/>
    </row>
    <row r="31" spans="1:13" x14ac:dyDescent="0.25">
      <c r="A31" s="30" t="s">
        <v>53</v>
      </c>
      <c r="B31" s="30" t="s">
        <v>54</v>
      </c>
      <c r="C31" s="9">
        <v>60145784657</v>
      </c>
      <c r="D31" s="30" t="s">
        <v>55</v>
      </c>
      <c r="E31" s="9">
        <v>2</v>
      </c>
      <c r="F31" s="39">
        <v>84.96</v>
      </c>
      <c r="G31" s="32">
        <v>42420</v>
      </c>
      <c r="H31" s="30" t="s">
        <v>11</v>
      </c>
      <c r="I31" s="135">
        <v>42428</v>
      </c>
      <c r="J31" s="9" t="s">
        <v>12</v>
      </c>
      <c r="K31" s="139">
        <v>42431</v>
      </c>
      <c r="L31" s="9">
        <v>3</v>
      </c>
      <c r="M31" s="4" t="s">
        <v>56</v>
      </c>
    </row>
    <row r="32" spans="1:13" x14ac:dyDescent="0.25">
      <c r="A32" s="30"/>
      <c r="B32" s="30"/>
      <c r="C32" s="9"/>
      <c r="D32" s="30"/>
      <c r="E32" s="9"/>
      <c r="F32" s="39"/>
      <c r="G32" s="9"/>
      <c r="H32" s="4" t="s">
        <v>17</v>
      </c>
      <c r="I32" s="135"/>
      <c r="J32" s="9" t="s">
        <v>12</v>
      </c>
      <c r="K32" s="139"/>
      <c r="L32" s="9">
        <v>3</v>
      </c>
      <c r="M32" s="4" t="s">
        <v>57</v>
      </c>
    </row>
    <row r="33" spans="1:13" x14ac:dyDescent="0.25">
      <c r="A33" s="30"/>
      <c r="B33" s="30"/>
      <c r="C33" s="9"/>
      <c r="D33" s="30"/>
      <c r="E33" s="9"/>
      <c r="F33" s="39"/>
      <c r="G33" s="9"/>
      <c r="I33" s="9"/>
      <c r="J33" s="9"/>
      <c r="K33" s="31"/>
      <c r="L33" s="9"/>
      <c r="M33" s="4"/>
    </row>
    <row r="34" spans="1:13" x14ac:dyDescent="0.25">
      <c r="A34" s="25" t="s">
        <v>58</v>
      </c>
      <c r="B34" s="25" t="s">
        <v>59</v>
      </c>
      <c r="C34" s="13">
        <v>60145876955</v>
      </c>
      <c r="D34" s="33" t="s">
        <v>37</v>
      </c>
      <c r="E34" s="34" t="s">
        <v>37</v>
      </c>
      <c r="F34" s="35" t="s">
        <v>37</v>
      </c>
      <c r="G34" s="34" t="s">
        <v>37</v>
      </c>
      <c r="H34" s="36" t="s">
        <v>37</v>
      </c>
      <c r="I34" s="34" t="s">
        <v>37</v>
      </c>
      <c r="J34" s="34" t="s">
        <v>37</v>
      </c>
      <c r="K34" s="37" t="s">
        <v>37</v>
      </c>
      <c r="L34" s="34" t="s">
        <v>37</v>
      </c>
      <c r="M34" s="38" t="s">
        <v>37</v>
      </c>
    </row>
    <row r="35" spans="1:13" x14ac:dyDescent="0.25">
      <c r="A35" s="30"/>
      <c r="B35" s="30"/>
      <c r="C35" s="9"/>
      <c r="D35" s="30"/>
      <c r="E35" s="9"/>
      <c r="F35" s="39"/>
      <c r="G35" s="9"/>
      <c r="I35" s="9"/>
      <c r="J35" s="9"/>
      <c r="K35" s="31"/>
      <c r="L35" s="9"/>
      <c r="M35" s="4"/>
    </row>
    <row r="36" spans="1:13" x14ac:dyDescent="0.25">
      <c r="A36" s="30" t="s">
        <v>60</v>
      </c>
      <c r="B36" s="30" t="s">
        <v>61</v>
      </c>
      <c r="C36" s="9">
        <v>60137851003</v>
      </c>
      <c r="D36" s="30" t="s">
        <v>11</v>
      </c>
      <c r="E36" s="9">
        <v>1</v>
      </c>
      <c r="F36" s="138">
        <v>165</v>
      </c>
      <c r="G36" s="40">
        <v>42526</v>
      </c>
      <c r="H36" s="4" t="s">
        <v>23</v>
      </c>
      <c r="I36" s="135">
        <v>42526</v>
      </c>
      <c r="J36" s="9" t="s">
        <v>12</v>
      </c>
      <c r="K36" s="139">
        <v>42531</v>
      </c>
      <c r="L36" s="9">
        <v>7</v>
      </c>
      <c r="M36" s="4" t="s">
        <v>62</v>
      </c>
    </row>
    <row r="37" spans="1:13" x14ac:dyDescent="0.25">
      <c r="A37" s="30"/>
      <c r="B37" s="30"/>
      <c r="C37" s="9"/>
      <c r="D37" s="30" t="s">
        <v>23</v>
      </c>
      <c r="E37" s="9">
        <v>1</v>
      </c>
      <c r="F37" s="138"/>
      <c r="G37" s="139">
        <v>42592</v>
      </c>
      <c r="H37" s="14" t="s">
        <v>29</v>
      </c>
      <c r="I37" s="135"/>
      <c r="J37" s="9" t="s">
        <v>12</v>
      </c>
      <c r="K37" s="139"/>
      <c r="L37" s="9" t="s">
        <v>37</v>
      </c>
      <c r="M37" s="4" t="s">
        <v>37</v>
      </c>
    </row>
    <row r="38" spans="1:13" x14ac:dyDescent="0.25">
      <c r="A38" s="30"/>
      <c r="B38" s="30"/>
      <c r="C38" s="9"/>
      <c r="D38" s="30" t="s">
        <v>63</v>
      </c>
      <c r="E38" s="9">
        <v>1</v>
      </c>
      <c r="F38" s="138"/>
      <c r="G38" s="139"/>
      <c r="H38" s="4" t="s">
        <v>32</v>
      </c>
      <c r="I38" s="135"/>
      <c r="J38" s="9" t="s">
        <v>12</v>
      </c>
      <c r="K38" s="139"/>
      <c r="L38" s="9" t="s">
        <v>37</v>
      </c>
      <c r="M38" s="4" t="s">
        <v>37</v>
      </c>
    </row>
    <row r="39" spans="1:13" x14ac:dyDescent="0.25">
      <c r="A39" s="30"/>
      <c r="B39" s="30"/>
      <c r="C39" s="9"/>
      <c r="D39" s="30"/>
      <c r="E39" s="9"/>
      <c r="F39" s="39"/>
      <c r="G39" s="9"/>
      <c r="I39" s="9"/>
      <c r="J39" s="9"/>
      <c r="K39" s="31"/>
      <c r="L39" s="9"/>
      <c r="M39" s="4"/>
    </row>
    <row r="40" spans="1:13" x14ac:dyDescent="0.25">
      <c r="A40" s="25" t="s">
        <v>64</v>
      </c>
      <c r="B40" s="25" t="s">
        <v>65</v>
      </c>
      <c r="C40" s="13">
        <v>60178585987</v>
      </c>
      <c r="D40" s="25" t="s">
        <v>33</v>
      </c>
      <c r="E40" s="13">
        <v>1</v>
      </c>
      <c r="F40" s="41">
        <v>84</v>
      </c>
      <c r="G40" s="42">
        <v>42673</v>
      </c>
      <c r="H40" s="25" t="s">
        <v>14</v>
      </c>
      <c r="I40" s="141">
        <v>42598</v>
      </c>
      <c r="J40" s="13" t="s">
        <v>27</v>
      </c>
      <c r="K40" s="141">
        <v>42599</v>
      </c>
      <c r="L40" s="13">
        <v>9</v>
      </c>
      <c r="M40" s="10" t="s">
        <v>66</v>
      </c>
    </row>
    <row r="41" spans="1:13" x14ac:dyDescent="0.25">
      <c r="A41" s="25"/>
      <c r="B41" s="25"/>
      <c r="C41" s="13"/>
      <c r="D41" s="25"/>
      <c r="E41" s="43"/>
      <c r="F41" s="41"/>
      <c r="G41" s="42"/>
      <c r="H41" s="10" t="s">
        <v>17</v>
      </c>
      <c r="I41" s="141"/>
      <c r="J41" s="13" t="s">
        <v>27</v>
      </c>
      <c r="K41" s="141"/>
      <c r="L41" s="13">
        <v>9</v>
      </c>
      <c r="M41" s="10" t="s">
        <v>67</v>
      </c>
    </row>
    <row r="42" spans="1:13" x14ac:dyDescent="0.25">
      <c r="A42" s="25"/>
      <c r="B42" s="25"/>
      <c r="C42" s="13"/>
      <c r="D42" s="25"/>
      <c r="E42" s="13"/>
      <c r="F42" s="41"/>
      <c r="G42" s="42"/>
      <c r="H42" s="10" t="s">
        <v>20</v>
      </c>
      <c r="I42" s="141"/>
      <c r="J42" s="13" t="s">
        <v>27</v>
      </c>
      <c r="K42" s="141"/>
      <c r="L42" s="34" t="s">
        <v>37</v>
      </c>
      <c r="M42" s="38" t="s">
        <v>37</v>
      </c>
    </row>
    <row r="43" spans="1:13" x14ac:dyDescent="0.25">
      <c r="A43" s="30"/>
      <c r="B43" s="30"/>
      <c r="C43" s="9"/>
      <c r="D43" s="30"/>
      <c r="E43" s="9"/>
      <c r="F43" s="39"/>
      <c r="G43" s="9"/>
      <c r="I43" s="9"/>
      <c r="J43" s="9"/>
      <c r="K43" s="31"/>
      <c r="L43" s="9"/>
      <c r="M43" s="4"/>
    </row>
    <row r="44" spans="1:13" x14ac:dyDescent="0.25">
      <c r="A44" s="44" t="s">
        <v>68</v>
      </c>
      <c r="B44" s="44" t="s">
        <v>69</v>
      </c>
      <c r="C44" s="45">
        <v>60165478799</v>
      </c>
      <c r="D44" s="44" t="s">
        <v>35</v>
      </c>
      <c r="E44" s="45">
        <v>1</v>
      </c>
      <c r="F44" s="46">
        <v>81.599999999999994</v>
      </c>
      <c r="G44" s="47">
        <v>42673</v>
      </c>
      <c r="H44" s="48" t="s">
        <v>35</v>
      </c>
      <c r="I44" s="47">
        <v>42676</v>
      </c>
      <c r="J44" s="45" t="s">
        <v>12</v>
      </c>
      <c r="K44" s="49">
        <v>42676</v>
      </c>
      <c r="L44" s="45">
        <v>9</v>
      </c>
      <c r="M44" s="48" t="s">
        <v>70</v>
      </c>
    </row>
  </sheetData>
  <mergeCells count="22">
    <mergeCell ref="K28:K29"/>
    <mergeCell ref="K31:K32"/>
    <mergeCell ref="K36:K38"/>
    <mergeCell ref="K40:K42"/>
    <mergeCell ref="I14:I16"/>
    <mergeCell ref="J14:J16"/>
    <mergeCell ref="I18:I21"/>
    <mergeCell ref="J18:J21"/>
    <mergeCell ref="I23:I24"/>
    <mergeCell ref="J23:J24"/>
    <mergeCell ref="I4:I5"/>
    <mergeCell ref="J4:J5"/>
    <mergeCell ref="I7:I9"/>
    <mergeCell ref="J7:J9"/>
    <mergeCell ref="I11:I12"/>
    <mergeCell ref="J11:J12"/>
    <mergeCell ref="F28:F29"/>
    <mergeCell ref="F36:F38"/>
    <mergeCell ref="G37:G38"/>
    <mergeCell ref="I28:I29"/>
    <mergeCell ref="I40:I42"/>
    <mergeCell ref="G28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4" zoomScale="60" zoomScaleNormal="60" workbookViewId="0">
      <selection activeCell="D25" sqref="D25"/>
    </sheetView>
  </sheetViews>
  <sheetFormatPr defaultRowHeight="15" x14ac:dyDescent="0.25"/>
  <cols>
    <col min="1" max="1" width="16.85546875" bestFit="1" customWidth="1"/>
    <col min="2" max="2" width="80.5703125" customWidth="1"/>
    <col min="3" max="3" width="22.28515625" customWidth="1"/>
    <col min="4" max="4" width="22" bestFit="1" customWidth="1"/>
    <col min="5" max="5" width="12" bestFit="1" customWidth="1"/>
    <col min="6" max="6" width="15.85546875" customWidth="1"/>
    <col min="7" max="7" width="20.140625" bestFit="1" customWidth="1"/>
    <col min="8" max="8" width="22" bestFit="1" customWidth="1"/>
    <col min="9" max="9" width="20.140625" bestFit="1" customWidth="1"/>
    <col min="10" max="10" width="21.5703125" customWidth="1"/>
    <col min="11" max="11" width="20.42578125" bestFit="1" customWidth="1"/>
    <col min="12" max="12" width="9.85546875" bestFit="1" customWidth="1"/>
    <col min="13" max="13" width="39.7109375" bestFit="1" customWidth="1"/>
  </cols>
  <sheetData>
    <row r="1" spans="1:10" x14ac:dyDescent="0.25">
      <c r="H1" s="1"/>
    </row>
    <row r="2" spans="1:10" x14ac:dyDescent="0.25">
      <c r="H2" s="1"/>
    </row>
    <row r="3" spans="1:10" x14ac:dyDescent="0.25">
      <c r="A3" s="2" t="s">
        <v>0</v>
      </c>
      <c r="B3" s="2" t="s">
        <v>1</v>
      </c>
      <c r="C3" s="2" t="s">
        <v>261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  <c r="I3" s="2" t="s">
        <v>7</v>
      </c>
      <c r="J3" s="2" t="s">
        <v>8</v>
      </c>
    </row>
    <row r="4" spans="1:10" x14ac:dyDescent="0.25">
      <c r="A4" s="4" t="s">
        <v>9</v>
      </c>
      <c r="B4" s="4" t="s">
        <v>10</v>
      </c>
      <c r="C4" s="8">
        <v>60125463765</v>
      </c>
      <c r="D4" s="4" t="s">
        <v>11</v>
      </c>
      <c r="E4" s="4">
        <v>30</v>
      </c>
      <c r="F4" s="5">
        <v>40.5</v>
      </c>
      <c r="G4" s="6">
        <v>48.6</v>
      </c>
      <c r="H4" s="7" t="s">
        <v>12</v>
      </c>
      <c r="I4" s="142">
        <v>2333</v>
      </c>
      <c r="J4" s="143" t="s">
        <v>13</v>
      </c>
    </row>
    <row r="5" spans="1:10" x14ac:dyDescent="0.25">
      <c r="A5" s="4" t="s">
        <v>9</v>
      </c>
      <c r="B5" s="4" t="s">
        <v>10</v>
      </c>
      <c r="C5" s="9">
        <v>60125463765</v>
      </c>
      <c r="D5" s="4" t="s">
        <v>14</v>
      </c>
      <c r="E5" s="4">
        <v>20</v>
      </c>
      <c r="F5" s="6">
        <v>55.9</v>
      </c>
      <c r="G5" s="6">
        <v>67.08</v>
      </c>
      <c r="H5" s="9" t="s">
        <v>12</v>
      </c>
      <c r="I5" s="142"/>
      <c r="J5" s="142"/>
    </row>
    <row r="6" spans="1:10" x14ac:dyDescent="0.25">
      <c r="A6" s="4"/>
      <c r="B6" s="4"/>
      <c r="C6" s="9"/>
      <c r="D6" s="4"/>
      <c r="E6" s="4"/>
      <c r="F6" s="6"/>
      <c r="G6" s="6"/>
      <c r="H6" s="9"/>
      <c r="I6" s="9"/>
      <c r="J6" s="4"/>
    </row>
    <row r="7" spans="1:10" x14ac:dyDescent="0.25">
      <c r="A7" s="10" t="s">
        <v>15</v>
      </c>
      <c r="B7" s="10" t="s">
        <v>16</v>
      </c>
      <c r="C7" s="13">
        <v>60136765433</v>
      </c>
      <c r="D7" s="10" t="s">
        <v>17</v>
      </c>
      <c r="E7" s="10">
        <v>20</v>
      </c>
      <c r="F7" s="11">
        <v>43.5</v>
      </c>
      <c r="G7" s="11">
        <v>52.2</v>
      </c>
      <c r="H7" s="12" t="s">
        <v>18</v>
      </c>
      <c r="I7" s="144">
        <v>2562</v>
      </c>
      <c r="J7" s="144" t="s">
        <v>13</v>
      </c>
    </row>
    <row r="8" spans="1:10" x14ac:dyDescent="0.25">
      <c r="A8" s="10" t="s">
        <v>15</v>
      </c>
      <c r="B8" s="10" t="s">
        <v>16</v>
      </c>
      <c r="C8" s="13">
        <v>60136765433</v>
      </c>
      <c r="D8" s="10" t="s">
        <v>19</v>
      </c>
      <c r="E8" s="10">
        <v>30</v>
      </c>
      <c r="F8" s="11">
        <v>35.4</v>
      </c>
      <c r="G8" s="11">
        <v>42.48</v>
      </c>
      <c r="H8" s="12" t="s">
        <v>12</v>
      </c>
      <c r="I8" s="144"/>
      <c r="J8" s="144"/>
    </row>
    <row r="9" spans="1:10" x14ac:dyDescent="0.25">
      <c r="A9" s="10" t="s">
        <v>15</v>
      </c>
      <c r="B9" s="10" t="s">
        <v>16</v>
      </c>
      <c r="C9" s="13">
        <v>60136765433</v>
      </c>
      <c r="D9" s="10" t="s">
        <v>20</v>
      </c>
      <c r="E9" s="10">
        <v>30</v>
      </c>
      <c r="F9" s="11">
        <v>50</v>
      </c>
      <c r="G9" s="11">
        <v>60</v>
      </c>
      <c r="H9" s="12" t="s">
        <v>12</v>
      </c>
      <c r="I9" s="144"/>
      <c r="J9" s="144"/>
    </row>
    <row r="10" spans="1:10" x14ac:dyDescent="0.25">
      <c r="A10" s="4"/>
      <c r="B10" s="4"/>
      <c r="C10" s="9"/>
      <c r="D10" s="4"/>
      <c r="E10" s="4"/>
      <c r="F10" s="6"/>
      <c r="G10" s="6"/>
      <c r="H10" s="9"/>
      <c r="I10" s="9"/>
      <c r="J10" s="4"/>
    </row>
    <row r="11" spans="1:10" x14ac:dyDescent="0.25">
      <c r="A11" s="14" t="s">
        <v>21</v>
      </c>
      <c r="B11" s="4" t="s">
        <v>22</v>
      </c>
      <c r="C11" s="9">
        <v>60164535454</v>
      </c>
      <c r="D11" s="4" t="s">
        <v>23</v>
      </c>
      <c r="E11" s="4">
        <v>10</v>
      </c>
      <c r="F11" s="6">
        <v>48</v>
      </c>
      <c r="G11" s="6">
        <v>57.6</v>
      </c>
      <c r="H11" s="9" t="s">
        <v>12</v>
      </c>
      <c r="I11" s="142">
        <v>970</v>
      </c>
      <c r="J11" s="142" t="s">
        <v>13</v>
      </c>
    </row>
    <row r="12" spans="1:10" x14ac:dyDescent="0.25">
      <c r="A12" s="14" t="s">
        <v>21</v>
      </c>
      <c r="B12" s="4" t="s">
        <v>22</v>
      </c>
      <c r="C12" s="9">
        <v>60164535454</v>
      </c>
      <c r="D12" s="4" t="s">
        <v>24</v>
      </c>
      <c r="E12" s="4">
        <v>10</v>
      </c>
      <c r="F12" s="6">
        <v>49</v>
      </c>
      <c r="G12" s="6">
        <v>49</v>
      </c>
      <c r="H12" s="9" t="s">
        <v>12</v>
      </c>
      <c r="I12" s="142"/>
      <c r="J12" s="142"/>
    </row>
    <row r="13" spans="1:10" x14ac:dyDescent="0.25">
      <c r="A13" s="14"/>
      <c r="B13" s="4"/>
      <c r="C13" s="9"/>
      <c r="D13" s="4"/>
      <c r="E13" s="4"/>
      <c r="F13" s="6"/>
      <c r="G13" s="6"/>
      <c r="H13" s="9"/>
      <c r="I13" s="9"/>
      <c r="J13" s="4"/>
    </row>
    <row r="14" spans="1:10" x14ac:dyDescent="0.25">
      <c r="A14" s="10" t="s">
        <v>25</v>
      </c>
      <c r="B14" s="10" t="s">
        <v>26</v>
      </c>
      <c r="C14" s="13">
        <v>60178967500</v>
      </c>
      <c r="D14" s="10" t="s">
        <v>17</v>
      </c>
      <c r="E14" s="10">
        <v>10</v>
      </c>
      <c r="F14" s="11">
        <v>43.5</v>
      </c>
      <c r="G14" s="11">
        <v>52.2</v>
      </c>
      <c r="H14" s="12" t="s">
        <v>27</v>
      </c>
      <c r="I14" s="144">
        <v>2461</v>
      </c>
      <c r="J14" s="144" t="s">
        <v>28</v>
      </c>
    </row>
    <row r="15" spans="1:10" x14ac:dyDescent="0.25">
      <c r="A15" s="10" t="s">
        <v>25</v>
      </c>
      <c r="B15" s="10" t="s">
        <v>26</v>
      </c>
      <c r="C15" s="13">
        <v>60178967500</v>
      </c>
      <c r="D15" s="10" t="s">
        <v>24</v>
      </c>
      <c r="E15" s="10">
        <v>20</v>
      </c>
      <c r="F15" s="11">
        <v>49</v>
      </c>
      <c r="G15" s="11">
        <v>49</v>
      </c>
      <c r="H15" s="12" t="s">
        <v>27</v>
      </c>
      <c r="I15" s="144"/>
      <c r="J15" s="144"/>
    </row>
    <row r="16" spans="1:10" x14ac:dyDescent="0.25">
      <c r="A16" s="10" t="s">
        <v>25</v>
      </c>
      <c r="B16" s="10" t="s">
        <v>26</v>
      </c>
      <c r="C16" s="13">
        <v>60178967500</v>
      </c>
      <c r="D16" s="10" t="s">
        <v>29</v>
      </c>
      <c r="E16" s="10">
        <v>20</v>
      </c>
      <c r="F16" s="11">
        <v>52.3</v>
      </c>
      <c r="G16" s="11">
        <v>62.76</v>
      </c>
      <c r="H16" s="12" t="s">
        <v>27</v>
      </c>
      <c r="I16" s="144"/>
      <c r="J16" s="144"/>
    </row>
    <row r="17" spans="1:13" x14ac:dyDescent="0.25">
      <c r="A17" s="14"/>
      <c r="B17" s="4"/>
      <c r="C17" s="9"/>
      <c r="D17" s="4"/>
      <c r="E17" s="4"/>
      <c r="F17" s="6"/>
      <c r="G17" s="6"/>
      <c r="H17" s="9"/>
      <c r="I17" s="15"/>
      <c r="J17" s="15"/>
    </row>
    <row r="18" spans="1:13" x14ac:dyDescent="0.25">
      <c r="A18" s="14" t="s">
        <v>30</v>
      </c>
      <c r="B18" s="4" t="s">
        <v>31</v>
      </c>
      <c r="C18" s="9">
        <v>60105988988</v>
      </c>
      <c r="D18" s="4" t="s">
        <v>32</v>
      </c>
      <c r="E18" s="4">
        <v>20</v>
      </c>
      <c r="F18" s="6">
        <v>42</v>
      </c>
      <c r="G18" s="6">
        <v>50.4</v>
      </c>
      <c r="H18" s="9" t="s">
        <v>12</v>
      </c>
      <c r="I18" s="142">
        <v>5064</v>
      </c>
      <c r="J18" s="142" t="s">
        <v>28</v>
      </c>
    </row>
    <row r="19" spans="1:13" x14ac:dyDescent="0.25">
      <c r="A19" s="14" t="s">
        <v>30</v>
      </c>
      <c r="B19" s="4" t="s">
        <v>31</v>
      </c>
      <c r="C19" s="9">
        <v>60105988988</v>
      </c>
      <c r="D19" s="14" t="s">
        <v>33</v>
      </c>
      <c r="E19" s="4">
        <v>20</v>
      </c>
      <c r="F19" s="6">
        <v>70</v>
      </c>
      <c r="G19" s="6">
        <v>84</v>
      </c>
      <c r="H19" s="9" t="s">
        <v>12</v>
      </c>
      <c r="I19" s="142"/>
      <c r="J19" s="142"/>
    </row>
    <row r="20" spans="1:13" x14ac:dyDescent="0.25">
      <c r="A20" s="14" t="s">
        <v>30</v>
      </c>
      <c r="B20" s="4" t="s">
        <v>31</v>
      </c>
      <c r="C20" s="9">
        <v>60105988988</v>
      </c>
      <c r="D20" s="14" t="s">
        <v>34</v>
      </c>
      <c r="E20" s="4">
        <v>20</v>
      </c>
      <c r="F20" s="6">
        <v>65</v>
      </c>
      <c r="G20" s="6">
        <v>78</v>
      </c>
      <c r="H20" s="9" t="s">
        <v>12</v>
      </c>
      <c r="I20" s="142"/>
      <c r="J20" s="142"/>
    </row>
    <row r="21" spans="1:13" x14ac:dyDescent="0.25">
      <c r="A21" s="14" t="s">
        <v>30</v>
      </c>
      <c r="B21" s="4" t="s">
        <v>31</v>
      </c>
      <c r="C21" s="9">
        <v>60105988988</v>
      </c>
      <c r="D21" s="14" t="s">
        <v>35</v>
      </c>
      <c r="E21" s="4">
        <v>10</v>
      </c>
      <c r="F21" s="6">
        <v>68</v>
      </c>
      <c r="G21" s="6">
        <v>81.599999999999994</v>
      </c>
      <c r="H21" s="9" t="s">
        <v>12</v>
      </c>
      <c r="I21" s="142"/>
      <c r="J21" s="142"/>
    </row>
    <row r="22" spans="1:13" x14ac:dyDescent="0.25">
      <c r="A22" s="14"/>
      <c r="B22" s="4"/>
      <c r="C22" s="9"/>
      <c r="D22" s="4"/>
      <c r="E22" s="4"/>
      <c r="F22" s="6"/>
      <c r="G22" s="6"/>
      <c r="H22" s="9"/>
      <c r="I22" s="9"/>
      <c r="J22" s="9"/>
    </row>
    <row r="23" spans="1:13" x14ac:dyDescent="0.25">
      <c r="A23" s="10" t="s">
        <v>30</v>
      </c>
      <c r="B23" s="10" t="s">
        <v>31</v>
      </c>
      <c r="C23" s="9">
        <v>60105988988</v>
      </c>
      <c r="D23" s="10" t="s">
        <v>36</v>
      </c>
      <c r="E23" s="10">
        <v>10</v>
      </c>
      <c r="F23" s="11">
        <v>42</v>
      </c>
      <c r="G23" s="11">
        <v>50.4</v>
      </c>
      <c r="H23" s="12" t="s">
        <v>18</v>
      </c>
      <c r="I23" s="145" t="s">
        <v>37</v>
      </c>
      <c r="J23" s="145" t="s">
        <v>37</v>
      </c>
    </row>
    <row r="24" spans="1:13" x14ac:dyDescent="0.25">
      <c r="A24" s="16" t="s">
        <v>30</v>
      </c>
      <c r="B24" s="16" t="s">
        <v>31</v>
      </c>
      <c r="C24" s="45">
        <v>60105988988</v>
      </c>
      <c r="D24" s="16" t="s">
        <v>35</v>
      </c>
      <c r="E24" s="16">
        <v>10</v>
      </c>
      <c r="F24" s="17">
        <v>68</v>
      </c>
      <c r="G24" s="17">
        <v>81.599999999999994</v>
      </c>
      <c r="H24" s="18" t="s">
        <v>18</v>
      </c>
      <c r="I24" s="146"/>
      <c r="J24" s="146"/>
    </row>
    <row r="25" spans="1:13" x14ac:dyDescent="0.25">
      <c r="A25" s="19"/>
      <c r="B25" s="20"/>
      <c r="C25" s="20"/>
      <c r="D25" s="19"/>
      <c r="E25" s="20"/>
      <c r="F25" s="21"/>
      <c r="G25" s="21"/>
      <c r="H25" s="21"/>
      <c r="I25" s="21"/>
      <c r="J25" s="21"/>
      <c r="K25" s="21"/>
    </row>
    <row r="26" spans="1:13" x14ac:dyDescent="0.25">
      <c r="H26" s="1"/>
    </row>
    <row r="27" spans="1:13" x14ac:dyDescent="0.25">
      <c r="A27" s="2" t="s">
        <v>38</v>
      </c>
      <c r="B27" s="2" t="s">
        <v>1</v>
      </c>
      <c r="C27" s="2" t="s">
        <v>39</v>
      </c>
      <c r="D27" s="22" t="s">
        <v>40</v>
      </c>
      <c r="E27" s="23" t="s">
        <v>3</v>
      </c>
      <c r="F27" s="24" t="s">
        <v>41</v>
      </c>
      <c r="G27" s="2" t="s">
        <v>42</v>
      </c>
      <c r="H27" s="24" t="s">
        <v>43</v>
      </c>
      <c r="I27" s="24" t="s">
        <v>44</v>
      </c>
      <c r="J27" s="24" t="s">
        <v>45</v>
      </c>
      <c r="K27" s="24" t="s">
        <v>46</v>
      </c>
      <c r="L27" s="24" t="s">
        <v>47</v>
      </c>
      <c r="M27" s="24" t="s">
        <v>48</v>
      </c>
    </row>
    <row r="28" spans="1:13" x14ac:dyDescent="0.25">
      <c r="A28" s="25" t="s">
        <v>49</v>
      </c>
      <c r="B28" s="25" t="s">
        <v>50</v>
      </c>
      <c r="C28" s="13">
        <v>60178598685</v>
      </c>
      <c r="D28" s="26" t="s">
        <v>11</v>
      </c>
      <c r="E28" s="27">
        <v>1</v>
      </c>
      <c r="F28" s="28">
        <v>115.68</v>
      </c>
      <c r="G28" s="29">
        <v>42381</v>
      </c>
      <c r="H28" s="26" t="s">
        <v>11</v>
      </c>
      <c r="I28" s="29">
        <v>42568</v>
      </c>
      <c r="J28" s="13" t="s">
        <v>12</v>
      </c>
      <c r="K28" s="29">
        <v>42388</v>
      </c>
      <c r="L28" s="13">
        <v>5</v>
      </c>
      <c r="M28" s="10" t="s">
        <v>51</v>
      </c>
    </row>
    <row r="29" spans="1:13" x14ac:dyDescent="0.25">
      <c r="A29" s="25" t="s">
        <v>49</v>
      </c>
      <c r="B29" s="25" t="s">
        <v>50</v>
      </c>
      <c r="C29" s="13">
        <v>60178598685</v>
      </c>
      <c r="D29" s="25" t="s">
        <v>14</v>
      </c>
      <c r="E29" s="13">
        <v>1</v>
      </c>
      <c r="F29" s="41"/>
      <c r="G29" s="42"/>
      <c r="H29" s="25" t="s">
        <v>14</v>
      </c>
      <c r="I29" s="42"/>
      <c r="J29" s="13" t="s">
        <v>12</v>
      </c>
      <c r="K29" s="42"/>
      <c r="L29" s="13">
        <v>5</v>
      </c>
      <c r="M29" s="10" t="s">
        <v>52</v>
      </c>
    </row>
    <row r="30" spans="1:13" x14ac:dyDescent="0.25">
      <c r="A30" s="30"/>
      <c r="B30" s="30"/>
      <c r="C30" s="9"/>
      <c r="D30" s="30"/>
      <c r="E30" s="9"/>
      <c r="F30" s="39"/>
      <c r="G30" s="9"/>
      <c r="I30" s="9"/>
      <c r="J30" s="9"/>
      <c r="K30" s="31"/>
      <c r="L30" s="9"/>
      <c r="M30" s="4"/>
    </row>
    <row r="31" spans="1:13" x14ac:dyDescent="0.25">
      <c r="A31" s="30" t="s">
        <v>53</v>
      </c>
      <c r="B31" s="30" t="s">
        <v>54</v>
      </c>
      <c r="C31" s="9">
        <v>60145784657</v>
      </c>
      <c r="D31" s="30" t="s">
        <v>55</v>
      </c>
      <c r="E31" s="9">
        <v>2</v>
      </c>
      <c r="F31" s="39">
        <v>84.96</v>
      </c>
      <c r="G31" s="32">
        <v>42420</v>
      </c>
      <c r="H31" s="30" t="s">
        <v>11</v>
      </c>
      <c r="I31" s="40">
        <v>42428</v>
      </c>
      <c r="J31" s="9" t="s">
        <v>12</v>
      </c>
      <c r="K31" s="40">
        <v>42431</v>
      </c>
      <c r="L31" s="9">
        <v>3</v>
      </c>
      <c r="M31" s="4" t="s">
        <v>56</v>
      </c>
    </row>
    <row r="32" spans="1:13" x14ac:dyDescent="0.25">
      <c r="A32" s="30"/>
      <c r="B32" s="30"/>
      <c r="C32" s="9"/>
      <c r="D32" s="30"/>
      <c r="E32" s="9"/>
      <c r="F32" s="39"/>
      <c r="G32" s="9"/>
      <c r="H32" s="4" t="s">
        <v>17</v>
      </c>
      <c r="I32" s="40"/>
      <c r="J32" s="9" t="s">
        <v>12</v>
      </c>
      <c r="K32" s="40"/>
      <c r="L32" s="9">
        <v>3</v>
      </c>
      <c r="M32" s="4" t="s">
        <v>57</v>
      </c>
    </row>
    <row r="33" spans="1:13" x14ac:dyDescent="0.25">
      <c r="A33" s="30"/>
      <c r="B33" s="30"/>
      <c r="C33" s="9"/>
      <c r="D33" s="30"/>
      <c r="E33" s="9"/>
      <c r="F33" s="39"/>
      <c r="G33" s="9"/>
      <c r="I33" s="9"/>
      <c r="J33" s="9"/>
      <c r="K33" s="31"/>
      <c r="L33" s="9"/>
      <c r="M33" s="4"/>
    </row>
    <row r="34" spans="1:13" x14ac:dyDescent="0.25">
      <c r="A34" s="25" t="s">
        <v>58</v>
      </c>
      <c r="B34" s="25" t="s">
        <v>59</v>
      </c>
      <c r="C34" s="13">
        <v>60145876955</v>
      </c>
      <c r="D34" s="33" t="s">
        <v>37</v>
      </c>
      <c r="E34" s="34" t="s">
        <v>37</v>
      </c>
      <c r="F34" s="35" t="s">
        <v>37</v>
      </c>
      <c r="G34" s="34" t="s">
        <v>37</v>
      </c>
      <c r="H34" s="36" t="s">
        <v>37</v>
      </c>
      <c r="I34" s="34" t="s">
        <v>37</v>
      </c>
      <c r="J34" s="34" t="s">
        <v>37</v>
      </c>
      <c r="K34" s="37" t="s">
        <v>37</v>
      </c>
      <c r="L34" s="34" t="s">
        <v>37</v>
      </c>
      <c r="M34" s="38" t="s">
        <v>37</v>
      </c>
    </row>
    <row r="35" spans="1:13" x14ac:dyDescent="0.25">
      <c r="A35" s="30"/>
      <c r="B35" s="30"/>
      <c r="C35" s="9"/>
      <c r="D35" s="30"/>
      <c r="E35" s="9"/>
      <c r="F35" s="39"/>
      <c r="G35" s="9"/>
      <c r="I35" s="9"/>
      <c r="J35" s="9"/>
      <c r="K35" s="31"/>
      <c r="L35" s="9"/>
      <c r="M35" s="4"/>
    </row>
    <row r="36" spans="1:13" x14ac:dyDescent="0.25">
      <c r="A36" s="30" t="s">
        <v>60</v>
      </c>
      <c r="B36" s="30" t="s">
        <v>61</v>
      </c>
      <c r="C36" s="9">
        <v>60137851003</v>
      </c>
      <c r="D36" s="30" t="s">
        <v>11</v>
      </c>
      <c r="E36" s="9">
        <v>1</v>
      </c>
      <c r="F36" s="39">
        <v>165</v>
      </c>
      <c r="G36" s="40">
        <v>42526</v>
      </c>
      <c r="H36" s="4" t="s">
        <v>23</v>
      </c>
      <c r="I36" s="40">
        <v>42526</v>
      </c>
      <c r="J36" s="9" t="s">
        <v>12</v>
      </c>
      <c r="K36" s="40">
        <v>42531</v>
      </c>
      <c r="L36" s="9">
        <v>8</v>
      </c>
      <c r="M36" s="4" t="s">
        <v>62</v>
      </c>
    </row>
    <row r="37" spans="1:13" x14ac:dyDescent="0.25">
      <c r="A37" s="30" t="s">
        <v>60</v>
      </c>
      <c r="B37" s="30" t="s">
        <v>61</v>
      </c>
      <c r="C37" s="9">
        <v>60137851003</v>
      </c>
      <c r="D37" s="30" t="s">
        <v>23</v>
      </c>
      <c r="E37" s="9">
        <v>1</v>
      </c>
      <c r="F37" s="39"/>
      <c r="G37" s="40">
        <v>42592</v>
      </c>
      <c r="H37" s="14" t="s">
        <v>29</v>
      </c>
      <c r="I37" s="40"/>
      <c r="J37" s="9" t="s">
        <v>12</v>
      </c>
      <c r="K37" s="40"/>
      <c r="L37" s="9" t="s">
        <v>37</v>
      </c>
      <c r="M37" s="4" t="s">
        <v>37</v>
      </c>
    </row>
    <row r="38" spans="1:13" x14ac:dyDescent="0.25">
      <c r="A38" s="30" t="s">
        <v>60</v>
      </c>
      <c r="B38" s="30" t="s">
        <v>61</v>
      </c>
      <c r="C38" s="9">
        <v>60137851003</v>
      </c>
      <c r="D38" s="30" t="s">
        <v>63</v>
      </c>
      <c r="E38" s="9">
        <v>1</v>
      </c>
      <c r="F38" s="39"/>
      <c r="G38" s="40"/>
      <c r="H38" s="4" t="s">
        <v>32</v>
      </c>
      <c r="I38" s="40"/>
      <c r="J38" s="9" t="s">
        <v>12</v>
      </c>
      <c r="K38" s="40"/>
      <c r="L38" s="9" t="s">
        <v>37</v>
      </c>
      <c r="M38" s="4" t="s">
        <v>37</v>
      </c>
    </row>
    <row r="39" spans="1:13" x14ac:dyDescent="0.25">
      <c r="A39" s="30"/>
      <c r="B39" s="30"/>
      <c r="C39" s="9"/>
      <c r="D39" s="30"/>
      <c r="E39" s="9"/>
      <c r="F39" s="39"/>
      <c r="G39" s="9"/>
      <c r="I39" s="9"/>
      <c r="J39" s="9"/>
      <c r="K39" s="31"/>
      <c r="L39" s="9"/>
      <c r="M39" s="4"/>
    </row>
    <row r="40" spans="1:13" x14ac:dyDescent="0.25">
      <c r="A40" s="25" t="s">
        <v>64</v>
      </c>
      <c r="B40" s="25" t="s">
        <v>65</v>
      </c>
      <c r="C40" s="13">
        <v>60178585987</v>
      </c>
      <c r="D40" s="25" t="s">
        <v>33</v>
      </c>
      <c r="E40" s="13">
        <v>1</v>
      </c>
      <c r="F40" s="41">
        <v>84</v>
      </c>
      <c r="G40" s="42">
        <v>42673</v>
      </c>
      <c r="H40" s="25" t="s">
        <v>14</v>
      </c>
      <c r="I40" s="42">
        <v>42598</v>
      </c>
      <c r="J40" s="13" t="s">
        <v>27</v>
      </c>
      <c r="K40" s="42">
        <v>42599</v>
      </c>
      <c r="L40" s="13">
        <v>9</v>
      </c>
      <c r="M40" s="10" t="s">
        <v>66</v>
      </c>
    </row>
    <row r="41" spans="1:13" x14ac:dyDescent="0.25">
      <c r="A41" s="25" t="s">
        <v>64</v>
      </c>
      <c r="B41" s="25" t="s">
        <v>65</v>
      </c>
      <c r="C41" s="13">
        <v>60178585988</v>
      </c>
      <c r="D41" s="25"/>
      <c r="E41" s="43"/>
      <c r="F41" s="41"/>
      <c r="G41" s="42"/>
      <c r="H41" s="10" t="s">
        <v>17</v>
      </c>
      <c r="I41" s="13"/>
      <c r="J41" s="13" t="s">
        <v>27</v>
      </c>
      <c r="K41" s="42"/>
      <c r="L41" s="13">
        <v>9</v>
      </c>
      <c r="M41" s="10" t="s">
        <v>67</v>
      </c>
    </row>
    <row r="42" spans="1:13" x14ac:dyDescent="0.25">
      <c r="A42" s="25" t="s">
        <v>64</v>
      </c>
      <c r="B42" s="25" t="s">
        <v>65</v>
      </c>
      <c r="C42" s="13">
        <v>60178585989</v>
      </c>
      <c r="D42" s="25"/>
      <c r="E42" s="13"/>
      <c r="F42" s="41"/>
      <c r="G42" s="42"/>
      <c r="H42" s="10" t="s">
        <v>20</v>
      </c>
      <c r="I42" s="13"/>
      <c r="J42" s="13" t="s">
        <v>27</v>
      </c>
      <c r="K42" s="42"/>
      <c r="L42" s="34" t="s">
        <v>37</v>
      </c>
      <c r="M42" s="38" t="s">
        <v>37</v>
      </c>
    </row>
    <row r="43" spans="1:13" x14ac:dyDescent="0.25">
      <c r="A43" s="30"/>
      <c r="B43" s="30"/>
      <c r="C43" s="9"/>
      <c r="D43" s="30"/>
      <c r="E43" s="9"/>
      <c r="F43" s="39"/>
      <c r="G43" s="9"/>
      <c r="I43" s="9"/>
      <c r="J43" s="9"/>
      <c r="K43" s="31"/>
      <c r="L43" s="9"/>
      <c r="M43" s="4"/>
    </row>
    <row r="44" spans="1:13" x14ac:dyDescent="0.25">
      <c r="A44" s="44" t="s">
        <v>68</v>
      </c>
      <c r="B44" s="44" t="s">
        <v>69</v>
      </c>
      <c r="C44" s="45">
        <v>60165478799</v>
      </c>
      <c r="D44" s="44" t="s">
        <v>35</v>
      </c>
      <c r="E44" s="45">
        <v>1</v>
      </c>
      <c r="F44" s="46">
        <v>81.599999999999994</v>
      </c>
      <c r="G44" s="47">
        <v>42673</v>
      </c>
      <c r="H44" s="48" t="s">
        <v>35</v>
      </c>
      <c r="I44" s="47">
        <v>42676</v>
      </c>
      <c r="J44" s="45" t="s">
        <v>12</v>
      </c>
      <c r="K44" s="49">
        <v>42676</v>
      </c>
      <c r="L44" s="45">
        <v>10</v>
      </c>
      <c r="M44" s="48" t="s">
        <v>70</v>
      </c>
    </row>
  </sheetData>
  <mergeCells count="12">
    <mergeCell ref="I14:I16"/>
    <mergeCell ref="J14:J16"/>
    <mergeCell ref="I18:I21"/>
    <mergeCell ref="J18:J21"/>
    <mergeCell ref="I23:I24"/>
    <mergeCell ref="J23:J24"/>
    <mergeCell ref="I4:I5"/>
    <mergeCell ref="J4:J5"/>
    <mergeCell ref="I7:I9"/>
    <mergeCell ref="J7:J9"/>
    <mergeCell ref="I11:I12"/>
    <mergeCell ref="J11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2"/>
  <sheetViews>
    <sheetView topLeftCell="A7" workbookViewId="0">
      <selection activeCell="I19" sqref="I19"/>
    </sheetView>
  </sheetViews>
  <sheetFormatPr defaultRowHeight="15" x14ac:dyDescent="0.25"/>
  <cols>
    <col min="1" max="1" width="25.7109375" bestFit="1" customWidth="1"/>
    <col min="2" max="2" width="26.7109375" bestFit="1" customWidth="1"/>
    <col min="3" max="3" width="27.28515625" bestFit="1" customWidth="1"/>
    <col min="4" max="4" width="35.5703125" bestFit="1" customWidth="1"/>
    <col min="5" max="5" width="22.140625" bestFit="1" customWidth="1"/>
    <col min="6" max="6" width="23" bestFit="1" customWidth="1"/>
    <col min="7" max="7" width="24.28515625" bestFit="1" customWidth="1"/>
    <col min="8" max="8" width="17.28515625" bestFit="1" customWidth="1"/>
    <col min="9" max="9" width="44.28515625" bestFit="1" customWidth="1"/>
    <col min="10" max="10" width="13.140625" bestFit="1" customWidth="1"/>
    <col min="11" max="11" width="8.7109375" bestFit="1" customWidth="1"/>
  </cols>
  <sheetData>
    <row r="2" spans="1:11" x14ac:dyDescent="0.25">
      <c r="A2" t="s">
        <v>243</v>
      </c>
      <c r="B2" s="50" t="s">
        <v>244</v>
      </c>
      <c r="C2" s="50" t="s">
        <v>245</v>
      </c>
      <c r="D2" t="s">
        <v>246</v>
      </c>
      <c r="E2" t="s">
        <v>247</v>
      </c>
      <c r="F2" t="s">
        <v>248</v>
      </c>
      <c r="G2" t="s">
        <v>249</v>
      </c>
      <c r="H2" t="s">
        <v>250</v>
      </c>
      <c r="I2" t="s">
        <v>251</v>
      </c>
    </row>
    <row r="3" spans="1:11" x14ac:dyDescent="0.25">
      <c r="A3" t="s">
        <v>252</v>
      </c>
      <c r="B3" s="50" t="s">
        <v>253</v>
      </c>
      <c r="C3" s="50" t="s">
        <v>254</v>
      </c>
      <c r="E3" s="131">
        <v>0.2</v>
      </c>
    </row>
    <row r="5" spans="1:11" x14ac:dyDescent="0.25">
      <c r="A5" s="50" t="s">
        <v>71</v>
      </c>
      <c r="B5" s="51"/>
      <c r="C5" s="51"/>
    </row>
    <row r="6" spans="1:11" x14ac:dyDescent="0.25">
      <c r="A6" s="52" t="s">
        <v>72</v>
      </c>
      <c r="B6" s="53" t="s">
        <v>73</v>
      </c>
      <c r="C6" s="53" t="s">
        <v>74</v>
      </c>
      <c r="D6" s="53" t="s">
        <v>167</v>
      </c>
      <c r="E6" s="54" t="s">
        <v>75</v>
      </c>
      <c r="F6" s="55" t="s">
        <v>76</v>
      </c>
      <c r="G6" s="54" t="s">
        <v>77</v>
      </c>
      <c r="H6" s="55" t="s">
        <v>78</v>
      </c>
      <c r="I6" s="54" t="s">
        <v>79</v>
      </c>
      <c r="J6" s="55" t="s">
        <v>80</v>
      </c>
      <c r="K6" s="132" t="s">
        <v>256</v>
      </c>
    </row>
    <row r="7" spans="1:11" x14ac:dyDescent="0.25">
      <c r="A7" s="4" t="s">
        <v>81</v>
      </c>
      <c r="B7" s="56" t="s">
        <v>82</v>
      </c>
      <c r="C7" s="4" t="s">
        <v>83</v>
      </c>
      <c r="D7" s="4">
        <v>60125463765</v>
      </c>
      <c r="E7" s="20">
        <v>75</v>
      </c>
      <c r="F7" s="4" t="s">
        <v>84</v>
      </c>
      <c r="G7" s="57" t="s">
        <v>85</v>
      </c>
      <c r="H7" s="4">
        <v>56100</v>
      </c>
      <c r="I7" s="14" t="s">
        <v>86</v>
      </c>
      <c r="J7" s="4" t="s">
        <v>87</v>
      </c>
      <c r="K7" s="133" t="s">
        <v>257</v>
      </c>
    </row>
    <row r="8" spans="1:11" x14ac:dyDescent="0.25">
      <c r="A8" s="4" t="s">
        <v>88</v>
      </c>
      <c r="B8" s="4" t="s">
        <v>89</v>
      </c>
      <c r="C8" s="4" t="s">
        <v>90</v>
      </c>
      <c r="D8" s="4">
        <v>60136765433</v>
      </c>
      <c r="E8" s="58" t="s">
        <v>91</v>
      </c>
      <c r="F8" s="4" t="s">
        <v>92</v>
      </c>
      <c r="G8" s="57" t="s">
        <v>93</v>
      </c>
      <c r="H8" s="4">
        <v>86400</v>
      </c>
      <c r="I8" s="20" t="s">
        <v>94</v>
      </c>
      <c r="J8" s="4" t="s">
        <v>95</v>
      </c>
      <c r="K8" s="133" t="s">
        <v>257</v>
      </c>
    </row>
    <row r="9" spans="1:11" x14ac:dyDescent="0.25">
      <c r="A9" s="4" t="s">
        <v>96</v>
      </c>
      <c r="B9" s="4" t="s">
        <v>97</v>
      </c>
      <c r="C9" s="14" t="s">
        <v>98</v>
      </c>
      <c r="D9" s="4">
        <v>60164535454</v>
      </c>
      <c r="E9" s="20">
        <v>123</v>
      </c>
      <c r="F9" s="4" t="s">
        <v>99</v>
      </c>
      <c r="G9" s="20" t="s">
        <v>100</v>
      </c>
      <c r="H9" s="4">
        <v>63000</v>
      </c>
      <c r="I9" s="20" t="s">
        <v>101</v>
      </c>
      <c r="J9" s="4" t="s">
        <v>102</v>
      </c>
      <c r="K9" s="133" t="s">
        <v>257</v>
      </c>
    </row>
    <row r="10" spans="1:11" x14ac:dyDescent="0.25">
      <c r="A10" s="4" t="s">
        <v>103</v>
      </c>
      <c r="B10" s="4" t="s">
        <v>104</v>
      </c>
      <c r="C10" s="14" t="s">
        <v>105</v>
      </c>
      <c r="D10" s="4">
        <v>60178967500</v>
      </c>
      <c r="E10" s="20">
        <v>15</v>
      </c>
      <c r="F10" s="4" t="s">
        <v>106</v>
      </c>
      <c r="G10" s="57" t="s">
        <v>107</v>
      </c>
      <c r="H10" s="4">
        <v>43200</v>
      </c>
      <c r="I10" s="20" t="s">
        <v>108</v>
      </c>
      <c r="J10" s="4" t="s">
        <v>102</v>
      </c>
      <c r="K10" s="133" t="s">
        <v>257</v>
      </c>
    </row>
    <row r="11" spans="1:11" x14ac:dyDescent="0.25">
      <c r="A11" s="48" t="s">
        <v>109</v>
      </c>
      <c r="B11" s="48" t="s">
        <v>110</v>
      </c>
      <c r="C11" s="59" t="s">
        <v>111</v>
      </c>
      <c r="D11" s="48">
        <v>60105988988</v>
      </c>
      <c r="E11" s="60">
        <v>21</v>
      </c>
      <c r="F11" s="48" t="s">
        <v>112</v>
      </c>
      <c r="G11" s="60" t="s">
        <v>113</v>
      </c>
      <c r="H11" s="48">
        <v>56100</v>
      </c>
      <c r="I11" s="60" t="s">
        <v>86</v>
      </c>
      <c r="J11" s="48" t="s">
        <v>87</v>
      </c>
      <c r="K11" s="134" t="s">
        <v>257</v>
      </c>
    </row>
    <row r="12" spans="1:11" x14ac:dyDescent="0.25">
      <c r="A12" s="20"/>
      <c r="B12" s="19"/>
      <c r="C12" s="20"/>
      <c r="D12" s="20"/>
      <c r="E12" s="20"/>
      <c r="F12" s="20"/>
      <c r="G12" s="20"/>
      <c r="H12" s="20"/>
    </row>
    <row r="13" spans="1:11" x14ac:dyDescent="0.25">
      <c r="A13" s="61" t="s">
        <v>114</v>
      </c>
      <c r="B13" s="62"/>
      <c r="D13" s="20"/>
    </row>
    <row r="14" spans="1:11" x14ac:dyDescent="0.25">
      <c r="A14" s="63" t="s">
        <v>115</v>
      </c>
      <c r="B14" s="64" t="s">
        <v>116</v>
      </c>
      <c r="C14" s="56" t="s">
        <v>117</v>
      </c>
      <c r="D14" s="14" t="s">
        <v>118</v>
      </c>
      <c r="E14" s="66" t="s">
        <v>119</v>
      </c>
      <c r="F14" s="96" t="s">
        <v>258</v>
      </c>
      <c r="G14" s="65" t="s">
        <v>259</v>
      </c>
      <c r="I14" t="s">
        <v>255</v>
      </c>
    </row>
    <row r="15" spans="1:11" x14ac:dyDescent="0.25">
      <c r="A15" s="67" t="s">
        <v>120</v>
      </c>
      <c r="B15" s="56" t="s">
        <v>11</v>
      </c>
      <c r="C15" s="64" t="s">
        <v>121</v>
      </c>
      <c r="D15" s="67">
        <v>40.5</v>
      </c>
      <c r="E15" s="56">
        <f>(D15*$E$3)+D15</f>
        <v>48.6</v>
      </c>
      <c r="F15" s="64">
        <v>10</v>
      </c>
      <c r="G15" s="97">
        <v>42439</v>
      </c>
    </row>
    <row r="16" spans="1:11" x14ac:dyDescent="0.25">
      <c r="A16" s="68" t="s">
        <v>122</v>
      </c>
      <c r="B16" s="4" t="s">
        <v>14</v>
      </c>
      <c r="C16" s="20" t="s">
        <v>123</v>
      </c>
      <c r="D16" s="68">
        <v>55.9</v>
      </c>
      <c r="E16" s="4">
        <f>(D16*$E$3)+D16</f>
        <v>67.08</v>
      </c>
      <c r="F16" s="20">
        <v>20</v>
      </c>
      <c r="G16" s="31">
        <v>42439</v>
      </c>
    </row>
    <row r="17" spans="1:9" x14ac:dyDescent="0.25">
      <c r="A17" s="68" t="s">
        <v>124</v>
      </c>
      <c r="B17" s="4" t="s">
        <v>17</v>
      </c>
      <c r="C17" s="20" t="s">
        <v>125</v>
      </c>
      <c r="D17" s="68">
        <v>43.5</v>
      </c>
      <c r="E17" s="4">
        <f>(D17*$E$3)+D17</f>
        <v>52.2</v>
      </c>
      <c r="F17" s="20">
        <v>10</v>
      </c>
      <c r="G17" s="31">
        <v>42439</v>
      </c>
    </row>
    <row r="18" spans="1:9" x14ac:dyDescent="0.25">
      <c r="A18" s="68" t="s">
        <v>126</v>
      </c>
      <c r="B18" s="4" t="s">
        <v>127</v>
      </c>
      <c r="C18" s="20" t="s">
        <v>123</v>
      </c>
      <c r="D18" s="68">
        <v>35.4</v>
      </c>
      <c r="E18" s="4">
        <f>(D18*$E$3)+D18</f>
        <v>42.48</v>
      </c>
      <c r="F18" s="20">
        <v>10</v>
      </c>
      <c r="G18" s="31">
        <v>42439</v>
      </c>
    </row>
    <row r="19" spans="1:9" x14ac:dyDescent="0.25">
      <c r="A19" s="68" t="s">
        <v>128</v>
      </c>
      <c r="B19" s="4" t="s">
        <v>20</v>
      </c>
      <c r="C19" s="20" t="s">
        <v>129</v>
      </c>
      <c r="D19" s="68">
        <v>50</v>
      </c>
      <c r="E19" s="4">
        <f t="shared" ref="E19:E26" si="0">(D19*$E$3)+D19</f>
        <v>60</v>
      </c>
      <c r="F19" s="20">
        <v>10</v>
      </c>
      <c r="G19" s="31">
        <v>42495</v>
      </c>
    </row>
    <row r="20" spans="1:9" x14ac:dyDescent="0.25">
      <c r="A20" s="68" t="s">
        <v>130</v>
      </c>
      <c r="B20" s="4" t="s">
        <v>23</v>
      </c>
      <c r="C20" s="20" t="s">
        <v>121</v>
      </c>
      <c r="D20" s="68">
        <v>48</v>
      </c>
      <c r="E20" s="4">
        <f t="shared" si="0"/>
        <v>57.6</v>
      </c>
      <c r="F20" s="20">
        <v>10</v>
      </c>
      <c r="G20" s="31">
        <v>42495</v>
      </c>
    </row>
    <row r="21" spans="1:9" x14ac:dyDescent="0.25">
      <c r="A21" s="69" t="s">
        <v>131</v>
      </c>
      <c r="B21" s="14" t="s">
        <v>24</v>
      </c>
      <c r="C21" s="20" t="s">
        <v>132</v>
      </c>
      <c r="D21" s="68">
        <v>49</v>
      </c>
      <c r="E21" s="4">
        <f t="shared" si="0"/>
        <v>58.8</v>
      </c>
      <c r="F21" s="20">
        <v>10</v>
      </c>
      <c r="G21" s="31">
        <v>42495</v>
      </c>
    </row>
    <row r="22" spans="1:9" x14ac:dyDescent="0.25">
      <c r="A22" s="69" t="s">
        <v>133</v>
      </c>
      <c r="B22" s="14" t="s">
        <v>29</v>
      </c>
      <c r="C22" s="20" t="s">
        <v>132</v>
      </c>
      <c r="D22" s="68">
        <v>52.3</v>
      </c>
      <c r="E22" s="4">
        <f t="shared" si="0"/>
        <v>62.76</v>
      </c>
      <c r="F22" s="20">
        <v>10</v>
      </c>
      <c r="G22" s="31">
        <v>42495</v>
      </c>
    </row>
    <row r="23" spans="1:9" x14ac:dyDescent="0.25">
      <c r="A23" s="69" t="s">
        <v>134</v>
      </c>
      <c r="B23" s="4" t="s">
        <v>32</v>
      </c>
      <c r="C23" s="20" t="s">
        <v>135</v>
      </c>
      <c r="D23" s="68">
        <v>42</v>
      </c>
      <c r="E23" s="4">
        <f t="shared" si="0"/>
        <v>50.4</v>
      </c>
      <c r="F23" s="20">
        <v>20</v>
      </c>
      <c r="G23" s="31">
        <v>42495</v>
      </c>
    </row>
    <row r="24" spans="1:9" x14ac:dyDescent="0.25">
      <c r="A24" s="69" t="s">
        <v>136</v>
      </c>
      <c r="B24" s="14" t="s">
        <v>33</v>
      </c>
      <c r="C24" s="19" t="s">
        <v>121</v>
      </c>
      <c r="D24" s="69">
        <v>70</v>
      </c>
      <c r="E24" s="4">
        <f t="shared" si="0"/>
        <v>84</v>
      </c>
      <c r="F24" s="19">
        <v>20</v>
      </c>
      <c r="G24" s="31">
        <v>42544</v>
      </c>
    </row>
    <row r="25" spans="1:9" x14ac:dyDescent="0.25">
      <c r="A25" s="69" t="s">
        <v>137</v>
      </c>
      <c r="B25" s="14" t="s">
        <v>34</v>
      </c>
      <c r="C25" s="19" t="s">
        <v>138</v>
      </c>
      <c r="D25" s="69">
        <v>65</v>
      </c>
      <c r="E25" s="4">
        <f t="shared" si="0"/>
        <v>78</v>
      </c>
      <c r="F25" s="19">
        <v>20</v>
      </c>
      <c r="G25" s="31">
        <v>42544</v>
      </c>
    </row>
    <row r="26" spans="1:9" x14ac:dyDescent="0.25">
      <c r="A26" s="70" t="s">
        <v>139</v>
      </c>
      <c r="B26" s="59" t="s">
        <v>35</v>
      </c>
      <c r="C26" s="71" t="s">
        <v>132</v>
      </c>
      <c r="D26" s="70">
        <v>68</v>
      </c>
      <c r="E26" s="48">
        <f t="shared" si="0"/>
        <v>81.599999999999994</v>
      </c>
      <c r="F26" s="71">
        <v>10</v>
      </c>
      <c r="G26" s="49">
        <v>42544</v>
      </c>
    </row>
    <row r="27" spans="1:9" x14ac:dyDescent="0.25">
      <c r="A27" s="19"/>
      <c r="B27" s="19"/>
      <c r="C27" s="19"/>
      <c r="D27" s="19"/>
      <c r="E27" s="20"/>
      <c r="F27" s="20"/>
      <c r="G27" s="20"/>
      <c r="H27" s="20"/>
      <c r="I27" s="20"/>
    </row>
    <row r="28" spans="1:9" x14ac:dyDescent="0.25">
      <c r="A28" s="61" t="s">
        <v>140</v>
      </c>
      <c r="B28" s="147"/>
      <c r="C28" s="147"/>
    </row>
    <row r="29" spans="1:9" x14ac:dyDescent="0.25">
      <c r="A29" s="72" t="s">
        <v>141</v>
      </c>
      <c r="B29" s="73" t="s">
        <v>142</v>
      </c>
      <c r="C29" s="74" t="s">
        <v>143</v>
      </c>
    </row>
    <row r="30" spans="1:9" x14ac:dyDescent="0.25">
      <c r="A30" s="67" t="s">
        <v>144</v>
      </c>
      <c r="B30" s="56" t="s">
        <v>81</v>
      </c>
      <c r="C30" s="75">
        <v>42472</v>
      </c>
    </row>
    <row r="31" spans="1:9" x14ac:dyDescent="0.25">
      <c r="A31" s="68" t="s">
        <v>145</v>
      </c>
      <c r="B31" s="4" t="s">
        <v>88</v>
      </c>
      <c r="C31" s="76">
        <v>42525</v>
      </c>
    </row>
    <row r="32" spans="1:9" x14ac:dyDescent="0.25">
      <c r="A32" s="69" t="s">
        <v>146</v>
      </c>
      <c r="B32" s="4" t="s">
        <v>96</v>
      </c>
      <c r="C32" s="76">
        <v>42642</v>
      </c>
    </row>
    <row r="33" spans="1:4" x14ac:dyDescent="0.25">
      <c r="A33" s="69" t="s">
        <v>147</v>
      </c>
      <c r="B33" s="4" t="s">
        <v>103</v>
      </c>
      <c r="C33" s="76">
        <v>42648</v>
      </c>
    </row>
    <row r="34" spans="1:4" x14ac:dyDescent="0.25">
      <c r="A34" s="69" t="s">
        <v>148</v>
      </c>
      <c r="B34" s="14" t="s">
        <v>109</v>
      </c>
      <c r="C34" s="76">
        <v>42672</v>
      </c>
    </row>
    <row r="35" spans="1:4" x14ac:dyDescent="0.25">
      <c r="A35" s="70" t="s">
        <v>149</v>
      </c>
      <c r="B35" s="59" t="s">
        <v>109</v>
      </c>
      <c r="C35" s="77">
        <v>42689</v>
      </c>
    </row>
    <row r="37" spans="1:4" x14ac:dyDescent="0.25">
      <c r="A37" s="50" t="s">
        <v>150</v>
      </c>
      <c r="B37" s="78" t="s">
        <v>151</v>
      </c>
    </row>
    <row r="38" spans="1:4" x14ac:dyDescent="0.25">
      <c r="A38" s="79" t="s">
        <v>152</v>
      </c>
      <c r="B38" s="80" t="s">
        <v>153</v>
      </c>
      <c r="C38" s="64" t="s">
        <v>3</v>
      </c>
      <c r="D38" s="56" t="s">
        <v>154</v>
      </c>
    </row>
    <row r="39" spans="1:4" x14ac:dyDescent="0.25">
      <c r="A39" s="81" t="s">
        <v>144</v>
      </c>
      <c r="B39" s="82" t="s">
        <v>120</v>
      </c>
      <c r="C39" s="83">
        <v>30</v>
      </c>
      <c r="D39" s="82" t="s">
        <v>12</v>
      </c>
    </row>
    <row r="40" spans="1:4" x14ac:dyDescent="0.25">
      <c r="A40" s="84" t="s">
        <v>144</v>
      </c>
      <c r="B40" s="85" t="s">
        <v>122</v>
      </c>
      <c r="C40" s="86">
        <v>20</v>
      </c>
      <c r="D40" s="85" t="s">
        <v>12</v>
      </c>
    </row>
    <row r="41" spans="1:4" x14ac:dyDescent="0.25">
      <c r="A41" s="87" t="s">
        <v>145</v>
      </c>
      <c r="B41" s="88" t="s">
        <v>124</v>
      </c>
      <c r="C41" s="89">
        <v>20</v>
      </c>
      <c r="D41" s="88" t="s">
        <v>18</v>
      </c>
    </row>
    <row r="42" spans="1:4" x14ac:dyDescent="0.25">
      <c r="A42" s="87" t="s">
        <v>145</v>
      </c>
      <c r="B42" s="88" t="s">
        <v>126</v>
      </c>
      <c r="C42" s="89">
        <v>30</v>
      </c>
      <c r="D42" s="88" t="s">
        <v>12</v>
      </c>
    </row>
    <row r="43" spans="1:4" x14ac:dyDescent="0.25">
      <c r="A43" s="87" t="s">
        <v>145</v>
      </c>
      <c r="B43" s="88" t="s">
        <v>128</v>
      </c>
      <c r="C43" s="89">
        <v>30</v>
      </c>
      <c r="D43" s="88" t="s">
        <v>12</v>
      </c>
    </row>
    <row r="44" spans="1:4" x14ac:dyDescent="0.25">
      <c r="A44" s="84" t="s">
        <v>146</v>
      </c>
      <c r="B44" s="85" t="s">
        <v>130</v>
      </c>
      <c r="C44" s="86">
        <v>10</v>
      </c>
      <c r="D44" s="85" t="s">
        <v>12</v>
      </c>
    </row>
    <row r="45" spans="1:4" x14ac:dyDescent="0.25">
      <c r="A45" s="84" t="s">
        <v>146</v>
      </c>
      <c r="B45" s="85" t="s">
        <v>131</v>
      </c>
      <c r="C45" s="86">
        <v>10</v>
      </c>
      <c r="D45" s="85" t="s">
        <v>12</v>
      </c>
    </row>
    <row r="46" spans="1:4" x14ac:dyDescent="0.25">
      <c r="A46" s="87" t="s">
        <v>147</v>
      </c>
      <c r="B46" s="88" t="s">
        <v>124</v>
      </c>
      <c r="C46" s="89">
        <v>10</v>
      </c>
      <c r="D46" s="88" t="s">
        <v>27</v>
      </c>
    </row>
    <row r="47" spans="1:4" x14ac:dyDescent="0.25">
      <c r="A47" s="87" t="s">
        <v>147</v>
      </c>
      <c r="B47" s="88" t="s">
        <v>131</v>
      </c>
      <c r="C47" s="89">
        <v>20</v>
      </c>
      <c r="D47" s="88" t="s">
        <v>27</v>
      </c>
    </row>
    <row r="48" spans="1:4" x14ac:dyDescent="0.25">
      <c r="A48" s="87" t="s">
        <v>147</v>
      </c>
      <c r="B48" s="88" t="s">
        <v>133</v>
      </c>
      <c r="C48" s="89">
        <v>20</v>
      </c>
      <c r="D48" s="88" t="s">
        <v>27</v>
      </c>
    </row>
    <row r="49" spans="1:5" x14ac:dyDescent="0.25">
      <c r="A49" s="84" t="s">
        <v>148</v>
      </c>
      <c r="B49" s="85" t="s">
        <v>134</v>
      </c>
      <c r="C49" s="86">
        <v>20</v>
      </c>
      <c r="D49" s="85" t="s">
        <v>12</v>
      </c>
    </row>
    <row r="50" spans="1:5" x14ac:dyDescent="0.25">
      <c r="A50" s="84" t="s">
        <v>148</v>
      </c>
      <c r="B50" s="85" t="s">
        <v>136</v>
      </c>
      <c r="C50" s="86">
        <v>20</v>
      </c>
      <c r="D50" s="85" t="s">
        <v>12</v>
      </c>
    </row>
    <row r="51" spans="1:5" x14ac:dyDescent="0.25">
      <c r="A51" s="84" t="s">
        <v>148</v>
      </c>
      <c r="B51" s="85" t="s">
        <v>137</v>
      </c>
      <c r="C51" s="86">
        <v>20</v>
      </c>
      <c r="D51" s="85" t="s">
        <v>12</v>
      </c>
    </row>
    <row r="52" spans="1:5" x14ac:dyDescent="0.25">
      <c r="A52" s="84" t="s">
        <v>148</v>
      </c>
      <c r="B52" s="85" t="s">
        <v>139</v>
      </c>
      <c r="C52" s="86">
        <v>10</v>
      </c>
      <c r="D52" s="85" t="s">
        <v>12</v>
      </c>
    </row>
    <row r="53" spans="1:5" x14ac:dyDescent="0.25">
      <c r="A53" s="87" t="s">
        <v>149</v>
      </c>
      <c r="B53" s="88" t="s">
        <v>134</v>
      </c>
      <c r="C53" s="89">
        <v>10</v>
      </c>
      <c r="D53" s="88" t="s">
        <v>12</v>
      </c>
    </row>
    <row r="54" spans="1:5" x14ac:dyDescent="0.25">
      <c r="A54" s="90" t="s">
        <v>149</v>
      </c>
      <c r="B54" s="91" t="s">
        <v>139</v>
      </c>
      <c r="C54" s="92">
        <v>10</v>
      </c>
      <c r="D54" s="91" t="s">
        <v>18</v>
      </c>
    </row>
    <row r="56" spans="1:5" x14ac:dyDescent="0.25">
      <c r="A56" s="93" t="s">
        <v>7</v>
      </c>
      <c r="B56" s="148"/>
      <c r="C56" s="148"/>
      <c r="D56" s="149"/>
    </row>
    <row r="57" spans="1:5" x14ac:dyDescent="0.25">
      <c r="A57" s="72" t="s">
        <v>155</v>
      </c>
      <c r="B57" s="94" t="s">
        <v>156</v>
      </c>
      <c r="C57" s="95" t="s">
        <v>260</v>
      </c>
      <c r="D57" s="96" t="s">
        <v>157</v>
      </c>
      <c r="E57" s="66" t="s">
        <v>158</v>
      </c>
    </row>
    <row r="58" spans="1:5" x14ac:dyDescent="0.25">
      <c r="A58" s="67" t="s">
        <v>159</v>
      </c>
      <c r="B58" s="95" t="s">
        <v>144</v>
      </c>
      <c r="C58" s="97">
        <v>42482</v>
      </c>
      <c r="D58" s="96" t="s">
        <v>13</v>
      </c>
      <c r="E58" s="56">
        <f>(C39*D15)+(C40*D16)</f>
        <v>2333</v>
      </c>
    </row>
    <row r="59" spans="1:5" x14ac:dyDescent="0.25">
      <c r="A59" s="68" t="s">
        <v>160</v>
      </c>
      <c r="B59" s="98" t="s">
        <v>145</v>
      </c>
      <c r="C59" s="31">
        <v>42535</v>
      </c>
      <c r="D59" s="57" t="s">
        <v>161</v>
      </c>
      <c r="E59" s="4">
        <f>(C42*D18)+(C43*D19)</f>
        <v>2562</v>
      </c>
    </row>
    <row r="60" spans="1:5" x14ac:dyDescent="0.25">
      <c r="A60" s="68" t="s">
        <v>162</v>
      </c>
      <c r="B60" s="98" t="s">
        <v>146</v>
      </c>
      <c r="C60" s="31">
        <v>42652</v>
      </c>
      <c r="D60" s="57" t="s">
        <v>161</v>
      </c>
      <c r="E60" s="4">
        <f>(C44*D20)+(C45*D21)</f>
        <v>970</v>
      </c>
    </row>
    <row r="61" spans="1:5" x14ac:dyDescent="0.25">
      <c r="A61" s="68" t="s">
        <v>163</v>
      </c>
      <c r="B61" s="98" t="s">
        <v>148</v>
      </c>
      <c r="C61" s="31">
        <v>42656</v>
      </c>
      <c r="D61" s="57" t="s">
        <v>164</v>
      </c>
      <c r="E61" s="14">
        <f>(C49*D23)+(C50*D24)+(C51*D25)+(C52*D26)</f>
        <v>4220</v>
      </c>
    </row>
    <row r="62" spans="1:5" x14ac:dyDescent="0.25">
      <c r="A62" s="70" t="s">
        <v>165</v>
      </c>
      <c r="B62" s="99" t="s">
        <v>149</v>
      </c>
      <c r="C62" s="49">
        <v>42675</v>
      </c>
      <c r="D62" s="100" t="s">
        <v>164</v>
      </c>
      <c r="E62" s="59">
        <f>(C53*D23)</f>
        <v>420</v>
      </c>
    </row>
    <row r="64" spans="1:5" x14ac:dyDescent="0.25">
      <c r="A64" s="50" t="s">
        <v>38</v>
      </c>
      <c r="B64" s="148"/>
      <c r="C64" s="148"/>
    </row>
    <row r="65" spans="1:11" x14ac:dyDescent="0.25">
      <c r="A65" s="52" t="s">
        <v>166</v>
      </c>
      <c r="B65" s="101" t="s">
        <v>73</v>
      </c>
      <c r="C65" s="53" t="s">
        <v>74</v>
      </c>
      <c r="D65" s="101" t="s">
        <v>167</v>
      </c>
      <c r="E65" s="55" t="s">
        <v>75</v>
      </c>
      <c r="F65" s="54" t="s">
        <v>76</v>
      </c>
      <c r="G65" s="55" t="s">
        <v>77</v>
      </c>
      <c r="H65" s="54" t="s">
        <v>78</v>
      </c>
      <c r="I65" s="55" t="s">
        <v>79</v>
      </c>
      <c r="J65" s="54" t="s">
        <v>80</v>
      </c>
      <c r="K65" s="55" t="s">
        <v>256</v>
      </c>
    </row>
    <row r="66" spans="1:11" x14ac:dyDescent="0.25">
      <c r="A66" s="4" t="s">
        <v>168</v>
      </c>
      <c r="B66" s="20" t="s">
        <v>169</v>
      </c>
      <c r="C66" s="4" t="s">
        <v>170</v>
      </c>
      <c r="D66" s="20">
        <v>60178598685</v>
      </c>
      <c r="E66" s="4">
        <v>18</v>
      </c>
      <c r="F66" t="s">
        <v>171</v>
      </c>
      <c r="G66" s="4" t="s">
        <v>172</v>
      </c>
      <c r="H66">
        <v>8000</v>
      </c>
      <c r="I66" s="4" t="s">
        <v>173</v>
      </c>
      <c r="J66" t="s">
        <v>174</v>
      </c>
      <c r="K66" s="4" t="s">
        <v>257</v>
      </c>
    </row>
    <row r="67" spans="1:11" x14ac:dyDescent="0.25">
      <c r="A67" s="4" t="s">
        <v>175</v>
      </c>
      <c r="B67" s="20" t="s">
        <v>176</v>
      </c>
      <c r="C67" s="4" t="s">
        <v>170</v>
      </c>
      <c r="D67" s="20">
        <v>60145784657</v>
      </c>
      <c r="E67" s="4">
        <v>6</v>
      </c>
      <c r="F67" t="s">
        <v>177</v>
      </c>
      <c r="G67" s="4" t="s">
        <v>178</v>
      </c>
      <c r="H67">
        <v>81300</v>
      </c>
      <c r="I67" s="4" t="s">
        <v>179</v>
      </c>
      <c r="J67" s="14" t="s">
        <v>95</v>
      </c>
      <c r="K67" s="4" t="s">
        <v>257</v>
      </c>
    </row>
    <row r="68" spans="1:11" x14ac:dyDescent="0.25">
      <c r="A68" s="4" t="s">
        <v>180</v>
      </c>
      <c r="B68" s="20" t="s">
        <v>181</v>
      </c>
      <c r="C68" s="4" t="s">
        <v>170</v>
      </c>
      <c r="D68" s="20">
        <v>60145876954</v>
      </c>
      <c r="E68" s="102" t="s">
        <v>182</v>
      </c>
      <c r="F68" s="19" t="s">
        <v>183</v>
      </c>
      <c r="G68" s="14" t="s">
        <v>184</v>
      </c>
      <c r="H68" s="19">
        <v>43200</v>
      </c>
      <c r="I68" s="14" t="s">
        <v>86</v>
      </c>
      <c r="J68" s="19" t="s">
        <v>102</v>
      </c>
      <c r="K68" s="14" t="s">
        <v>257</v>
      </c>
    </row>
    <row r="69" spans="1:11" x14ac:dyDescent="0.25">
      <c r="A69" s="4" t="s">
        <v>185</v>
      </c>
      <c r="B69" s="20" t="s">
        <v>186</v>
      </c>
      <c r="C69" s="4" t="s">
        <v>187</v>
      </c>
      <c r="D69" s="20">
        <v>60137851003</v>
      </c>
      <c r="E69" s="14">
        <v>21</v>
      </c>
      <c r="F69" s="19" t="s">
        <v>188</v>
      </c>
      <c r="G69" s="14" t="s">
        <v>189</v>
      </c>
      <c r="H69" s="19">
        <v>43200</v>
      </c>
      <c r="I69" s="14" t="s">
        <v>86</v>
      </c>
      <c r="J69" s="19" t="s">
        <v>102</v>
      </c>
      <c r="K69" s="14" t="s">
        <v>257</v>
      </c>
    </row>
    <row r="70" spans="1:11" x14ac:dyDescent="0.25">
      <c r="A70" s="4" t="s">
        <v>190</v>
      </c>
      <c r="B70" s="20" t="s">
        <v>191</v>
      </c>
      <c r="C70" s="4" t="s">
        <v>192</v>
      </c>
      <c r="D70" s="20">
        <v>60178585988</v>
      </c>
      <c r="E70" s="102" t="s">
        <v>193</v>
      </c>
      <c r="F70" s="57" t="s">
        <v>194</v>
      </c>
      <c r="G70" s="14" t="s">
        <v>195</v>
      </c>
      <c r="H70" s="19">
        <v>57000</v>
      </c>
      <c r="I70" s="14" t="s">
        <v>196</v>
      </c>
      <c r="J70" s="14" t="s">
        <v>87</v>
      </c>
      <c r="K70" s="14" t="s">
        <v>257</v>
      </c>
    </row>
    <row r="71" spans="1:11" x14ac:dyDescent="0.25">
      <c r="A71" s="48" t="s">
        <v>197</v>
      </c>
      <c r="B71" s="60" t="s">
        <v>198</v>
      </c>
      <c r="C71" s="48" t="s">
        <v>199</v>
      </c>
      <c r="D71" s="60">
        <v>60165478799</v>
      </c>
      <c r="E71" s="103" t="s">
        <v>200</v>
      </c>
      <c r="F71" s="71" t="s">
        <v>201</v>
      </c>
      <c r="G71" s="59" t="s">
        <v>113</v>
      </c>
      <c r="H71" s="71">
        <v>56100</v>
      </c>
      <c r="I71" s="59" t="s">
        <v>86</v>
      </c>
      <c r="J71" s="71" t="s">
        <v>87</v>
      </c>
      <c r="K71" s="59" t="s">
        <v>257</v>
      </c>
    </row>
    <row r="73" spans="1:11" x14ac:dyDescent="0.25">
      <c r="A73" s="93" t="s">
        <v>202</v>
      </c>
      <c r="B73" s="104"/>
      <c r="C73" s="104"/>
    </row>
    <row r="74" spans="1:11" x14ac:dyDescent="0.25">
      <c r="A74" s="105" t="s">
        <v>203</v>
      </c>
      <c r="B74" s="106" t="s">
        <v>204</v>
      </c>
      <c r="C74" s="107" t="s">
        <v>205</v>
      </c>
    </row>
    <row r="75" spans="1:11" x14ac:dyDescent="0.25">
      <c r="A75" s="108" t="s">
        <v>206</v>
      </c>
      <c r="B75" s="65" t="s">
        <v>168</v>
      </c>
      <c r="C75" s="96">
        <f>(C83*E15)+(C84*E16)</f>
        <v>115.68</v>
      </c>
    </row>
    <row r="76" spans="1:11" x14ac:dyDescent="0.25">
      <c r="A76" s="69" t="s">
        <v>207</v>
      </c>
      <c r="B76" s="14" t="s">
        <v>175</v>
      </c>
      <c r="C76" s="57">
        <f>C85*E18</f>
        <v>84.96</v>
      </c>
    </row>
    <row r="77" spans="1:11" x14ac:dyDescent="0.25">
      <c r="A77" s="69" t="s">
        <v>208</v>
      </c>
      <c r="B77" s="14" t="s">
        <v>185</v>
      </c>
      <c r="C77" s="57">
        <f>(C86*E15)+(C87*E20)+(C88*E21)</f>
        <v>165</v>
      </c>
    </row>
    <row r="78" spans="1:11" x14ac:dyDescent="0.25">
      <c r="A78" s="69" t="s">
        <v>209</v>
      </c>
      <c r="B78" s="14" t="s">
        <v>190</v>
      </c>
      <c r="C78" s="57">
        <f>C89*E24</f>
        <v>84</v>
      </c>
    </row>
    <row r="79" spans="1:11" x14ac:dyDescent="0.25">
      <c r="A79" s="70" t="s">
        <v>210</v>
      </c>
      <c r="B79" s="59" t="s">
        <v>197</v>
      </c>
      <c r="C79" s="100">
        <f>C90*E26</f>
        <v>81.599999999999994</v>
      </c>
    </row>
    <row r="80" spans="1:11" x14ac:dyDescent="0.25">
      <c r="A80" s="19"/>
      <c r="B80" s="19"/>
      <c r="C80" s="19"/>
      <c r="D80" s="19"/>
    </row>
    <row r="81" spans="1:5" x14ac:dyDescent="0.25">
      <c r="A81" s="61" t="s">
        <v>211</v>
      </c>
      <c r="B81" s="62" t="s">
        <v>212</v>
      </c>
      <c r="C81" s="19"/>
      <c r="D81" s="19"/>
    </row>
    <row r="82" spans="1:5" x14ac:dyDescent="0.25">
      <c r="A82" s="79" t="s">
        <v>213</v>
      </c>
      <c r="B82" s="80" t="s">
        <v>153</v>
      </c>
      <c r="C82" s="96" t="s">
        <v>3</v>
      </c>
      <c r="D82" s="19"/>
    </row>
    <row r="83" spans="1:5" x14ac:dyDescent="0.25">
      <c r="A83" s="81" t="s">
        <v>206</v>
      </c>
      <c r="B83" s="82" t="s">
        <v>120</v>
      </c>
      <c r="C83" s="109">
        <v>1</v>
      </c>
      <c r="D83" s="19"/>
    </row>
    <row r="84" spans="1:5" x14ac:dyDescent="0.25">
      <c r="A84" s="84" t="s">
        <v>206</v>
      </c>
      <c r="B84" s="85" t="s">
        <v>122</v>
      </c>
      <c r="C84" s="110">
        <v>1</v>
      </c>
      <c r="D84" s="19"/>
    </row>
    <row r="85" spans="1:5" x14ac:dyDescent="0.25">
      <c r="A85" s="69" t="s">
        <v>207</v>
      </c>
      <c r="B85" s="14" t="s">
        <v>126</v>
      </c>
      <c r="C85" s="57">
        <v>2</v>
      </c>
      <c r="D85" s="19"/>
    </row>
    <row r="86" spans="1:5" x14ac:dyDescent="0.25">
      <c r="A86" s="84" t="s">
        <v>208</v>
      </c>
      <c r="B86" s="85" t="s">
        <v>120</v>
      </c>
      <c r="C86" s="110">
        <v>1</v>
      </c>
      <c r="D86" s="19"/>
    </row>
    <row r="87" spans="1:5" x14ac:dyDescent="0.25">
      <c r="A87" s="84" t="s">
        <v>208</v>
      </c>
      <c r="B87" s="85" t="s">
        <v>130</v>
      </c>
      <c r="C87" s="110">
        <v>1</v>
      </c>
      <c r="D87" s="19"/>
    </row>
    <row r="88" spans="1:5" x14ac:dyDescent="0.25">
      <c r="A88" s="84" t="s">
        <v>208</v>
      </c>
      <c r="B88" s="85" t="s">
        <v>131</v>
      </c>
      <c r="C88" s="110">
        <v>1</v>
      </c>
      <c r="D88" s="19"/>
    </row>
    <row r="89" spans="1:5" x14ac:dyDescent="0.25">
      <c r="A89" s="87" t="s">
        <v>209</v>
      </c>
      <c r="B89" s="88" t="s">
        <v>136</v>
      </c>
      <c r="C89" s="111">
        <v>1</v>
      </c>
      <c r="D89" s="19"/>
    </row>
    <row r="90" spans="1:5" x14ac:dyDescent="0.25">
      <c r="A90" s="112" t="s">
        <v>210</v>
      </c>
      <c r="B90" s="113" t="s">
        <v>139</v>
      </c>
      <c r="C90" s="114">
        <v>1</v>
      </c>
      <c r="D90" s="19"/>
    </row>
    <row r="91" spans="1:5" x14ac:dyDescent="0.25">
      <c r="D91" s="19"/>
    </row>
    <row r="92" spans="1:5" x14ac:dyDescent="0.25">
      <c r="A92" s="50" t="s">
        <v>214</v>
      </c>
      <c r="B92" s="147"/>
      <c r="C92" s="147"/>
      <c r="D92" s="19"/>
    </row>
    <row r="93" spans="1:5" x14ac:dyDescent="0.25">
      <c r="A93" s="72" t="s">
        <v>215</v>
      </c>
      <c r="B93" s="106" t="s">
        <v>204</v>
      </c>
      <c r="C93" s="64" t="s">
        <v>216</v>
      </c>
      <c r="D93" s="66" t="s">
        <v>205</v>
      </c>
      <c r="E93" s="20"/>
    </row>
    <row r="94" spans="1:5" x14ac:dyDescent="0.25">
      <c r="A94" s="67" t="s">
        <v>217</v>
      </c>
      <c r="B94" s="56" t="s">
        <v>168</v>
      </c>
      <c r="C94" s="115">
        <v>42381</v>
      </c>
      <c r="D94" s="56">
        <f>(C103*E15)+(C104*E16)</f>
        <v>115.68</v>
      </c>
    </row>
    <row r="95" spans="1:5" x14ac:dyDescent="0.25">
      <c r="A95" s="68" t="s">
        <v>218</v>
      </c>
      <c r="B95" s="4" t="s">
        <v>175</v>
      </c>
      <c r="C95" s="116">
        <v>42420</v>
      </c>
      <c r="D95" s="117">
        <f>(C105*E15)+(C106*E17)</f>
        <v>149.4</v>
      </c>
    </row>
    <row r="96" spans="1:5" x14ac:dyDescent="0.25">
      <c r="A96" s="68" t="s">
        <v>219</v>
      </c>
      <c r="B96" s="4" t="s">
        <v>185</v>
      </c>
      <c r="C96" s="116">
        <v>42526</v>
      </c>
      <c r="D96" s="14">
        <f>C107*E20</f>
        <v>115.2</v>
      </c>
    </row>
    <row r="97" spans="1:4" x14ac:dyDescent="0.25">
      <c r="A97" s="68" t="s">
        <v>220</v>
      </c>
      <c r="B97" s="4" t="s">
        <v>185</v>
      </c>
      <c r="C97" s="116">
        <v>42592</v>
      </c>
      <c r="D97" s="4">
        <f>(C108*E22)+(E23*C109)</f>
        <v>113.16</v>
      </c>
    </row>
    <row r="98" spans="1:4" x14ac:dyDescent="0.25">
      <c r="A98" s="68" t="s">
        <v>221</v>
      </c>
      <c r="B98" s="4" t="s">
        <v>190</v>
      </c>
      <c r="C98" s="116">
        <v>42673</v>
      </c>
      <c r="D98" s="4">
        <f>(C110*E16)+(C111*E17)+(C112*E19)</f>
        <v>179.28</v>
      </c>
    </row>
    <row r="99" spans="1:4" x14ac:dyDescent="0.25">
      <c r="A99" s="70" t="s">
        <v>222</v>
      </c>
      <c r="B99" s="59" t="s">
        <v>197</v>
      </c>
      <c r="C99" s="118">
        <v>42673</v>
      </c>
      <c r="D99" s="48">
        <f>C113*E26</f>
        <v>81.599999999999994</v>
      </c>
    </row>
    <row r="100" spans="1:4" x14ac:dyDescent="0.25">
      <c r="A100" s="20"/>
      <c r="B100" s="20"/>
      <c r="C100" s="19"/>
    </row>
    <row r="101" spans="1:4" x14ac:dyDescent="0.25">
      <c r="A101" s="61" t="s">
        <v>223</v>
      </c>
      <c r="B101" s="62" t="s">
        <v>224</v>
      </c>
    </row>
    <row r="102" spans="1:4" x14ac:dyDescent="0.25">
      <c r="A102" s="79" t="s">
        <v>225</v>
      </c>
      <c r="B102" s="80" t="s">
        <v>226</v>
      </c>
      <c r="C102" s="64" t="s">
        <v>3</v>
      </c>
      <c r="D102" s="65" t="s">
        <v>154</v>
      </c>
    </row>
    <row r="103" spans="1:4" x14ac:dyDescent="0.25">
      <c r="A103" s="81" t="s">
        <v>217</v>
      </c>
      <c r="B103" s="82" t="s">
        <v>120</v>
      </c>
      <c r="C103" s="83">
        <v>1</v>
      </c>
      <c r="D103" s="82" t="s">
        <v>12</v>
      </c>
    </row>
    <row r="104" spans="1:4" x14ac:dyDescent="0.25">
      <c r="A104" s="84" t="s">
        <v>217</v>
      </c>
      <c r="B104" s="85" t="s">
        <v>122</v>
      </c>
      <c r="C104" s="86">
        <v>1</v>
      </c>
      <c r="D104" s="85" t="s">
        <v>12</v>
      </c>
    </row>
    <row r="105" spans="1:4" x14ac:dyDescent="0.25">
      <c r="A105" s="87" t="s">
        <v>218</v>
      </c>
      <c r="B105" s="88" t="s">
        <v>120</v>
      </c>
      <c r="C105" s="89">
        <v>2</v>
      </c>
      <c r="D105" s="88" t="s">
        <v>12</v>
      </c>
    </row>
    <row r="106" spans="1:4" x14ac:dyDescent="0.25">
      <c r="A106" s="87" t="s">
        <v>218</v>
      </c>
      <c r="B106" s="88" t="s">
        <v>124</v>
      </c>
      <c r="C106" s="89">
        <v>1</v>
      </c>
      <c r="D106" s="88" t="s">
        <v>12</v>
      </c>
    </row>
    <row r="107" spans="1:4" x14ac:dyDescent="0.25">
      <c r="A107" s="84" t="s">
        <v>219</v>
      </c>
      <c r="B107" s="85" t="s">
        <v>130</v>
      </c>
      <c r="C107" s="86">
        <v>2</v>
      </c>
      <c r="D107" s="85" t="s">
        <v>12</v>
      </c>
    </row>
    <row r="108" spans="1:4" x14ac:dyDescent="0.25">
      <c r="A108" s="87" t="s">
        <v>220</v>
      </c>
      <c r="B108" s="88" t="s">
        <v>133</v>
      </c>
      <c r="C108" s="89">
        <v>1</v>
      </c>
      <c r="D108" s="88" t="s">
        <v>12</v>
      </c>
    </row>
    <row r="109" spans="1:4" x14ac:dyDescent="0.25">
      <c r="A109" s="87" t="s">
        <v>220</v>
      </c>
      <c r="B109" s="88" t="s">
        <v>134</v>
      </c>
      <c r="C109" s="89">
        <v>1</v>
      </c>
      <c r="D109" s="88" t="s">
        <v>12</v>
      </c>
    </row>
    <row r="110" spans="1:4" x14ac:dyDescent="0.25">
      <c r="A110" s="84" t="s">
        <v>221</v>
      </c>
      <c r="B110" s="85" t="s">
        <v>122</v>
      </c>
      <c r="C110" s="86">
        <v>1</v>
      </c>
      <c r="D110" s="85" t="s">
        <v>27</v>
      </c>
    </row>
    <row r="111" spans="1:4" x14ac:dyDescent="0.25">
      <c r="A111" s="84" t="s">
        <v>221</v>
      </c>
      <c r="B111" s="85" t="s">
        <v>124</v>
      </c>
      <c r="C111" s="86">
        <v>1</v>
      </c>
      <c r="D111" s="85" t="s">
        <v>27</v>
      </c>
    </row>
    <row r="112" spans="1:4" x14ac:dyDescent="0.25">
      <c r="A112" s="84" t="s">
        <v>221</v>
      </c>
      <c r="B112" s="85" t="s">
        <v>128</v>
      </c>
      <c r="C112" s="86">
        <v>1</v>
      </c>
      <c r="D112" s="85" t="s">
        <v>27</v>
      </c>
    </row>
    <row r="113" spans="1:4" x14ac:dyDescent="0.25">
      <c r="A113" s="90" t="s">
        <v>222</v>
      </c>
      <c r="B113" s="91" t="s">
        <v>139</v>
      </c>
      <c r="C113" s="92">
        <v>1</v>
      </c>
      <c r="D113" s="91" t="s">
        <v>12</v>
      </c>
    </row>
    <row r="114" spans="1:4" x14ac:dyDescent="0.25">
      <c r="A114" s="19"/>
    </row>
    <row r="115" spans="1:4" x14ac:dyDescent="0.25">
      <c r="A115" s="119" t="s">
        <v>227</v>
      </c>
    </row>
    <row r="116" spans="1:4" x14ac:dyDescent="0.25">
      <c r="A116" s="72" t="s">
        <v>228</v>
      </c>
      <c r="B116" s="73" t="s">
        <v>229</v>
      </c>
      <c r="C116" s="64" t="s">
        <v>230</v>
      </c>
      <c r="D116" s="56" t="s">
        <v>231</v>
      </c>
    </row>
    <row r="117" spans="1:4" x14ac:dyDescent="0.25">
      <c r="A117" s="120" t="s">
        <v>232</v>
      </c>
      <c r="B117" s="56" t="s">
        <v>217</v>
      </c>
      <c r="C117" s="115">
        <v>42386</v>
      </c>
      <c r="D117" s="97">
        <v>42388</v>
      </c>
    </row>
    <row r="118" spans="1:4" x14ac:dyDescent="0.25">
      <c r="A118" s="121" t="s">
        <v>233</v>
      </c>
      <c r="B118" s="4" t="s">
        <v>218</v>
      </c>
      <c r="C118" s="116">
        <v>42428</v>
      </c>
      <c r="D118" s="31">
        <v>42431</v>
      </c>
    </row>
    <row r="119" spans="1:4" x14ac:dyDescent="0.25">
      <c r="A119" s="121" t="s">
        <v>234</v>
      </c>
      <c r="B119" s="122" t="s">
        <v>219</v>
      </c>
      <c r="C119" s="116">
        <v>42526</v>
      </c>
      <c r="D119" s="31">
        <v>42531</v>
      </c>
    </row>
    <row r="120" spans="1:4" x14ac:dyDescent="0.25">
      <c r="A120" s="121" t="s">
        <v>235</v>
      </c>
      <c r="B120" s="4" t="s">
        <v>220</v>
      </c>
      <c r="C120" s="116">
        <v>42598</v>
      </c>
      <c r="D120" s="31">
        <v>42599</v>
      </c>
    </row>
    <row r="121" spans="1:4" x14ac:dyDescent="0.25">
      <c r="A121" s="123" t="s">
        <v>236</v>
      </c>
      <c r="B121" s="59" t="s">
        <v>222</v>
      </c>
      <c r="C121" s="118">
        <v>42676</v>
      </c>
      <c r="D121" s="49">
        <v>42676</v>
      </c>
    </row>
    <row r="123" spans="1:4" x14ac:dyDescent="0.25">
      <c r="A123" s="50" t="s">
        <v>237</v>
      </c>
      <c r="B123" s="78" t="s">
        <v>238</v>
      </c>
    </row>
    <row r="124" spans="1:4" x14ac:dyDescent="0.25">
      <c r="A124" s="124" t="s">
        <v>239</v>
      </c>
      <c r="B124" s="125" t="s">
        <v>153</v>
      </c>
      <c r="C124" s="64" t="s">
        <v>240</v>
      </c>
      <c r="D124" s="56" t="s">
        <v>48</v>
      </c>
    </row>
    <row r="125" spans="1:4" x14ac:dyDescent="0.25">
      <c r="A125" s="126" t="s">
        <v>232</v>
      </c>
      <c r="B125" s="82" t="s">
        <v>120</v>
      </c>
      <c r="C125" s="83">
        <v>5</v>
      </c>
      <c r="D125" s="82" t="s">
        <v>52</v>
      </c>
    </row>
    <row r="126" spans="1:4" x14ac:dyDescent="0.25">
      <c r="A126" s="127" t="s">
        <v>232</v>
      </c>
      <c r="B126" s="85" t="s">
        <v>122</v>
      </c>
      <c r="C126" s="86">
        <v>5</v>
      </c>
      <c r="D126" s="85" t="s">
        <v>52</v>
      </c>
    </row>
    <row r="127" spans="1:4" x14ac:dyDescent="0.25">
      <c r="A127" s="128" t="s">
        <v>233</v>
      </c>
      <c r="B127" s="88" t="s">
        <v>120</v>
      </c>
      <c r="C127" s="89">
        <v>3</v>
      </c>
      <c r="D127" s="88" t="s">
        <v>56</v>
      </c>
    </row>
    <row r="128" spans="1:4" x14ac:dyDescent="0.25">
      <c r="A128" s="128" t="s">
        <v>233</v>
      </c>
      <c r="B128" s="88" t="s">
        <v>124</v>
      </c>
      <c r="C128" s="89">
        <v>3</v>
      </c>
      <c r="D128" s="88" t="s">
        <v>241</v>
      </c>
    </row>
    <row r="129" spans="1:4" x14ac:dyDescent="0.25">
      <c r="A129" s="127" t="s">
        <v>234</v>
      </c>
      <c r="B129" s="85" t="s">
        <v>130</v>
      </c>
      <c r="C129" s="86">
        <v>8</v>
      </c>
      <c r="D129" s="85" t="s">
        <v>62</v>
      </c>
    </row>
    <row r="130" spans="1:4" x14ac:dyDescent="0.25">
      <c r="A130" s="128" t="s">
        <v>235</v>
      </c>
      <c r="B130" s="88" t="s">
        <v>133</v>
      </c>
      <c r="C130" s="89">
        <v>9</v>
      </c>
      <c r="D130" s="88" t="s">
        <v>242</v>
      </c>
    </row>
    <row r="131" spans="1:4" x14ac:dyDescent="0.25">
      <c r="A131" s="128" t="s">
        <v>235</v>
      </c>
      <c r="B131" s="88" t="s">
        <v>134</v>
      </c>
      <c r="C131" s="89">
        <v>9</v>
      </c>
      <c r="D131" s="88" t="s">
        <v>67</v>
      </c>
    </row>
    <row r="132" spans="1:4" x14ac:dyDescent="0.25">
      <c r="A132" s="129" t="s">
        <v>236</v>
      </c>
      <c r="B132" s="113" t="s">
        <v>139</v>
      </c>
      <c r="C132" s="130">
        <v>10</v>
      </c>
      <c r="D132" s="113" t="s">
        <v>70</v>
      </c>
    </row>
  </sheetData>
  <mergeCells count="4">
    <mergeCell ref="B28:C28"/>
    <mergeCell ref="B56:D56"/>
    <mergeCell ref="B64:C64"/>
    <mergeCell ref="B92:C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MandyLam</dc:creator>
  <cp:lastModifiedBy>MandyLam</cp:lastModifiedBy>
  <dcterms:created xsi:type="dcterms:W3CDTF">2016-11-19T12:13:08Z</dcterms:created>
  <dcterms:modified xsi:type="dcterms:W3CDTF">2016-12-04T02:37:55Z</dcterms:modified>
</cp:coreProperties>
</file>