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https://sunlifefinancial.sharepoint.com/sites/IT/Vietnam/Shared Documents/APM/25. Disbursement (SunPay)/02-Business Docs/Final doc/User stories/"/>
    </mc:Choice>
  </mc:AlternateContent>
  <xr:revisionPtr revIDLastSave="174" documentId="13_ncr:1_{0AD64430-CFCE-49BD-98DF-FC137AEB6B72}" xr6:coauthVersionLast="47" xr6:coauthVersionMax="47" xr10:uidLastSave="{45269C8D-FD73-416E-B248-B8BC89D96AC4}"/>
  <bookViews>
    <workbookView xWindow="-120" yWindow="-120" windowWidth="37710" windowHeight="21840" tabRatio="934" firstSheet="1" activeTab="24" xr2:uid="{00000000-000D-0000-FFFF-FFFF00000000}"/>
  </bookViews>
  <sheets>
    <sheet name="EPIC" sheetId="6" state="hidden" r:id="rId1"/>
    <sheet name="Version control" sheetId="60" r:id="rId2"/>
    <sheet name="Backlog" sheetId="17" r:id="rId3"/>
    <sheet name="Flow" sheetId="20" r:id="rId4"/>
    <sheet name="Screen" sheetId="9" state="hidden" r:id="rId5"/>
    <sheet name="REQ" sheetId="32" r:id="rId6"/>
    <sheet name="Status log" sheetId="21" r:id="rId7"/>
    <sheet name="DBM_01" sheetId="43" r:id="rId8"/>
    <sheet name="DBM_02,3" sheetId="42" r:id="rId9"/>
    <sheet name="DBM_04" sheetId="26" r:id="rId10"/>
    <sheet name="DBM_05 UI Dashboard " sheetId="41" r:id="rId11"/>
    <sheet name="DBM_06 UI Payment request" sheetId="45" r:id="rId12"/>
    <sheet name="DBM_07 UI Audit Trail" sheetId="46" r:id="rId13"/>
    <sheet name="DBM_08" sheetId="48" r:id="rId14"/>
    <sheet name="DBM_6 Notification" sheetId="35" state="hidden" r:id="rId15"/>
    <sheet name="DBM_11" sheetId="36" r:id="rId16"/>
    <sheet name="DBM_12" sheetId="38" r:id="rId17"/>
    <sheet name="DBM_14" sheetId="37" r:id="rId18"/>
    <sheet name="DBM_19" sheetId="50" r:id="rId19"/>
    <sheet name="DBM_20" sheetId="51" r:id="rId20"/>
    <sheet name="DBM_13" sheetId="53" r:id="rId21"/>
    <sheet name="DBM_15" sheetId="54" r:id="rId22"/>
    <sheet name="DBM_09" sheetId="55" r:id="rId23"/>
    <sheet name="DBM_17" sheetId="61" r:id="rId24"/>
    <sheet name="Attachment" sheetId="59" r:id="rId25"/>
  </sheets>
  <externalReferences>
    <externalReference r:id="rId26"/>
  </externalReferences>
  <definedNames>
    <definedName name="_xlnm._FilterDatabase" localSheetId="2" hidden="1">Backlog!$A$1:$J$44</definedName>
    <definedName name="Authority_table">Attachment!$C$4</definedName>
    <definedName name="ColumnTitle1">" "</definedName>
    <definedName name="Courses">[1]!tblCourseList[EPIC NAME]</definedName>
    <definedName name="Employees">[1]!tblEmployeeInfo[NAME]</definedName>
    <definedName name="ING___Disbursement_table">Attachment!$C$2</definedName>
    <definedName name="List_of_bank_20221031">Attachment!$C$5</definedName>
    <definedName name="Name_screening_report">Attachment!$C$9</definedName>
    <definedName name="Payment_report">Attachment!$C$7</definedName>
    <definedName name="Tasks">[1]!tblTaskList[TASK]</definedName>
    <definedName name="TAT_report">Attachment!$C$8</definedName>
    <definedName name="Thanhtoan" localSheetId="23">#REF!</definedName>
    <definedName name="Thanhtoan">#REF!</definedName>
    <definedName name="Transaction_list">Attachment!$C$3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9" i="17" l="1"/>
  <c r="C49" i="17" s="1"/>
  <c r="D48" i="17"/>
  <c r="C48" i="17" s="1"/>
  <c r="D47" i="17"/>
  <c r="C47" i="17" s="1"/>
  <c r="D46" i="17"/>
  <c r="C46" i="17" s="1"/>
  <c r="D45" i="17"/>
  <c r="C45" i="17" s="1"/>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B7" i="17" l="1"/>
  <c r="C7" i="17"/>
  <c r="C44" i="17" l="1"/>
  <c r="C41" i="17"/>
  <c r="B41" i="17"/>
  <c r="B3" i="17" l="1"/>
  <c r="B4" i="17"/>
  <c r="B5" i="17"/>
  <c r="B6"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2" i="17"/>
  <c r="B43" i="17"/>
  <c r="B2" i="17"/>
  <c r="D2" i="17"/>
  <c r="C2" i="17" s="1"/>
  <c r="C3" i="17"/>
  <c r="C4" i="17"/>
  <c r="C5" i="17"/>
  <c r="C6"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2" i="17"/>
  <c r="C43" i="17"/>
</calcChain>
</file>

<file path=xl/sharedStrings.xml><?xml version="1.0" encoding="utf-8"?>
<sst xmlns="http://schemas.openxmlformats.org/spreadsheetml/2006/main" count="1408" uniqueCount="614">
  <si>
    <t>Acceptance Criteria</t>
  </si>
  <si>
    <t>Ability to review in progress case.</t>
  </si>
  <si>
    <t xml:space="preserve">Ability to review complete case. </t>
  </si>
  <si>
    <t xml:space="preserve">Ability to see reconcile report. </t>
  </si>
  <si>
    <t>Ability to receive bank processing result</t>
  </si>
  <si>
    <t>Ability to update Outstanding data in ING.</t>
  </si>
  <si>
    <t xml:space="preserve">Ability to generate bank file and upload to bank shared folder automatically. </t>
  </si>
  <si>
    <t xml:space="preserve">Ability to receive notification if payment is failed. </t>
  </si>
  <si>
    <t>Ability to approve special case 
Ability to upload approval email</t>
  </si>
  <si>
    <t>Ability to send notify to user. (maker / checker ) if Payee is different to PO.</t>
  </si>
  <si>
    <t>Can search by effective date, by payment type and by department
Can review, add, edit record.</t>
  </si>
  <si>
    <t xml:space="preserve">Create claim payment request (payment voucher) automatically upon L2 Claim approval. 
Update policy status in ING.
Update policy history
Book account (out standing account)
Update detail of out standing account. </t>
  </si>
  <si>
    <t>Complete transaction : Major Policy Change =&gt; Not Taken =&gt; Not Taken Reason : NTU
Create payment request with amount equal transaction amount
Update detail of out standing account.</t>
  </si>
  <si>
    <t>Complete transaction :  Update from GMS to Ingenium
Create payment request with amount equal transaction amount
Update detail of out standing account.</t>
  </si>
  <si>
    <t>Complete transaction :  Major Policy Change =&gt; Policy Loan
Create payment request with amount equal transaction amount
Update detail of out standing account.</t>
  </si>
  <si>
    <t>Complete transaction : Major Policy Change =&gt; Surrender
Create payment request with amount equal transaction amount
Update detail of out standing account.</t>
  </si>
  <si>
    <t>Complete transaction : Major Policy Change =&gt; Not Taken =&gt; Not Taken Reason : void
Create payment request with amount equal transaction amount
Update detail of out standing account.</t>
  </si>
  <si>
    <t>Complete transaction : Money Management =&gt; Surrender by Amount   (Ind product)
Create payment request with amount equal transaction amount
Update detail of out standing account.</t>
  </si>
  <si>
    <t>Complete transaction : System auto release
Create payment request with amount equal transaction amount
Update detail of out standing account.</t>
  </si>
  <si>
    <t>Complete transaction : Policy Service =&gt; Cash Coupon Withdrawal
Create payment request with amount equal transaction amount
Update detail of out standing account.</t>
  </si>
  <si>
    <t>Complete transaction : Money Management =&gt; Surrender by Amount   (pension product)
Create payment request with amount equal transaction amount
Update detail of out standing account.</t>
  </si>
  <si>
    <t>Complete transaction : Policy Service =&gt; Other Benefit Create =&gt; Benefit Type: Acedamic reward
Create payment request with amount equal transaction amount
Update detail of out standing account.</t>
  </si>
  <si>
    <t>Complete transaction : Money Management =&gt; Accumulated Health Withdrawal
Create payment request with amount equal transaction amount
Update detail of out standing account.</t>
  </si>
  <si>
    <t>Complete transaction : Major Policy Change =&gt; Employee Termination
Create payment request with amount equal transaction amount
Update detail of out standing account.</t>
  </si>
  <si>
    <t>Complete transaction : 
- By amount : Money Management =&gt; Fund Withdrawal by Amount
- By % : Money Management =&gt;  Fund Withdrawal by %
Create payment request with amount equal transaction amount
Update detail of out standing account.</t>
  </si>
  <si>
    <t>Complete transaction : Major policy change =&gt; Transfer =&gt;  Special bonus 
Create payment request with amount equal transaction amount
Update detail of out standing account.</t>
  </si>
  <si>
    <t xml:space="preserve">Can see payment requests which have just submitted
Can see payment requests which I'm handling.
Can see payment requests which is complete
Can search by transaction type, effective date , policy number, client number , ID cardnumber or payee name.
Can pick up a payment request to proceed </t>
  </si>
  <si>
    <t xml:space="preserve">Can edit payment info
Can record history to keep track info. </t>
  </si>
  <si>
    <t>Can pick up and see payment detail</t>
  </si>
  <si>
    <t xml:space="preserve">Can receive notify if payee is different to PO.
Can request to check AML </t>
  </si>
  <si>
    <t xml:space="preserve">Can approval payment with or without comment.
Can upload approval email as PDF file.
Can record history to keep track info. </t>
  </si>
  <si>
    <t>System generate bank file and upload to shared folder automatically upon account authorises payment request</t>
  </si>
  <si>
    <t>System will check shared folder and record payment status.</t>
  </si>
  <si>
    <t xml:space="preserve">System will notify to maker and create alternative payment request if payment request is proceed failure. </t>
  </si>
  <si>
    <t xml:space="preserve">User can generate reconcile report by transaction date / transaction type </t>
  </si>
  <si>
    <t xml:space="preserve">System clear outstanding account in ING with approval payment amount if payment request is proceed successfully. 
Can update detail of outstanding account. </t>
  </si>
  <si>
    <t>EPIC</t>
  </si>
  <si>
    <t>Epic</t>
  </si>
  <si>
    <t>Epic Description (Category)</t>
  </si>
  <si>
    <t>Priority</t>
  </si>
  <si>
    <t>Project</t>
  </si>
  <si>
    <t>General</t>
  </si>
  <si>
    <t>EP01</t>
  </si>
  <si>
    <t>EP02</t>
  </si>
  <si>
    <t>EP03</t>
  </si>
  <si>
    <t>EP04</t>
  </si>
  <si>
    <t>EP05</t>
  </si>
  <si>
    <t>Status</t>
  </si>
  <si>
    <t>US</t>
  </si>
  <si>
    <t>Note</t>
  </si>
  <si>
    <t>Screen 1</t>
  </si>
  <si>
    <t>Login</t>
  </si>
  <si>
    <t xml:space="preserve">Screen 2 </t>
  </si>
  <si>
    <t>Payment record</t>
  </si>
  <si>
    <t>Screen 3</t>
  </si>
  <si>
    <t>Payment Detail</t>
  </si>
  <si>
    <t>Need to refer to payment form of user (excel)</t>
  </si>
  <si>
    <t>Report</t>
  </si>
  <si>
    <t>No</t>
  </si>
  <si>
    <t>New</t>
  </si>
  <si>
    <t>Waiting for Approval</t>
  </si>
  <si>
    <t xml:space="preserve">Approved </t>
  </si>
  <si>
    <t>Requesting for payment</t>
  </si>
  <si>
    <t>Clear OS success</t>
  </si>
  <si>
    <t>Function</t>
  </si>
  <si>
    <t>Requirement</t>
  </si>
  <si>
    <t>System configure</t>
  </si>
  <si>
    <t>Ability to configure Payment Authority Delegation in the system</t>
  </si>
  <si>
    <t>Payment request creation</t>
  </si>
  <si>
    <t>Ability to create payment request upon Lv2 claim approval
Ability to book account in ING
Ability to change policy status in ING 
Ability to record policy history</t>
  </si>
  <si>
    <t>Ability to create payment request upon  Not Taken Policy is done in ING</t>
  </si>
  <si>
    <t>Ability to create payment request upon  Pension Benefit is done in ING</t>
  </si>
  <si>
    <t>Ability to create payment request upon  Policy Refund is done in ING</t>
  </si>
  <si>
    <t>Complete transaction : User process tansfer from Miscellaneous/premium suspense to Outstanding Disbursements
Create payment request with amount equal transaction amount
Update detail of out standing account.</t>
  </si>
  <si>
    <t>Ability to create payment request upon  Policy Loan is done in ING</t>
  </si>
  <si>
    <t>Ability to create payment request upon  Policy Surrender is done in ING</t>
  </si>
  <si>
    <t>Ability to create payment request upon  Void policy is done in ING</t>
  </si>
  <si>
    <t>Ability to create payment request upon  Partial Withdrawal is done in ING</t>
  </si>
  <si>
    <t>Ability to create payment request upon  Educational benefit is done in ING</t>
  </si>
  <si>
    <t>Ability to create payment request upon  Cash Coupon Benefit is done in ING</t>
  </si>
  <si>
    <t>Ability to create payment request upon  Pension Partial Withdrawal is done in ING</t>
  </si>
  <si>
    <t>Ability to create payment request upon  Acedamic reward benefit is done in ING</t>
  </si>
  <si>
    <t>Ability to create payment request upon  EDP Refund  is done in ING</t>
  </si>
  <si>
    <t>Ability to create payment request upon  Health Account Withdrawal is done in ING</t>
  </si>
  <si>
    <t>Ability to create payment request upon  Maturity benefit is done in ING</t>
  </si>
  <si>
    <t>Ability to create payment request upon  Fund Value Refund  is done in ING</t>
  </si>
  <si>
    <t>Ability to create payment request upon  Fund Withdrawal is done in ING</t>
  </si>
  <si>
    <t>Ability to create payment request upon  Special bonus payment is done in ING</t>
  </si>
  <si>
    <t>Payment request management - Dashboard</t>
  </si>
  <si>
    <t>Ability to view ToDo, In progress and commplete list</t>
  </si>
  <si>
    <t>Payment request management - Approval</t>
  </si>
  <si>
    <t>Ability to review and approval payment request.
Ability to enter comment of approval decision if any.
Ability to record history for all transaction / action of user.</t>
  </si>
  <si>
    <t xml:space="preserve">Can approval payment with or without comment.
Can record history to keep track info. </t>
  </si>
  <si>
    <t>Payment request management - Payment detail</t>
  </si>
  <si>
    <t>Ability to review and update payment request.
Ability to record history for all transaction / action of user.</t>
  </si>
  <si>
    <t>Payment request management - In Progress case</t>
  </si>
  <si>
    <t>Payment request management - Compelete case.</t>
  </si>
  <si>
    <t>Payment</t>
  </si>
  <si>
    <t>Phase</t>
  </si>
  <si>
    <t>Config the authority and user role in Database</t>
  </si>
  <si>
    <t>Ability to view Claim Fast pay case on Disbursement system</t>
  </si>
  <si>
    <t>Ability to create payment request upon Claim approval case</t>
  </si>
  <si>
    <t>Order</t>
  </si>
  <si>
    <t>Payment type</t>
  </si>
  <si>
    <t>Policy no</t>
  </si>
  <si>
    <t>PO name</t>
  </si>
  <si>
    <t>Payment for</t>
  </si>
  <si>
    <t>Amount</t>
  </si>
  <si>
    <t>Premium Refund</t>
  </si>
  <si>
    <t>Requested date</t>
  </si>
  <si>
    <t>Phạm Văn Anh</t>
  </si>
  <si>
    <t>Search by             V</t>
  </si>
  <si>
    <t>Payment status   V</t>
  </si>
  <si>
    <t xml:space="preserve">Created date </t>
  </si>
  <si>
    <t>From</t>
  </si>
  <si>
    <t>Nguyễn Ngọc Diệp</t>
  </si>
  <si>
    <t>To</t>
  </si>
  <si>
    <t>Approval status</t>
  </si>
  <si>
    <t>Ability to detect the exsiting payment request</t>
  </si>
  <si>
    <t>Ability to Check FCRM for payeee</t>
  </si>
  <si>
    <t xml:space="preserve">View Claim Fast pay case in Disbursement system 
No approval for fast pay case
</t>
  </si>
  <si>
    <t>Automatically create payment request after L2 claim approval</t>
  </si>
  <si>
    <t xml:space="preserve"> Detect the exisiting payment request</t>
  </si>
  <si>
    <t xml:space="preserve"> Check FCRM for payee</t>
  </si>
  <si>
    <t>On/ off a approval level</t>
  </si>
  <si>
    <t>Need more infor from user</t>
  </si>
  <si>
    <t>Ability to send email/ letter to client after paying successfully</t>
  </si>
  <si>
    <t>Ability to send email to Checker/ approver to notify about new payment request need your approval</t>
  </si>
  <si>
    <t>Ability to send email to Maker if their application is rejected or requested to add more information</t>
  </si>
  <si>
    <t>Send email to Checker/ approver</t>
  </si>
  <si>
    <t>Send email to maker</t>
  </si>
  <si>
    <t>Send email to client after receiving the result from SCB</t>
  </si>
  <si>
    <t>Need template from user</t>
  </si>
  <si>
    <t>Notification</t>
  </si>
  <si>
    <t>Authority</t>
  </si>
  <si>
    <t>Payment request</t>
  </si>
  <si>
    <t>- Can request IT to update the Autority information</t>
  </si>
  <si>
    <t>Template SCB</t>
  </si>
  <si>
    <t>Check with anh Nha</t>
  </si>
  <si>
    <t>Ability to View FCRM result and update FCRM decision on system</t>
  </si>
  <si>
    <t>ING pathfinder to clear OS
Call web service ING policy payment to clear ost</t>
  </si>
  <si>
    <t>out of scope</t>
  </si>
  <si>
    <t>Waiting for Checker</t>
  </si>
  <si>
    <t>FCRM Status</t>
  </si>
  <si>
    <t>Cancelled</t>
  </si>
  <si>
    <t>Rejected</t>
  </si>
  <si>
    <t>Authority table</t>
  </si>
  <si>
    <t>Generate Payment report after Finance approved</t>
  </si>
  <si>
    <t>Receive the result from bank and update payment status accordingly</t>
  </si>
  <si>
    <t>DBM_01</t>
  </si>
  <si>
    <t>DBM_02</t>
  </si>
  <si>
    <t>DBM_03</t>
  </si>
  <si>
    <t>DBM_04</t>
  </si>
  <si>
    <t>DBM_05</t>
  </si>
  <si>
    <t>DBM_06</t>
  </si>
  <si>
    <t>DBM_07</t>
  </si>
  <si>
    <t>DBM_08</t>
  </si>
  <si>
    <t>DBM_09</t>
  </si>
  <si>
    <t>DBM_10</t>
  </si>
  <si>
    <t>2. Send email to Checker/ Approver/ Finance to approve the request</t>
  </si>
  <si>
    <t>SCB report</t>
  </si>
  <si>
    <t>DBM_11</t>
  </si>
  <si>
    <t>New function to delegate a case to specific user</t>
  </si>
  <si>
    <t>New function to automatically clone new payment request</t>
  </si>
  <si>
    <t xml:space="preserve">Automatically create a alternative payment request for fail payment </t>
  </si>
  <si>
    <t>DBM_12</t>
  </si>
  <si>
    <t>DBM_13</t>
  </si>
  <si>
    <t>DBM_14</t>
  </si>
  <si>
    <t>DBM_15</t>
  </si>
  <si>
    <t>Người nhấn nút submit sẽ là marker và marker sẽ nhận các notification tương ứng của hệ thống trả về</t>
  </si>
  <si>
    <t xml:space="preserve">1. Send notifitcation to Maker when their application status has been changed </t>
  </si>
  <si>
    <t xml:space="preserve">Hệ thống gởi email đến user/ group mail cần phải duyệt cho case payment </t>
  </si>
  <si>
    <t>Discuss with accounting</t>
  </si>
  <si>
    <t>Ability to create payment request upon Reject approval case</t>
  </si>
  <si>
    <t>Payee name</t>
  </si>
  <si>
    <t>DBM_16</t>
  </si>
  <si>
    <t>DBM_17</t>
  </si>
  <si>
    <t>DBM_18</t>
  </si>
  <si>
    <t>REQ #1. Design the delegate table as detail below</t>
  </si>
  <si>
    <t xml:space="preserve">Assumption </t>
  </si>
  <si>
    <t>REQ #2. Design User roles for Disbursement system as below</t>
  </si>
  <si>
    <t>REQ #3. Grant permission for user according to Authority table</t>
  </si>
  <si>
    <t>DBM_19</t>
  </si>
  <si>
    <t>DBM_20</t>
  </si>
  <si>
    <t>account base ID</t>
  </si>
  <si>
    <t>User story</t>
  </si>
  <si>
    <t>Acceptance criteria</t>
  </si>
  <si>
    <t>Function Requirement</t>
  </si>
  <si>
    <t>Setup the Authority table</t>
  </si>
  <si>
    <t xml:space="preserve">Setup the Authority table as attachment below. 
</t>
  </si>
  <si>
    <t>Appendix</t>
  </si>
  <si>
    <t>Business rule</t>
  </si>
  <si>
    <t>Claim HI</t>
  </si>
  <si>
    <t>Policy Reject</t>
  </si>
  <si>
    <t>Policy Loan</t>
  </si>
  <si>
    <t>Approved</t>
  </si>
  <si>
    <t>Rejected by Checker</t>
  </si>
  <si>
    <t>Rejected by Approver</t>
  </si>
  <si>
    <t>Sent Payment</t>
  </si>
  <si>
    <t>ACK</t>
  </si>
  <si>
    <t>Processed Payment</t>
  </si>
  <si>
    <t>Failed Payment</t>
  </si>
  <si>
    <t>Checking FCRM</t>
  </si>
  <si>
    <t>Status - System view</t>
  </si>
  <si>
    <t>Status - User view</t>
  </si>
  <si>
    <t>FLOW</t>
  </si>
  <si>
    <t>STATE DIAGRAM</t>
  </si>
  <si>
    <t>Back</t>
  </si>
  <si>
    <t>REQ</t>
  </si>
  <si>
    <t>Requested by</t>
  </si>
  <si>
    <t>Ref ID</t>
  </si>
  <si>
    <t>Action</t>
  </si>
  <si>
    <t>Case ID</t>
  </si>
  <si>
    <t>C0001</t>
  </si>
  <si>
    <t>C0002</t>
  </si>
  <si>
    <t>C0003</t>
  </si>
  <si>
    <t>C0004</t>
  </si>
  <si>
    <t>C0005</t>
  </si>
  <si>
    <t>C0006</t>
  </si>
  <si>
    <t>C0007</t>
  </si>
  <si>
    <t>C0008</t>
  </si>
  <si>
    <t>Nguyễn Ngọc Bích</t>
  </si>
  <si>
    <t>Bùi Văn An</t>
  </si>
  <si>
    <t>Nguyễn Ngọc Linh</t>
  </si>
  <si>
    <t>Trần Thị Mỹ Linh</t>
  </si>
  <si>
    <t>Nguyễn Thị Thu</t>
  </si>
  <si>
    <t>Đỗ Trung Hiếu</t>
  </si>
  <si>
    <t>Nguyễn Mỹ</t>
  </si>
  <si>
    <t>Phạm An</t>
  </si>
  <si>
    <t>Partial withdrawal</t>
  </si>
  <si>
    <t>Claim Fastpay</t>
  </si>
  <si>
    <t>Not taken</t>
  </si>
  <si>
    <t>IR87</t>
  </si>
  <si>
    <t>IQW7</t>
  </si>
  <si>
    <t>IC01</t>
  </si>
  <si>
    <t>IR12</t>
  </si>
  <si>
    <t>IR22</t>
  </si>
  <si>
    <t>IQE3</t>
  </si>
  <si>
    <t>IF01</t>
  </si>
  <si>
    <t>IR02</t>
  </si>
  <si>
    <t>Nguyễn Ngọc Bảo</t>
  </si>
  <si>
    <t>Đỗ Thị Thanh Thu</t>
  </si>
  <si>
    <t>Trần Mỹ Anh</t>
  </si>
  <si>
    <t xml:space="preserve">FCRM </t>
  </si>
  <si>
    <t>Pass</t>
  </si>
  <si>
    <t>Closed</t>
  </si>
  <si>
    <t>View note</t>
  </si>
  <si>
    <t>Data</t>
  </si>
  <si>
    <t>Field</t>
  </si>
  <si>
    <t>Field name/ Function</t>
  </si>
  <si>
    <t>Data type</t>
  </si>
  <si>
    <t>Read only</t>
  </si>
  <si>
    <t>Validation/ Function</t>
  </si>
  <si>
    <t>Text</t>
  </si>
  <si>
    <t>Yes</t>
  </si>
  <si>
    <t>N/A</t>
  </si>
  <si>
    <t>Date</t>
  </si>
  <si>
    <t xml:space="preserve">Function </t>
  </si>
  <si>
    <t>Tooltip</t>
  </si>
  <si>
    <t>Filter</t>
  </si>
  <si>
    <t>Default value</t>
  </si>
  <si>
    <t>Mandatory</t>
  </si>
  <si>
    <t>Sort</t>
  </si>
  <si>
    <t>Pagination</t>
  </si>
  <si>
    <t>This tab will display data of all payment request</t>
  </si>
  <si>
    <t>Authorise</t>
  </si>
  <si>
    <t xml:space="preserve">Authority by section
- User in group NB only can see payment request from NB 
- User in group NB only can see payment request from NB 
- User in group NB only can see payment request from NB 
</t>
  </si>
  <si>
    <t>Payment name</t>
  </si>
  <si>
    <t>FCRM</t>
  </si>
  <si>
    <t>Note/ View note</t>
  </si>
  <si>
    <t>Application status</t>
  </si>
  <si>
    <t>Search by</t>
  </si>
  <si>
    <t xml:space="preserve">
- 20 (default)
- 50
- 100</t>
  </si>
  <si>
    <t>Lê A</t>
  </si>
  <si>
    <t>Lê Đăng</t>
  </si>
  <si>
    <t>Screen 2 Waiting for Checker</t>
  </si>
  <si>
    <t>Screen 3 Waiting for Approval</t>
  </si>
  <si>
    <t>Screen 4 Waiting for Finance</t>
  </si>
  <si>
    <t>REQ #2 - Approval Screen (3 screens)</t>
  </si>
  <si>
    <t>Payment Method</t>
  </si>
  <si>
    <t>Payment Request for Approval</t>
  </si>
  <si>
    <t>Policy owner name</t>
  </si>
  <si>
    <t>Date of birth</t>
  </si>
  <si>
    <t>Address</t>
  </si>
  <si>
    <t>Phone</t>
  </si>
  <si>
    <t>Email</t>
  </si>
  <si>
    <t>Bank name</t>
  </si>
  <si>
    <t>Bank account number</t>
  </si>
  <si>
    <t>Bank Branch</t>
  </si>
  <si>
    <t>Bank Branch Address</t>
  </si>
  <si>
    <t>Currency</t>
  </si>
  <si>
    <t>Attachment</t>
  </si>
  <si>
    <t>Document name</t>
  </si>
  <si>
    <t>Created date</t>
  </si>
  <si>
    <t>Creator</t>
  </si>
  <si>
    <t>Add File</t>
  </si>
  <si>
    <t>Enhance ING: separate Void by Claim and Void by POS</t>
  </si>
  <si>
    <t>Enhance ING: separate Policy refund by NB and Policy refund by POS</t>
  </si>
  <si>
    <r>
      <t xml:space="preserve">REQ #1. Design a table to store the intial payment request - TDBM
</t>
    </r>
    <r>
      <rPr>
        <sz val="10"/>
        <color theme="1"/>
        <rFont val="Times New Roman"/>
        <family val="1"/>
      </rPr>
      <t xml:space="preserve">Set up a table to store the initial payment request from ING system. The detail of table is as below (sheet ING table)
</t>
    </r>
  </si>
  <si>
    <t>Table decription</t>
  </si>
  <si>
    <t xml:space="preserve">- In case of payment amount hits limit of CEO, payment will be automatically bypass CEO approval and go to Finance approval step.
- Maker has to attach the email approval of CEO into payment detail then Finance user will verify and confirm on this if all attached file and payment information are eligible for payment
'- The authority table is setup in database and user can request IT to change the config if they want
</t>
  </si>
  <si>
    <t>Refer to authority table (sheet user role)</t>
  </si>
  <si>
    <r>
      <t xml:space="preserve">REQ #1. Design a table in Disbursement system to store the information of payment request from Claim and ING system
</t>
    </r>
    <r>
      <rPr>
        <sz val="10"/>
        <color theme="1"/>
        <rFont val="Times New Roman"/>
        <family val="1"/>
      </rPr>
      <t xml:space="preserve">Design a table in Disbursement system to store the information of payment request from Claim and ING system
</t>
    </r>
  </si>
  <si>
    <t>Automatically Create payment request and track information into the Payment request table in Disbursement system</t>
  </si>
  <si>
    <t>- New claim payment record will be automatically created and tracked infor in Payment table
- New payment request from ING table will be automatically created and tracked infor in Payment table</t>
  </si>
  <si>
    <t>UI - Payment request</t>
  </si>
  <si>
    <t>REQ #1 Automatically Checking FCRM for Payment</t>
  </si>
  <si>
    <t>REQ #2 Display FCRM status</t>
  </si>
  <si>
    <t>Date of Birth</t>
  </si>
  <si>
    <t>FCRM status</t>
  </si>
  <si>
    <t>FCRM note</t>
  </si>
  <si>
    <t>Save ()</t>
  </si>
  <si>
    <t>Cancel ()</t>
  </si>
  <si>
    <t>Payee date of birth</t>
  </si>
  <si>
    <t>FCRM status:
  Alarm
  Closed
  Rejected</t>
  </si>
  <si>
    <t>FCRM Note</t>
  </si>
  <si>
    <t>After clicking on Save (), if data no changed system will show alert "Data no change" otherwise system will show alert "Are you sure want to update FCRM status?". User can click OK to confirm to update data or click No to close pop-up and back to current window</t>
  </si>
  <si>
    <r>
      <t xml:space="preserve">
</t>
    </r>
    <r>
      <rPr>
        <sz val="11"/>
        <color theme="1"/>
        <rFont val="Times New Roman"/>
        <family val="1"/>
      </rPr>
      <t xml:space="preserve">
</t>
    </r>
  </si>
  <si>
    <t>DBM_21</t>
  </si>
  <si>
    <t>DBM_22</t>
  </si>
  <si>
    <t>REQ #1 Screen 1 -  Payment Dashboard</t>
  </si>
  <si>
    <t>This tab will display data of all payment requests</t>
  </si>
  <si>
    <t>Authorization</t>
  </si>
  <si>
    <t>Dis - Payment table</t>
  </si>
  <si>
    <t>Number</t>
  </si>
  <si>
    <t>Date (DD/MM/ YYYY)</t>
  </si>
  <si>
    <t>Data/ Default value</t>
  </si>
  <si>
    <t xml:space="preserve">User can select multiple values </t>
  </si>
  <si>
    <t>Drop down list - Multiple value</t>
  </si>
  <si>
    <t>Drop down list</t>
  </si>
  <si>
    <t>Sort by (sort ascending):
 - Status (refer to status log - order column)
 - Payment date</t>
  </si>
  <si>
    <t>Payment status</t>
  </si>
  <si>
    <t>Payment Status</t>
  </si>
  <si>
    <t>Payement Status</t>
  </si>
  <si>
    <t>The screen displays data of payment request from Dis - Payment table</t>
  </si>
  <si>
    <t>Save</t>
  </si>
  <si>
    <t>Submit</t>
  </si>
  <si>
    <t>Cancel Payment</t>
  </si>
  <si>
    <t>Payment table</t>
  </si>
  <si>
    <t>Payment Request Detail for Maker</t>
  </si>
  <si>
    <t>Updated date</t>
  </si>
  <si>
    <t>Updated by</t>
  </si>
  <si>
    <r>
      <t xml:space="preserve">Exception
</t>
    </r>
    <r>
      <rPr>
        <sz val="11"/>
        <color theme="1"/>
        <rFont val="Times New Roman"/>
        <family val="1"/>
      </rPr>
      <t>If there is any error while processing, system should send notification to technical team and record log to investigate afterthere</t>
    </r>
  </si>
  <si>
    <t>REQ 1 Clear OS in ING system</t>
  </si>
  <si>
    <t>System will call pathfinder ING to clear OS if Payment status is Processed. After completed, system will recevied the result from ING system:
 - If Update successfully, system will update status of payment to Clear OS success
 - If Update fail, system will update status of payment to Clear OS Fail</t>
  </si>
  <si>
    <r>
      <t xml:space="preserve">Exception
</t>
    </r>
    <r>
      <rPr>
        <sz val="11"/>
        <color theme="1"/>
        <rFont val="Times New Roman"/>
        <family val="1"/>
      </rPr>
      <t>If there is any error while processing, system should update payment status to Clear OS Fail</t>
    </r>
  </si>
  <si>
    <t>ING screen</t>
  </si>
  <si>
    <t>Current</t>
  </si>
  <si>
    <t>Change</t>
  </si>
  <si>
    <t>NTU
Void</t>
  </si>
  <si>
    <t>NTU
Void by Claim
Void by POS</t>
  </si>
  <si>
    <t>Only change Reason name, current process should be unchanged</t>
  </si>
  <si>
    <t>Change Not Taken Reason</t>
  </si>
  <si>
    <t>Can separate Void by POS and Void by Claim</t>
  </si>
  <si>
    <t>Processed</t>
  </si>
  <si>
    <t>Note: Only apply for transactions which has been tracked a History record in the Change History List screen in ING table</t>
  </si>
  <si>
    <t>Send notification to Maker/ Approver (internal)</t>
  </si>
  <si>
    <t>UI - View, Approve, Reject Payment Request (Checker, Approver, Finance)</t>
  </si>
  <si>
    <t>Payment ID</t>
  </si>
  <si>
    <t>800000000122011000</t>
  </si>
  <si>
    <t>800000002122011000</t>
  </si>
  <si>
    <t>800000000322011000</t>
  </si>
  <si>
    <t>800000000422011000</t>
  </si>
  <si>
    <t>800000000522011000</t>
  </si>
  <si>
    <t>800000000622011000</t>
  </si>
  <si>
    <t>800000000722011000</t>
  </si>
  <si>
    <t>800000000822011000</t>
  </si>
  <si>
    <t>Waiting for Finance</t>
  </si>
  <si>
    <t>Rule of displaying field name
 - Display Note if there is no Note 
 - Display View Note if there is a Note
Click Note/ View note (), system will show pop-up and allow user to key in the note. User can click Save to update Note or click No to close pop-up and not save data</t>
  </si>
  <si>
    <t>Drop down list/ VND</t>
  </si>
  <si>
    <t>Document detail table</t>
  </si>
  <si>
    <t>Required</t>
  </si>
  <si>
    <t>Radio button/ Bank Transfer, Bank Cash</t>
  </si>
  <si>
    <t>Drop down list/ Refer to Bank list for LOV of bank name</t>
  </si>
  <si>
    <t>value must contain "@"</t>
  </si>
  <si>
    <t>For FCRM checking</t>
  </si>
  <si>
    <t xml:space="preserve">Issue place </t>
  </si>
  <si>
    <t>Issue date</t>
  </si>
  <si>
    <t>Date picker</t>
  </si>
  <si>
    <t>Audit trail table</t>
  </si>
  <si>
    <t>yes</t>
  </si>
  <si>
    <t>System will show data from Audit trail table (History of changing payment status)</t>
  </si>
  <si>
    <t>UI - Audit trail</t>
  </si>
  <si>
    <t>UI - Dashboard</t>
  </si>
  <si>
    <t>UI - Payment Dashboard</t>
  </si>
  <si>
    <t>REQ #1 Payment Request Detail</t>
  </si>
  <si>
    <r>
      <t xml:space="preserve">Screen 5 - Payment Method: </t>
    </r>
    <r>
      <rPr>
        <b/>
        <u/>
        <sz val="11"/>
        <color theme="1"/>
        <rFont val="Times New Roman"/>
        <family val="1"/>
      </rPr>
      <t>Bank Transfer</t>
    </r>
  </si>
  <si>
    <t xml:space="preserve">Approve </t>
  </si>
  <si>
    <t xml:space="preserve">Reject </t>
  </si>
  <si>
    <r>
      <t xml:space="preserve">Screen 6 - Payment Method: </t>
    </r>
    <r>
      <rPr>
        <b/>
        <u/>
        <sz val="11"/>
        <color theme="1"/>
        <rFont val="Times New Roman"/>
        <family val="1"/>
      </rPr>
      <t>Bank Cash</t>
    </r>
  </si>
  <si>
    <t>Screen 7 - Payment Request for Approval</t>
  </si>
  <si>
    <t>Embedded a link to Payment detail screen. User can click on link (), system will open the payment request screen (refer to sheet payment request UI - screen 5,6)</t>
  </si>
  <si>
    <t>Remove document</t>
  </si>
  <si>
    <t>Generate the payment detail</t>
  </si>
  <si>
    <t xml:space="preserve">UI - View the Audit trail of payment </t>
  </si>
  <si>
    <t>Automatically check FCRM after Maker Submitted application</t>
  </si>
  <si>
    <t>REQ #1: Setup a Job to scan data of payment request and generate SCB report</t>
  </si>
  <si>
    <t>Validate on UI</t>
  </si>
  <si>
    <t>Send notification to Client (SMS) after payment processed (external)</t>
  </si>
  <si>
    <t>Clear OS if the result is success</t>
  </si>
  <si>
    <t>Not allow to revert the transaction in ING if application is Approved or being processed for payment</t>
  </si>
  <si>
    <t>Validation rule: 
- Show warning message if Payee is different from PO
- Checker must be different from Maker</t>
  </si>
  <si>
    <t>SCOPE OF DISBURSEMENT PROJECT (Phase 1)</t>
  </si>
  <si>
    <t>ID</t>
  </si>
  <si>
    <t>Setup a table to store the initial payment request from ING</t>
  </si>
  <si>
    <t>Stop the process of Fast pay and change process of generating payment voucher in claim system</t>
  </si>
  <si>
    <t>Approve for multiple transactions</t>
  </si>
  <si>
    <t>Refer to sheet user role for more detail about the permission of each user role</t>
  </si>
  <si>
    <t>REQ# 1. Automatically create a alternative payment request if payment result from bank is Fail</t>
  </si>
  <si>
    <t>- User can view the history of status update of payment request</t>
  </si>
  <si>
    <t xml:space="preserve">- Generate the SCB csv as SCB format to and upload to B2B </t>
  </si>
  <si>
    <t>System can receive the result from bank</t>
  </si>
  <si>
    <t xml:space="preserve">Frequency: </t>
  </si>
  <si>
    <t>User can select/ deselect payment requests and approve for selected payment request</t>
  </si>
  <si>
    <t>Textbox/ Text (200)</t>
  </si>
  <si>
    <r>
      <rPr>
        <b/>
        <u/>
        <sz val="10"/>
        <color theme="1"/>
        <rFont val="Times New Roman"/>
        <family val="1"/>
      </rPr>
      <t xml:space="preserve">REQ #2: Stop process of Fast pay in Claim system
</t>
    </r>
    <r>
      <rPr>
        <sz val="10"/>
        <color theme="1"/>
        <rFont val="Times New Roman"/>
        <family val="1"/>
      </rPr>
      <t>The payment of Fast pay case should be totally processed in Disbursement system so that this should be stopped in Claim system</t>
    </r>
  </si>
  <si>
    <r>
      <rPr>
        <b/>
        <u/>
        <sz val="10"/>
        <color theme="1"/>
        <rFont val="Times New Roman"/>
        <family val="1"/>
      </rPr>
      <t xml:space="preserve">REQ #3: Change the process of generating Claim payment voucher
</t>
    </r>
    <r>
      <rPr>
        <sz val="10"/>
        <color theme="1"/>
        <rFont val="Times New Roman"/>
        <family val="1"/>
      </rPr>
      <t>System should not generate payment voucher for paymen transactions which are transferred to Disbursement (Claim payment manual)</t>
    </r>
  </si>
  <si>
    <t>REQ #1 Send notification to Maker</t>
  </si>
  <si>
    <t>Attachment: No attachment</t>
  </si>
  <si>
    <t>From: Disbursement system &lt;&lt;Email will be provided later&gt;&gt;</t>
  </si>
  <si>
    <t>To: Maker</t>
  </si>
  <si>
    <t>BCC: N/A</t>
  </si>
  <si>
    <t>CC: N/A</t>
  </si>
  <si>
    <t>REQ #2 Send notification to Approver</t>
  </si>
  <si>
    <t>To: Approver</t>
  </si>
  <si>
    <t>User can click on embbeded link in email to open the payment request detail by single sign on</t>
  </si>
  <si>
    <t>Transaction list</t>
  </si>
  <si>
    <t>Check FCRM for payee at MySL, CRM lite and no need check FCRM at Disbursement system</t>
  </si>
  <si>
    <t>Allow user to delegate the authority of approval by transaction type</t>
  </si>
  <si>
    <t>Integrate payee information from CRM lite/ MySL to Disbursement</t>
  </si>
  <si>
    <t>Embedded a link to open the attached file. User can click on the link to view file in new tab</t>
  </si>
  <si>
    <t>Enhance CRM lite and My Sun life to track request information (payee information such as Payee name, Bank infor….)</t>
  </si>
  <si>
    <t>Subject: Disbursement - Payment request &lt;&lt;Policy no&gt;&gt; has changed status &lt;&lt;Status  name&gt;&gt;</t>
  </si>
  <si>
    <t>Subject: Disbursement - Payment &lt;&lt;Policy no&gt;&gt; is waiting for your approval</t>
  </si>
  <si>
    <r>
      <t xml:space="preserve">Content:
Dear User,
</t>
    </r>
    <r>
      <rPr>
        <b/>
        <sz val="14"/>
        <color theme="1"/>
        <rFont val="Calibri"/>
        <family val="2"/>
        <scheme val="minor"/>
      </rPr>
      <t xml:space="preserve">You have a payment request pending your approval
----------------------------------------------------------------------
</t>
    </r>
    <r>
      <rPr>
        <b/>
        <sz val="12"/>
        <color theme="1"/>
        <rFont val="Calibri"/>
        <family val="2"/>
        <scheme val="minor"/>
      </rPr>
      <t xml:space="preserve">Policy no: &lt;&lt;Policy no&gt;&gt;
Payment ID: &lt;&lt;Payment ID&gt;&gt;
Transaction type: &lt;&lt; Transaction type name&gt;&gt;
Requested by: &lt;&lt;Maker name&gt;&gt;&gt;
Payment amount: &lt;&lt;Actual payment amount&gt;&gt;
</t>
    </r>
    <r>
      <rPr>
        <sz val="11"/>
        <color theme="1"/>
        <rFont val="Calibri"/>
        <family val="2"/>
        <scheme val="minor"/>
      </rPr>
      <t xml:space="preserve">
</t>
    </r>
    <r>
      <rPr>
        <b/>
        <sz val="11"/>
        <color rgb="FF0070C0"/>
        <rFont val="Calibri"/>
        <family val="2"/>
        <scheme val="minor"/>
      </rPr>
      <t>Link to Payment request
&lt;&lt;Link to payment detail screen&gt;&gt;</t>
    </r>
    <r>
      <rPr>
        <sz val="11"/>
        <color theme="1"/>
        <rFont val="Calibri"/>
        <family val="2"/>
        <scheme val="minor"/>
      </rPr>
      <t xml:space="preserve">
Disbursement System</t>
    </r>
  </si>
  <si>
    <t xml:space="preserve">Không cần gởi  notification cho KH với các agreement bên dưới:
- Claim: update nội dung thư gởi KH: KH sẽ nhận tiền trong khoảng thời gian …
- NB: item gửi email to client is nice to have =&gt; add to backlog
- POS: không cần SMS và sẽ review lại các current letter/ SMS
</t>
  </si>
  <si>
    <t>Clear OS (259800) in ING system after receving the result success from bank</t>
  </si>
  <si>
    <t>ING to find solution about this item. Linh to update the detail later</t>
  </si>
  <si>
    <t>Document</t>
  </si>
  <si>
    <t>ING - Disbursement table</t>
  </si>
  <si>
    <t>List of bank_20221031</t>
  </si>
  <si>
    <t>SCB file</t>
  </si>
  <si>
    <t>List of banks will be updated before MTP</t>
  </si>
  <si>
    <t>Setup a table to store the initial payment request from ING system</t>
  </si>
  <si>
    <t>New payment request from ING table will be automatically tracked in ING - payment table</t>
  </si>
  <si>
    <t>System should add new record into the table TDBM if:
  - There is a new transaction which is processed successfully in ING AND
   - Transaction information meets conditions as attached below</t>
  </si>
  <si>
    <t xml:space="preserve">  Transaction list</t>
  </si>
  <si>
    <t xml:space="preserve">System should add new record into payment request table if:
- There is a new claim payment which is booked succesfully to ING  and claim infor meets conditions as description in atached file OR
- There is a new record in TDBM and status is Active
</t>
  </si>
  <si>
    <t>Functional Requirement</t>
  </si>
  <si>
    <t>User should be granted permission by transaction type and data as mentioned in sheet Permission in Authority table</t>
  </si>
  <si>
    <t>Rejected by Finance</t>
  </si>
  <si>
    <t>Rejected by bank</t>
  </si>
  <si>
    <t>Dis - Payment table
Refer to sheet status log - User view</t>
  </si>
  <si>
    <t>Embedded a link to FCRM update screen if FCRM status is ALARM, REJECTED, CLOSED. User can click on link () to open the FCRM Update screen 
Refer to sheet DBM_08 for more detail</t>
  </si>
  <si>
    <t>Rule of displaying field name
 - Display Note if there is no Note 
 - Display View Note if there is a Note
Click Note/ View note (), system will show pop-up and allow user to view and update the note. User can click Save to update Note or click No to close pop-up and not save data</t>
  </si>
  <si>
    <t>Order number</t>
  </si>
  <si>
    <t>This tab will display data of payment request according to the status of payment:
Waiting for Checker: status Waiting for Checker
Waiting for Approval: status Waiting for Approval
Waiting for Finance: status Waiting for Finance</t>
  </si>
  <si>
    <t>Refer to the authority table for more detail about the permission/ authority of each user role. The Approver only can see the payment records in their authorization</t>
  </si>
  <si>
    <t>- User can view/ edit information of payment request with status New or Reject
- User can cancel payment request and user must revert the corresponding transaction in ING by themself
- User can submit payment request after reviewing/updating information
- Checker/ Approver can approve/ reject payment request and cannot edit any information on this</t>
  </si>
  <si>
    <t>No if payment request status is New or Reject, Yes if payment status is different from New, Reject</t>
  </si>
  <si>
    <t>Yes if Payment method is bank transfer
Not applicable if payment method is bank cash</t>
  </si>
  <si>
    <t>Yes if Payment method is bank cash
Not applicable if payment method is bank transfer</t>
  </si>
  <si>
    <t>Drop down list
LOV of issue place will be synchronized from ING system</t>
  </si>
  <si>
    <t>Approve button is enabled if payment status is waiting for checker or waiting for approval or waiting for finance and hidden if payment status is different from these statuses
Click Approve (), system will
(1) Validate:
 - Checker/ Approver must be different from Maker or show pop-up Error message "Checker/ Approver must be different from Maker."
(2) if all validations are pass, system will show pop-up "Are you sure want to Approve this payment request? 
User can click [a] Yes to confirm on this and system will (1) update status of payment request as following the status flow and (2) track one record about payment status change in audit trail table or [b] click No to cancel this action</t>
  </si>
  <si>
    <t>Textbox/ Text (10)</t>
  </si>
  <si>
    <t>Textbox/ Text (40)</t>
  </si>
  <si>
    <t>Textbox/ Text (12)</t>
  </si>
  <si>
    <t>Policy owner ID number</t>
  </si>
  <si>
    <t>Textbox/ Text (20)</t>
  </si>
  <si>
    <t xml:space="preserve">Grid view
</t>
  </si>
  <si>
    <t xml:space="preserve">Click Add file (), system will allow user to select a file in local to attach to the request. After user selecting the file and confirm to upload to system, system will upload file Dis server and keep track the link, document name, uploaded user ID and uploaded date
Format: .msg (outlook), pdf, png, jpg, JPEG
File size: maximum 3MB
File name: not contain special characters
Maximum number of files/ payment: 5
</t>
  </si>
  <si>
    <t>REQ #1. System should track all the history of changing status of payment request into the audit trail table</t>
  </si>
  <si>
    <t>Data grid view/ Datetime</t>
  </si>
  <si>
    <t>Data grid view/ Text</t>
  </si>
  <si>
    <t>- Payee infor. will be automatically checked FCRM by system 
- User can see the FCRM checking result and update the result after verifying</t>
  </si>
  <si>
    <r>
      <t xml:space="preserve">After marker submitted application, system will process step of checking FCRM: (for all payments)
- (1) Change status of payment to FCRM Checking and
- (2) If current FCRM status is Fail or Blank, System calls FCRM API to check FCRM based on 3 elements such as payee full name, payee date of birth (following API format), Country of registered address (country ISO code)
- (3) Receive the result: System receives the checking result back from FCRM API and update the following FCRM status
      + If system finds any record for payee in the FCRM result=&gt; Update FCRM status of payee to ALARM and payment status to previous status of payment
      + If system does not find any record for payee in the FCRM result =&gt; Update FCRM status of payee to PASS and update payment status to Waiting for Checker and process next steps
* Fast pay case: FCRM status of fast pay case should be bypass
</t>
    </r>
    <r>
      <rPr>
        <b/>
        <u/>
        <sz val="11"/>
        <color theme="1"/>
        <rFont val="Times New Roman"/>
        <family val="1"/>
      </rPr>
      <t xml:space="preserve">Exception: </t>
    </r>
    <r>
      <rPr>
        <sz val="11"/>
        <color theme="1"/>
        <rFont val="Times New Roman"/>
        <family val="1"/>
      </rPr>
      <t>If there is any error while checking FCRM, FCRM status will be update to Fail and payment status will be updated to previous status and user can re-submit application to re-validate FCRM.</t>
    </r>
  </si>
  <si>
    <t>Text/ Drop down list</t>
  </si>
  <si>
    <t xml:space="preserve">Text (200)/ textbox </t>
  </si>
  <si>
    <t>Close window with not save data (not show pop-up)</t>
  </si>
  <si>
    <t>System should send Email to Marker if Payment status has been updated to Rejected or Failed Payment OR FCRM status is Fail or Alarm</t>
  </si>
  <si>
    <r>
      <t xml:space="preserve">Content:
Dear User,
</t>
    </r>
    <r>
      <rPr>
        <b/>
        <sz val="14"/>
        <color theme="1"/>
        <rFont val="Calibri"/>
        <family val="2"/>
        <scheme val="minor"/>
      </rPr>
      <t xml:space="preserve">Your payment request has changed status
--------------------------------------------------------
</t>
    </r>
    <r>
      <rPr>
        <b/>
        <sz val="12"/>
        <color theme="1"/>
        <rFont val="Calibri"/>
        <family val="2"/>
        <scheme val="minor"/>
      </rPr>
      <t xml:space="preserve">Policy no: &lt;&lt;Policy no&gt;&gt;
Payment ID: &lt;&lt;Payment ID&gt;&gt;
Payment status: &lt;&lt;Payment status&gt;&gt;
FCRM status: &lt;&lt;FCRM status&gt;&gt;
Payment request type: &lt;&lt;Payment request type name&gt;&gt;
Changed status by: &lt;&lt;User name of user who update on the request&gt;&gt;
</t>
    </r>
    <r>
      <rPr>
        <sz val="11"/>
        <color theme="1"/>
        <rFont val="Calibri"/>
        <family val="2"/>
        <scheme val="minor"/>
      </rPr>
      <t xml:space="preserve">
</t>
    </r>
    <r>
      <rPr>
        <b/>
        <sz val="11"/>
        <color rgb="FF0070C0"/>
        <rFont val="Calibri"/>
        <family val="2"/>
        <scheme val="minor"/>
      </rPr>
      <t>Link to Payment request
&lt;&lt;Link to payment detail screen&gt;&gt;</t>
    </r>
    <r>
      <rPr>
        <sz val="11"/>
        <color theme="1"/>
        <rFont val="Calibri"/>
        <family val="2"/>
        <scheme val="minor"/>
      </rPr>
      <t xml:space="preserve">
Disbursement System</t>
    </r>
  </si>
  <si>
    <t>User can click on the embbeded link in email to open the payment request detail by single sign on and approve or Reject application</t>
  </si>
  <si>
    <r>
      <t xml:space="preserve">Main course
</t>
    </r>
    <r>
      <rPr>
        <sz val="10"/>
        <color theme="1"/>
        <rFont val="Times New Roman"/>
        <family val="1"/>
      </rPr>
      <t xml:space="preserve">System will scan data of payment with status "Finance confirmed" and process:
 - Generate the SCB report (template as attached file)
 - After generated successfully, system should update of payment "Requesting for payment"
- Send report (csv file) to SCB via B2B( depending on technical solution)
</t>
    </r>
    <r>
      <rPr>
        <b/>
        <u/>
        <sz val="10"/>
        <color theme="1"/>
        <rFont val="Times New Roman"/>
        <family val="1"/>
      </rPr>
      <t xml:space="preserve">Note
</t>
    </r>
    <r>
      <rPr>
        <sz val="10"/>
        <color theme="1"/>
        <rFont val="Times New Roman"/>
        <family val="1"/>
      </rPr>
      <t xml:space="preserve">The process of generating SCB csv file should be same with process of payment for claim fast pay case
</t>
    </r>
  </si>
  <si>
    <r>
      <t xml:space="preserve">Exception
</t>
    </r>
    <r>
      <rPr>
        <sz val="10"/>
        <color theme="1"/>
        <rFont val="Times New Roman"/>
        <family val="1"/>
      </rPr>
      <t>If there is any error while processing, system should send notification to technical team and record log to investigate afterthere</t>
    </r>
  </si>
  <si>
    <t xml:space="preserve">- If payment status is Failed payment, system should automatically create a alternative payment request
- User can review/ edit information and re-submit payment request </t>
  </si>
  <si>
    <t>If payment request status from bank is Rejected, system should automatically create a alternative payment request with initial information from ING or Claim system. System should generate a new payment ID but still keep case ID from ING table for referrence. User can edit information and re-submit. The approval flow will be same with process of normal new case.</t>
  </si>
  <si>
    <t>Clear OS in ING system if the result from is processed</t>
  </si>
  <si>
    <t>Transaction type</t>
  </si>
  <si>
    <t>All (Default)
Policy no
Requested by
Requested date
Transaction type 
Approved by</t>
  </si>
  <si>
    <r>
      <t xml:space="preserve">User can tick on checkbox to select/ deselect one or more payment requests need to approve
User can tick on the select/ deselect all to select/ deselect all payment request per current page
</t>
    </r>
    <r>
      <rPr>
        <b/>
        <u/>
        <sz val="11"/>
        <color theme="1"/>
        <rFont val="Times New Roman"/>
        <family val="1"/>
      </rPr>
      <t xml:space="preserve">Approve button:
</t>
    </r>
    <r>
      <rPr>
        <sz val="11"/>
        <color theme="1"/>
        <rFont val="Times New Roman"/>
        <family val="1"/>
      </rPr>
      <t xml:space="preserve">- Approve button is only enabled if there is at least one record is selected
- Click approve (), system will show warning message call the validation of Approve button and process as practice of Approve button for all selected payment request
</t>
    </r>
    <r>
      <rPr>
        <b/>
        <u/>
        <sz val="11"/>
        <color theme="1"/>
        <rFont val="Times New Roman"/>
        <family val="1"/>
      </rPr>
      <t>Applicable for:</t>
    </r>
    <r>
      <rPr>
        <sz val="11"/>
        <color theme="1"/>
        <rFont val="Times New Roman"/>
        <family val="1"/>
      </rPr>
      <t xml:space="preserve">
This function is only application for payment in pool Waiting for Checker,Waiting for Approval and Waiting for Finance, and not applicable for pool Payment request</t>
    </r>
  </si>
  <si>
    <t xml:space="preserve">FCRM status </t>
  </si>
  <si>
    <t>Delegation function to allow an approver delegating their approval authority to another user</t>
  </si>
  <si>
    <t>Update</t>
  </si>
  <si>
    <t>Linh Tran</t>
  </si>
  <si>
    <t>Draft version</t>
  </si>
  <si>
    <t>Remove button is enabled if payment status is waiting for New or Rejected (status - user view) and hidden if payment status is different from these statuses
Click () Remove record from Payment document table</t>
  </si>
  <si>
    <t>Lock</t>
  </si>
  <si>
    <t>Unblock</t>
  </si>
  <si>
    <t>Unlock</t>
  </si>
  <si>
    <r>
      <t xml:space="preserve">Not allow to revert the transaction in ING if application is </t>
    </r>
    <r>
      <rPr>
        <strike/>
        <sz val="10"/>
        <color theme="1"/>
        <rFont val="Times New Roman"/>
        <family val="1"/>
      </rPr>
      <t>Approved</t>
    </r>
    <r>
      <rPr>
        <sz val="10"/>
        <color theme="1"/>
        <rFont val="Times New Roman"/>
        <family val="1"/>
      </rPr>
      <t xml:space="preserve"> </t>
    </r>
    <r>
      <rPr>
        <sz val="10"/>
        <color rgb="FFFF0000"/>
        <rFont val="Times New Roman"/>
        <family val="1"/>
      </rPr>
      <t>Submitted</t>
    </r>
    <r>
      <rPr>
        <sz val="10"/>
        <color theme="1"/>
        <rFont val="Times New Roman"/>
        <family val="1"/>
      </rPr>
      <t xml:space="preserve"> or being processed for payment</t>
    </r>
  </si>
  <si>
    <r>
      <t xml:space="preserve">User cannot revert transaction in ING if:
[
 - Payment in Disbursement is </t>
    </r>
    <r>
      <rPr>
        <strike/>
        <sz val="10"/>
        <color theme="1"/>
        <rFont val="Times New Roman"/>
        <family val="1"/>
      </rPr>
      <t>Approved</t>
    </r>
    <r>
      <rPr>
        <sz val="10"/>
        <color theme="1"/>
        <rFont val="Times New Roman"/>
        <family val="1"/>
      </rPr>
      <t xml:space="preserve"> </t>
    </r>
    <r>
      <rPr>
        <sz val="10"/>
        <color rgb="FFFF0000"/>
        <rFont val="Times New Roman"/>
        <family val="1"/>
      </rPr>
      <t>Submitted</t>
    </r>
    <r>
      <rPr>
        <sz val="10"/>
        <color theme="1"/>
        <rFont val="Times New Roman"/>
        <family val="1"/>
      </rPr>
      <t xml:space="preserve"> or
 - Payment is being processed for payment
]
AND
Created date of transaction &gt;=current date - 30 </t>
    </r>
  </si>
  <si>
    <r>
      <rPr>
        <sz val="11"/>
        <color theme="1"/>
        <rFont val="Times New Roman"/>
        <family val="1"/>
      </rPr>
      <t>(1) User cannot revert the transaction in ING if
[</t>
    </r>
    <r>
      <rPr>
        <b/>
        <u/>
        <sz val="11"/>
        <color theme="1"/>
        <rFont val="Times New Roman"/>
        <family val="1"/>
      </rPr>
      <t xml:space="preserve">
</t>
    </r>
    <r>
      <rPr>
        <sz val="11"/>
        <color theme="1"/>
        <rFont val="Times New Roman"/>
        <family val="1"/>
      </rPr>
      <t xml:space="preserve"> - Payment in Disbursement is Submitted
 - Payment is being processed for payment
Refer to sheet status log (column Not allow to revert ING transaction)
]
AND
Created date of transaction &gt;=current date - 30 
Refer to the Status log (Lock/ Unlock ING transaction) for detail of status with lock/ unlock transaction reversal in ING
(2) If user want to revert transaction in ING user has to cancel/ Reject payment in Disburmsent
</t>
    </r>
    <r>
      <rPr>
        <b/>
        <u/>
        <sz val="11"/>
        <color theme="1"/>
        <rFont val="Times New Roman"/>
        <family val="1"/>
      </rPr>
      <t xml:space="preserve">
</t>
    </r>
  </si>
  <si>
    <t>Lock/ Unlock ING transaction</t>
  </si>
  <si>
    <t>Status log</t>
  </si>
  <si>
    <t>Clear OS failed</t>
  </si>
  <si>
    <t>Client signed date</t>
  </si>
  <si>
    <t>Document received date</t>
  </si>
  <si>
    <t>Datepicker</t>
  </si>
  <si>
    <t xml:space="preserve">Delegation function to allow an approver delegating to a specific user </t>
  </si>
  <si>
    <t>- User can delegate the approval authority to a specific user
- User can see the history of delegation
- User can cancel the delegation if it is active
- User can active user with role of authorizing person</t>
  </si>
  <si>
    <t>REQ #1: Design the Delegation Function screen</t>
  </si>
  <si>
    <t>User click on Delegation Function (), system will display the Delegation screen</t>
  </si>
  <si>
    <t>Authorization: only user with user role as below can access the Delagation Function
- DISBURSEMENT - NBClaim - DepartmentHead
- DISBURSEMENT - POS - UnitHead
- DISBURSEMENT - POS - DepartmentHead
- DISBURSEMENT - CCO
- DISBURSEMENT - CFO</t>
  </si>
  <si>
    <t>EFD From</t>
  </si>
  <si>
    <t>Delegate table</t>
  </si>
  <si>
    <t>Data grid/ Datetime</t>
  </si>
  <si>
    <t>EFD To</t>
  </si>
  <si>
    <t>Data grid/Datetime</t>
  </si>
  <si>
    <t>Delegate to</t>
  </si>
  <si>
    <t>Data grid/ Text</t>
  </si>
  <si>
    <t>Department</t>
  </si>
  <si>
    <t>Reason</t>
  </si>
  <si>
    <t xml:space="preserve">Active/ Expired
Status will be automatically updated to Expried the current datetime&gt; to date </t>
  </si>
  <si>
    <t>Cancel</t>
  </si>
  <si>
    <t>Cancel button is only enabled if delegate transaction's status is active.
Click Cancel (), system will update status of transaction is Expired and Effective datetime = time of cancelling delegation</t>
  </si>
  <si>
    <t>Default</t>
  </si>
  <si>
    <t>Data type/ Data</t>
  </si>
  <si>
    <t>Current date time</t>
  </si>
  <si>
    <t>Datetime picker</t>
  </si>
  <si>
    <t>EFD to must be &gt;  EFD from or show error message "Effective from must be greater than Effective date to"</t>
  </si>
  <si>
    <t>Can search by account ID or full name (search contain)
Only display user which is authorized in Disbursement system</t>
  </si>
  <si>
    <t>All</t>
  </si>
  <si>
    <t>Drop down list: 
LOV: 
  + All
  +List of departments which under user's authority.
(All, NB, POS, Claim)
Example: 
(1) User with role DISBURSEMENT - CCO can delegate transaction belong to department NBU, POS, Claim.
(2) User with role DISBURSEMENT - POS - DepartmentHead can delegate transaction belong to department POS 
(3) User with role DISBURSEMENT - NBClaim - DepartmentHead can delegate transaction belong to department NB, Claim
Refer to the the Authority table for more detail about user authority and department</t>
  </si>
  <si>
    <t>Confirm</t>
  </si>
  <si>
    <t xml:space="preserve">Click Confirm (), system will validate:
- All required fields must be fullfiled or show error message "&lt;&lt;Field name&gt;&gt; &lt;&lt;is required&gt;&gt; under the field
If all validations are pass, system will:
- Save information and back to Delegation function screen. 
The authorized person (người được ủy quyền) can approve and receive the notification of delegated transactions during the delegated time. 
The authorizing person (người ủy quyền) still can approve and receive the notification during the delegated time. 
</t>
  </si>
  <si>
    <t>REQ #2</t>
  </si>
  <si>
    <t>Close screen and back to delegate function screen</t>
  </si>
  <si>
    <t xml:space="preserve">The screen of active user below displays the links to active user as authorizing person. It mean if current session user has been delegated by user A and user B, when they access to Disbursement system, they can see the active link as user of A and user B 
This screen should  only display link of active record of delegation
Example:
- User Nguyen Ngoc Le Chi is delegated by User Bui Hoang Minh and User Tran Thi Thu Thuy. Then user Nguyen Ngoc Le Chi login to system Disbursement and she can see the link to active user as Bui Hoang Minh or Tran Thi Thuy Thuy during the delagated time. 
</t>
  </si>
  <si>
    <t>User can click Yes to confirm to active user as authorizing person and they can approve all transactions belongs to authorizing person's authority. When they approve, system should record information as below:
  - Approver ID: user of authorizing person
  - current session user: user ID of authorized person (current session user ID)</t>
  </si>
  <si>
    <t>Validate Duplicate payment</t>
  </si>
  <si>
    <t>Payment report</t>
  </si>
  <si>
    <t>TAT report</t>
  </si>
  <si>
    <t xml:space="preserve"> - Payment report</t>
  </si>
  <si>
    <t xml:space="preserve"> - TAT report</t>
  </si>
  <si>
    <t xml:space="preserve">Report:
</t>
  </si>
  <si>
    <t xml:space="preserve"> - Name screening Report</t>
  </si>
  <si>
    <t>Name screening report</t>
  </si>
  <si>
    <t>SCB</t>
  </si>
  <si>
    <t>- Sheet attachment: added column department in Transaction list file
- Attached 3 reports in sheet attachment
- Payment detail screen: added more 2 fields as NB comments such as Document received date, Client signed date
- Add requirement of Delegate function _ DBM_17</t>
  </si>
  <si>
    <r>
      <t xml:space="preserve">Submit button is enabled if payment status is New or Rejected (status - user view) and hidden if payment status is different from New or Rejected (status - user view)
Click Submit (), system should
(1) Validate:
</t>
    </r>
    <r>
      <rPr>
        <sz val="11"/>
        <color rgb="FFFF0000"/>
        <rFont val="Times New Roman"/>
        <family val="1"/>
      </rPr>
      <t xml:space="preserve"> - Rule (1) No any data changing by another session while payment is being opened or system will show error message ER001 "Data has been changed, please close and re-open this payment request."</t>
    </r>
    <r>
      <rPr>
        <sz val="11"/>
        <color theme="1" tint="0.24994659260841701"/>
        <rFont val="Times New Roman"/>
        <family val="1"/>
      </rPr>
      <t xml:space="preserve">
  - Rule (2) All required fields must be fullfilled or show Error message - ER002: &lt;&lt;Field name&gt;&gt; &lt;&lt;is required&gt;&gt; under that field
 - Rule (3) All fields should be filled with correct format or not filled data - Error - ER003 &lt;&lt;Field name&gt;&gt;&lt;&lt;is incorrect format&gt;&gt;
  - Rule (4) Payee name should be Policy owner name and Payee ID number should be PO ID number] or show pop-up Warning message - WR001 &lt;&lt;Payee is different from Policy owner. Are you sure want to submit?&gt;&gt;
- Rule (5) Actual payment amount must be greater than 0 and (less than or equal to Outstanding amount of Policy) in ING or show error message - ER004"Actual payment amount must be greater than 0 and less than or equal to Outstanding amount." under the Amount field</t>
    </r>
    <r>
      <rPr>
        <u/>
        <sz val="11"/>
        <color theme="1" tint="0.24994659260841701"/>
        <rFont val="Times New Roman"/>
        <family val="1"/>
      </rPr>
      <t xml:space="preserve">
</t>
    </r>
    <r>
      <rPr>
        <sz val="11"/>
        <color theme="1" tint="0.24994659260841701"/>
        <rFont val="Times New Roman"/>
        <family val="1"/>
      </rPr>
      <t>- Rule (6) FCRM status must be blank or Closed or show pop-up Error message - ER005 &lt;&lt;FCRM status is&gt;&gt;  &lt;&lt;FCRM status.&gt;&gt;
(2) If pass all rules are pass or user confirm on warning message, system show pop-up "Are you sure want to submit this payment request?" 
User can click [a] yes to confirm and system will save data and update status of payment to FCRM checking and perform step as below and (2) track one record about payment status change in audit trail table or [b] click no to cancel this action
- If FCRM status is blank or fail, system will change status of request to FCRM checking and run process of FCRM checking
 - If FCRM status is Closed, system will go next step to Waiting for Checker or Waiting for Approval based on the setup in Authority table</t>
    </r>
  </si>
  <si>
    <t xml:space="preserve">- If user chooses Policy no =&gt; a Textbox will be appeared and user can input policy no and user to search data by Policy no in payment table
- If user chooses Requested by =&gt; a Textbox will be appeared and user can input requested to search data in payment table by Marker ID
- If user chooses Requested date =&gt; two date picker from date, to date will be appeared and user can input date from and date to to search data by Created date of payment transaction in payment table
- If user chooses Transaction type=&gt; a drop down list will be appeared (LOV is transaction type no no default value) and user can choose Transaction type to search data by Transaction type in Payment table
</t>
  </si>
  <si>
    <t xml:space="preserve">All (Default)
Policy no
Requested by
Requested date
Transaction type 
</t>
  </si>
  <si>
    <t>REQ #2. Display the history of changing status (system view) of payment request on UI</t>
  </si>
  <si>
    <t>Validate on UI at submit button - DBM_07</t>
  </si>
  <si>
    <r>
      <t xml:space="preserve">Save button is enabled if payment status is New or Rejected (status - user view) and hidden if payment status is different from New or Rejected (status - user view)
(1) Validate:
</t>
    </r>
    <r>
      <rPr>
        <sz val="11"/>
        <color rgb="FFFF0000"/>
        <rFont val="Times New Roman"/>
        <family val="1"/>
      </rPr>
      <t>- No any data changing by another session while payment is being opened or system will show error message "Data has been changed, please close and re-open this payment request."</t>
    </r>
    <r>
      <rPr>
        <sz val="11"/>
        <color theme="1" tint="0.24994659260841701"/>
        <rFont val="Times New Roman"/>
        <family val="1"/>
      </rPr>
      <t xml:space="preserve">
- All fields should be filled with correct format or not filled data - Error &lt;&lt;Field name&gt;&gt;&lt;&lt;is incorrect format&gt;&gt;
- Amount must be greater than 0 or show error message "Amount must be greate than 0"
- There is any field which is changed data or show warning message "No any changes data"
(2) if all validations are pass, system will show pop-up "Are you sure want to save data? and user can click Yes to confirm on this or click No to cancel this action</t>
    </r>
  </si>
  <si>
    <t>Dis - Payment table - Marker ID</t>
  </si>
  <si>
    <t>Dis - Payment table - Created date</t>
  </si>
  <si>
    <t>Nếu trường hợp có delegate thì field này là user của người delegate. Ví dụ user A delegate cho user B sau đó user B active user as user A và approve thì chỗ này sẽ là user B</t>
  </si>
  <si>
    <t>- If user chooses Policy no =&gt; a Textbox will be appeared and user can input policy no and user to search data by Policy no in payment table
- If user chooses Requested by =&gt; a Textbox will be appeared and user can input requested to search data in payment table by Marker ID
- If user chooses Requested date =&gt; two date picker from date, to date will be appeared and user can input date from and date to to search data by Created date of payment transaction in payment table
- If user chooses Transaction type=&gt; a drop down list will be appeared (LOV is transaction type no no default value) and user can choose Transaction type to search data by Transaction type in Payment table
- If user chooses Approved by =&gt; a Textbox will be appeared and user can input approved user to search data by approver ID (user updates status to Approved in audit trail table)</t>
  </si>
  <si>
    <t>This button is enabled if payment status is waiting for New or Rejected (status - user view) and hidden if payment status is different from these statuses
Generate Description as Rule: 
- If Payment method is Bank Transfer, Description should be ["HD " &amp; &lt;&lt;Policyno&gt;&gt; &amp;" " &lt;&lt;Transaction type name VN (remove VN sign)&gt;&gt; &amp;&lt;&lt;Policy Reject reason (if any)&gt;&gt; &amp; " K/H" &amp;&lt;&lt;Payee name&gt;&gt;]
Example: HD 8000000001 Thanh toan claim K/H Nguyen Thi Ngoc Hang
HD 8000000001 Hoan phi cho khach hang do Cty tu choi do nghe nghiep K/H Nguyen Thi Ngoc Hang
- If Payment method is Bank cash, Description should be &lt;&lt;Policy No&gt;&gt; &lt;&lt;Payee Name&gt; CMND/CCCD &lt;&lt;Payee ID No&gt;&gt; NGAYCAP &lt;&lt;Issue Date&gt;&gt; NOICAP &lt;&lt;Issue Place&gt;&gt; &lt;&lt;Transaction type name VN (remove VN sign)&gt;&gt;
Example: 8000000001 Nguyen Thi Ngoc Hang CMND/CCCD 321009009 NGAYCAP 01/01/2022 NOICAP CCSDKQLCTVDLQGVDC Huy hop dong trong 21 ngay can nhac
8000000001 Nguyen Thi Ngoc Hang CMND/CCCD 321009009 NGAYCAP 01/01/2022 NOICAP CCSDKQLCTVDLQGVDC Hoan phi cho khach hang do Cty tu choi do nop sai</t>
  </si>
  <si>
    <t>Textbox/ Text varchar (400)</t>
  </si>
  <si>
    <t>Textbox/ Text nvarchar (100)</t>
  </si>
  <si>
    <t>Textbox/ Text nvarchar (200)</t>
  </si>
  <si>
    <r>
      <t xml:space="preserve">Note: 
</t>
    </r>
    <r>
      <rPr>
        <i/>
        <sz val="11"/>
        <color theme="1"/>
        <rFont val="Times New Roman"/>
        <family val="1"/>
      </rPr>
      <t>Phần này kế thừa luồng fastpay tuy nhiên Fastpay chưa có clear case cho HĐ pension nên cần enhance thêm việc phân biệt clear OS cho Pension và Non Pension dựa vào HĐ đầu 9 hoặc khác đầu 9</t>
    </r>
  </si>
  <si>
    <r>
      <t xml:space="preserve">System will send an email to approver and </t>
    </r>
    <r>
      <rPr>
        <b/>
        <i/>
        <sz val="11"/>
        <color theme="1"/>
        <rFont val="Times New Roman"/>
        <family val="1"/>
      </rPr>
      <t>delegated person</t>
    </r>
    <r>
      <rPr>
        <sz val="11"/>
        <color theme="1"/>
        <rFont val="Times New Roman"/>
        <family val="1"/>
      </rPr>
      <t xml:space="preserve"> as user in role below if they has a pending payment waiting their approval:
 - DISBURSEMENT - NB - DepartmentHead
- DISBURSEMENT - POS - UnitManager
- DISBURSEMENT - POS - UnitHead
- DISBURSEMENT - POS - DepartmentHead
- DISBURSEMENT - CCO
- DISBURSEMENT - CFO
</t>
    </r>
  </si>
  <si>
    <t>REQ #1 Approve for multiple transactions</t>
  </si>
  <si>
    <r>
      <t xml:space="preserve">Cancel payment button is enabled if payment status is New or Rejected (status - user view) and hidden if payment status is different from New or Rejected (status - user view)
Click Cancel (), system will display pop-up Note (same function Note/ data storage at Dashboard screen) </t>
    </r>
    <r>
      <rPr>
        <sz val="11"/>
        <color rgb="FFFF0000"/>
        <rFont val="Times New Roman"/>
        <family val="1"/>
      </rPr>
      <t>and user can update the Note then click save to save the Note and continue process next step</t>
    </r>
    <r>
      <rPr>
        <sz val="11"/>
        <color theme="1" tint="0.24994659260841701"/>
        <rFont val="Times New Roman"/>
        <family val="1"/>
      </rPr>
      <t>. After clicking Save (), system will save information and show next pop - up "Are you sure want to Cancel this payment request?
User can click yes to confirm to cancel the payment and system will update status of payment Cancelled and user must revert transaction in ING system
OR click No to cancel this action</t>
    </r>
  </si>
  <si>
    <r>
      <t>Reject button is enabled if payment status is waiting for checker or waiting for approval or waiting for finance and hidden if payment status is different from these statuses
Click Reject (), system will
(1) Validate:
 - Checker/ Approver must be different from Maker or show pop-up Error message "Checker/ Approver must be different from Maker."
(2) if all validations are pass, s</t>
    </r>
    <r>
      <rPr>
        <sz val="11"/>
        <color rgb="FFFF0000"/>
        <rFont val="Times New Roman"/>
        <family val="1"/>
      </rPr>
      <t>ystem will display pop-up Note (same function Note/ data storage at Dashboard screen) and user can update the Note then click save to save the Note and continue process next step</t>
    </r>
    <r>
      <rPr>
        <sz val="11"/>
        <color theme="1" tint="0.24994659260841701"/>
        <rFont val="Times New Roman"/>
        <family val="1"/>
      </rPr>
      <t>. After clicking Save (), system will save information and show next pop - up "Are you sure want to Reject this payment request? 
User can click [a] Yes to confirm on this and system will update status of payment request as following the status flow and (2) track one record about payment status change in audit trail table or [b] click No to cancel this action</t>
    </r>
  </si>
  <si>
    <r>
      <t xml:space="preserve">System should display the FCRM status at payment dashboard screen (refer to UI for more detail) and embedded a link to FCRM Update window if FCRM status is Alarm or Closed or Rejected
User can click on link () to see the window of FCRM Update
</t>
    </r>
    <r>
      <rPr>
        <sz val="11"/>
        <color rgb="FFFF0000"/>
        <rFont val="Times New Roman"/>
        <family val="1"/>
      </rPr>
      <t>User only can update FCRM information if payment status is New or Rejected (user view) or system will show error message "Application has been sumitted and user cannot update FCRM decision."</t>
    </r>
  </si>
  <si>
    <r>
      <t xml:space="preserve">Note:
</t>
    </r>
    <r>
      <rPr>
        <i/>
        <sz val="10"/>
        <rFont val="Times New Roman"/>
        <family val="1"/>
      </rPr>
      <t>Process thanh toán fastpay hiện tại đang có issue cần fix trong fastpay như bên dưới:
- Không track lại Rejected reason từ bank trả về cho TH Failed Payment</t>
    </r>
    <r>
      <rPr>
        <b/>
        <i/>
        <sz val="10"/>
        <rFont val="Times New Roman"/>
        <family val="1"/>
      </rPr>
      <t xml:space="preserve"> </t>
    </r>
    <r>
      <rPr>
        <i/>
        <sz val="10"/>
        <rFont val="Times New Roman"/>
        <family val="1"/>
      </rPr>
      <t>=&gt; Disbursement cần track lại Rejected reason cho TH failed payment</t>
    </r>
    <r>
      <rPr>
        <b/>
        <i/>
        <u/>
        <sz val="10"/>
        <rFont val="Times New Roman"/>
        <family val="1"/>
      </rPr>
      <t xml:space="preserve">
</t>
    </r>
    <r>
      <rPr>
        <i/>
        <sz val="10"/>
        <rFont val="Times New Roman"/>
        <family val="1"/>
      </rPr>
      <t>- Một số giao dịch gởi sang ngân hàng đang lỗi do bank name quá dài =&gt; expect thông tin bank name gởi sang ngân hàng là tên ngắn của ngân hàng ví dụ Vietcombank, Techconbank, ACB, DongA Bank,.. Setup trong bank list</t>
    </r>
  </si>
  <si>
    <t>Lock transaction Policy Reject if the payment is submitted in Disbursement</t>
  </si>
  <si>
    <r>
      <t xml:space="preserve">All
Status log (user view)
Default value is </t>
    </r>
    <r>
      <rPr>
        <b/>
        <sz val="11"/>
        <color rgb="FFFF0000"/>
        <rFont val="Times New Roman"/>
        <family val="1"/>
      </rPr>
      <t>All</t>
    </r>
  </si>
  <si>
    <r>
      <t xml:space="preserve">REQ #1: Receive the result from bank (it maybe be changed depending on technical solution)
</t>
    </r>
    <r>
      <rPr>
        <sz val="11"/>
        <color theme="1"/>
        <rFont val="Times New Roman"/>
        <family val="1"/>
      </rPr>
      <t>Event to scan data from B2B (result from bank) and and update the corresponding payment status and Reject reason</t>
    </r>
    <r>
      <rPr>
        <b/>
        <u/>
        <sz val="11"/>
        <color theme="1"/>
        <rFont val="Times New Roman"/>
        <family val="1"/>
      </rPr>
      <t xml:space="preserve">
Payment status from bank
</t>
    </r>
    <r>
      <rPr>
        <sz val="11"/>
        <color theme="1"/>
        <rFont val="Times New Roman"/>
        <family val="1"/>
      </rPr>
      <t xml:space="preserve">- Sent payment                     
- ACK                                 
- Processed                       
- Rejected by bank
</t>
    </r>
    <r>
      <rPr>
        <b/>
        <u/>
        <sz val="11"/>
        <color theme="1"/>
        <rFont val="Times New Roman"/>
        <family val="1"/>
      </rPr>
      <t xml:space="preserve">Reject reason
</t>
    </r>
    <r>
      <rPr>
        <sz val="11"/>
        <color theme="1"/>
        <rFont val="Times New Roman"/>
        <family val="1"/>
      </rPr>
      <t xml:space="preserve">If payment status is Rejected by bank, system should track the fail reason into the system </t>
    </r>
    <r>
      <rPr>
        <b/>
        <u/>
        <sz val="11"/>
        <color theme="1"/>
        <rFont val="Times New Roman"/>
        <family val="1"/>
      </rPr>
      <t xml:space="preserve">
Note
</t>
    </r>
    <r>
      <rPr>
        <sz val="11"/>
        <color theme="1"/>
        <rFont val="Times New Roman"/>
        <family val="1"/>
      </rPr>
      <t>The process of receiving the result from Bank should be same with process of fast pay case</t>
    </r>
  </si>
  <si>
    <t xml:space="preserve">DBM_06 UI Payment request: 
- Bank branch is optional value =&gt; updated UI for bank branch field
- Move payment detail field to under the ID number, issue place, issued date field
- Change payment detail structure: replace "_" by " " for case of bank method is bank cash
- Change format of payment detail: text (200) =&gt; text (400)
- Add new step when user clicking Reject/ Cancel button. User click reject/ Cancel and user can input the Note before rejecting
DBM_11 
- Add row 15 Note
DBM_14
- Add row 14 Note
Status log:
- Status user view (highlighted in red)
- Payment report: add column TAT (day(s))
- The Authority table: correct cell E3 - auto approve at checker step for Claim manual case &lt;=500 mil
</t>
  </si>
  <si>
    <t>PIC</t>
  </si>
  <si>
    <t>Start Dev</t>
  </si>
  <si>
    <t>Complete Dev</t>
  </si>
  <si>
    <t>Complete SIT</t>
  </si>
  <si>
    <t>Linh, Nhan</t>
  </si>
  <si>
    <t>Tien, Thinh</t>
  </si>
  <si>
    <t>Trung / Phien / Manh</t>
  </si>
  <si>
    <t>Hieu, Linh</t>
  </si>
  <si>
    <t>New Hiring</t>
  </si>
  <si>
    <t>Phien / Manh, Thinh</t>
  </si>
  <si>
    <t>Tien</t>
  </si>
  <si>
    <t>Nhan</t>
  </si>
  <si>
    <t>Hoang</t>
  </si>
  <si>
    <t>Complete UAT</t>
  </si>
  <si>
    <t>NFR_01</t>
  </si>
  <si>
    <t>Foundation - UI (layout, components ...)</t>
  </si>
  <si>
    <t>Completed</t>
  </si>
  <si>
    <t>NFR_02</t>
  </si>
  <si>
    <t>Foundation - BFF &amp; API</t>
  </si>
  <si>
    <t>Thinh</t>
  </si>
  <si>
    <t>NFR_03</t>
  </si>
  <si>
    <t>Foundation - Database design</t>
  </si>
  <si>
    <t>Thinh, Nha</t>
  </si>
  <si>
    <t>NFR_04</t>
  </si>
  <si>
    <t>Integration - SSO</t>
  </si>
  <si>
    <t>NFR_05</t>
  </si>
  <si>
    <t>Integration - Data API</t>
  </si>
  <si>
    <t>NFR_06</t>
  </si>
  <si>
    <t>Integration - Event V3 - Email / SMS / Notification</t>
  </si>
  <si>
    <t>NFR_07</t>
  </si>
  <si>
    <t>Integration - Event V3 - Workflow</t>
  </si>
  <si>
    <t>NFR_08</t>
  </si>
  <si>
    <t>API Security - The application should be designed for either 2-legged or 3-legged authentication mechanism</t>
  </si>
  <si>
    <t>NFR_09</t>
  </si>
  <si>
    <t>Documentation - Data mapping</t>
  </si>
  <si>
    <t>Tien, Thinh, Nha</t>
  </si>
  <si>
    <t>Automatically Create payment request and track information into the Payment request table in Disbursement system (new api/job to collect data from ING)</t>
  </si>
  <si>
    <t>New Hiring / Manh</t>
  </si>
  <si>
    <t>Manh, Nhan</t>
  </si>
  <si>
    <t>Wait for solution, plan complete in Feb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</si>
</sst>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1010000]d/m/yyyy;@"/>
    <numFmt numFmtId="165" formatCode="_(* #,##0_);_(* \(#,##0\);_(* &quot;-&quot;??_);_(@_)"/>
    <numFmt numFmtId="166" formatCode="yyyy\-mm\-dd;@"/>
  </numFmts>
  <fonts count="62" x14ac:knownFonts="1">
    <font>
      <sz val="11"/>
      <color theme="1"/>
      <name val="Calibri"/>
      <family val="2"/>
      <scheme val="minor"/>
    </font>
    <font>
      <sz val="8"/>
      <name val="Calibri"/>
      <family val="2"/>
      <scheme val="minor"/>
    </font>
    <font>
      <b/>
      <sz val="11"/>
      <color rgb="FFFFFFFF"/>
      <name val="Calibri"/>
      <family val="2"/>
      <scheme val="minor"/>
    </font>
    <font>
      <b/>
      <u/>
      <sz val="11"/>
      <color theme="1"/>
      <name val="Calibri"/>
      <family val="2"/>
      <scheme val="minor"/>
    </font>
    <font>
      <b/>
      <sz val="11"/>
      <color theme="1"/>
      <name val="Calibri"/>
      <family val="2"/>
      <scheme val="minor"/>
    </font>
    <font>
      <b/>
      <sz val="10"/>
      <color theme="1"/>
      <name val="Arial"/>
      <family val="2"/>
    </font>
    <font>
      <sz val="10"/>
      <color theme="1"/>
      <name val="Arial"/>
      <family val="2"/>
    </font>
    <font>
      <u/>
      <sz val="10"/>
      <color theme="4" tint="-0.249977111117893"/>
      <name val="Arial"/>
      <family val="2"/>
    </font>
    <font>
      <sz val="10"/>
      <name val="Arial"/>
      <family val="2"/>
    </font>
    <font>
      <u/>
      <sz val="11"/>
      <color theme="10"/>
      <name val="Calibri"/>
      <family val="2"/>
      <scheme val="minor"/>
    </font>
    <font>
      <sz val="11"/>
      <name val="Calibri"/>
      <family val="2"/>
      <scheme val="minor"/>
    </font>
    <font>
      <sz val="11"/>
      <color rgb="FFFFFFFF"/>
      <name val="Calibri"/>
      <family val="2"/>
      <scheme val="minor"/>
    </font>
    <font>
      <sz val="11"/>
      <color theme="1"/>
      <name val="Times New Roman"/>
      <family val="1"/>
    </font>
    <font>
      <b/>
      <sz val="10"/>
      <color rgb="FF000000"/>
      <name val="Arial"/>
      <family val="2"/>
    </font>
    <font>
      <sz val="10"/>
      <color rgb="FF000000"/>
      <name val="Arial"/>
      <family val="2"/>
    </font>
    <font>
      <sz val="11"/>
      <color theme="1" tint="0.24994659260841701"/>
      <name val="Calibri"/>
      <family val="2"/>
      <scheme val="minor"/>
    </font>
    <font>
      <sz val="11"/>
      <color theme="1" tint="0.24994659260841701"/>
      <name val="Times New Roman"/>
      <family val="1"/>
    </font>
    <font>
      <u/>
      <sz val="10"/>
      <color rgb="FF0070C0"/>
      <name val="Arial"/>
      <family val="2"/>
    </font>
    <font>
      <sz val="11"/>
      <color theme="1"/>
      <name val="Calibri"/>
      <family val="2"/>
      <scheme val="minor"/>
    </font>
    <font>
      <b/>
      <sz val="10"/>
      <color theme="1"/>
      <name val="Times New Roman"/>
      <family val="1"/>
    </font>
    <font>
      <sz val="10"/>
      <color theme="1"/>
      <name val="Times New Roman"/>
      <family val="1"/>
    </font>
    <font>
      <b/>
      <u/>
      <sz val="10"/>
      <color theme="1"/>
      <name val="Times New Roman"/>
      <family val="1"/>
    </font>
    <font>
      <u/>
      <sz val="10"/>
      <color theme="10"/>
      <name val="Times New Roman"/>
      <family val="1"/>
    </font>
    <font>
      <sz val="10"/>
      <name val="Times New Roman"/>
      <family val="1"/>
    </font>
    <font>
      <b/>
      <u/>
      <sz val="11"/>
      <color theme="5" tint="-0.249977111117893"/>
      <name val="Calibri"/>
      <family val="2"/>
      <scheme val="minor"/>
    </font>
    <font>
      <u/>
      <sz val="11"/>
      <color rgb="FF0070C0"/>
      <name val="Calibri"/>
      <family val="2"/>
      <scheme val="minor"/>
    </font>
    <font>
      <b/>
      <u/>
      <sz val="11"/>
      <color theme="1" tint="0.24994659260841701"/>
      <name val="Times New Roman"/>
      <family val="1"/>
    </font>
    <font>
      <sz val="12"/>
      <color theme="1" tint="0.24994659260841701"/>
      <name val="Calibri"/>
      <family val="2"/>
    </font>
    <font>
      <b/>
      <sz val="11"/>
      <color theme="1" tint="0.24994659260841701"/>
      <name val="Times New Roman"/>
      <family val="1"/>
    </font>
    <font>
      <b/>
      <sz val="12"/>
      <color theme="1" tint="0.24994659260841701"/>
      <name val="Times New Roman"/>
      <family val="1"/>
    </font>
    <font>
      <sz val="12"/>
      <color theme="1" tint="0.24994659260841701"/>
      <name val="Times New Roman"/>
      <family val="1"/>
    </font>
    <font>
      <b/>
      <u/>
      <sz val="11"/>
      <name val="Times New Roman"/>
      <family val="1"/>
    </font>
    <font>
      <sz val="11"/>
      <name val="Times New Roman"/>
      <family val="1"/>
    </font>
    <font>
      <u/>
      <sz val="11"/>
      <name val="Calibri"/>
      <family val="2"/>
      <scheme val="minor"/>
    </font>
    <font>
      <b/>
      <u/>
      <sz val="12"/>
      <color theme="1" tint="0.24994659260841701"/>
      <name val="Calibri"/>
      <family val="2"/>
    </font>
    <font>
      <b/>
      <sz val="11"/>
      <color theme="1"/>
      <name val="Times New Roman"/>
      <family val="1"/>
    </font>
    <font>
      <u/>
      <sz val="11"/>
      <color theme="1"/>
      <name val="Times New Roman"/>
      <family val="1"/>
    </font>
    <font>
      <b/>
      <u/>
      <sz val="11"/>
      <color theme="1"/>
      <name val="Times New Roman"/>
      <family val="1"/>
    </font>
    <font>
      <u/>
      <sz val="11"/>
      <color theme="10"/>
      <name val="Times New Roman"/>
      <family val="1"/>
    </font>
    <font>
      <b/>
      <sz val="11"/>
      <color rgb="FF0070C0"/>
      <name val="Calibri"/>
      <family val="2"/>
      <scheme val="minor"/>
    </font>
    <font>
      <b/>
      <sz val="14"/>
      <color theme="1"/>
      <name val="Calibri"/>
      <family val="2"/>
      <scheme val="minor"/>
    </font>
    <font>
      <b/>
      <sz val="12"/>
      <color theme="1"/>
      <name val="Calibri"/>
      <family val="2"/>
      <scheme val="minor"/>
    </font>
    <font>
      <strike/>
      <u/>
      <sz val="11"/>
      <color theme="10"/>
      <name val="Times New Roman"/>
      <family val="1"/>
    </font>
    <font>
      <strike/>
      <sz val="10"/>
      <color theme="1"/>
      <name val="Times New Roman"/>
      <family val="1"/>
    </font>
    <font>
      <strike/>
      <sz val="11"/>
      <color theme="1"/>
      <name val="Calibri"/>
      <family val="2"/>
      <scheme val="minor"/>
    </font>
    <font>
      <u/>
      <sz val="10"/>
      <color theme="10"/>
      <name val="Calibri"/>
      <family val="2"/>
      <scheme val="minor"/>
    </font>
    <font>
      <sz val="10"/>
      <color theme="1"/>
      <name val="Calibri"/>
      <family val="2"/>
      <scheme val="minor"/>
    </font>
    <font>
      <sz val="10"/>
      <color rgb="FFFF0000"/>
      <name val="Times New Roman"/>
      <family val="1"/>
    </font>
    <font>
      <b/>
      <u/>
      <sz val="10"/>
      <color theme="5" tint="-0.249977111117893"/>
      <name val="Times New Roman"/>
      <family val="1"/>
    </font>
    <font>
      <u/>
      <sz val="11"/>
      <color theme="1" tint="0.24994659260841701"/>
      <name val="Times New Roman"/>
      <family val="1"/>
    </font>
    <font>
      <sz val="11"/>
      <color rgb="FFFF0000"/>
      <name val="Times New Roman"/>
      <family val="1"/>
    </font>
    <font>
      <b/>
      <i/>
      <sz val="11"/>
      <color theme="1"/>
      <name val="Times New Roman"/>
      <family val="1"/>
    </font>
    <font>
      <i/>
      <sz val="11"/>
      <color theme="1"/>
      <name val="Times New Roman"/>
      <family val="1"/>
    </font>
    <font>
      <b/>
      <sz val="10"/>
      <color rgb="FFFF0000"/>
      <name val="Times New Roman"/>
      <family val="1"/>
    </font>
    <font>
      <b/>
      <i/>
      <u/>
      <sz val="10"/>
      <name val="Times New Roman"/>
      <family val="1"/>
    </font>
    <font>
      <i/>
      <sz val="10"/>
      <name val="Times New Roman"/>
      <family val="1"/>
    </font>
    <font>
      <b/>
      <i/>
      <sz val="10"/>
      <name val="Times New Roman"/>
      <family val="1"/>
    </font>
    <font>
      <b/>
      <sz val="11"/>
      <color rgb="FFFF0000"/>
      <name val="Times New Roman"/>
      <family val="1"/>
    </font>
    <font>
      <b/>
      <sz val="11"/>
      <color theme="1"/>
      <name val="Calibri Light"/>
      <family val="2"/>
      <scheme val="major"/>
    </font>
    <font>
      <sz val="11"/>
      <color theme="1"/>
      <name val="Calibri Light"/>
      <family val="2"/>
      <scheme val="major"/>
    </font>
    <font>
      <strike/>
      <sz val="11"/>
      <color theme="1"/>
      <name val="Calibri Light"/>
      <family val="2"/>
      <scheme val="major"/>
    </font>
    <font>
      <sz val="11"/>
      <name val="Calibri Light"/>
      <family val="2"/>
      <scheme val="major"/>
    </font>
  </fonts>
  <fills count="16">
    <fill>
      <patternFill patternType="none"/>
    </fill>
    <fill>
      <patternFill patternType="gray125"/>
    </fill>
    <fill>
      <patternFill patternType="solid">
        <fgColor rgb="FFED7D31"/>
        <bgColor rgb="FFED7D31"/>
      </patternFill>
    </fill>
    <fill>
      <patternFill patternType="solid">
        <fgColor theme="7" tint="0.59999389629810485"/>
        <bgColor indexed="64"/>
      </patternFill>
    </fill>
    <fill>
      <patternFill patternType="solid">
        <fgColor theme="7"/>
        <bgColor indexed="64"/>
      </patternFill>
    </fill>
    <fill>
      <patternFill patternType="solid">
        <fgColor theme="0"/>
        <bgColor indexed="64"/>
      </patternFill>
    </fill>
    <fill>
      <patternFill patternType="solid">
        <fgColor theme="7" tint="0.59999389629810485"/>
        <bgColor rgb="FF000000"/>
      </patternFill>
    </fill>
    <fill>
      <patternFill patternType="solid">
        <fgColor theme="7" tint="0.39997558519241921"/>
        <bgColor indexed="64"/>
      </patternFill>
    </fill>
    <fill>
      <patternFill patternType="solid">
        <fgColor theme="0"/>
        <bgColor rgb="FFED7D31"/>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C0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4"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indexed="64"/>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style="thin">
        <color theme="0"/>
      </right>
      <top/>
      <bottom/>
      <diagonal/>
    </border>
    <border>
      <left style="thin">
        <color theme="0"/>
      </left>
      <right style="thin">
        <color theme="0"/>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9" fillId="0" borderId="0" applyNumberFormat="0" applyFill="0" applyBorder="0" applyAlignment="0" applyProtection="0"/>
    <xf numFmtId="0" fontId="15" fillId="0" borderId="0">
      <alignment vertical="center" wrapText="1"/>
    </xf>
    <xf numFmtId="43" fontId="18" fillId="0" borderId="0" applyFont="0" applyFill="0" applyBorder="0" applyAlignment="0" applyProtection="0"/>
  </cellStyleXfs>
  <cellXfs count="275">
    <xf numFmtId="0" fontId="0" fillId="0" borderId="0" xfId="0"/>
    <xf numFmtId="0" fontId="0" fillId="0" borderId="1" xfId="0" applyBorder="1"/>
    <xf numFmtId="0" fontId="2" fillId="2" borderId="0" xfId="0" applyFont="1" applyFill="1"/>
    <xf numFmtId="0" fontId="2" fillId="2" borderId="0" xfId="0" applyFont="1" applyFill="1" applyAlignment="1">
      <alignment horizontal="center"/>
    </xf>
    <xf numFmtId="0" fontId="3" fillId="0" borderId="0" xfId="0" applyFont="1"/>
    <xf numFmtId="0" fontId="0" fillId="5" borderId="0" xfId="0" applyFill="1"/>
    <xf numFmtId="0" fontId="4" fillId="7" borderId="1" xfId="0" applyFont="1" applyFill="1" applyBorder="1"/>
    <xf numFmtId="0" fontId="5" fillId="7" borderId="1" xfId="0" applyFont="1" applyFill="1" applyBorder="1"/>
    <xf numFmtId="0" fontId="5" fillId="5" borderId="0" xfId="0" applyFont="1" applyFill="1" applyBorder="1"/>
    <xf numFmtId="0" fontId="6" fillId="5" borderId="0" xfId="0" applyFont="1" applyFill="1"/>
    <xf numFmtId="14" fontId="6" fillId="5" borderId="1" xfId="0" applyNumberFormat="1" applyFont="1" applyFill="1" applyBorder="1"/>
    <xf numFmtId="0" fontId="6" fillId="0" borderId="7" xfId="0" applyFont="1" applyBorder="1"/>
    <xf numFmtId="0" fontId="6" fillId="0" borderId="8" xfId="0" applyFont="1" applyBorder="1"/>
    <xf numFmtId="0" fontId="6" fillId="0" borderId="14" xfId="0" applyFont="1" applyBorder="1"/>
    <xf numFmtId="0" fontId="6" fillId="0" borderId="9" xfId="0" applyFont="1" applyBorder="1"/>
    <xf numFmtId="0" fontId="6" fillId="0" borderId="1" xfId="0" applyFont="1" applyBorder="1"/>
    <xf numFmtId="0" fontId="6" fillId="0" borderId="13" xfId="0" applyFont="1" applyBorder="1"/>
    <xf numFmtId="0" fontId="6" fillId="0" borderId="12" xfId="0" applyFont="1" applyBorder="1"/>
    <xf numFmtId="0" fontId="6" fillId="0" borderId="6" xfId="0" applyFont="1" applyBorder="1"/>
    <xf numFmtId="0" fontId="6" fillId="0" borderId="10" xfId="0" applyFont="1" applyBorder="1"/>
    <xf numFmtId="0" fontId="6" fillId="0" borderId="15" xfId="0" applyFont="1" applyBorder="1"/>
    <xf numFmtId="0" fontId="6" fillId="0" borderId="11" xfId="0" applyFont="1" applyBorder="1"/>
    <xf numFmtId="0" fontId="7" fillId="0" borderId="1" xfId="0" applyFont="1" applyBorder="1"/>
    <xf numFmtId="3" fontId="6" fillId="0" borderId="1" xfId="0" applyNumberFormat="1" applyFont="1" applyBorder="1"/>
    <xf numFmtId="0" fontId="6" fillId="0" borderId="1" xfId="0" applyFont="1" applyBorder="1" applyAlignment="1">
      <alignment horizontal="center"/>
    </xf>
    <xf numFmtId="0" fontId="5" fillId="3" borderId="1" xfId="0" applyFont="1" applyFill="1" applyBorder="1" applyAlignment="1">
      <alignment horizontal="center"/>
    </xf>
    <xf numFmtId="0" fontId="5" fillId="0" borderId="1" xfId="0" applyFont="1" applyBorder="1"/>
    <xf numFmtId="0" fontId="9" fillId="0" borderId="0" xfId="1"/>
    <xf numFmtId="0" fontId="10" fillId="8" borderId="0" xfId="0" applyFont="1" applyFill="1"/>
    <xf numFmtId="0" fontId="11" fillId="8" borderId="0" xfId="0" applyFont="1" applyFill="1" applyAlignment="1">
      <alignment horizontal="center"/>
    </xf>
    <xf numFmtId="0" fontId="11" fillId="8" borderId="0" xfId="0" applyFont="1" applyFill="1"/>
    <xf numFmtId="0" fontId="8" fillId="5" borderId="0" xfId="0" applyFont="1" applyFill="1" applyAlignment="1">
      <alignment vertical="top" wrapText="1"/>
    </xf>
    <xf numFmtId="0" fontId="8" fillId="5" borderId="1" xfId="0" applyFont="1" applyFill="1" applyBorder="1" applyAlignment="1">
      <alignment vertical="top" wrapText="1"/>
    </xf>
    <xf numFmtId="0" fontId="13" fillId="6" borderId="1" xfId="0" applyFont="1" applyFill="1" applyBorder="1" applyAlignment="1">
      <alignment horizontal="center" vertical="center"/>
    </xf>
    <xf numFmtId="0" fontId="13" fillId="6" borderId="1" xfId="0" applyFont="1" applyFill="1" applyBorder="1" applyAlignment="1">
      <alignment horizontal="center" vertical="center" wrapText="1"/>
    </xf>
    <xf numFmtId="0" fontId="14" fillId="5" borderId="2" xfId="0" applyFont="1" applyFill="1" applyBorder="1" applyAlignment="1">
      <alignment vertical="top"/>
    </xf>
    <xf numFmtId="0" fontId="14" fillId="5" borderId="3" xfId="0" applyFont="1" applyFill="1" applyBorder="1" applyAlignment="1">
      <alignment vertical="top" wrapText="1"/>
    </xf>
    <xf numFmtId="0" fontId="6" fillId="5" borderId="1" xfId="0" applyFont="1" applyFill="1" applyBorder="1"/>
    <xf numFmtId="0" fontId="14" fillId="5" borderId="3" xfId="0" quotePrefix="1" applyFont="1" applyFill="1" applyBorder="1" applyAlignment="1">
      <alignment vertical="top" wrapText="1"/>
    </xf>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2" xfId="0" applyFont="1" applyFill="1" applyBorder="1" applyAlignment="1">
      <alignment horizontal="left" vertical="top" wrapText="1"/>
    </xf>
    <xf numFmtId="0" fontId="14" fillId="5" borderId="3" xfId="0" applyFont="1" applyFill="1" applyBorder="1" applyAlignment="1">
      <alignment horizontal="right" vertical="top" wrapText="1"/>
    </xf>
    <xf numFmtId="0" fontId="14" fillId="5" borderId="3" xfId="0" applyFont="1" applyFill="1" applyBorder="1" applyAlignment="1">
      <alignment vertical="top"/>
    </xf>
    <xf numFmtId="0" fontId="14" fillId="0" borderId="2" xfId="0" applyFont="1" applyBorder="1" applyAlignment="1">
      <alignment vertical="top"/>
    </xf>
    <xf numFmtId="0" fontId="14" fillId="0" borderId="2" xfId="0" applyFont="1" applyBorder="1" applyAlignment="1">
      <alignment vertical="top" wrapText="1"/>
    </xf>
    <xf numFmtId="0" fontId="14" fillId="0" borderId="2" xfId="0" quotePrefix="1" applyFont="1" applyBorder="1" applyAlignment="1">
      <alignment vertical="top" wrapText="1"/>
    </xf>
    <xf numFmtId="0" fontId="14" fillId="5" borderId="1" xfId="0" applyFont="1" applyFill="1" applyBorder="1" applyAlignment="1">
      <alignment vertical="top"/>
    </xf>
    <xf numFmtId="0" fontId="6" fillId="0" borderId="1" xfId="0" quotePrefix="1" applyFont="1" applyBorder="1"/>
    <xf numFmtId="0" fontId="6" fillId="0" borderId="0" xfId="0" applyFont="1"/>
    <xf numFmtId="0" fontId="6" fillId="0" borderId="0" xfId="0" applyFont="1" applyAlignment="1">
      <alignment vertical="top" wrapText="1"/>
    </xf>
    <xf numFmtId="0" fontId="6" fillId="0" borderId="0" xfId="0" applyFont="1" applyAlignment="1">
      <alignment wrapText="1"/>
    </xf>
    <xf numFmtId="0" fontId="6" fillId="5" borderId="1" xfId="0" applyFont="1" applyFill="1" applyBorder="1" applyAlignment="1">
      <alignment wrapText="1"/>
    </xf>
    <xf numFmtId="0" fontId="4" fillId="0" borderId="0" xfId="0" applyFont="1"/>
    <xf numFmtId="3" fontId="17" fillId="0" borderId="1" xfId="0" applyNumberFormat="1" applyFont="1" applyBorder="1" applyAlignment="1">
      <alignment horizontal="center"/>
    </xf>
    <xf numFmtId="0" fontId="14" fillId="3" borderId="2" xfId="0" applyFont="1" applyFill="1" applyBorder="1" applyAlignment="1">
      <alignment vertical="top" wrapText="1"/>
    </xf>
    <xf numFmtId="0" fontId="14" fillId="10" borderId="3" xfId="0" applyFont="1" applyFill="1" applyBorder="1" applyAlignment="1">
      <alignment vertical="top" wrapText="1"/>
    </xf>
    <xf numFmtId="0" fontId="19" fillId="7" borderId="0" xfId="0" applyFont="1" applyFill="1"/>
    <xf numFmtId="0" fontId="20" fillId="0" borderId="0" xfId="0" quotePrefix="1" applyFont="1" applyAlignment="1">
      <alignment vertical="top" wrapText="1"/>
    </xf>
    <xf numFmtId="0" fontId="19" fillId="7" borderId="0" xfId="0" quotePrefix="1" applyFont="1" applyFill="1" applyAlignment="1">
      <alignment vertical="top" wrapText="1"/>
    </xf>
    <xf numFmtId="0" fontId="20" fillId="5" borderId="0" xfId="0" applyFont="1" applyFill="1" applyAlignment="1">
      <alignment vertical="top" wrapText="1"/>
    </xf>
    <xf numFmtId="0" fontId="20" fillId="0" borderId="0" xfId="0" applyFont="1"/>
    <xf numFmtId="0" fontId="21" fillId="0" borderId="0" xfId="0" quotePrefix="1" applyFont="1"/>
    <xf numFmtId="0" fontId="20" fillId="0" borderId="0" xfId="0" quotePrefix="1" applyFont="1" applyAlignment="1">
      <alignment vertical="top"/>
    </xf>
    <xf numFmtId="0" fontId="21" fillId="0" borderId="0" xfId="0" applyFont="1"/>
    <xf numFmtId="0" fontId="22" fillId="0" borderId="0" xfId="1" applyFont="1"/>
    <xf numFmtId="0" fontId="20" fillId="5" borderId="0" xfId="0" applyFont="1" applyFill="1"/>
    <xf numFmtId="0" fontId="21" fillId="5" borderId="0" xfId="0" applyFont="1" applyFill="1"/>
    <xf numFmtId="0" fontId="12" fillId="0" borderId="1" xfId="0" applyFont="1" applyBorder="1"/>
    <xf numFmtId="0" fontId="12" fillId="0" borderId="0" xfId="0" applyFont="1"/>
    <xf numFmtId="0" fontId="0" fillId="0" borderId="2" xfId="0" applyBorder="1"/>
    <xf numFmtId="0" fontId="24" fillId="0" borderId="0" xfId="0" applyFont="1"/>
    <xf numFmtId="0" fontId="4" fillId="11" borderId="1" xfId="0" applyFont="1" applyFill="1" applyBorder="1" applyAlignment="1">
      <alignment horizontal="center"/>
    </xf>
    <xf numFmtId="164" fontId="0" fillId="0" borderId="1" xfId="0" applyNumberFormat="1" applyBorder="1"/>
    <xf numFmtId="165" fontId="0" fillId="0" borderId="1" xfId="3" applyNumberFormat="1" applyFont="1" applyBorder="1"/>
    <xf numFmtId="0" fontId="25" fillId="0" borderId="1" xfId="0" applyFont="1" applyBorder="1"/>
    <xf numFmtId="0" fontId="26" fillId="0" borderId="0" xfId="0" applyFont="1"/>
    <xf numFmtId="0" fontId="16" fillId="0" borderId="0" xfId="0" applyFont="1"/>
    <xf numFmtId="0" fontId="27" fillId="0" borderId="0" xfId="0" applyFont="1"/>
    <xf numFmtId="0" fontId="26" fillId="0" borderId="0" xfId="0" applyFont="1" applyAlignment="1">
      <alignment horizontal="left"/>
    </xf>
    <xf numFmtId="0" fontId="16" fillId="0" borderId="0" xfId="0" applyFont="1" applyAlignment="1">
      <alignment horizontal="center"/>
    </xf>
    <xf numFmtId="0" fontId="28" fillId="12" borderId="1" xfId="0" applyFont="1" applyFill="1" applyBorder="1" applyAlignment="1">
      <alignment horizontal="left"/>
    </xf>
    <xf numFmtId="0" fontId="28" fillId="12" borderId="1" xfId="0" applyFont="1" applyFill="1" applyBorder="1" applyAlignment="1">
      <alignment horizontal="center"/>
    </xf>
    <xf numFmtId="0" fontId="16" fillId="0" borderId="1" xfId="0" applyFont="1" applyBorder="1"/>
    <xf numFmtId="3" fontId="16" fillId="0" borderId="1" xfId="0" applyNumberFormat="1" applyFont="1" applyBorder="1"/>
    <xf numFmtId="0" fontId="16" fillId="0" borderId="1" xfId="0" applyFont="1" applyBorder="1" applyAlignment="1">
      <alignment wrapText="1"/>
    </xf>
    <xf numFmtId="0" fontId="29" fillId="12" borderId="1" xfId="0" applyFont="1" applyFill="1" applyBorder="1" applyAlignment="1">
      <alignment horizontal="center"/>
    </xf>
    <xf numFmtId="0" fontId="16" fillId="0" borderId="1" xfId="0" applyFont="1" applyBorder="1" applyAlignment="1">
      <alignment vertical="center" wrapText="1"/>
    </xf>
    <xf numFmtId="0" fontId="16" fillId="0" borderId="1" xfId="0" applyFont="1" applyBorder="1" applyAlignment="1">
      <alignment vertical="top" wrapText="1"/>
    </xf>
    <xf numFmtId="0" fontId="28" fillId="12" borderId="1" xfId="0" applyFont="1" applyFill="1" applyBorder="1" applyAlignment="1">
      <alignment wrapText="1"/>
    </xf>
    <xf numFmtId="0" fontId="29" fillId="12" borderId="1" xfId="0" applyFont="1" applyFill="1" applyBorder="1" applyAlignment="1">
      <alignment wrapText="1"/>
    </xf>
    <xf numFmtId="0" fontId="30" fillId="0" borderId="1" xfId="0" applyFont="1" applyBorder="1" applyAlignment="1">
      <alignment wrapText="1"/>
    </xf>
    <xf numFmtId="0" fontId="30" fillId="0" borderId="1" xfId="0" applyFont="1" applyBorder="1"/>
    <xf numFmtId="0" fontId="26" fillId="0" borderId="0" xfId="0" applyFont="1" applyAlignment="1">
      <alignment wrapText="1"/>
    </xf>
    <xf numFmtId="0" fontId="16" fillId="0" borderId="0" xfId="0" applyFont="1" applyAlignment="1">
      <alignment wrapText="1"/>
    </xf>
    <xf numFmtId="0" fontId="19" fillId="7" borderId="0" xfId="0" applyFont="1" applyFill="1" applyAlignment="1">
      <alignment horizontal="left"/>
    </xf>
    <xf numFmtId="0" fontId="31" fillId="0" borderId="0" xfId="0" applyFont="1"/>
    <xf numFmtId="0" fontId="32" fillId="0" borderId="0" xfId="0" applyFont="1"/>
    <xf numFmtId="0" fontId="25" fillId="5" borderId="1" xfId="0" applyFont="1" applyFill="1" applyBorder="1"/>
    <xf numFmtId="3" fontId="8" fillId="0" borderId="1" xfId="0" applyNumberFormat="1" applyFont="1" applyBorder="1" applyAlignment="1">
      <alignment horizontal="center"/>
    </xf>
    <xf numFmtId="0" fontId="10" fillId="0" borderId="1" xfId="0" applyFont="1" applyBorder="1"/>
    <xf numFmtId="0" fontId="33" fillId="0" borderId="1" xfId="0" applyFont="1" applyBorder="1"/>
    <xf numFmtId="0" fontId="34" fillId="0" borderId="0" xfId="0" applyFont="1"/>
    <xf numFmtId="0" fontId="21" fillId="5" borderId="0" xfId="0" applyFont="1" applyFill="1" applyAlignment="1">
      <alignment vertical="top" wrapText="1"/>
    </xf>
    <xf numFmtId="0" fontId="20" fillId="5" borderId="0" xfId="0" quotePrefix="1" applyFont="1" applyFill="1"/>
    <xf numFmtId="0" fontId="20" fillId="5" borderId="0" xfId="0" quotePrefix="1" applyFont="1" applyFill="1" applyAlignment="1">
      <alignment wrapText="1"/>
    </xf>
    <xf numFmtId="0" fontId="19" fillId="5" borderId="0" xfId="0" quotePrefix="1" applyFont="1" applyFill="1" applyAlignment="1">
      <alignment horizontal="left" vertical="top" wrapText="1"/>
    </xf>
    <xf numFmtId="0" fontId="37" fillId="0" borderId="0" xfId="0" applyFont="1"/>
    <xf numFmtId="0" fontId="16" fillId="0" borderId="1" xfId="0" applyFont="1" applyFill="1" applyBorder="1"/>
    <xf numFmtId="0" fontId="37" fillId="0" borderId="0" xfId="0" applyFont="1" applyAlignment="1">
      <alignment vertical="top" wrapText="1"/>
    </xf>
    <xf numFmtId="0" fontId="37" fillId="0" borderId="0" xfId="0" applyFont="1" applyAlignment="1">
      <alignment vertical="top"/>
    </xf>
    <xf numFmtId="0" fontId="35" fillId="0" borderId="0" xfId="0" applyFont="1"/>
    <xf numFmtId="0" fontId="30" fillId="0" borderId="0" xfId="0" applyFont="1"/>
    <xf numFmtId="0" fontId="12" fillId="0" borderId="1" xfId="0" applyFont="1" applyBorder="1" applyAlignment="1">
      <alignment wrapText="1"/>
    </xf>
    <xf numFmtId="0" fontId="12" fillId="0" borderId="1" xfId="0" applyFont="1" applyBorder="1" applyAlignment="1">
      <alignment vertical="top"/>
    </xf>
    <xf numFmtId="0" fontId="36" fillId="0" borderId="0" xfId="0" applyFont="1"/>
    <xf numFmtId="0" fontId="9" fillId="0" borderId="1" xfId="1" applyBorder="1"/>
    <xf numFmtId="0" fontId="28" fillId="5" borderId="1" xfId="0" applyFont="1" applyFill="1" applyBorder="1" applyAlignment="1">
      <alignment horizontal="center"/>
    </xf>
    <xf numFmtId="0" fontId="16" fillId="5" borderId="1" xfId="0" applyFont="1" applyFill="1" applyBorder="1" applyAlignment="1">
      <alignment horizontal="left"/>
    </xf>
    <xf numFmtId="0" fontId="25" fillId="0" borderId="1" xfId="0" quotePrefix="1" applyFont="1" applyBorder="1"/>
    <xf numFmtId="0" fontId="8" fillId="0" borderId="1" xfId="0" applyFont="1" applyBorder="1"/>
    <xf numFmtId="0" fontId="16" fillId="0" borderId="1" xfId="0" quotePrefix="1" applyFont="1" applyBorder="1" applyAlignment="1">
      <alignment vertical="top" wrapText="1"/>
    </xf>
    <xf numFmtId="0" fontId="16" fillId="0" borderId="16" xfId="0" applyFont="1" applyFill="1" applyBorder="1"/>
    <xf numFmtId="0" fontId="12" fillId="0" borderId="0" xfId="0" applyFont="1" applyBorder="1"/>
    <xf numFmtId="0" fontId="19" fillId="7" borderId="0" xfId="0" applyFont="1" applyFill="1" applyAlignment="1"/>
    <xf numFmtId="0" fontId="9" fillId="7" borderId="0" xfId="1" applyFill="1"/>
    <xf numFmtId="0" fontId="20" fillId="5" borderId="0" xfId="0" applyFont="1" applyFill="1" applyAlignment="1">
      <alignment horizontal="left"/>
    </xf>
    <xf numFmtId="0" fontId="20" fillId="5" borderId="0" xfId="0" applyFont="1" applyFill="1" applyAlignment="1"/>
    <xf numFmtId="0" fontId="9" fillId="5" borderId="0" xfId="1" applyFill="1"/>
    <xf numFmtId="0" fontId="38" fillId="0" borderId="1" xfId="1" applyFont="1" applyBorder="1"/>
    <xf numFmtId="0" fontId="20" fillId="0" borderId="4" xfId="0" applyFont="1" applyBorder="1"/>
    <xf numFmtId="0" fontId="19" fillId="9" borderId="1" xfId="0" applyFont="1" applyFill="1" applyBorder="1" applyAlignment="1">
      <alignment horizontal="center"/>
    </xf>
    <xf numFmtId="0" fontId="20" fillId="0" borderId="1" xfId="0" applyFont="1" applyBorder="1"/>
    <xf numFmtId="0" fontId="22" fillId="0" borderId="1" xfId="1" applyFont="1" applyBorder="1"/>
    <xf numFmtId="0" fontId="20" fillId="0" borderId="0" xfId="0" applyFont="1" applyAlignment="1">
      <alignment wrapText="1"/>
    </xf>
    <xf numFmtId="0" fontId="20" fillId="0" borderId="4" xfId="0" applyFont="1" applyBorder="1" applyAlignment="1">
      <alignment wrapText="1"/>
    </xf>
    <xf numFmtId="0" fontId="23" fillId="0" borderId="4" xfId="0" applyFont="1" applyBorder="1"/>
    <xf numFmtId="0" fontId="23" fillId="0" borderId="4" xfId="0" applyFont="1" applyBorder="1" applyAlignment="1">
      <alignment wrapText="1"/>
    </xf>
    <xf numFmtId="0" fontId="19" fillId="0" borderId="0" xfId="0" applyFont="1"/>
    <xf numFmtId="0" fontId="20" fillId="5" borderId="0" xfId="0" applyFont="1" applyFill="1" applyAlignment="1">
      <alignment horizontal="left"/>
    </xf>
    <xf numFmtId="0" fontId="19" fillId="7" borderId="0" xfId="0" applyFont="1" applyFill="1" applyAlignment="1">
      <alignment horizontal="left"/>
    </xf>
    <xf numFmtId="0" fontId="20" fillId="0" borderId="0" xfId="0" quotePrefix="1" applyFont="1" applyAlignment="1">
      <alignment horizontal="left" vertical="top" wrapText="1"/>
    </xf>
    <xf numFmtId="0" fontId="20" fillId="0" borderId="0" xfId="0" quotePrefix="1" applyFont="1" applyAlignment="1">
      <alignment horizontal="center" vertical="top" wrapText="1"/>
    </xf>
    <xf numFmtId="0" fontId="19" fillId="7" borderId="0" xfId="0" quotePrefix="1" applyFont="1" applyFill="1" applyAlignment="1">
      <alignment horizontal="left" vertical="top" wrapText="1"/>
    </xf>
    <xf numFmtId="0" fontId="20" fillId="0" borderId="0" xfId="0" quotePrefix="1" applyFont="1" applyAlignment="1">
      <alignment horizontal="center" vertical="top" wrapText="1"/>
    </xf>
    <xf numFmtId="0" fontId="19" fillId="7" borderId="0" xfId="0" quotePrefix="1" applyFont="1" applyFill="1" applyAlignment="1">
      <alignment horizontal="left" vertical="top" wrapText="1"/>
    </xf>
    <xf numFmtId="0" fontId="19" fillId="7" borderId="0" xfId="0" applyFont="1" applyFill="1" applyAlignment="1">
      <alignment horizontal="left"/>
    </xf>
    <xf numFmtId="0" fontId="20" fillId="5" borderId="0" xfId="0" applyFont="1" applyFill="1" applyAlignment="1">
      <alignment horizontal="left"/>
    </xf>
    <xf numFmtId="0" fontId="20" fillId="0" borderId="0" xfId="0" quotePrefix="1" applyFont="1" applyAlignment="1">
      <alignment horizontal="left" vertical="top" wrapText="1"/>
    </xf>
    <xf numFmtId="0" fontId="19" fillId="7" borderId="0" xfId="0" applyFont="1" applyFill="1" applyAlignment="1">
      <alignment horizontal="left"/>
    </xf>
    <xf numFmtId="0" fontId="20" fillId="0" borderId="0" xfId="0" quotePrefix="1" applyFont="1" applyAlignment="1">
      <alignment horizontal="left" vertical="top" wrapText="1"/>
    </xf>
    <xf numFmtId="0" fontId="20" fillId="0" borderId="0" xfId="0" quotePrefix="1" applyFont="1" applyAlignment="1">
      <alignment horizontal="center" vertical="top" wrapText="1"/>
    </xf>
    <xf numFmtId="0" fontId="19" fillId="7" borderId="0" xfId="0" quotePrefix="1" applyFont="1" applyFill="1" applyAlignment="1">
      <alignment horizontal="left" vertical="top" wrapText="1"/>
    </xf>
    <xf numFmtId="0" fontId="12" fillId="0" borderId="0" xfId="0" applyFont="1" applyAlignment="1">
      <alignment vertical="top" wrapText="1"/>
    </xf>
    <xf numFmtId="0" fontId="25" fillId="0" borderId="1" xfId="0" quotePrefix="1" applyFont="1" applyBorder="1" applyAlignment="1">
      <alignment horizontal="right"/>
    </xf>
    <xf numFmtId="0" fontId="20" fillId="5" borderId="0" xfId="0" quotePrefix="1" applyFont="1" applyFill="1" applyAlignment="1">
      <alignment horizontal="left" wrapText="1"/>
    </xf>
    <xf numFmtId="0" fontId="0" fillId="0" borderId="0" xfId="0" applyAlignment="1">
      <alignment vertical="top" wrapText="1"/>
    </xf>
    <xf numFmtId="0" fontId="6" fillId="0" borderId="1" xfId="0" applyFont="1" applyBorder="1" applyAlignment="1">
      <alignment wrapText="1"/>
    </xf>
    <xf numFmtId="0" fontId="42" fillId="0" borderId="1" xfId="1" applyFont="1" applyBorder="1"/>
    <xf numFmtId="0" fontId="43" fillId="0" borderId="4" xfId="0" applyFont="1" applyBorder="1"/>
    <xf numFmtId="0" fontId="44" fillId="0" borderId="0" xfId="0" applyFont="1"/>
    <xf numFmtId="0" fontId="35" fillId="9" borderId="1" xfId="0" applyFont="1" applyFill="1" applyBorder="1" applyAlignment="1">
      <alignment horizontal="center"/>
    </xf>
    <xf numFmtId="0" fontId="35" fillId="9" borderId="16" xfId="0" applyFont="1" applyFill="1" applyBorder="1" applyAlignment="1">
      <alignment horizontal="center"/>
    </xf>
    <xf numFmtId="0" fontId="9" fillId="0" borderId="0" xfId="1" applyAlignment="1">
      <alignment vertical="top"/>
    </xf>
    <xf numFmtId="0" fontId="0" fillId="0" borderId="0" xfId="0" applyBorder="1"/>
    <xf numFmtId="0" fontId="12" fillId="0" borderId="0" xfId="0" applyFont="1" applyAlignment="1">
      <alignment wrapText="1"/>
    </xf>
    <xf numFmtId="0" fontId="21" fillId="0" borderId="0" xfId="0" applyFont="1" applyAlignment="1">
      <alignment vertical="top"/>
    </xf>
    <xf numFmtId="0" fontId="21" fillId="0" borderId="0" xfId="0" applyFont="1" applyAlignment="1">
      <alignment vertical="top" wrapText="1"/>
    </xf>
    <xf numFmtId="0" fontId="45" fillId="0" borderId="0" xfId="1" applyFont="1"/>
    <xf numFmtId="0" fontId="46" fillId="0" borderId="0" xfId="0" applyFont="1" applyAlignment="1">
      <alignment vertical="center"/>
    </xf>
    <xf numFmtId="0" fontId="46" fillId="0" borderId="0" xfId="0" applyFont="1"/>
    <xf numFmtId="0" fontId="35" fillId="13" borderId="1" xfId="0" applyFont="1" applyFill="1" applyBorder="1" applyAlignment="1">
      <alignment horizontal="center"/>
    </xf>
    <xf numFmtId="0" fontId="6" fillId="0" borderId="0" xfId="0" applyFont="1" applyBorder="1"/>
    <xf numFmtId="0" fontId="4" fillId="11" borderId="0" xfId="0" applyFont="1" applyFill="1" applyBorder="1" applyAlignment="1">
      <alignment horizontal="center"/>
    </xf>
    <xf numFmtId="0" fontId="4" fillId="5" borderId="0" xfId="0" applyFont="1" applyFill="1" applyBorder="1" applyAlignment="1">
      <alignment horizontal="center"/>
    </xf>
    <xf numFmtId="0" fontId="25" fillId="0" borderId="0" xfId="0" quotePrefix="1" applyFont="1" applyBorder="1" applyAlignment="1">
      <alignment horizontal="right"/>
    </xf>
    <xf numFmtId="0" fontId="8" fillId="0" borderId="0" xfId="0" applyFont="1" applyBorder="1"/>
    <xf numFmtId="0" fontId="8" fillId="0" borderId="0" xfId="0" applyFont="1" applyBorder="1" applyAlignment="1">
      <alignment horizontal="center"/>
    </xf>
    <xf numFmtId="0" fontId="6" fillId="0" borderId="0" xfId="0" applyFont="1" applyBorder="1" applyAlignment="1">
      <alignment horizontal="center"/>
    </xf>
    <xf numFmtId="14" fontId="6" fillId="0" borderId="0" xfId="0" applyNumberFormat="1" applyFont="1" applyBorder="1" applyAlignment="1">
      <alignment horizontal="center"/>
    </xf>
    <xf numFmtId="3" fontId="6" fillId="0" borderId="0" xfId="0" applyNumberFormat="1" applyFont="1" applyBorder="1"/>
    <xf numFmtId="3" fontId="8" fillId="0" borderId="0" xfId="0" applyNumberFormat="1" applyFont="1" applyBorder="1" applyAlignment="1">
      <alignment horizontal="center"/>
    </xf>
    <xf numFmtId="0" fontId="10" fillId="0" borderId="0" xfId="0" applyFont="1" applyBorder="1"/>
    <xf numFmtId="0" fontId="25" fillId="0" borderId="0" xfId="0" applyFont="1" applyBorder="1"/>
    <xf numFmtId="0" fontId="0" fillId="5" borderId="2" xfId="0" applyFill="1" applyBorder="1"/>
    <xf numFmtId="0" fontId="25" fillId="5" borderId="0" xfId="0" applyFont="1" applyFill="1" applyBorder="1"/>
    <xf numFmtId="0" fontId="4" fillId="5" borderId="19" xfId="0" applyFont="1" applyFill="1" applyBorder="1" applyAlignment="1">
      <alignment horizontal="center"/>
    </xf>
    <xf numFmtId="0" fontId="6" fillId="5" borderId="18" xfId="0" applyFont="1" applyFill="1" applyBorder="1"/>
    <xf numFmtId="0" fontId="4" fillId="10" borderId="0" xfId="0" applyFont="1" applyFill="1" applyAlignment="1">
      <alignment horizontal="center" vertical="center"/>
    </xf>
    <xf numFmtId="14" fontId="12" fillId="0" borderId="0" xfId="0" applyNumberFormat="1" applyFont="1"/>
    <xf numFmtId="0" fontId="48" fillId="0" borderId="0" xfId="0" applyFont="1"/>
    <xf numFmtId="0" fontId="19" fillId="4" borderId="17" xfId="0" applyFont="1" applyFill="1" applyBorder="1" applyAlignment="1">
      <alignment horizontal="center"/>
    </xf>
    <xf numFmtId="0" fontId="19" fillId="4" borderId="1" xfId="0" applyFont="1" applyFill="1" applyBorder="1" applyAlignment="1">
      <alignment horizontal="center"/>
    </xf>
    <xf numFmtId="0" fontId="19" fillId="4" borderId="1" xfId="0" applyFont="1" applyFill="1" applyBorder="1" applyAlignment="1">
      <alignment horizontal="center" wrapText="1"/>
    </xf>
    <xf numFmtId="0" fontId="20" fillId="0" borderId="1" xfId="0" applyFont="1" applyFill="1" applyBorder="1"/>
    <xf numFmtId="0" fontId="50" fillId="0" borderId="1" xfId="0" applyFont="1" applyBorder="1"/>
    <xf numFmtId="0" fontId="50" fillId="0" borderId="1" xfId="0" applyFont="1" applyBorder="1" applyAlignment="1">
      <alignment wrapText="1"/>
    </xf>
    <xf numFmtId="3" fontId="50" fillId="0" borderId="1" xfId="0" applyNumberFormat="1" applyFont="1" applyBorder="1"/>
    <xf numFmtId="0" fontId="32" fillId="0" borderId="1" xfId="0" applyFont="1" applyBorder="1" applyAlignment="1">
      <alignment vertical="top" wrapText="1"/>
    </xf>
    <xf numFmtId="0" fontId="3" fillId="0" borderId="0" xfId="0" applyFont="1" applyAlignment="1">
      <alignment vertical="top"/>
    </xf>
    <xf numFmtId="0" fontId="16" fillId="0" borderId="17" xfId="0" applyFont="1" applyBorder="1" applyAlignment="1">
      <alignment horizontal="left" vertical="center"/>
    </xf>
    <xf numFmtId="0" fontId="16" fillId="0" borderId="17" xfId="0" applyFont="1" applyBorder="1" applyAlignment="1">
      <alignment horizontal="left"/>
    </xf>
    <xf numFmtId="0" fontId="16" fillId="0" borderId="17" xfId="0" applyFont="1" applyBorder="1" applyAlignment="1">
      <alignment horizontal="left" wrapText="1"/>
    </xf>
    <xf numFmtId="3" fontId="16" fillId="0" borderId="17" xfId="0" applyNumberFormat="1" applyFont="1" applyBorder="1"/>
    <xf numFmtId="0" fontId="16" fillId="0" borderId="17" xfId="0" applyFont="1" applyBorder="1"/>
    <xf numFmtId="0" fontId="0" fillId="0" borderId="0" xfId="0" applyAlignment="1">
      <alignment horizontal="left" vertical="top" wrapText="1"/>
    </xf>
    <xf numFmtId="0" fontId="20" fillId="0" borderId="1" xfId="0" applyFont="1" applyBorder="1" applyAlignment="1">
      <alignment vertical="top" wrapText="1"/>
    </xf>
    <xf numFmtId="0" fontId="12" fillId="0" borderId="0" xfId="0" quotePrefix="1" applyFont="1" applyAlignment="1">
      <alignment vertical="top" wrapText="1"/>
    </xf>
    <xf numFmtId="0" fontId="9" fillId="0" borderId="1" xfId="1" applyBorder="1" applyAlignment="1">
      <alignment horizontal="left" wrapText="1"/>
    </xf>
    <xf numFmtId="0" fontId="9" fillId="0" borderId="1" xfId="1" applyBorder="1" applyAlignment="1">
      <alignment horizontal="left"/>
    </xf>
    <xf numFmtId="3" fontId="16" fillId="0" borderId="1" xfId="0" applyNumberFormat="1" applyFont="1" applyBorder="1" applyAlignment="1">
      <alignment wrapText="1"/>
    </xf>
    <xf numFmtId="0" fontId="35" fillId="0" borderId="0" xfId="0" applyFont="1" applyAlignment="1">
      <alignment wrapText="1"/>
    </xf>
    <xf numFmtId="14" fontId="0" fillId="0" borderId="0" xfId="0" applyNumberFormat="1"/>
    <xf numFmtId="0" fontId="53" fillId="0" borderId="1" xfId="0" applyFont="1" applyBorder="1"/>
    <xf numFmtId="0" fontId="54" fillId="0" borderId="0" xfId="0" applyFont="1" applyAlignment="1">
      <alignment wrapText="1"/>
    </xf>
    <xf numFmtId="0" fontId="58" fillId="9" borderId="1" xfId="0" applyFont="1" applyFill="1" applyBorder="1" applyAlignment="1">
      <alignment horizontal="center" wrapText="1"/>
    </xf>
    <xf numFmtId="166" fontId="58" fillId="9" borderId="1" xfId="0" applyNumberFormat="1" applyFont="1" applyFill="1" applyBorder="1" applyAlignment="1">
      <alignment horizontal="center" wrapText="1"/>
    </xf>
    <xf numFmtId="0" fontId="59" fillId="5" borderId="1" xfId="0" applyFont="1" applyFill="1" applyBorder="1" applyAlignment="1">
      <alignment wrapText="1"/>
    </xf>
    <xf numFmtId="0" fontId="60" fillId="5" borderId="4" xfId="0" applyFont="1" applyFill="1" applyBorder="1" applyAlignment="1">
      <alignment wrapText="1"/>
    </xf>
    <xf numFmtId="166" fontId="59" fillId="5" borderId="1" xfId="0" applyNumberFormat="1" applyFont="1" applyFill="1" applyBorder="1" applyAlignment="1">
      <alignment wrapText="1"/>
    </xf>
    <xf numFmtId="0" fontId="59" fillId="5" borderId="0" xfId="0" applyFont="1" applyFill="1" applyAlignment="1">
      <alignment wrapText="1"/>
    </xf>
    <xf numFmtId="0" fontId="59" fillId="14" borderId="1" xfId="0" applyFont="1" applyFill="1" applyBorder="1" applyAlignment="1">
      <alignment wrapText="1"/>
    </xf>
    <xf numFmtId="0" fontId="59" fillId="0" borderId="0" xfId="0" applyFont="1" applyAlignment="1">
      <alignment wrapText="1"/>
    </xf>
    <xf numFmtId="0" fontId="59" fillId="15" borderId="1" xfId="0" applyFont="1" applyFill="1" applyBorder="1" applyAlignment="1">
      <alignment wrapText="1"/>
    </xf>
    <xf numFmtId="0" fontId="59" fillId="15" borderId="0" xfId="0" applyFont="1" applyFill="1" applyAlignment="1">
      <alignment wrapText="1"/>
    </xf>
    <xf numFmtId="166" fontId="59" fillId="5" borderId="4" xfId="0" applyNumberFormat="1" applyFont="1" applyFill="1" applyBorder="1" applyAlignment="1">
      <alignment wrapText="1"/>
    </xf>
    <xf numFmtId="0" fontId="59" fillId="5" borderId="4" xfId="0" applyFont="1" applyFill="1" applyBorder="1" applyAlignment="1">
      <alignment wrapText="1"/>
    </xf>
    <xf numFmtId="0" fontId="20" fillId="5" borderId="4" xfId="0" applyFont="1" applyFill="1" applyBorder="1"/>
    <xf numFmtId="0" fontId="20" fillId="5" borderId="1" xfId="0" applyFont="1" applyFill="1" applyBorder="1"/>
    <xf numFmtId="0" fontId="20" fillId="5" borderId="0" xfId="0" applyFont="1" applyFill="1" applyAlignment="1">
      <alignment wrapText="1"/>
    </xf>
    <xf numFmtId="0" fontId="20" fillId="5" borderId="1" xfId="0" applyFont="1" applyFill="1" applyBorder="1" applyAlignment="1">
      <alignment wrapText="1"/>
    </xf>
    <xf numFmtId="0" fontId="20" fillId="5" borderId="4" xfId="0" applyFont="1" applyFill="1" applyBorder="1" applyAlignment="1">
      <alignment wrapText="1"/>
    </xf>
    <xf numFmtId="166" fontId="60" fillId="5" borderId="4" xfId="0" applyNumberFormat="1" applyFont="1" applyFill="1" applyBorder="1" applyAlignment="1">
      <alignment wrapText="1"/>
    </xf>
    <xf numFmtId="0" fontId="43" fillId="5" borderId="4" xfId="0" applyFont="1" applyFill="1" applyBorder="1"/>
    <xf numFmtId="166" fontId="61" fillId="5" borderId="4" xfId="0" applyNumberFormat="1" applyFont="1" applyFill="1" applyBorder="1" applyAlignment="1">
      <alignment wrapText="1"/>
    </xf>
    <xf numFmtId="0" fontId="23" fillId="5" borderId="4" xfId="0" applyFont="1" applyFill="1" applyBorder="1"/>
    <xf numFmtId="0" fontId="61" fillId="5" borderId="4" xfId="0" applyFont="1" applyFill="1" applyBorder="1" applyAlignment="1">
      <alignment wrapText="1"/>
    </xf>
    <xf numFmtId="0" fontId="23" fillId="5" borderId="4" xfId="0" applyFont="1" applyFill="1" applyBorder="1" applyAlignment="1">
      <alignment wrapText="1"/>
    </xf>
    <xf numFmtId="0" fontId="20" fillId="5" borderId="1" xfId="0" applyFont="1" applyFill="1" applyBorder="1" applyAlignment="1">
      <alignment vertical="top" wrapText="1"/>
    </xf>
    <xf numFmtId="0" fontId="9" fillId="5" borderId="1" xfId="1" applyFill="1" applyBorder="1" applyAlignment="1">
      <alignment horizontal="left" wrapText="1"/>
    </xf>
    <xf numFmtId="0" fontId="19" fillId="5" borderId="0" xfId="0" applyFont="1" applyFill="1"/>
    <xf numFmtId="0" fontId="9" fillId="14" borderId="0" xfId="1" applyFill="1"/>
    <xf numFmtId="0" fontId="23" fillId="14" borderId="4" xfId="0" applyFont="1" applyFill="1" applyBorder="1"/>
    <xf numFmtId="0" fontId="9" fillId="14" borderId="1" xfId="1" applyFill="1" applyBorder="1"/>
    <xf numFmtId="0" fontId="23" fillId="14" borderId="4" xfId="0" applyFont="1" applyFill="1" applyBorder="1" applyAlignment="1">
      <alignment wrapText="1"/>
    </xf>
    <xf numFmtId="0" fontId="38" fillId="14" borderId="1" xfId="1" applyFont="1" applyFill="1" applyBorder="1"/>
    <xf numFmtId="0" fontId="20" fillId="14" borderId="4" xfId="0" applyFont="1" applyFill="1" applyBorder="1"/>
    <xf numFmtId="0" fontId="22" fillId="14" borderId="0" xfId="1" applyFont="1" applyFill="1"/>
    <xf numFmtId="0" fontId="8" fillId="0" borderId="4" xfId="0" applyFont="1" applyBorder="1" applyAlignment="1">
      <alignment horizontal="center"/>
    </xf>
    <xf numFmtId="0" fontId="8" fillId="0" borderId="5"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14" fontId="6" fillId="0" borderId="4" xfId="0" applyNumberFormat="1" applyFont="1" applyBorder="1" applyAlignment="1">
      <alignment horizontal="center"/>
    </xf>
    <xf numFmtId="14" fontId="6" fillId="0" borderId="5" xfId="0" applyNumberFormat="1" applyFont="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0" fontId="19" fillId="12" borderId="18" xfId="0" applyFont="1" applyFill="1" applyBorder="1" applyAlignment="1">
      <alignment horizontal="center" vertical="center"/>
    </xf>
    <xf numFmtId="0" fontId="0" fillId="0" borderId="1" xfId="0" applyFill="1" applyBorder="1"/>
    <xf numFmtId="0" fontId="20" fillId="0" borderId="0" xfId="0" quotePrefix="1" applyFont="1" applyAlignment="1">
      <alignment horizontal="center" vertical="top" wrapText="1"/>
    </xf>
    <xf numFmtId="0" fontId="19" fillId="7" borderId="0" xfId="0" quotePrefix="1" applyFont="1" applyFill="1" applyAlignment="1">
      <alignment horizontal="left" vertical="top" wrapText="1"/>
    </xf>
    <xf numFmtId="0" fontId="19" fillId="7" borderId="0" xfId="0" applyFont="1" applyFill="1" applyAlignment="1">
      <alignment horizontal="left"/>
    </xf>
    <xf numFmtId="0" fontId="32" fillId="0" borderId="0" xfId="0" quotePrefix="1" applyFont="1" applyAlignment="1">
      <alignment horizontal="left" vertical="top" wrapText="1"/>
    </xf>
    <xf numFmtId="0" fontId="32" fillId="0" borderId="0" xfId="0" applyFont="1" applyAlignment="1">
      <alignment horizontal="left" vertical="top" wrapText="1"/>
    </xf>
    <xf numFmtId="0" fontId="20" fillId="5" borderId="0" xfId="0" applyFont="1" applyFill="1" applyAlignment="1">
      <alignment horizontal="left"/>
    </xf>
    <xf numFmtId="0" fontId="20" fillId="0" borderId="0" xfId="0" quotePrefix="1" applyFont="1" applyAlignment="1">
      <alignment horizontal="left" vertical="top" wrapText="1"/>
    </xf>
    <xf numFmtId="0" fontId="20" fillId="5" borderId="0" xfId="0" quotePrefix="1" applyFont="1" applyFill="1" applyAlignment="1">
      <alignment horizontal="left" wrapText="1"/>
    </xf>
    <xf numFmtId="0" fontId="20" fillId="5" borderId="0" xfId="0" quotePrefix="1" applyFont="1" applyFill="1" applyAlignment="1">
      <alignment horizontal="left"/>
    </xf>
    <xf numFmtId="0" fontId="12" fillId="0" borderId="0" xfId="0" applyFont="1" applyAlignment="1">
      <alignment horizontal="left" vertical="top" wrapText="1"/>
    </xf>
    <xf numFmtId="0" fontId="21" fillId="5" borderId="0" xfId="0" quotePrefix="1" applyFont="1" applyFill="1" applyAlignment="1">
      <alignment horizontal="left" vertical="top" wrapText="1"/>
    </xf>
    <xf numFmtId="0" fontId="12" fillId="0" borderId="0" xfId="0" applyFont="1" applyAlignment="1">
      <alignment horizontal="left" wrapText="1"/>
    </xf>
    <xf numFmtId="0" fontId="37" fillId="0" borderId="0" xfId="0" applyFont="1" applyAlignment="1">
      <alignment horizontal="left" vertical="top" wrapText="1"/>
    </xf>
    <xf numFmtId="0" fontId="20" fillId="5" borderId="0" xfId="0" applyFont="1" applyFill="1" applyAlignment="1">
      <alignment horizontal="left" vertical="top" wrapText="1"/>
    </xf>
    <xf numFmtId="0" fontId="20" fillId="5" borderId="0" xfId="0" applyFont="1" applyFill="1" applyAlignment="1">
      <alignment horizontal="left" vertical="top"/>
    </xf>
    <xf numFmtId="0" fontId="0" fillId="0" borderId="0" xfId="0" applyAlignment="1">
      <alignment horizontal="left" vertical="top" wrapText="1"/>
    </xf>
    <xf numFmtId="0" fontId="20" fillId="5" borderId="0" xfId="0" quotePrefix="1" applyFont="1" applyFill="1" applyAlignment="1">
      <alignment horizontal="left" vertical="top" wrapText="1"/>
    </xf>
  </cellXfs>
  <cellStyles count="4">
    <cellStyle name="Comma" xfId="3" builtinId="3"/>
    <cellStyle name="Hyperlink" xfId="1" builtinId="8"/>
    <cellStyle name="Normal" xfId="0" builtinId="0"/>
    <cellStyle name="Normal 2" xfId="2" xr:uid="{32D804DB-4F6C-49D0-A294-FD77CBB60F89}"/>
  </cellStyles>
  <dxfs count="1">
    <dxf>
      <font>
        <b/>
        <i val="0"/>
        <strike val="0"/>
        <condense val="0"/>
        <extend val="0"/>
        <outline val="0"/>
        <shadow val="0"/>
        <u val="none"/>
        <vertAlign val="baseline"/>
        <sz val="11"/>
        <color rgb="FFFFFFFF"/>
        <name val="Calibri"/>
        <family val="2"/>
        <scheme val="minor"/>
      </font>
      <fill>
        <patternFill patternType="solid">
          <fgColor rgb="FFED7D31"/>
          <bgColor rgb="FFED7D3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5" Type="http://schemas.openxmlformats.org/officeDocument/2006/relationships/image" Target="../media/image29.png"/><Relationship Id="rId4" Type="http://schemas.openxmlformats.org/officeDocument/2006/relationships/image" Target="../media/image28.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5.png"/></Relationships>
</file>

<file path=xl/drawings/_rels/drawing6.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8.png"/></Relationships>
</file>

<file path=xl/drawings/_rels/drawing8.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1" Type="http://schemas.openxmlformats.org/officeDocument/2006/relationships/image" Target="../media/image22.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33.emf"/><Relationship Id="rId7" Type="http://schemas.openxmlformats.org/officeDocument/2006/relationships/image" Target="../media/image37.emf"/><Relationship Id="rId2" Type="http://schemas.openxmlformats.org/officeDocument/2006/relationships/image" Target="../media/image32.emf"/><Relationship Id="rId1" Type="http://schemas.openxmlformats.org/officeDocument/2006/relationships/image" Target="../media/image31.emf"/><Relationship Id="rId6" Type="http://schemas.openxmlformats.org/officeDocument/2006/relationships/image" Target="../media/image36.emf"/><Relationship Id="rId5" Type="http://schemas.openxmlformats.org/officeDocument/2006/relationships/image" Target="../media/image35.emf"/><Relationship Id="rId4" Type="http://schemas.openxmlformats.org/officeDocument/2006/relationships/image" Target="../media/image34.emf"/></Relationships>
</file>

<file path=xl/drawings/drawing1.xml><?xml version="1.0" encoding="utf-8"?>
<xdr:wsDr xmlns:xdr="http://schemas.openxmlformats.org/drawingml/2006/spreadsheetDrawing" xmlns:a="http://schemas.openxmlformats.org/drawingml/2006/main">
  <xdr:twoCellAnchor editAs="oneCell">
    <xdr:from>
      <xdr:col>0</xdr:col>
      <xdr:colOff>83128</xdr:colOff>
      <xdr:row>1</xdr:row>
      <xdr:rowOff>114300</xdr:rowOff>
    </xdr:from>
    <xdr:to>
      <xdr:col>12</xdr:col>
      <xdr:colOff>540328</xdr:colOff>
      <xdr:row>55</xdr:row>
      <xdr:rowOff>173811</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28" y="297873"/>
          <a:ext cx="7772400" cy="997243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15240</xdr:colOff>
      <xdr:row>12</xdr:row>
      <xdr:rowOff>160020</xdr:rowOff>
    </xdr:from>
    <xdr:to>
      <xdr:col>7</xdr:col>
      <xdr:colOff>182880</xdr:colOff>
      <xdr:row>32</xdr:row>
      <xdr:rowOff>83820</xdr:rowOff>
    </xdr:to>
    <xdr:pic>
      <xdr:nvPicPr>
        <xdr:cNvPr id="2" name="Picture 1">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 y="2705100"/>
          <a:ext cx="11574780" cy="3581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11</xdr:row>
      <xdr:rowOff>160020</xdr:rowOff>
    </xdr:from>
    <xdr:to>
      <xdr:col>4</xdr:col>
      <xdr:colOff>441960</xdr:colOff>
      <xdr:row>38</xdr:row>
      <xdr:rowOff>129540</xdr:rowOff>
    </xdr:to>
    <xdr:pic>
      <xdr:nvPicPr>
        <xdr:cNvPr id="3" name="Picture 2">
          <a:extLst>
            <a:ext uri="{FF2B5EF4-FFF2-40B4-BE49-F238E27FC236}">
              <a16:creationId xmlns:a16="http://schemas.microsoft.com/office/drawing/2014/main" id="{00000000-0008-0000-1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710940"/>
          <a:ext cx="8183880" cy="4907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1257300</xdr:colOff>
      <xdr:row>47</xdr:row>
      <xdr:rowOff>1051560</xdr:rowOff>
    </xdr:from>
    <xdr:to>
      <xdr:col>2</xdr:col>
      <xdr:colOff>1623060</xdr:colOff>
      <xdr:row>47</xdr:row>
      <xdr:rowOff>1363980</xdr:rowOff>
    </xdr:to>
    <xdr:sp macro="" textlink="">
      <xdr:nvSpPr>
        <xdr:cNvPr id="2" name="Arrow: Right 1">
          <a:extLst>
            <a:ext uri="{FF2B5EF4-FFF2-40B4-BE49-F238E27FC236}">
              <a16:creationId xmlns:a16="http://schemas.microsoft.com/office/drawing/2014/main" id="{00000000-0008-0000-1700-000002000000}"/>
            </a:ext>
          </a:extLst>
        </xdr:cNvPr>
        <xdr:cNvSpPr/>
      </xdr:nvSpPr>
      <xdr:spPr>
        <a:xfrm>
          <a:off x="6263640" y="22593300"/>
          <a:ext cx="365760" cy="3124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746760</xdr:colOff>
      <xdr:row>48</xdr:row>
      <xdr:rowOff>1112520</xdr:rowOff>
    </xdr:from>
    <xdr:to>
      <xdr:col>5</xdr:col>
      <xdr:colOff>1112520</xdr:colOff>
      <xdr:row>48</xdr:row>
      <xdr:rowOff>1424940</xdr:rowOff>
    </xdr:to>
    <xdr:sp macro="" textlink="">
      <xdr:nvSpPr>
        <xdr:cNvPr id="3" name="Arrow: Right 2">
          <a:extLst>
            <a:ext uri="{FF2B5EF4-FFF2-40B4-BE49-F238E27FC236}">
              <a16:creationId xmlns:a16="http://schemas.microsoft.com/office/drawing/2014/main" id="{00000000-0008-0000-1700-000003000000}"/>
            </a:ext>
          </a:extLst>
        </xdr:cNvPr>
        <xdr:cNvSpPr/>
      </xdr:nvSpPr>
      <xdr:spPr>
        <a:xfrm>
          <a:off x="12344400" y="24079200"/>
          <a:ext cx="365760" cy="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1752600</xdr:colOff>
      <xdr:row>47</xdr:row>
      <xdr:rowOff>38100</xdr:rowOff>
    </xdr:from>
    <xdr:to>
      <xdr:col>7</xdr:col>
      <xdr:colOff>706232</xdr:colOff>
      <xdr:row>47</xdr:row>
      <xdr:rowOff>2285719</xdr:rowOff>
    </xdr:to>
    <xdr:pic>
      <xdr:nvPicPr>
        <xdr:cNvPr id="5" name="Picture 4">
          <a:extLst>
            <a:ext uri="{FF2B5EF4-FFF2-40B4-BE49-F238E27FC236}">
              <a16:creationId xmlns:a16="http://schemas.microsoft.com/office/drawing/2014/main" id="{00000000-0008-0000-1700-000005000000}"/>
            </a:ext>
          </a:extLst>
        </xdr:cNvPr>
        <xdr:cNvPicPr>
          <a:picLocks noChangeAspect="1"/>
        </xdr:cNvPicPr>
      </xdr:nvPicPr>
      <xdr:blipFill>
        <a:blip xmlns:r="http://schemas.openxmlformats.org/officeDocument/2006/relationships" r:embed="rId1"/>
        <a:stretch>
          <a:fillRect/>
        </a:stretch>
      </xdr:blipFill>
      <xdr:spPr>
        <a:xfrm>
          <a:off x="13350240" y="21579840"/>
          <a:ext cx="4180952" cy="2247619"/>
        </a:xfrm>
        <a:prstGeom prst="rect">
          <a:avLst/>
        </a:prstGeom>
      </xdr:spPr>
    </xdr:pic>
    <xdr:clientData/>
  </xdr:twoCellAnchor>
  <xdr:twoCellAnchor editAs="oneCell">
    <xdr:from>
      <xdr:col>3</xdr:col>
      <xdr:colOff>60960</xdr:colOff>
      <xdr:row>46</xdr:row>
      <xdr:rowOff>53340</xdr:rowOff>
    </xdr:from>
    <xdr:to>
      <xdr:col>5</xdr:col>
      <xdr:colOff>188072</xdr:colOff>
      <xdr:row>48</xdr:row>
      <xdr:rowOff>96832</xdr:rowOff>
    </xdr:to>
    <xdr:pic>
      <xdr:nvPicPr>
        <xdr:cNvPr id="6" name="Picture 5">
          <a:extLst>
            <a:ext uri="{FF2B5EF4-FFF2-40B4-BE49-F238E27FC236}">
              <a16:creationId xmlns:a16="http://schemas.microsoft.com/office/drawing/2014/main" id="{00000000-0008-0000-1700-000006000000}"/>
            </a:ext>
          </a:extLst>
        </xdr:cNvPr>
        <xdr:cNvPicPr>
          <a:picLocks noChangeAspect="1"/>
        </xdr:cNvPicPr>
      </xdr:nvPicPr>
      <xdr:blipFill>
        <a:blip xmlns:r="http://schemas.openxmlformats.org/officeDocument/2006/relationships" r:embed="rId2"/>
        <a:stretch>
          <a:fillRect/>
        </a:stretch>
      </xdr:blipFill>
      <xdr:spPr>
        <a:xfrm>
          <a:off x="7604760" y="21412200"/>
          <a:ext cx="4180952" cy="2580952"/>
        </a:xfrm>
        <a:prstGeom prst="rect">
          <a:avLst/>
        </a:prstGeom>
      </xdr:spPr>
    </xdr:pic>
    <xdr:clientData/>
  </xdr:twoCellAnchor>
  <xdr:twoCellAnchor editAs="oneCell">
    <xdr:from>
      <xdr:col>0</xdr:col>
      <xdr:colOff>60960</xdr:colOff>
      <xdr:row>12</xdr:row>
      <xdr:rowOff>152400</xdr:rowOff>
    </xdr:from>
    <xdr:to>
      <xdr:col>1</xdr:col>
      <xdr:colOff>1001532</xdr:colOff>
      <xdr:row>24</xdr:row>
      <xdr:rowOff>148316</xdr:rowOff>
    </xdr:to>
    <xdr:pic>
      <xdr:nvPicPr>
        <xdr:cNvPr id="7" name="Picture 6">
          <a:extLst>
            <a:ext uri="{FF2B5EF4-FFF2-40B4-BE49-F238E27FC236}">
              <a16:creationId xmlns:a16="http://schemas.microsoft.com/office/drawing/2014/main" id="{00000000-0008-0000-1700-000007000000}"/>
            </a:ext>
          </a:extLst>
        </xdr:cNvPr>
        <xdr:cNvPicPr>
          <a:picLocks noChangeAspect="1"/>
        </xdr:cNvPicPr>
      </xdr:nvPicPr>
      <xdr:blipFill>
        <a:blip xmlns:r="http://schemas.openxmlformats.org/officeDocument/2006/relationships" r:embed="rId3"/>
        <a:stretch>
          <a:fillRect/>
        </a:stretch>
      </xdr:blipFill>
      <xdr:spPr>
        <a:xfrm>
          <a:off x="60960" y="4244340"/>
          <a:ext cx="3980952" cy="2190476"/>
        </a:xfrm>
        <a:prstGeom prst="rect">
          <a:avLst/>
        </a:prstGeom>
      </xdr:spPr>
    </xdr:pic>
    <xdr:clientData/>
  </xdr:twoCellAnchor>
  <xdr:twoCellAnchor>
    <xdr:from>
      <xdr:col>0</xdr:col>
      <xdr:colOff>1569720</xdr:colOff>
      <xdr:row>24</xdr:row>
      <xdr:rowOff>144780</xdr:rowOff>
    </xdr:from>
    <xdr:to>
      <xdr:col>0</xdr:col>
      <xdr:colOff>2049780</xdr:colOff>
      <xdr:row>27</xdr:row>
      <xdr:rowOff>22860</xdr:rowOff>
    </xdr:to>
    <xdr:sp macro="" textlink="">
      <xdr:nvSpPr>
        <xdr:cNvPr id="8" name="Arrow: Down 7">
          <a:extLst>
            <a:ext uri="{FF2B5EF4-FFF2-40B4-BE49-F238E27FC236}">
              <a16:creationId xmlns:a16="http://schemas.microsoft.com/office/drawing/2014/main" id="{00000000-0008-0000-1700-000008000000}"/>
            </a:ext>
          </a:extLst>
        </xdr:cNvPr>
        <xdr:cNvSpPr/>
      </xdr:nvSpPr>
      <xdr:spPr>
        <a:xfrm>
          <a:off x="1569720" y="6431280"/>
          <a:ext cx="480060" cy="42672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1318260</xdr:colOff>
      <xdr:row>36</xdr:row>
      <xdr:rowOff>129540</xdr:rowOff>
    </xdr:from>
    <xdr:to>
      <xdr:col>0</xdr:col>
      <xdr:colOff>1798320</xdr:colOff>
      <xdr:row>37</xdr:row>
      <xdr:rowOff>236220</xdr:rowOff>
    </xdr:to>
    <xdr:sp macro="" textlink="">
      <xdr:nvSpPr>
        <xdr:cNvPr id="9" name="Arrow: Down 8">
          <a:extLst>
            <a:ext uri="{FF2B5EF4-FFF2-40B4-BE49-F238E27FC236}">
              <a16:creationId xmlns:a16="http://schemas.microsoft.com/office/drawing/2014/main" id="{00000000-0008-0000-1700-000009000000}"/>
            </a:ext>
          </a:extLst>
        </xdr:cNvPr>
        <xdr:cNvSpPr/>
      </xdr:nvSpPr>
      <xdr:spPr>
        <a:xfrm>
          <a:off x="1318260" y="11902440"/>
          <a:ext cx="480060" cy="42672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27</xdr:row>
      <xdr:rowOff>68580</xdr:rowOff>
    </xdr:from>
    <xdr:to>
      <xdr:col>3</xdr:col>
      <xdr:colOff>1132390</xdr:colOff>
      <xdr:row>33</xdr:row>
      <xdr:rowOff>157578</xdr:rowOff>
    </xdr:to>
    <xdr:pic>
      <xdr:nvPicPr>
        <xdr:cNvPr id="10" name="Picture 9">
          <a:extLst>
            <a:ext uri="{FF2B5EF4-FFF2-40B4-BE49-F238E27FC236}">
              <a16:creationId xmlns:a16="http://schemas.microsoft.com/office/drawing/2014/main" id="{00000000-0008-0000-1700-00000A000000}"/>
            </a:ext>
          </a:extLst>
        </xdr:cNvPr>
        <xdr:cNvPicPr>
          <a:picLocks noChangeAspect="1"/>
        </xdr:cNvPicPr>
      </xdr:nvPicPr>
      <xdr:blipFill>
        <a:blip xmlns:r="http://schemas.openxmlformats.org/officeDocument/2006/relationships" r:embed="rId4"/>
        <a:stretch>
          <a:fillRect/>
        </a:stretch>
      </xdr:blipFill>
      <xdr:spPr>
        <a:xfrm>
          <a:off x="0" y="6903720"/>
          <a:ext cx="8676190" cy="4295238"/>
        </a:xfrm>
        <a:prstGeom prst="rect">
          <a:avLst/>
        </a:prstGeom>
      </xdr:spPr>
    </xdr:pic>
    <xdr:clientData/>
  </xdr:twoCellAnchor>
  <xdr:twoCellAnchor editAs="oneCell">
    <xdr:from>
      <xdr:col>0</xdr:col>
      <xdr:colOff>91440</xdr:colOff>
      <xdr:row>47</xdr:row>
      <xdr:rowOff>53340</xdr:rowOff>
    </xdr:from>
    <xdr:to>
      <xdr:col>2</xdr:col>
      <xdr:colOff>434340</xdr:colOff>
      <xdr:row>49</xdr:row>
      <xdr:rowOff>144780</xdr:rowOff>
    </xdr:to>
    <xdr:pic>
      <xdr:nvPicPr>
        <xdr:cNvPr id="11" name="Picture 10">
          <a:extLst>
            <a:ext uri="{FF2B5EF4-FFF2-40B4-BE49-F238E27FC236}">
              <a16:creationId xmlns:a16="http://schemas.microsoft.com/office/drawing/2014/main" id="{00000000-0008-0000-1700-00000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1440" y="21595080"/>
          <a:ext cx="5349240" cy="262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93133</xdr:colOff>
      <xdr:row>38</xdr:row>
      <xdr:rowOff>101601</xdr:rowOff>
    </xdr:from>
    <xdr:to>
      <xdr:col>2</xdr:col>
      <xdr:colOff>1860761</xdr:colOff>
      <xdr:row>42</xdr:row>
      <xdr:rowOff>1456620</xdr:rowOff>
    </xdr:to>
    <xdr:pic>
      <xdr:nvPicPr>
        <xdr:cNvPr id="12" name="Picture 11">
          <a:extLst>
            <a:ext uri="{FF2B5EF4-FFF2-40B4-BE49-F238E27FC236}">
              <a16:creationId xmlns:a16="http://schemas.microsoft.com/office/drawing/2014/main" id="{00000000-0008-0000-1700-00000C000000}"/>
            </a:ext>
          </a:extLst>
        </xdr:cNvPr>
        <xdr:cNvPicPr>
          <a:picLocks noChangeAspect="1"/>
        </xdr:cNvPicPr>
      </xdr:nvPicPr>
      <xdr:blipFill>
        <a:blip xmlns:r="http://schemas.openxmlformats.org/officeDocument/2006/relationships" r:embed="rId6"/>
        <a:stretch>
          <a:fillRect/>
        </a:stretch>
      </xdr:blipFill>
      <xdr:spPr>
        <a:xfrm>
          <a:off x="93133" y="12615334"/>
          <a:ext cx="6771428" cy="564761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219075</xdr:colOff>
          <xdr:row>1</xdr:row>
          <xdr:rowOff>123825</xdr:rowOff>
        </xdr:from>
        <xdr:to>
          <xdr:col>2</xdr:col>
          <xdr:colOff>809625</xdr:colOff>
          <xdr:row>1</xdr:row>
          <xdr:rowOff>581025</xdr:rowOff>
        </xdr:to>
        <xdr:sp macro="" textlink="">
          <xdr:nvSpPr>
            <xdr:cNvPr id="48129" name="Object 1" hidden="1">
              <a:extLst>
                <a:ext uri="{63B3BB69-23CF-44E3-9099-C40C66FF867C}">
                  <a14:compatExt spid="_x0000_s48129"/>
                </a:ext>
                <a:ext uri="{FF2B5EF4-FFF2-40B4-BE49-F238E27FC236}">
                  <a16:creationId xmlns:a16="http://schemas.microsoft.com/office/drawing/2014/main" id="{00000000-0008-0000-1800-000001B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2</xdr:row>
          <xdr:rowOff>47625</xdr:rowOff>
        </xdr:from>
        <xdr:to>
          <xdr:col>2</xdr:col>
          <xdr:colOff>771525</xdr:colOff>
          <xdr:row>2</xdr:row>
          <xdr:rowOff>466725</xdr:rowOff>
        </xdr:to>
        <xdr:sp macro="" textlink="">
          <xdr:nvSpPr>
            <xdr:cNvPr id="48130" name="Object 2" hidden="1">
              <a:extLst>
                <a:ext uri="{63B3BB69-23CF-44E3-9099-C40C66FF867C}">
                  <a14:compatExt spid="_x0000_s48130"/>
                </a:ext>
                <a:ext uri="{FF2B5EF4-FFF2-40B4-BE49-F238E27FC236}">
                  <a16:creationId xmlns:a16="http://schemas.microsoft.com/office/drawing/2014/main" id="{00000000-0008-0000-1800-000002B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3</xdr:row>
          <xdr:rowOff>76200</xdr:rowOff>
        </xdr:from>
        <xdr:to>
          <xdr:col>2</xdr:col>
          <xdr:colOff>771525</xdr:colOff>
          <xdr:row>3</xdr:row>
          <xdr:rowOff>485775</xdr:rowOff>
        </xdr:to>
        <xdr:sp macro="" textlink="">
          <xdr:nvSpPr>
            <xdr:cNvPr id="48131" name="Object 3" hidden="1">
              <a:extLst>
                <a:ext uri="{63B3BB69-23CF-44E3-9099-C40C66FF867C}">
                  <a14:compatExt spid="_x0000_s48131"/>
                </a:ext>
                <a:ext uri="{FF2B5EF4-FFF2-40B4-BE49-F238E27FC236}">
                  <a16:creationId xmlns:a16="http://schemas.microsoft.com/office/drawing/2014/main" id="{00000000-0008-0000-1800-000003B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4</xdr:row>
          <xdr:rowOff>85725</xdr:rowOff>
        </xdr:from>
        <xdr:to>
          <xdr:col>2</xdr:col>
          <xdr:colOff>790575</xdr:colOff>
          <xdr:row>4</xdr:row>
          <xdr:rowOff>504825</xdr:rowOff>
        </xdr:to>
        <xdr:sp macro="" textlink="">
          <xdr:nvSpPr>
            <xdr:cNvPr id="48132" name="Object 4" hidden="1">
              <a:extLst>
                <a:ext uri="{63B3BB69-23CF-44E3-9099-C40C66FF867C}">
                  <a14:compatExt spid="_x0000_s48132"/>
                </a:ext>
                <a:ext uri="{FF2B5EF4-FFF2-40B4-BE49-F238E27FC236}">
                  <a16:creationId xmlns:a16="http://schemas.microsoft.com/office/drawing/2014/main" id="{00000000-0008-0000-1800-000004B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276225</xdr:colOff>
          <xdr:row>6</xdr:row>
          <xdr:rowOff>47625</xdr:rowOff>
        </xdr:from>
        <xdr:to>
          <xdr:col>2</xdr:col>
          <xdr:colOff>762000</xdr:colOff>
          <xdr:row>6</xdr:row>
          <xdr:rowOff>419100</xdr:rowOff>
        </xdr:to>
        <xdr:sp macro="" textlink="">
          <xdr:nvSpPr>
            <xdr:cNvPr id="48133" name="Object 5" hidden="1">
              <a:extLst>
                <a:ext uri="{63B3BB69-23CF-44E3-9099-C40C66FF867C}">
                  <a14:compatExt spid="_x0000_s48133"/>
                </a:ext>
                <a:ext uri="{FF2B5EF4-FFF2-40B4-BE49-F238E27FC236}">
                  <a16:creationId xmlns:a16="http://schemas.microsoft.com/office/drawing/2014/main" id="{00000000-0008-0000-1800-000005B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257175</xdr:colOff>
          <xdr:row>7</xdr:row>
          <xdr:rowOff>47625</xdr:rowOff>
        </xdr:from>
        <xdr:to>
          <xdr:col>2</xdr:col>
          <xdr:colOff>771525</xdr:colOff>
          <xdr:row>7</xdr:row>
          <xdr:rowOff>428625</xdr:rowOff>
        </xdr:to>
        <xdr:sp macro="" textlink="">
          <xdr:nvSpPr>
            <xdr:cNvPr id="48134" name="Object 6" hidden="1">
              <a:extLst>
                <a:ext uri="{63B3BB69-23CF-44E3-9099-C40C66FF867C}">
                  <a14:compatExt spid="_x0000_s48134"/>
                </a:ext>
                <a:ext uri="{FF2B5EF4-FFF2-40B4-BE49-F238E27FC236}">
                  <a16:creationId xmlns:a16="http://schemas.microsoft.com/office/drawing/2014/main" id="{00000000-0008-0000-1800-000006B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238125</xdr:colOff>
          <xdr:row>8</xdr:row>
          <xdr:rowOff>28575</xdr:rowOff>
        </xdr:from>
        <xdr:to>
          <xdr:col>2</xdr:col>
          <xdr:colOff>762000</xdr:colOff>
          <xdr:row>8</xdr:row>
          <xdr:rowOff>428625</xdr:rowOff>
        </xdr:to>
        <xdr:sp macro="" textlink="">
          <xdr:nvSpPr>
            <xdr:cNvPr id="48135" name="Object 7" hidden="1">
              <a:extLst>
                <a:ext uri="{63B3BB69-23CF-44E3-9099-C40C66FF867C}">
                  <a14:compatExt spid="_x0000_s48135"/>
                </a:ext>
                <a:ext uri="{FF2B5EF4-FFF2-40B4-BE49-F238E27FC236}">
                  <a16:creationId xmlns:a16="http://schemas.microsoft.com/office/drawing/2014/main" id="{00000000-0008-0000-1800-000007B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60960</xdr:colOff>
      <xdr:row>3</xdr:row>
      <xdr:rowOff>7620</xdr:rowOff>
    </xdr:from>
    <xdr:to>
      <xdr:col>15</xdr:col>
      <xdr:colOff>939529</xdr:colOff>
      <xdr:row>10</xdr:row>
      <xdr:rowOff>13174</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1181100" y="556260"/>
          <a:ext cx="12323809" cy="1285714"/>
        </a:xfrm>
        <a:prstGeom prst="rect">
          <a:avLst/>
        </a:prstGeom>
      </xdr:spPr>
    </xdr:pic>
    <xdr:clientData/>
  </xdr:twoCellAnchor>
  <xdr:twoCellAnchor editAs="oneCell">
    <xdr:from>
      <xdr:col>2</xdr:col>
      <xdr:colOff>38100</xdr:colOff>
      <xdr:row>27</xdr:row>
      <xdr:rowOff>22861</xdr:rowOff>
    </xdr:from>
    <xdr:to>
      <xdr:col>7</xdr:col>
      <xdr:colOff>321069</xdr:colOff>
      <xdr:row>28</xdr:row>
      <xdr:rowOff>83821</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2392680" y="5067301"/>
          <a:ext cx="3849129" cy="266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342900</xdr:colOff>
      <xdr:row>0</xdr:row>
      <xdr:rowOff>0</xdr:rowOff>
    </xdr:from>
    <xdr:to>
      <xdr:col>19</xdr:col>
      <xdr:colOff>322786</xdr:colOff>
      <xdr:row>44</xdr:row>
      <xdr:rowOff>21831</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7223760" y="0"/>
          <a:ext cx="8514286" cy="82285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685800</xdr:colOff>
      <xdr:row>14</xdr:row>
      <xdr:rowOff>83820</xdr:rowOff>
    </xdr:from>
    <xdr:to>
      <xdr:col>1</xdr:col>
      <xdr:colOff>1310640</xdr:colOff>
      <xdr:row>16</xdr:row>
      <xdr:rowOff>83820</xdr:rowOff>
    </xdr:to>
    <xdr:sp macro="" textlink="">
      <xdr:nvSpPr>
        <xdr:cNvPr id="9" name="Arrow: Right 8">
          <a:extLst>
            <a:ext uri="{FF2B5EF4-FFF2-40B4-BE49-F238E27FC236}">
              <a16:creationId xmlns:a16="http://schemas.microsoft.com/office/drawing/2014/main" id="{00000000-0008-0000-0A00-000009000000}"/>
            </a:ext>
          </a:extLst>
        </xdr:cNvPr>
        <xdr:cNvSpPr/>
      </xdr:nvSpPr>
      <xdr:spPr>
        <a:xfrm>
          <a:off x="3421380" y="2758440"/>
          <a:ext cx="624840" cy="3657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11</xdr:row>
      <xdr:rowOff>114300</xdr:rowOff>
    </xdr:from>
    <xdr:to>
      <xdr:col>1</xdr:col>
      <xdr:colOff>403860</xdr:colOff>
      <xdr:row>19</xdr:row>
      <xdr:rowOff>160020</xdr:rowOff>
    </xdr:to>
    <xdr:pic>
      <xdr:nvPicPr>
        <xdr:cNvPr id="22" name="Picture 21">
          <a:extLst>
            <a:ext uri="{FF2B5EF4-FFF2-40B4-BE49-F238E27FC236}">
              <a16:creationId xmlns:a16="http://schemas.microsoft.com/office/drawing/2014/main" id="{00000000-0008-0000-0A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40280"/>
          <a:ext cx="3139440" cy="1508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1920240</xdr:colOff>
      <xdr:row>9</xdr:row>
      <xdr:rowOff>38100</xdr:rowOff>
    </xdr:from>
    <xdr:to>
      <xdr:col>7</xdr:col>
      <xdr:colOff>17771</xdr:colOff>
      <xdr:row>43</xdr:row>
      <xdr:rowOff>58275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2"/>
        <a:stretch>
          <a:fillRect/>
        </a:stretch>
      </xdr:blipFill>
      <xdr:spPr>
        <a:xfrm>
          <a:off x="4655820" y="1798320"/>
          <a:ext cx="10228571" cy="6238095"/>
        </a:xfrm>
        <a:prstGeom prst="rect">
          <a:avLst/>
        </a:prstGeom>
      </xdr:spPr>
    </xdr:pic>
    <xdr:clientData/>
  </xdr:twoCellAnchor>
  <xdr:twoCellAnchor editAs="oneCell">
    <xdr:from>
      <xdr:col>0</xdr:col>
      <xdr:colOff>0</xdr:colOff>
      <xdr:row>72</xdr:row>
      <xdr:rowOff>99060</xdr:rowOff>
    </xdr:from>
    <xdr:to>
      <xdr:col>3</xdr:col>
      <xdr:colOff>1546860</xdr:colOff>
      <xdr:row>93</xdr:row>
      <xdr:rowOff>160020</xdr:rowOff>
    </xdr:to>
    <xdr:pic>
      <xdr:nvPicPr>
        <xdr:cNvPr id="17" name="Picture 16">
          <a:extLst>
            <a:ext uri="{FF2B5EF4-FFF2-40B4-BE49-F238E27FC236}">
              <a16:creationId xmlns:a16="http://schemas.microsoft.com/office/drawing/2014/main" id="{00000000-0008-0000-0A00-000011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9827240"/>
          <a:ext cx="8214360" cy="4983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30480</xdr:colOff>
      <xdr:row>72</xdr:row>
      <xdr:rowOff>106680</xdr:rowOff>
    </xdr:from>
    <xdr:to>
      <xdr:col>10</xdr:col>
      <xdr:colOff>182880</xdr:colOff>
      <xdr:row>93</xdr:row>
      <xdr:rowOff>167640</xdr:rowOff>
    </xdr:to>
    <xdr:pic>
      <xdr:nvPicPr>
        <xdr:cNvPr id="18" name="Picture 17">
          <a:extLst>
            <a:ext uri="{FF2B5EF4-FFF2-40B4-BE49-F238E27FC236}">
              <a16:creationId xmlns:a16="http://schemas.microsoft.com/office/drawing/2014/main" id="{00000000-0008-0000-0A00-000012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663940" y="19834860"/>
          <a:ext cx="8214360" cy="4983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464820</xdr:colOff>
      <xdr:row>72</xdr:row>
      <xdr:rowOff>106680</xdr:rowOff>
    </xdr:from>
    <xdr:to>
      <xdr:col>24</xdr:col>
      <xdr:colOff>144780</xdr:colOff>
      <xdr:row>94</xdr:row>
      <xdr:rowOff>30480</xdr:rowOff>
    </xdr:to>
    <xdr:pic>
      <xdr:nvPicPr>
        <xdr:cNvPr id="8" name="Picture 7">
          <a:extLst>
            <a:ext uri="{FF2B5EF4-FFF2-40B4-BE49-F238E27FC236}">
              <a16:creationId xmlns:a16="http://schemas.microsoft.com/office/drawing/2014/main" id="{00000000-0008-0000-0A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60240" y="19834860"/>
          <a:ext cx="8214360" cy="502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106680</xdr:colOff>
      <xdr:row>76</xdr:row>
      <xdr:rowOff>160020</xdr:rowOff>
    </xdr:from>
    <xdr:to>
      <xdr:col>26</xdr:col>
      <xdr:colOff>373380</xdr:colOff>
      <xdr:row>101</xdr:row>
      <xdr:rowOff>15240</xdr:rowOff>
    </xdr:to>
    <xdr:pic>
      <xdr:nvPicPr>
        <xdr:cNvPr id="5" name="Picture 4">
          <a:extLst>
            <a:ext uri="{FF2B5EF4-FFF2-40B4-BE49-F238E27FC236}">
              <a16:creationId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39260" y="19400520"/>
          <a:ext cx="8191500" cy="4945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152400</xdr:colOff>
          <xdr:row>76</xdr:row>
          <xdr:rowOff>114300</xdr:rowOff>
        </xdr:from>
        <xdr:to>
          <xdr:col>0</xdr:col>
          <xdr:colOff>295275</xdr:colOff>
          <xdr:row>76</xdr:row>
          <xdr:rowOff>314325</xdr:rowOff>
        </xdr:to>
        <xdr:sp macro="" textlink="">
          <xdr:nvSpPr>
            <xdr:cNvPr id="25604" name="Object 4" hidden="1">
              <a:extLst>
                <a:ext uri="{63B3BB69-23CF-44E3-9099-C40C66FF867C}">
                  <a14:compatExt spid="_x0000_s25604"/>
                </a:ext>
                <a:ext uri="{FF2B5EF4-FFF2-40B4-BE49-F238E27FC236}">
                  <a16:creationId xmlns:a16="http://schemas.microsoft.com/office/drawing/2014/main" id="{00000000-0008-0000-0B00-0000046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75</xdr:row>
          <xdr:rowOff>904875</xdr:rowOff>
        </xdr:from>
        <xdr:to>
          <xdr:col>0</xdr:col>
          <xdr:colOff>457200</xdr:colOff>
          <xdr:row>75</xdr:row>
          <xdr:rowOff>1228725</xdr:rowOff>
        </xdr:to>
        <xdr:sp macro="" textlink="">
          <xdr:nvSpPr>
            <xdr:cNvPr id="25605" name="Object 5" hidden="1">
              <a:extLst>
                <a:ext uri="{63B3BB69-23CF-44E3-9099-C40C66FF867C}">
                  <a14:compatExt spid="_x0000_s25605"/>
                </a:ext>
                <a:ext uri="{FF2B5EF4-FFF2-40B4-BE49-F238E27FC236}">
                  <a16:creationId xmlns:a16="http://schemas.microsoft.com/office/drawing/2014/main" id="{00000000-0008-0000-0B00-0000056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4</xdr:col>
      <xdr:colOff>2461260</xdr:colOff>
      <xdr:row>12</xdr:row>
      <xdr:rowOff>175260</xdr:rowOff>
    </xdr:from>
    <xdr:to>
      <xdr:col>12</xdr:col>
      <xdr:colOff>223902</xdr:colOff>
      <xdr:row>39</xdr:row>
      <xdr:rowOff>2515556</xdr:rowOff>
    </xdr:to>
    <xdr:pic>
      <xdr:nvPicPr>
        <xdr:cNvPr id="11" name="Picture 10">
          <a:extLst>
            <a:ext uri="{FF2B5EF4-FFF2-40B4-BE49-F238E27FC236}">
              <a16:creationId xmlns:a16="http://schemas.microsoft.com/office/drawing/2014/main" id="{00000000-0008-0000-0B00-00000B000000}"/>
            </a:ext>
          </a:extLst>
        </xdr:cNvPr>
        <xdr:cNvPicPr>
          <a:picLocks noChangeAspect="1"/>
        </xdr:cNvPicPr>
      </xdr:nvPicPr>
      <xdr:blipFill>
        <a:blip xmlns:r="http://schemas.openxmlformats.org/officeDocument/2006/relationships" r:embed="rId2"/>
        <a:stretch>
          <a:fillRect/>
        </a:stretch>
      </xdr:blipFill>
      <xdr:spPr>
        <a:xfrm>
          <a:off x="16451580" y="3421380"/>
          <a:ext cx="7104762" cy="7590476"/>
        </a:xfrm>
        <a:prstGeom prst="rect">
          <a:avLst/>
        </a:prstGeom>
      </xdr:spPr>
    </xdr:pic>
    <xdr:clientData/>
  </xdr:twoCellAnchor>
  <xdr:twoCellAnchor editAs="oneCell">
    <xdr:from>
      <xdr:col>0</xdr:col>
      <xdr:colOff>0</xdr:colOff>
      <xdr:row>12</xdr:row>
      <xdr:rowOff>76200</xdr:rowOff>
    </xdr:from>
    <xdr:to>
      <xdr:col>2</xdr:col>
      <xdr:colOff>2527031</xdr:colOff>
      <xdr:row>39</xdr:row>
      <xdr:rowOff>2435544</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3"/>
        <a:stretch>
          <a:fillRect/>
        </a:stretch>
      </xdr:blipFill>
      <xdr:spPr>
        <a:xfrm>
          <a:off x="0" y="3322320"/>
          <a:ext cx="7228571" cy="7609524"/>
        </a:xfrm>
        <a:prstGeom prst="rect">
          <a:avLst/>
        </a:prstGeom>
      </xdr:spPr>
    </xdr:pic>
    <xdr:clientData/>
  </xdr:twoCellAnchor>
  <xdr:twoCellAnchor editAs="oneCell">
    <xdr:from>
      <xdr:col>2</xdr:col>
      <xdr:colOff>3276600</xdr:colOff>
      <xdr:row>12</xdr:row>
      <xdr:rowOff>68580</xdr:rowOff>
    </xdr:from>
    <xdr:to>
      <xdr:col>4</xdr:col>
      <xdr:colOff>1083058</xdr:colOff>
      <xdr:row>39</xdr:row>
      <xdr:rowOff>2523162</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4"/>
        <a:stretch>
          <a:fillRect/>
        </a:stretch>
      </xdr:blipFill>
      <xdr:spPr>
        <a:xfrm>
          <a:off x="7978140" y="3314700"/>
          <a:ext cx="7095238" cy="770476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106680</xdr:colOff>
      <xdr:row>45</xdr:row>
      <xdr:rowOff>160020</xdr:rowOff>
    </xdr:from>
    <xdr:to>
      <xdr:col>26</xdr:col>
      <xdr:colOff>373380</xdr:colOff>
      <xdr:row>72</xdr:row>
      <xdr:rowOff>167640</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10760" y="19011900"/>
          <a:ext cx="8191500" cy="4945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594360</xdr:colOff>
      <xdr:row>11</xdr:row>
      <xdr:rowOff>99060</xdr:rowOff>
    </xdr:from>
    <xdr:to>
      <xdr:col>21</xdr:col>
      <xdr:colOff>98131</xdr:colOff>
      <xdr:row>43</xdr:row>
      <xdr:rowOff>67694</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2"/>
        <a:stretch>
          <a:fillRect/>
        </a:stretch>
      </xdr:blipFill>
      <xdr:spPr>
        <a:xfrm>
          <a:off x="14950440" y="2225040"/>
          <a:ext cx="7428571" cy="7085714"/>
        </a:xfrm>
        <a:prstGeom prst="rect">
          <a:avLst/>
        </a:prstGeom>
      </xdr:spPr>
    </xdr:pic>
    <xdr:clientData/>
  </xdr:twoCellAnchor>
  <xdr:twoCellAnchor editAs="oneCell">
    <xdr:from>
      <xdr:col>0</xdr:col>
      <xdr:colOff>0</xdr:colOff>
      <xdr:row>11</xdr:row>
      <xdr:rowOff>320040</xdr:rowOff>
    </xdr:from>
    <xdr:to>
      <xdr:col>4</xdr:col>
      <xdr:colOff>804564</xdr:colOff>
      <xdr:row>34</xdr:row>
      <xdr:rowOff>180424</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3"/>
        <a:stretch>
          <a:fillRect/>
        </a:stretch>
      </xdr:blipFill>
      <xdr:spPr>
        <a:xfrm>
          <a:off x="0" y="2895600"/>
          <a:ext cx="10009524" cy="44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83820</xdr:colOff>
      <xdr:row>13</xdr:row>
      <xdr:rowOff>68580</xdr:rowOff>
    </xdr:from>
    <xdr:to>
      <xdr:col>3</xdr:col>
      <xdr:colOff>63868</xdr:colOff>
      <xdr:row>31</xdr:row>
      <xdr:rowOff>167216</xdr:rowOff>
    </xdr:to>
    <xdr:pic>
      <xdr:nvPicPr>
        <xdr:cNvPr id="7" name="Picture 6">
          <a:extLst>
            <a:ext uri="{FF2B5EF4-FFF2-40B4-BE49-F238E27FC236}">
              <a16:creationId xmlns:a16="http://schemas.microsoft.com/office/drawing/2014/main" id="{00000000-0008-0000-0D00-000007000000}"/>
            </a:ext>
          </a:extLst>
        </xdr:cNvPr>
        <xdr:cNvPicPr>
          <a:picLocks noChangeAspect="1"/>
        </xdr:cNvPicPr>
      </xdr:nvPicPr>
      <xdr:blipFill>
        <a:blip xmlns:r="http://schemas.openxmlformats.org/officeDocument/2006/relationships" r:embed="rId1"/>
        <a:stretch>
          <a:fillRect/>
        </a:stretch>
      </xdr:blipFill>
      <xdr:spPr>
        <a:xfrm>
          <a:off x="83820" y="6370320"/>
          <a:ext cx="7219048" cy="33904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15240</xdr:colOff>
      <xdr:row>5</xdr:row>
      <xdr:rowOff>60960</xdr:rowOff>
    </xdr:from>
    <xdr:to>
      <xdr:col>9</xdr:col>
      <xdr:colOff>533400</xdr:colOff>
      <xdr:row>20</xdr:row>
      <xdr:rowOff>152400</xdr:rowOff>
    </xdr:to>
    <xdr:pic>
      <xdr:nvPicPr>
        <xdr:cNvPr id="2" name="Picture 1">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 y="975360"/>
          <a:ext cx="6004560" cy="2834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45719</xdr:colOff>
      <xdr:row>1</xdr:row>
      <xdr:rowOff>69552</xdr:rowOff>
    </xdr:from>
    <xdr:to>
      <xdr:col>6</xdr:col>
      <xdr:colOff>137460</xdr:colOff>
      <xdr:row>1</xdr:row>
      <xdr:rowOff>2964180</xdr:rowOff>
    </xdr:to>
    <xdr:pic>
      <xdr:nvPicPr>
        <xdr:cNvPr id="3" name="Picture 2">
          <a:extLst>
            <a:ext uri="{FF2B5EF4-FFF2-40B4-BE49-F238E27FC236}">
              <a16:creationId xmlns:a16="http://schemas.microsoft.com/office/drawing/2014/main" id="{00000000-0008-0000-0E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19" y="252432"/>
          <a:ext cx="3749341" cy="28946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152400</xdr:rowOff>
    </xdr:from>
    <xdr:to>
      <xdr:col>10</xdr:col>
      <xdr:colOff>4221480</xdr:colOff>
      <xdr:row>32</xdr:row>
      <xdr:rowOff>167640</xdr:rowOff>
    </xdr:to>
    <xdr:pic>
      <xdr:nvPicPr>
        <xdr:cNvPr id="5" name="Picture 4">
          <a:extLst>
            <a:ext uri="{FF2B5EF4-FFF2-40B4-BE49-F238E27FC236}">
              <a16:creationId xmlns:a16="http://schemas.microsoft.com/office/drawing/2014/main" id="{00000000-0008-0000-0E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139940"/>
          <a:ext cx="10317480" cy="1844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15</xdr:row>
      <xdr:rowOff>76200</xdr:rowOff>
    </xdr:from>
    <xdr:to>
      <xdr:col>12</xdr:col>
      <xdr:colOff>274320</xdr:colOff>
      <xdr:row>42</xdr:row>
      <xdr:rowOff>45720</xdr:rowOff>
    </xdr:to>
    <xdr:pic>
      <xdr:nvPicPr>
        <xdr:cNvPr id="3" name="Picture 2">
          <a:extLst>
            <a:ext uri="{FF2B5EF4-FFF2-40B4-BE49-F238E27FC236}">
              <a16:creationId xmlns:a16="http://schemas.microsoft.com/office/drawing/2014/main" id="{00000000-0008-0000-1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72840"/>
          <a:ext cx="11742420" cy="4907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Personal/Work/BSA/Project/Claim/Requirement/Back%20log/2019/8.%20Sep/13.09_Claim%20System%20-%20ProductBacklog%20-%20Sprint%20Pl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Overview"/>
      <sheetName val="Project Timeline"/>
      <sheetName val="Requirement Log"/>
      <sheetName val="Requirement List"/>
      <sheetName val="Task List"/>
      <sheetName val="Personnel Info"/>
      <sheetName val="Sprint Planning"/>
      <sheetName val="Product Backlog"/>
      <sheetName val="Issue Log"/>
      <sheetName val="List"/>
      <sheetName val="Discussion"/>
      <sheetName val="13"/>
    </sheetNames>
    <sheetDataSet>
      <sheetData sheetId="0" refreshError="1"/>
      <sheetData sheetId="1" refreshError="1"/>
      <sheetData sheetId="2" refreshError="1"/>
      <sheetData sheetId="3"/>
      <sheetData sheetId="4"/>
      <sheetData sheetId="5"/>
      <sheetData sheetId="6" refreshError="1"/>
      <sheetData sheetId="7" refreshError="1"/>
      <sheetData sheetId="8" refreshError="1"/>
      <sheetData sheetId="9" refreshError="1"/>
      <sheetData sheetId="10" refreshError="1"/>
      <sheetData sheetId="1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14C4B4-26A8-4C62-B64A-0763FB4B8BF3}" name="Table1" displayName="Table1" ref="A1:D6" totalsRowShown="0" headerRowDxfId="0">
  <autoFilter ref="A1:D6" xr:uid="{AB14C4B4-26A8-4C62-B64A-0763FB4B8BF3}"/>
  <tableColumns count="4">
    <tableColumn id="1" xr3:uid="{6B10E2E4-4B57-4CB9-86D3-E339A34DC8A2}" name="Epic"/>
    <tableColumn id="2" xr3:uid="{F9FC2445-27F3-47B2-A5B5-F8DCACE4A839}" name="Epic Description (Category)"/>
    <tableColumn id="3" xr3:uid="{11EAFB99-FD83-4458-ACAB-5E049C276924}" name="Priority"/>
    <tableColumn id="4" xr3:uid="{B487A84B-6D53-4E9A-87DF-CEA66A41269A}" name="Project"/>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11.emf"/><Relationship Id="rId2" Type="http://schemas.openxmlformats.org/officeDocument/2006/relationships/drawing" Target="../drawings/drawing5.xml"/><Relationship Id="rId1" Type="http://schemas.openxmlformats.org/officeDocument/2006/relationships/printerSettings" Target="../printerSettings/printerSettings4.bin"/><Relationship Id="rId6" Type="http://schemas.openxmlformats.org/officeDocument/2006/relationships/package" Target="../embeddings/Microsoft_Visio_Drawing1.vsdx"/><Relationship Id="rId5" Type="http://schemas.openxmlformats.org/officeDocument/2006/relationships/image" Target="../media/image10.emf"/><Relationship Id="rId4" Type="http://schemas.openxmlformats.org/officeDocument/2006/relationships/package" Target="../embeddings/Microsoft_Visio_Drawing.vsdx"/></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f:/r/sites/IT/Vietnam/Shared%20Documents/APM/25.%20Disbursement%20(SunPay)/02-Business%20Docs/Final%20doc/Report/SCB%20report?csf=1&amp;web=1&amp;e=o2Xs4Y"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x:/r/sites/IT/Vietnam/Shared%20Documents/APM/25.%20Disbursement%20(SunPay)/02-Business%20Docs/Final%20doc/Table%20setup/Template%20upload%20SCB.xlsx?d=w416764db8bf6473dacaabd8c1e3af66c&amp;csf=1&amp;web=1&amp;e=784iRu"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8" Type="http://schemas.openxmlformats.org/officeDocument/2006/relationships/image" Target="../media/image32.emf"/><Relationship Id="rId13" Type="http://schemas.openxmlformats.org/officeDocument/2006/relationships/package" Target="../embeddings/Microsoft_Excel_Worksheet4.xlsx"/><Relationship Id="rId18" Type="http://schemas.openxmlformats.org/officeDocument/2006/relationships/image" Target="../media/image37.emf"/><Relationship Id="rId3" Type="http://schemas.openxmlformats.org/officeDocument/2006/relationships/drawing" Target="../drawings/drawing13.xml"/><Relationship Id="rId7" Type="http://schemas.openxmlformats.org/officeDocument/2006/relationships/package" Target="../embeddings/Microsoft_Excel_Worksheet1.xlsx"/><Relationship Id="rId12" Type="http://schemas.openxmlformats.org/officeDocument/2006/relationships/image" Target="../media/image34.emf"/><Relationship Id="rId17" Type="http://schemas.openxmlformats.org/officeDocument/2006/relationships/package" Target="../embeddings/Microsoft_Excel_Worksheet6.xlsx"/><Relationship Id="rId2" Type="http://schemas.openxmlformats.org/officeDocument/2006/relationships/printerSettings" Target="../printerSettings/printerSettings11.bin"/><Relationship Id="rId16" Type="http://schemas.openxmlformats.org/officeDocument/2006/relationships/image" Target="../media/image36.emf"/><Relationship Id="rId1" Type="http://schemas.openxmlformats.org/officeDocument/2006/relationships/hyperlink" Target="../../../../../../../../../:f:/r/sites/IT/Vietnam/Shared%20Documents/APM/25.%20Disbursement%20(SunPay)/02-Business%20Docs/Final%20doc/Report/SCB%20report?csf=1&amp;web=1&amp;e=Vvy3Zx" TargetMode="External"/><Relationship Id="rId6" Type="http://schemas.openxmlformats.org/officeDocument/2006/relationships/image" Target="../media/image31.emf"/><Relationship Id="rId11" Type="http://schemas.openxmlformats.org/officeDocument/2006/relationships/package" Target="../embeddings/Microsoft_Excel_Worksheet3.xlsx"/><Relationship Id="rId5" Type="http://schemas.openxmlformats.org/officeDocument/2006/relationships/package" Target="../embeddings/Microsoft_Excel_Worksheet.xlsx"/><Relationship Id="rId15" Type="http://schemas.openxmlformats.org/officeDocument/2006/relationships/package" Target="../embeddings/Microsoft_Excel_Worksheet5.xlsx"/><Relationship Id="rId10" Type="http://schemas.openxmlformats.org/officeDocument/2006/relationships/image" Target="../media/image33.emf"/><Relationship Id="rId4" Type="http://schemas.openxmlformats.org/officeDocument/2006/relationships/vmlDrawing" Target="../drawings/vmlDrawing2.vml"/><Relationship Id="rId9" Type="http://schemas.openxmlformats.org/officeDocument/2006/relationships/package" Target="../embeddings/Microsoft_Excel_Worksheet2.xlsx"/><Relationship Id="rId14" Type="http://schemas.openxmlformats.org/officeDocument/2006/relationships/image" Target="../media/image35.emf"/></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EFE56-EB69-4F96-A55A-83B1FC19FF57}">
  <sheetPr codeName="Sheet5"/>
  <dimension ref="A1:D6"/>
  <sheetViews>
    <sheetView workbookViewId="0">
      <selection activeCell="E6" sqref="E6"/>
    </sheetView>
  </sheetViews>
  <sheetFormatPr defaultRowHeight="15" x14ac:dyDescent="0.25"/>
  <cols>
    <col min="1" max="1" width="14.42578125" customWidth="1"/>
    <col min="2" max="2" width="25.5703125" customWidth="1"/>
    <col min="3" max="3" width="12.140625" customWidth="1"/>
    <col min="4" max="4" width="13.85546875" customWidth="1"/>
  </cols>
  <sheetData>
    <row r="1" spans="1:4" x14ac:dyDescent="0.25">
      <c r="A1" s="2" t="s">
        <v>37</v>
      </c>
      <c r="B1" s="2" t="s">
        <v>38</v>
      </c>
      <c r="C1" s="3" t="s">
        <v>39</v>
      </c>
      <c r="D1" s="2" t="s">
        <v>40</v>
      </c>
    </row>
    <row r="2" spans="1:4" x14ac:dyDescent="0.25">
      <c r="A2" s="28" t="s">
        <v>42</v>
      </c>
      <c r="B2" s="28" t="s">
        <v>134</v>
      </c>
      <c r="C2" s="29"/>
      <c r="D2" s="30"/>
    </row>
    <row r="3" spans="1:4" x14ac:dyDescent="0.25">
      <c r="A3" t="s">
        <v>43</v>
      </c>
      <c r="B3" t="s">
        <v>41</v>
      </c>
    </row>
    <row r="4" spans="1:4" x14ac:dyDescent="0.25">
      <c r="A4" t="s">
        <v>44</v>
      </c>
      <c r="B4" t="s">
        <v>135</v>
      </c>
    </row>
    <row r="5" spans="1:4" x14ac:dyDescent="0.25">
      <c r="A5" t="s">
        <v>45</v>
      </c>
      <c r="B5" t="s">
        <v>133</v>
      </c>
    </row>
    <row r="6" spans="1:4" x14ac:dyDescent="0.25">
      <c r="A6" t="s">
        <v>46</v>
      </c>
      <c r="B6" t="s">
        <v>57</v>
      </c>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77CDE-1B3B-4C3A-8046-DA13EA68CB4C}">
  <dimension ref="A1:B20"/>
  <sheetViews>
    <sheetView workbookViewId="0"/>
  </sheetViews>
  <sheetFormatPr defaultRowHeight="15" x14ac:dyDescent="0.25"/>
  <cols>
    <col min="1" max="1" width="112.42578125" style="61" customWidth="1"/>
    <col min="2" max="2" width="13.140625" customWidth="1"/>
  </cols>
  <sheetData>
    <row r="1" spans="1:2" x14ac:dyDescent="0.25">
      <c r="A1" s="57" t="s">
        <v>185</v>
      </c>
      <c r="B1" s="27" t="s">
        <v>207</v>
      </c>
    </row>
    <row r="2" spans="1:2" x14ac:dyDescent="0.25">
      <c r="A2" s="66" t="s">
        <v>188</v>
      </c>
    </row>
    <row r="3" spans="1:2" x14ac:dyDescent="0.25">
      <c r="A3" s="57" t="s">
        <v>186</v>
      </c>
    </row>
    <row r="4" spans="1:2" x14ac:dyDescent="0.25">
      <c r="A4" s="58"/>
    </row>
    <row r="5" spans="1:2" x14ac:dyDescent="0.25">
      <c r="A5" s="57" t="s">
        <v>179</v>
      </c>
    </row>
    <row r="6" spans="1:2" ht="26.45" customHeight="1" x14ac:dyDescent="0.25"/>
    <row r="7" spans="1:2" ht="19.7" customHeight="1" x14ac:dyDescent="0.25">
      <c r="A7" s="57" t="s">
        <v>191</v>
      </c>
    </row>
    <row r="8" spans="1:2" ht="63.6" customHeight="1" x14ac:dyDescent="0.25">
      <c r="A8" s="58" t="s">
        <v>300</v>
      </c>
    </row>
    <row r="9" spans="1:2" ht="17.45" customHeight="1" x14ac:dyDescent="0.25">
      <c r="A9" s="59" t="s">
        <v>448</v>
      </c>
    </row>
    <row r="10" spans="1:2" ht="19.350000000000001" customHeight="1" x14ac:dyDescent="0.25">
      <c r="A10" s="67" t="s">
        <v>178</v>
      </c>
    </row>
    <row r="11" spans="1:2" ht="25.7" customHeight="1" x14ac:dyDescent="0.25">
      <c r="A11" s="60" t="s">
        <v>189</v>
      </c>
    </row>
    <row r="12" spans="1:2" x14ac:dyDescent="0.25">
      <c r="A12" s="27"/>
    </row>
    <row r="13" spans="1:2" x14ac:dyDescent="0.25">
      <c r="A13" s="62" t="s">
        <v>180</v>
      </c>
    </row>
    <row r="14" spans="1:2" ht="33" customHeight="1" x14ac:dyDescent="0.25">
      <c r="A14" s="63" t="s">
        <v>301</v>
      </c>
    </row>
    <row r="15" spans="1:2" x14ac:dyDescent="0.25">
      <c r="A15" s="64" t="s">
        <v>181</v>
      </c>
    </row>
    <row r="16" spans="1:2" x14ac:dyDescent="0.25">
      <c r="A16" s="61" t="s">
        <v>449</v>
      </c>
    </row>
    <row r="19" spans="1:1" x14ac:dyDescent="0.25">
      <c r="A19" s="59" t="s">
        <v>190</v>
      </c>
    </row>
    <row r="20" spans="1:1" x14ac:dyDescent="0.25">
      <c r="A20" s="27" t="s">
        <v>146</v>
      </c>
    </row>
  </sheetData>
  <hyperlinks>
    <hyperlink ref="B1" location="REQ!A1" display="Back to ToC" xr:uid="{7818A5D8-4AF7-49C1-BC98-EE40BD61798A}"/>
    <hyperlink ref="A20" location="Authority_table" display="Authority table" xr:uid="{F8E44D16-1190-4651-8F99-AFE4A992371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CA7DC-01D2-4AA3-A227-B22AA6189951}">
  <dimension ref="A1:L121"/>
  <sheetViews>
    <sheetView topLeftCell="A112" zoomScaleNormal="100" workbookViewId="0">
      <selection activeCell="C1" sqref="C1"/>
    </sheetView>
  </sheetViews>
  <sheetFormatPr defaultRowHeight="15" x14ac:dyDescent="0.25"/>
  <cols>
    <col min="1" max="1" width="39.85546875" customWidth="1"/>
    <col min="2" max="4" width="28.5703125" customWidth="1"/>
    <col min="5" max="5" width="57.5703125" customWidth="1"/>
    <col min="6" max="6" width="24.42578125" customWidth="1"/>
  </cols>
  <sheetData>
    <row r="1" spans="1:7" x14ac:dyDescent="0.25">
      <c r="A1" s="124" t="s">
        <v>208</v>
      </c>
      <c r="B1" s="124"/>
      <c r="C1" s="125" t="s">
        <v>207</v>
      </c>
      <c r="D1" s="124"/>
      <c r="E1" s="124"/>
      <c r="F1" s="124"/>
      <c r="G1" s="124"/>
    </row>
    <row r="2" spans="1:7" x14ac:dyDescent="0.25">
      <c r="A2" s="263" t="s">
        <v>384</v>
      </c>
      <c r="B2" s="263"/>
      <c r="C2" s="263"/>
      <c r="D2" s="263"/>
      <c r="E2" s="263"/>
      <c r="F2" s="263"/>
      <c r="G2" s="263"/>
    </row>
    <row r="3" spans="1:7" x14ac:dyDescent="0.25">
      <c r="A3" s="260" t="s">
        <v>186</v>
      </c>
      <c r="B3" s="260"/>
      <c r="C3" s="260"/>
      <c r="D3" s="260"/>
      <c r="E3" s="260"/>
      <c r="F3" s="260"/>
      <c r="G3" s="260"/>
    </row>
    <row r="4" spans="1:7" x14ac:dyDescent="0.25">
      <c r="A4" s="263"/>
      <c r="B4" s="263"/>
      <c r="C4" s="263"/>
      <c r="D4" s="263"/>
      <c r="E4" s="263"/>
      <c r="F4" s="263"/>
      <c r="G4" s="263"/>
    </row>
    <row r="5" spans="1:7" x14ac:dyDescent="0.25">
      <c r="A5" s="260" t="s">
        <v>179</v>
      </c>
      <c r="B5" s="260"/>
      <c r="C5" s="260"/>
      <c r="D5" s="260"/>
      <c r="E5" s="260"/>
      <c r="F5" s="260"/>
      <c r="G5" s="260"/>
    </row>
    <row r="6" spans="1:7" x14ac:dyDescent="0.25">
      <c r="A6" s="264"/>
      <c r="B6" s="264"/>
      <c r="C6" s="264"/>
      <c r="D6" s="264"/>
      <c r="E6" s="264"/>
      <c r="F6" s="264"/>
      <c r="G6" s="264"/>
    </row>
    <row r="7" spans="1:7" x14ac:dyDescent="0.25">
      <c r="A7" s="260" t="s">
        <v>191</v>
      </c>
      <c r="B7" s="260"/>
      <c r="C7" s="260"/>
      <c r="D7" s="260"/>
      <c r="E7" s="260"/>
      <c r="F7" s="260"/>
      <c r="G7" s="260"/>
    </row>
    <row r="8" spans="1:7" x14ac:dyDescent="0.25">
      <c r="A8" s="258"/>
      <c r="B8" s="258"/>
      <c r="C8" s="258"/>
      <c r="D8" s="258"/>
      <c r="E8" s="258"/>
      <c r="F8" s="258"/>
      <c r="G8" s="258"/>
    </row>
    <row r="9" spans="1:7" ht="23.45" customHeight="1" x14ac:dyDescent="0.25">
      <c r="A9" s="259" t="s">
        <v>187</v>
      </c>
      <c r="B9" s="259"/>
      <c r="C9" s="259"/>
      <c r="D9" s="259"/>
      <c r="E9" s="259"/>
      <c r="F9" s="259"/>
      <c r="G9" s="259"/>
    </row>
    <row r="10" spans="1:7" x14ac:dyDescent="0.25">
      <c r="A10" s="4" t="s">
        <v>320</v>
      </c>
    </row>
    <row r="45" spans="1:6" ht="15.75" x14ac:dyDescent="0.25">
      <c r="A45" s="76" t="s">
        <v>247</v>
      </c>
      <c r="B45" s="77"/>
      <c r="C45" s="78"/>
      <c r="D45" s="78"/>
      <c r="E45" s="78"/>
      <c r="F45" s="78"/>
    </row>
    <row r="46" spans="1:6" ht="15.75" x14ac:dyDescent="0.25">
      <c r="A46" s="97" t="s">
        <v>321</v>
      </c>
      <c r="B46" s="77"/>
      <c r="C46" s="78"/>
      <c r="D46" s="78"/>
      <c r="E46" s="78"/>
      <c r="F46" s="78"/>
    </row>
    <row r="47" spans="1:6" ht="15.75" x14ac:dyDescent="0.25">
      <c r="A47" s="96" t="s">
        <v>322</v>
      </c>
      <c r="B47" s="77"/>
      <c r="C47" s="78"/>
      <c r="D47" s="78"/>
      <c r="E47" s="78"/>
      <c r="F47" s="78"/>
    </row>
    <row r="48" spans="1:6" ht="21" customHeight="1" x14ac:dyDescent="0.25">
      <c r="A48" s="261" t="s">
        <v>407</v>
      </c>
      <c r="B48" s="261"/>
      <c r="C48" s="261"/>
      <c r="D48" s="261"/>
      <c r="E48" s="78"/>
      <c r="F48" s="78"/>
    </row>
    <row r="49" spans="1:6" x14ac:dyDescent="0.25">
      <c r="A49" s="79" t="s">
        <v>248</v>
      </c>
      <c r="B49" s="80"/>
      <c r="C49" s="80"/>
      <c r="D49" s="80"/>
      <c r="E49" s="77"/>
      <c r="F49" s="77"/>
    </row>
    <row r="50" spans="1:6" x14ac:dyDescent="0.25">
      <c r="A50" s="81" t="s">
        <v>249</v>
      </c>
      <c r="B50" s="81" t="s">
        <v>247</v>
      </c>
      <c r="C50" s="82" t="s">
        <v>250</v>
      </c>
      <c r="D50" s="82" t="s">
        <v>251</v>
      </c>
      <c r="E50" s="82" t="s">
        <v>252</v>
      </c>
      <c r="F50" s="82" t="s">
        <v>49</v>
      </c>
    </row>
    <row r="51" spans="1:6" ht="45" x14ac:dyDescent="0.25">
      <c r="A51" s="118" t="s">
        <v>358</v>
      </c>
      <c r="B51" s="83" t="s">
        <v>323</v>
      </c>
      <c r="C51" s="83" t="s">
        <v>253</v>
      </c>
      <c r="D51" s="83" t="s">
        <v>254</v>
      </c>
      <c r="E51" s="85" t="s">
        <v>391</v>
      </c>
      <c r="F51" s="117"/>
    </row>
    <row r="52" spans="1:6" x14ac:dyDescent="0.25">
      <c r="A52" s="83" t="s">
        <v>104</v>
      </c>
      <c r="B52" s="83" t="s">
        <v>323</v>
      </c>
      <c r="C52" s="83" t="s">
        <v>253</v>
      </c>
      <c r="D52" s="83" t="s">
        <v>254</v>
      </c>
      <c r="E52" s="122" t="s">
        <v>255</v>
      </c>
      <c r="F52" s="84"/>
    </row>
    <row r="53" spans="1:6" x14ac:dyDescent="0.25">
      <c r="A53" s="83" t="s">
        <v>105</v>
      </c>
      <c r="B53" s="83" t="s">
        <v>323</v>
      </c>
      <c r="C53" s="83" t="s">
        <v>253</v>
      </c>
      <c r="D53" s="83" t="s">
        <v>254</v>
      </c>
      <c r="E53" s="83" t="s">
        <v>255</v>
      </c>
      <c r="F53" s="84"/>
    </row>
    <row r="54" spans="1:6" x14ac:dyDescent="0.25">
      <c r="A54" s="77" t="s">
        <v>487</v>
      </c>
      <c r="B54" s="83" t="s">
        <v>323</v>
      </c>
      <c r="C54" s="83" t="s">
        <v>253</v>
      </c>
      <c r="D54" s="83" t="s">
        <v>254</v>
      </c>
      <c r="E54" s="83" t="s">
        <v>255</v>
      </c>
      <c r="F54" s="84"/>
    </row>
    <row r="55" spans="1:6" x14ac:dyDescent="0.25">
      <c r="A55" s="83" t="s">
        <v>209</v>
      </c>
      <c r="B55" s="83" t="s">
        <v>555</v>
      </c>
      <c r="C55" s="83" t="s">
        <v>253</v>
      </c>
      <c r="D55" s="83" t="s">
        <v>254</v>
      </c>
      <c r="E55" s="83" t="s">
        <v>255</v>
      </c>
      <c r="F55" s="84"/>
    </row>
    <row r="56" spans="1:6" x14ac:dyDescent="0.25">
      <c r="A56" s="83" t="s">
        <v>109</v>
      </c>
      <c r="B56" s="83" t="s">
        <v>556</v>
      </c>
      <c r="C56" s="83" t="s">
        <v>325</v>
      </c>
      <c r="D56" s="83" t="s">
        <v>254</v>
      </c>
      <c r="E56" s="83" t="s">
        <v>255</v>
      </c>
      <c r="F56" s="84"/>
    </row>
    <row r="57" spans="1:6" x14ac:dyDescent="0.25">
      <c r="A57" s="83" t="s">
        <v>174</v>
      </c>
      <c r="B57" s="83" t="s">
        <v>323</v>
      </c>
      <c r="C57" s="83" t="s">
        <v>253</v>
      </c>
      <c r="D57" s="83" t="s">
        <v>254</v>
      </c>
      <c r="E57" s="83" t="s">
        <v>255</v>
      </c>
      <c r="F57" s="84"/>
    </row>
    <row r="58" spans="1:6" x14ac:dyDescent="0.25">
      <c r="A58" s="83" t="s">
        <v>107</v>
      </c>
      <c r="B58" s="83" t="s">
        <v>323</v>
      </c>
      <c r="C58" s="83" t="s">
        <v>324</v>
      </c>
      <c r="D58" s="83" t="s">
        <v>254</v>
      </c>
      <c r="E58" s="83" t="s">
        <v>255</v>
      </c>
      <c r="F58" s="84"/>
    </row>
    <row r="59" spans="1:6" ht="45" x14ac:dyDescent="0.25">
      <c r="A59" s="83" t="s">
        <v>331</v>
      </c>
      <c r="B59" s="85" t="s">
        <v>452</v>
      </c>
      <c r="C59" s="83" t="s">
        <v>253</v>
      </c>
      <c r="D59" s="83" t="s">
        <v>254</v>
      </c>
      <c r="E59" s="83" t="s">
        <v>255</v>
      </c>
      <c r="F59" s="84"/>
    </row>
    <row r="60" spans="1:6" ht="60" x14ac:dyDescent="0.25">
      <c r="A60" s="83" t="s">
        <v>268</v>
      </c>
      <c r="B60" s="83" t="s">
        <v>323</v>
      </c>
      <c r="C60" s="83" t="s">
        <v>253</v>
      </c>
      <c r="D60" s="83" t="s">
        <v>254</v>
      </c>
      <c r="E60" s="85" t="s">
        <v>453</v>
      </c>
      <c r="F60" s="84"/>
    </row>
    <row r="61" spans="1:6" ht="15.75" x14ac:dyDescent="0.25">
      <c r="A61" s="81" t="s">
        <v>257</v>
      </c>
      <c r="B61" s="81" t="s">
        <v>258</v>
      </c>
      <c r="C61" s="82"/>
      <c r="D61" s="86"/>
      <c r="E61" s="82" t="s">
        <v>252</v>
      </c>
      <c r="F61" s="86" t="s">
        <v>49</v>
      </c>
    </row>
    <row r="62" spans="1:6" ht="103.7" customHeight="1" x14ac:dyDescent="0.25">
      <c r="A62" s="87" t="s">
        <v>269</v>
      </c>
      <c r="B62" s="88" t="s">
        <v>269</v>
      </c>
      <c r="C62" s="88"/>
      <c r="D62" s="88"/>
      <c r="E62" s="88" t="s">
        <v>454</v>
      </c>
      <c r="F62" s="84"/>
    </row>
    <row r="63" spans="1:6" ht="15.75" x14ac:dyDescent="0.25">
      <c r="A63" s="89" t="s">
        <v>259</v>
      </c>
      <c r="B63" s="89" t="s">
        <v>326</v>
      </c>
      <c r="C63" s="89" t="s">
        <v>250</v>
      </c>
      <c r="D63" s="90" t="s">
        <v>261</v>
      </c>
      <c r="E63" s="82" t="s">
        <v>252</v>
      </c>
      <c r="F63" s="90" t="s">
        <v>49</v>
      </c>
    </row>
    <row r="64" spans="1:6" ht="45" x14ac:dyDescent="0.25">
      <c r="A64" s="85" t="s">
        <v>331</v>
      </c>
      <c r="B64" s="85" t="s">
        <v>571</v>
      </c>
      <c r="C64" s="85" t="s">
        <v>328</v>
      </c>
      <c r="D64" s="91"/>
      <c r="E64" s="88" t="s">
        <v>327</v>
      </c>
      <c r="F64" s="92"/>
    </row>
    <row r="65" spans="1:12" ht="255" x14ac:dyDescent="0.25">
      <c r="A65" s="85" t="s">
        <v>271</v>
      </c>
      <c r="B65" s="85" t="s">
        <v>488</v>
      </c>
      <c r="C65" s="85" t="s">
        <v>329</v>
      </c>
      <c r="D65" s="91"/>
      <c r="E65" s="121" t="s">
        <v>558</v>
      </c>
      <c r="F65" s="92"/>
    </row>
    <row r="66" spans="1:12" ht="15.75" x14ac:dyDescent="0.25">
      <c r="A66" s="79"/>
      <c r="B66" s="77"/>
      <c r="C66" s="78"/>
      <c r="D66" s="78"/>
      <c r="E66" s="78"/>
      <c r="F66" s="78"/>
    </row>
    <row r="67" spans="1:12" ht="15.75" x14ac:dyDescent="0.25">
      <c r="A67" s="76" t="s">
        <v>262</v>
      </c>
      <c r="B67" s="77"/>
      <c r="C67" s="78"/>
      <c r="D67" s="78"/>
      <c r="E67" s="78"/>
      <c r="F67" s="78"/>
    </row>
    <row r="68" spans="1:12" ht="45" x14ac:dyDescent="0.25">
      <c r="A68" s="94" t="s">
        <v>330</v>
      </c>
      <c r="B68" s="77"/>
      <c r="C68" s="78"/>
      <c r="D68" s="78"/>
      <c r="E68" s="78"/>
      <c r="F68" s="78"/>
    </row>
    <row r="69" spans="1:12" ht="15.75" x14ac:dyDescent="0.25">
      <c r="A69" s="93" t="s">
        <v>263</v>
      </c>
      <c r="B69" s="77"/>
      <c r="C69" s="78"/>
      <c r="D69" s="78"/>
      <c r="E69" s="78"/>
      <c r="F69" s="78"/>
    </row>
    <row r="70" spans="1:12" ht="60" x14ac:dyDescent="0.25">
      <c r="A70" s="94" t="s">
        <v>272</v>
      </c>
      <c r="B70" s="77"/>
      <c r="C70" s="78"/>
      <c r="D70" s="78"/>
      <c r="E70" s="78"/>
      <c r="F70" s="78"/>
    </row>
    <row r="71" spans="1:12" ht="15.75" x14ac:dyDescent="0.25">
      <c r="A71" s="4" t="s">
        <v>278</v>
      </c>
      <c r="B71" s="77"/>
      <c r="C71" s="78"/>
      <c r="D71" s="78"/>
      <c r="F71" s="78"/>
    </row>
    <row r="72" spans="1:12" ht="15.75" x14ac:dyDescent="0.25">
      <c r="A72" s="4" t="s">
        <v>275</v>
      </c>
      <c r="E72" s="102" t="s">
        <v>276</v>
      </c>
      <c r="L72" s="102" t="s">
        <v>277</v>
      </c>
    </row>
    <row r="91" spans="1:6" ht="99.6" customHeight="1" x14ac:dyDescent="0.25"/>
    <row r="96" spans="1:6" ht="15.75" x14ac:dyDescent="0.25">
      <c r="A96" s="76" t="s">
        <v>247</v>
      </c>
      <c r="B96" s="77"/>
      <c r="C96" s="78"/>
      <c r="D96" s="78"/>
      <c r="E96" s="78"/>
      <c r="F96" s="78"/>
    </row>
    <row r="97" spans="1:6" ht="63.6" customHeight="1" x14ac:dyDescent="0.25">
      <c r="A97" s="262" t="s">
        <v>456</v>
      </c>
      <c r="B97" s="262"/>
      <c r="C97" s="78"/>
      <c r="D97" s="78"/>
      <c r="E97" s="78"/>
      <c r="F97" s="78"/>
    </row>
    <row r="98" spans="1:6" ht="15.75" x14ac:dyDescent="0.25">
      <c r="A98" s="96" t="s">
        <v>322</v>
      </c>
      <c r="B98" s="77"/>
      <c r="C98" s="78"/>
      <c r="D98" s="78"/>
      <c r="E98" s="78"/>
      <c r="F98" s="78"/>
    </row>
    <row r="99" spans="1:6" ht="46.7" customHeight="1" x14ac:dyDescent="0.25">
      <c r="A99" s="261" t="s">
        <v>457</v>
      </c>
      <c r="B99" s="262"/>
      <c r="C99" s="78"/>
      <c r="D99" s="78"/>
      <c r="E99" s="78"/>
      <c r="F99" s="78"/>
    </row>
    <row r="100" spans="1:6" x14ac:dyDescent="0.25">
      <c r="A100" s="79" t="s">
        <v>248</v>
      </c>
      <c r="B100" s="80"/>
      <c r="C100" s="80"/>
      <c r="D100" s="80"/>
      <c r="E100" s="77"/>
      <c r="F100" s="77"/>
    </row>
    <row r="101" spans="1:6" x14ac:dyDescent="0.25">
      <c r="A101" s="81" t="s">
        <v>249</v>
      </c>
      <c r="B101" s="81" t="s">
        <v>247</v>
      </c>
      <c r="C101" s="82" t="s">
        <v>250</v>
      </c>
      <c r="D101" s="82" t="s">
        <v>251</v>
      </c>
      <c r="E101" s="82" t="s">
        <v>252</v>
      </c>
      <c r="F101" s="82" t="s">
        <v>49</v>
      </c>
    </row>
    <row r="102" spans="1:6" ht="45" x14ac:dyDescent="0.25">
      <c r="A102" s="118" t="s">
        <v>358</v>
      </c>
      <c r="B102" s="83" t="s">
        <v>323</v>
      </c>
      <c r="C102" s="83" t="s">
        <v>253</v>
      </c>
      <c r="D102" s="83" t="s">
        <v>254</v>
      </c>
      <c r="E102" s="85" t="s">
        <v>391</v>
      </c>
      <c r="F102" s="84"/>
    </row>
    <row r="103" spans="1:6" x14ac:dyDescent="0.25">
      <c r="A103" s="83" t="s">
        <v>104</v>
      </c>
      <c r="B103" s="83" t="s">
        <v>323</v>
      </c>
      <c r="C103" s="83" t="s">
        <v>253</v>
      </c>
      <c r="D103" s="83" t="s">
        <v>254</v>
      </c>
      <c r="E103" s="122" t="s">
        <v>255</v>
      </c>
      <c r="F103" s="84"/>
    </row>
    <row r="104" spans="1:6" x14ac:dyDescent="0.25">
      <c r="A104" s="83" t="s">
        <v>105</v>
      </c>
      <c r="B104" s="83" t="s">
        <v>323</v>
      </c>
      <c r="C104" s="83" t="s">
        <v>253</v>
      </c>
      <c r="D104" s="83" t="s">
        <v>254</v>
      </c>
      <c r="E104" s="83" t="s">
        <v>255</v>
      </c>
      <c r="F104" s="84"/>
    </row>
    <row r="105" spans="1:6" x14ac:dyDescent="0.25">
      <c r="A105" s="77" t="s">
        <v>487</v>
      </c>
      <c r="B105" s="83" t="s">
        <v>323</v>
      </c>
      <c r="C105" s="83" t="s">
        <v>253</v>
      </c>
      <c r="D105" s="83" t="s">
        <v>254</v>
      </c>
      <c r="E105" s="83" t="s">
        <v>255</v>
      </c>
      <c r="F105" s="84"/>
    </row>
    <row r="106" spans="1:6" x14ac:dyDescent="0.25">
      <c r="A106" s="83" t="s">
        <v>209</v>
      </c>
      <c r="B106" s="83" t="s">
        <v>555</v>
      </c>
      <c r="C106" s="83" t="s">
        <v>253</v>
      </c>
      <c r="D106" s="83" t="s">
        <v>254</v>
      </c>
      <c r="E106" s="83" t="s">
        <v>255</v>
      </c>
      <c r="F106" s="84"/>
    </row>
    <row r="107" spans="1:6" x14ac:dyDescent="0.25">
      <c r="A107" s="83" t="s">
        <v>109</v>
      </c>
      <c r="B107" s="83" t="s">
        <v>556</v>
      </c>
      <c r="C107" s="83" t="s">
        <v>325</v>
      </c>
      <c r="D107" s="83" t="s">
        <v>254</v>
      </c>
      <c r="E107" s="83" t="s">
        <v>255</v>
      </c>
      <c r="F107" s="84"/>
    </row>
    <row r="108" spans="1:6" x14ac:dyDescent="0.25">
      <c r="A108" s="83" t="s">
        <v>174</v>
      </c>
      <c r="B108" s="83" t="s">
        <v>323</v>
      </c>
      <c r="C108" s="83" t="s">
        <v>253</v>
      </c>
      <c r="D108" s="83" t="s">
        <v>254</v>
      </c>
      <c r="E108" s="83" t="s">
        <v>255</v>
      </c>
      <c r="F108" s="84"/>
    </row>
    <row r="109" spans="1:6" x14ac:dyDescent="0.25">
      <c r="A109" s="83" t="s">
        <v>107</v>
      </c>
      <c r="B109" s="83" t="s">
        <v>323</v>
      </c>
      <c r="C109" s="83" t="s">
        <v>324</v>
      </c>
      <c r="D109" s="83" t="s">
        <v>254</v>
      </c>
      <c r="E109" s="83" t="s">
        <v>255</v>
      </c>
      <c r="F109" s="84"/>
    </row>
    <row r="110" spans="1:6" ht="45" x14ac:dyDescent="0.25">
      <c r="A110" s="83" t="s">
        <v>47</v>
      </c>
      <c r="B110" s="85" t="s">
        <v>452</v>
      </c>
      <c r="C110" s="83" t="s">
        <v>253</v>
      </c>
      <c r="D110" s="83" t="s">
        <v>254</v>
      </c>
      <c r="E110" s="83" t="s">
        <v>255</v>
      </c>
      <c r="F110" s="84"/>
    </row>
    <row r="111" spans="1:6" ht="60" x14ac:dyDescent="0.25">
      <c r="A111" s="83" t="s">
        <v>268</v>
      </c>
      <c r="B111" s="83" t="s">
        <v>323</v>
      </c>
      <c r="C111" s="83" t="s">
        <v>253</v>
      </c>
      <c r="D111" s="83" t="s">
        <v>254</v>
      </c>
      <c r="E111" s="85" t="s">
        <v>453</v>
      </c>
      <c r="F111" s="84"/>
    </row>
    <row r="112" spans="1:6" ht="15.75" x14ac:dyDescent="0.25">
      <c r="A112" s="81" t="s">
        <v>257</v>
      </c>
      <c r="B112" s="81" t="s">
        <v>258</v>
      </c>
      <c r="C112" s="82"/>
      <c r="D112" s="86"/>
      <c r="E112" s="82" t="s">
        <v>252</v>
      </c>
      <c r="F112" s="86" t="s">
        <v>49</v>
      </c>
    </row>
    <row r="113" spans="1:6" ht="90" x14ac:dyDescent="0.25">
      <c r="A113" s="87" t="s">
        <v>269</v>
      </c>
      <c r="B113" s="88" t="s">
        <v>269</v>
      </c>
      <c r="C113" s="88"/>
      <c r="D113" s="88"/>
      <c r="E113" s="88" t="s">
        <v>368</v>
      </c>
      <c r="F113" s="84"/>
    </row>
    <row r="114" spans="1:6" ht="15.75" x14ac:dyDescent="0.25">
      <c r="A114" s="89" t="s">
        <v>259</v>
      </c>
      <c r="B114" s="89" t="s">
        <v>260</v>
      </c>
      <c r="C114" s="89" t="s">
        <v>250</v>
      </c>
      <c r="D114" s="90" t="s">
        <v>261</v>
      </c>
      <c r="E114" s="82" t="s">
        <v>252</v>
      </c>
      <c r="F114" s="90" t="s">
        <v>49</v>
      </c>
    </row>
    <row r="115" spans="1:6" ht="225" x14ac:dyDescent="0.25">
      <c r="A115" s="85" t="s">
        <v>271</v>
      </c>
      <c r="B115" s="85" t="s">
        <v>551</v>
      </c>
      <c r="C115" s="85"/>
      <c r="D115" s="91"/>
      <c r="E115" s="121" t="s">
        <v>550</v>
      </c>
      <c r="F115" s="92"/>
    </row>
    <row r="116" spans="1:6" ht="15.75" x14ac:dyDescent="0.25">
      <c r="A116" s="85"/>
      <c r="B116" s="85"/>
      <c r="C116" s="85"/>
      <c r="D116" s="91"/>
      <c r="E116" s="91"/>
      <c r="F116" s="92"/>
    </row>
    <row r="117" spans="1:6" ht="15.75" x14ac:dyDescent="0.25">
      <c r="A117" s="85"/>
      <c r="B117" s="85"/>
      <c r="C117" s="85"/>
      <c r="D117" s="91"/>
      <c r="E117" s="91"/>
      <c r="F117" s="92"/>
    </row>
    <row r="118" spans="1:6" ht="15.75" x14ac:dyDescent="0.25">
      <c r="A118" s="85"/>
      <c r="B118" s="85"/>
      <c r="C118" s="85"/>
      <c r="D118" s="91"/>
      <c r="E118" s="91"/>
      <c r="F118" s="92"/>
    </row>
    <row r="119" spans="1:6" ht="15.75" x14ac:dyDescent="0.25">
      <c r="A119" s="85"/>
      <c r="B119" s="85"/>
      <c r="C119" s="85"/>
      <c r="D119" s="91"/>
      <c r="E119" s="91"/>
      <c r="F119" s="92"/>
    </row>
    <row r="120" spans="1:6" ht="15.75" x14ac:dyDescent="0.25">
      <c r="A120" s="85"/>
      <c r="B120" s="85"/>
      <c r="C120" s="85"/>
      <c r="D120" s="91"/>
      <c r="E120" s="91"/>
      <c r="F120" s="92"/>
    </row>
    <row r="121" spans="1:6" ht="15.75" x14ac:dyDescent="0.25">
      <c r="A121" s="85"/>
      <c r="B121" s="85"/>
      <c r="C121" s="88"/>
      <c r="D121" s="91"/>
      <c r="E121" s="91"/>
      <c r="F121" s="92"/>
    </row>
  </sheetData>
  <mergeCells count="11">
    <mergeCell ref="A2:G2"/>
    <mergeCell ref="A4:G4"/>
    <mergeCell ref="A5:G5"/>
    <mergeCell ref="A6:G6"/>
    <mergeCell ref="A7:G7"/>
    <mergeCell ref="A8:G8"/>
    <mergeCell ref="A9:G9"/>
    <mergeCell ref="A3:G3"/>
    <mergeCell ref="A99:B99"/>
    <mergeCell ref="A97:B97"/>
    <mergeCell ref="A48:D48"/>
  </mergeCells>
  <hyperlinks>
    <hyperlink ref="C1" location="REQ!A1" display="Back" xr:uid="{44C92109-2434-4ECF-B76A-9FDD57519D67}"/>
  </hyperlinks>
  <pageMargins left="0.7" right="0.7" top="0.75" bottom="0.75" header="0.3" footer="0.3"/>
  <pageSetup orientation="portrait" horizontalDpi="4294967295" verticalDpi="4294967295"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D5183-360B-454B-92A7-CCFF26591139}">
  <dimension ref="A1:N77"/>
  <sheetViews>
    <sheetView topLeftCell="A49" workbookViewId="0">
      <selection activeCell="C74" sqref="C74"/>
    </sheetView>
  </sheetViews>
  <sheetFormatPr defaultRowHeight="15" x14ac:dyDescent="0.25"/>
  <cols>
    <col min="1" max="1" width="39.85546875" style="69" customWidth="1"/>
    <col min="2" max="2" width="28.5703125" style="69" customWidth="1"/>
    <col min="3" max="3" width="89.85546875" style="69" customWidth="1"/>
    <col min="4" max="4" width="45.5703125" style="69" customWidth="1"/>
    <col min="5" max="5" width="37.5703125" style="69" customWidth="1"/>
    <col min="6" max="6" width="28.5703125" style="69" customWidth="1"/>
    <col min="7" max="7" width="25.42578125" style="69" customWidth="1"/>
    <col min="8" max="12" width="8.85546875" style="69"/>
  </cols>
  <sheetData>
    <row r="1" spans="1:7" x14ac:dyDescent="0.25">
      <c r="A1" s="124" t="s">
        <v>208</v>
      </c>
      <c r="B1" s="124"/>
      <c r="C1" s="125" t="s">
        <v>207</v>
      </c>
      <c r="D1" s="124"/>
      <c r="E1" s="124"/>
      <c r="F1" s="124"/>
      <c r="G1" s="124"/>
    </row>
    <row r="2" spans="1:7" x14ac:dyDescent="0.25">
      <c r="A2" s="263" t="s">
        <v>305</v>
      </c>
      <c r="B2" s="263"/>
      <c r="C2" s="263"/>
      <c r="D2" s="263"/>
      <c r="E2" s="263"/>
      <c r="F2" s="263"/>
      <c r="G2" s="263"/>
    </row>
    <row r="3" spans="1:7" x14ac:dyDescent="0.25">
      <c r="A3" s="260" t="s">
        <v>186</v>
      </c>
      <c r="B3" s="260"/>
      <c r="C3" s="260"/>
      <c r="D3" s="260"/>
      <c r="E3" s="260"/>
      <c r="F3" s="260"/>
      <c r="G3" s="260"/>
    </row>
    <row r="4" spans="1:7" ht="67.7" customHeight="1" x14ac:dyDescent="0.25">
      <c r="A4" s="265" t="s">
        <v>458</v>
      </c>
      <c r="B4" s="263"/>
      <c r="C4" s="263"/>
      <c r="D4" s="263"/>
      <c r="E4" s="263"/>
      <c r="F4" s="263"/>
      <c r="G4" s="263"/>
    </row>
    <row r="5" spans="1:7" x14ac:dyDescent="0.25">
      <c r="A5" s="260" t="s">
        <v>179</v>
      </c>
      <c r="B5" s="260"/>
      <c r="C5" s="260"/>
      <c r="D5" s="260"/>
      <c r="E5" s="260"/>
      <c r="F5" s="260"/>
      <c r="G5" s="260"/>
    </row>
    <row r="6" spans="1:7" x14ac:dyDescent="0.25">
      <c r="A6" s="264"/>
      <c r="B6" s="264"/>
      <c r="C6" s="264"/>
      <c r="D6" s="264"/>
      <c r="E6" s="264"/>
      <c r="F6" s="264"/>
      <c r="G6" s="264"/>
    </row>
    <row r="7" spans="1:7" x14ac:dyDescent="0.25">
      <c r="A7" s="260" t="s">
        <v>191</v>
      </c>
      <c r="B7" s="260"/>
      <c r="C7" s="260"/>
      <c r="D7" s="260"/>
      <c r="E7" s="260"/>
      <c r="F7" s="260"/>
      <c r="G7" s="260"/>
    </row>
    <row r="8" spans="1:7" x14ac:dyDescent="0.25">
      <c r="A8" s="258"/>
      <c r="B8" s="258"/>
      <c r="C8" s="258"/>
      <c r="D8" s="258"/>
      <c r="E8" s="258"/>
      <c r="F8" s="258"/>
      <c r="G8" s="258"/>
    </row>
    <row r="9" spans="1:7" ht="23.45" customHeight="1" x14ac:dyDescent="0.25">
      <c r="A9" s="259" t="s">
        <v>187</v>
      </c>
      <c r="B9" s="259"/>
      <c r="C9" s="259"/>
      <c r="D9" s="259"/>
      <c r="E9" s="259"/>
      <c r="F9" s="259"/>
      <c r="G9" s="259"/>
    </row>
    <row r="10" spans="1:7" ht="22.35" customHeight="1" x14ac:dyDescent="0.25">
      <c r="A10" s="110" t="s">
        <v>385</v>
      </c>
    </row>
    <row r="11" spans="1:7" x14ac:dyDescent="0.25">
      <c r="A11" s="107" t="s">
        <v>339</v>
      </c>
      <c r="G11" s="107"/>
    </row>
    <row r="12" spans="1:7" ht="27" customHeight="1" x14ac:dyDescent="0.25">
      <c r="A12" s="111" t="s">
        <v>386</v>
      </c>
      <c r="D12" s="111" t="s">
        <v>389</v>
      </c>
      <c r="F12" s="107" t="s">
        <v>390</v>
      </c>
    </row>
    <row r="39" spans="1:13" ht="39" customHeight="1" x14ac:dyDescent="0.25"/>
    <row r="40" spans="1:13" ht="208.35" customHeight="1" x14ac:dyDescent="0.25"/>
    <row r="41" spans="1:13" ht="15.75" x14ac:dyDescent="0.25">
      <c r="A41" s="76" t="s">
        <v>247</v>
      </c>
      <c r="B41" s="77"/>
      <c r="C41" s="112"/>
      <c r="D41" s="112"/>
      <c r="E41" s="112"/>
      <c r="F41" s="112"/>
    </row>
    <row r="42" spans="1:13" ht="15.75" x14ac:dyDescent="0.25">
      <c r="A42" s="97" t="s">
        <v>334</v>
      </c>
      <c r="B42" s="77"/>
      <c r="C42" s="112"/>
      <c r="D42" s="112"/>
      <c r="E42" s="112"/>
      <c r="F42" s="112"/>
    </row>
    <row r="43" spans="1:13" x14ac:dyDescent="0.25">
      <c r="A43" s="79" t="s">
        <v>248</v>
      </c>
      <c r="B43" s="80"/>
      <c r="C43" s="80"/>
      <c r="D43" s="80"/>
      <c r="E43" s="77"/>
      <c r="F43" s="77"/>
    </row>
    <row r="44" spans="1:13" x14ac:dyDescent="0.25">
      <c r="A44" s="81" t="s">
        <v>249</v>
      </c>
      <c r="B44" s="81" t="s">
        <v>247</v>
      </c>
      <c r="C44" s="82" t="s">
        <v>250</v>
      </c>
      <c r="D44" s="82" t="s">
        <v>251</v>
      </c>
      <c r="E44" s="82" t="s">
        <v>371</v>
      </c>
      <c r="F44" s="82" t="s">
        <v>252</v>
      </c>
      <c r="G44" s="82" t="s">
        <v>49</v>
      </c>
      <c r="M44" s="69"/>
    </row>
    <row r="45" spans="1:13" x14ac:dyDescent="0.25">
      <c r="A45" s="83" t="s">
        <v>104</v>
      </c>
      <c r="B45" s="83" t="s">
        <v>338</v>
      </c>
      <c r="C45" s="83" t="s">
        <v>464</v>
      </c>
      <c r="D45" s="83" t="s">
        <v>254</v>
      </c>
      <c r="E45" s="83" t="s">
        <v>254</v>
      </c>
      <c r="F45" s="83"/>
      <c r="G45" s="84"/>
      <c r="M45" s="69"/>
    </row>
    <row r="46" spans="1:13" x14ac:dyDescent="0.25">
      <c r="A46" s="83" t="s">
        <v>281</v>
      </c>
      <c r="B46" s="83" t="s">
        <v>338</v>
      </c>
      <c r="C46" s="83" t="s">
        <v>465</v>
      </c>
      <c r="D46" s="83" t="s">
        <v>254</v>
      </c>
      <c r="E46" s="83" t="s">
        <v>254</v>
      </c>
      <c r="F46" s="83"/>
      <c r="G46" s="84"/>
      <c r="M46" s="69"/>
    </row>
    <row r="47" spans="1:13" x14ac:dyDescent="0.25">
      <c r="A47" s="83" t="s">
        <v>467</v>
      </c>
      <c r="B47" s="83" t="s">
        <v>338</v>
      </c>
      <c r="C47" s="83" t="s">
        <v>466</v>
      </c>
      <c r="D47" s="83" t="s">
        <v>254</v>
      </c>
      <c r="E47" s="83" t="s">
        <v>254</v>
      </c>
      <c r="F47" s="83"/>
      <c r="G47" s="84"/>
      <c r="M47" s="69"/>
    </row>
    <row r="48" spans="1:13" ht="30" x14ac:dyDescent="0.25">
      <c r="A48" s="77" t="s">
        <v>174</v>
      </c>
      <c r="B48" s="83" t="s">
        <v>338</v>
      </c>
      <c r="C48" s="83" t="s">
        <v>465</v>
      </c>
      <c r="D48" s="85" t="s">
        <v>459</v>
      </c>
      <c r="E48" s="83" t="s">
        <v>254</v>
      </c>
      <c r="F48" s="83"/>
      <c r="G48" s="84" t="s">
        <v>375</v>
      </c>
      <c r="M48" s="69"/>
    </row>
    <row r="49" spans="1:13" ht="30" x14ac:dyDescent="0.25">
      <c r="A49" s="83" t="s">
        <v>282</v>
      </c>
      <c r="B49" s="83" t="s">
        <v>338</v>
      </c>
      <c r="C49" s="83" t="s">
        <v>378</v>
      </c>
      <c r="D49" s="85" t="s">
        <v>459</v>
      </c>
      <c r="E49" s="83" t="s">
        <v>254</v>
      </c>
      <c r="F49" s="83"/>
      <c r="G49" s="84" t="s">
        <v>375</v>
      </c>
      <c r="M49" s="69"/>
    </row>
    <row r="50" spans="1:13" ht="30" x14ac:dyDescent="0.25">
      <c r="A50" s="83" t="s">
        <v>283</v>
      </c>
      <c r="B50" s="83" t="s">
        <v>338</v>
      </c>
      <c r="C50" s="83" t="s">
        <v>329</v>
      </c>
      <c r="D50" s="85" t="s">
        <v>459</v>
      </c>
      <c r="E50" s="83" t="s">
        <v>254</v>
      </c>
      <c r="F50" s="83"/>
      <c r="G50" s="84" t="s">
        <v>375</v>
      </c>
      <c r="M50" s="69"/>
    </row>
    <row r="51" spans="1:13" ht="30" x14ac:dyDescent="0.25">
      <c r="A51" s="83" t="s">
        <v>284</v>
      </c>
      <c r="B51" s="83" t="s">
        <v>338</v>
      </c>
      <c r="C51" s="83" t="s">
        <v>464</v>
      </c>
      <c r="D51" s="85" t="s">
        <v>459</v>
      </c>
      <c r="E51" s="83" t="s">
        <v>58</v>
      </c>
      <c r="F51" s="83"/>
      <c r="G51" s="84"/>
      <c r="M51" s="69"/>
    </row>
    <row r="52" spans="1:13" ht="30" x14ac:dyDescent="0.25">
      <c r="A52" s="83" t="s">
        <v>285</v>
      </c>
      <c r="B52" s="83" t="s">
        <v>338</v>
      </c>
      <c r="C52" s="83" t="s">
        <v>465</v>
      </c>
      <c r="D52" s="85" t="s">
        <v>459</v>
      </c>
      <c r="E52" s="83" t="s">
        <v>58</v>
      </c>
      <c r="F52" s="83" t="s">
        <v>374</v>
      </c>
      <c r="G52" s="84"/>
      <c r="M52" s="69"/>
    </row>
    <row r="53" spans="1:13" ht="30" x14ac:dyDescent="0.25">
      <c r="A53" s="196" t="s">
        <v>506</v>
      </c>
      <c r="B53" s="195" t="s">
        <v>338</v>
      </c>
      <c r="C53" s="195" t="s">
        <v>507</v>
      </c>
      <c r="D53" s="196" t="s">
        <v>459</v>
      </c>
      <c r="E53" s="195" t="s">
        <v>58</v>
      </c>
      <c r="F53" s="195"/>
      <c r="G53" s="197"/>
      <c r="M53" s="69"/>
    </row>
    <row r="54" spans="1:13" ht="30" x14ac:dyDescent="0.25">
      <c r="A54" s="196" t="s">
        <v>505</v>
      </c>
      <c r="B54" s="195" t="s">
        <v>338</v>
      </c>
      <c r="C54" s="195" t="s">
        <v>507</v>
      </c>
      <c r="D54" s="196" t="s">
        <v>459</v>
      </c>
      <c r="E54" s="195" t="s">
        <v>58</v>
      </c>
      <c r="F54" s="195"/>
      <c r="G54" s="197"/>
      <c r="M54" s="69"/>
    </row>
    <row r="55" spans="1:13" ht="30" x14ac:dyDescent="0.25">
      <c r="A55" s="83" t="s">
        <v>279</v>
      </c>
      <c r="B55" s="83" t="s">
        <v>338</v>
      </c>
      <c r="C55" s="83" t="s">
        <v>372</v>
      </c>
      <c r="D55" s="85" t="s">
        <v>459</v>
      </c>
      <c r="E55" s="83" t="s">
        <v>254</v>
      </c>
      <c r="F55" s="83"/>
      <c r="G55" s="84"/>
      <c r="M55" s="69"/>
    </row>
    <row r="56" spans="1:13" ht="30" x14ac:dyDescent="0.25">
      <c r="A56" s="83" t="s">
        <v>286</v>
      </c>
      <c r="B56" s="83" t="s">
        <v>338</v>
      </c>
      <c r="C56" s="116" t="s">
        <v>373</v>
      </c>
      <c r="D56" s="85" t="s">
        <v>459</v>
      </c>
      <c r="E56" s="83" t="s">
        <v>254</v>
      </c>
      <c r="F56" s="83"/>
      <c r="G56" s="84"/>
      <c r="M56" s="69"/>
    </row>
    <row r="57" spans="1:13" ht="45" x14ac:dyDescent="0.25">
      <c r="A57" s="83" t="s">
        <v>287</v>
      </c>
      <c r="B57" s="83" t="s">
        <v>338</v>
      </c>
      <c r="C57" s="83" t="s">
        <v>468</v>
      </c>
      <c r="D57" s="85" t="s">
        <v>459</v>
      </c>
      <c r="E57" s="85" t="s">
        <v>460</v>
      </c>
      <c r="F57" s="83"/>
      <c r="G57" s="84"/>
      <c r="M57" s="69"/>
    </row>
    <row r="58" spans="1:13" ht="45" x14ac:dyDescent="0.25">
      <c r="A58" s="83" t="s">
        <v>376</v>
      </c>
      <c r="B58" s="83" t="s">
        <v>338</v>
      </c>
      <c r="C58" s="85" t="s">
        <v>462</v>
      </c>
      <c r="D58" s="85" t="s">
        <v>459</v>
      </c>
      <c r="E58" s="85" t="s">
        <v>461</v>
      </c>
      <c r="F58" s="83"/>
      <c r="G58" s="84"/>
      <c r="M58" s="69"/>
    </row>
    <row r="59" spans="1:13" ht="45" x14ac:dyDescent="0.25">
      <c r="A59" s="83" t="s">
        <v>377</v>
      </c>
      <c r="B59" s="83" t="s">
        <v>338</v>
      </c>
      <c r="C59" s="83" t="s">
        <v>378</v>
      </c>
      <c r="D59" s="85" t="s">
        <v>459</v>
      </c>
      <c r="E59" s="85" t="s">
        <v>461</v>
      </c>
      <c r="F59" s="83"/>
      <c r="G59" s="84"/>
      <c r="M59" s="69"/>
    </row>
    <row r="60" spans="1:13" ht="30" x14ac:dyDescent="0.25">
      <c r="A60" s="83" t="s">
        <v>288</v>
      </c>
      <c r="B60" s="83" t="s">
        <v>338</v>
      </c>
      <c r="C60" s="83" t="s">
        <v>561</v>
      </c>
      <c r="D60" s="85" t="s">
        <v>459</v>
      </c>
      <c r="E60" s="195" t="s">
        <v>58</v>
      </c>
      <c r="F60" s="83"/>
      <c r="G60" s="84"/>
      <c r="M60" s="69"/>
    </row>
    <row r="61" spans="1:13" ht="30" x14ac:dyDescent="0.25">
      <c r="A61" s="83" t="s">
        <v>289</v>
      </c>
      <c r="B61" s="83" t="s">
        <v>338</v>
      </c>
      <c r="C61" s="83" t="s">
        <v>562</v>
      </c>
      <c r="D61" s="85" t="s">
        <v>459</v>
      </c>
      <c r="E61" s="83" t="s">
        <v>58</v>
      </c>
      <c r="F61" s="83"/>
      <c r="G61" s="84"/>
      <c r="M61" s="69"/>
    </row>
    <row r="62" spans="1:13" ht="30" x14ac:dyDescent="0.25">
      <c r="A62" s="83" t="s">
        <v>107</v>
      </c>
      <c r="B62" s="83" t="s">
        <v>338</v>
      </c>
      <c r="C62" s="83" t="s">
        <v>324</v>
      </c>
      <c r="D62" s="85" t="s">
        <v>459</v>
      </c>
      <c r="E62" s="83" t="s">
        <v>254</v>
      </c>
      <c r="F62" s="83"/>
      <c r="G62" s="84"/>
      <c r="M62" s="69"/>
    </row>
    <row r="63" spans="1:13" ht="30" x14ac:dyDescent="0.25">
      <c r="A63" s="83" t="s">
        <v>290</v>
      </c>
      <c r="B63" s="83" t="s">
        <v>338</v>
      </c>
      <c r="C63" s="83" t="s">
        <v>369</v>
      </c>
      <c r="D63" s="85" t="s">
        <v>459</v>
      </c>
      <c r="E63" s="83" t="s">
        <v>254</v>
      </c>
      <c r="G63" s="84"/>
      <c r="M63" s="69"/>
    </row>
    <row r="64" spans="1:13" ht="30" x14ac:dyDescent="0.25">
      <c r="A64" s="83" t="s">
        <v>55</v>
      </c>
      <c r="B64" s="83" t="s">
        <v>338</v>
      </c>
      <c r="C64" s="83" t="s">
        <v>560</v>
      </c>
      <c r="D64" s="85" t="s">
        <v>459</v>
      </c>
      <c r="E64" s="83" t="s">
        <v>254</v>
      </c>
      <c r="F64" s="83"/>
      <c r="G64" s="84"/>
      <c r="M64" s="69"/>
    </row>
    <row r="65" spans="1:14" ht="30" x14ac:dyDescent="0.25">
      <c r="A65" s="83" t="s">
        <v>291</v>
      </c>
      <c r="B65" s="83" t="s">
        <v>338</v>
      </c>
      <c r="C65" s="85" t="s">
        <v>469</v>
      </c>
      <c r="D65" s="85" t="s">
        <v>459</v>
      </c>
      <c r="E65" s="83" t="s">
        <v>254</v>
      </c>
      <c r="F65" s="83"/>
      <c r="G65" s="84"/>
      <c r="M65" s="69"/>
    </row>
    <row r="66" spans="1:14" ht="45" x14ac:dyDescent="0.25">
      <c r="A66" s="83" t="s">
        <v>292</v>
      </c>
      <c r="B66" s="83" t="s">
        <v>370</v>
      </c>
      <c r="C66" s="83" t="s">
        <v>253</v>
      </c>
      <c r="D66" s="83" t="s">
        <v>254</v>
      </c>
      <c r="E66" s="83" t="s">
        <v>58</v>
      </c>
      <c r="F66" s="85" t="s">
        <v>430</v>
      </c>
      <c r="G66" s="84"/>
      <c r="M66" s="69"/>
    </row>
    <row r="67" spans="1:14" x14ac:dyDescent="0.25">
      <c r="A67" s="83" t="s">
        <v>293</v>
      </c>
      <c r="B67" s="83" t="s">
        <v>370</v>
      </c>
      <c r="C67" s="83" t="s">
        <v>256</v>
      </c>
      <c r="D67" s="83" t="s">
        <v>254</v>
      </c>
      <c r="E67" s="83" t="s">
        <v>58</v>
      </c>
      <c r="F67" s="83"/>
      <c r="G67" s="84"/>
      <c r="M67" s="69"/>
    </row>
    <row r="68" spans="1:14" x14ac:dyDescent="0.25">
      <c r="A68" s="83" t="s">
        <v>294</v>
      </c>
      <c r="B68" s="85" t="s">
        <v>370</v>
      </c>
      <c r="C68" s="83" t="s">
        <v>253</v>
      </c>
      <c r="D68" s="83" t="s">
        <v>254</v>
      </c>
      <c r="E68" s="83" t="s">
        <v>58</v>
      </c>
      <c r="F68" s="83"/>
      <c r="G68" s="84"/>
      <c r="M68" s="69"/>
    </row>
    <row r="69" spans="1:14" ht="15.75" x14ac:dyDescent="0.25">
      <c r="A69" s="81" t="s">
        <v>257</v>
      </c>
      <c r="B69" s="81" t="s">
        <v>258</v>
      </c>
      <c r="C69" s="82" t="s">
        <v>252</v>
      </c>
      <c r="D69" s="86" t="s">
        <v>49</v>
      </c>
    </row>
    <row r="70" spans="1:14" ht="102.6" customHeight="1" x14ac:dyDescent="0.25">
      <c r="A70" s="87" t="s">
        <v>295</v>
      </c>
      <c r="B70" s="88" t="s">
        <v>269</v>
      </c>
      <c r="C70" s="198" t="s">
        <v>470</v>
      </c>
      <c r="D70" s="88"/>
      <c r="E70" s="88"/>
      <c r="F70" s="84"/>
    </row>
    <row r="71" spans="1:14" ht="295.35000000000002" customHeight="1" x14ac:dyDescent="0.25">
      <c r="A71" s="87" t="s">
        <v>336</v>
      </c>
      <c r="B71" s="87" t="s">
        <v>336</v>
      </c>
      <c r="C71" s="88" t="s">
        <v>549</v>
      </c>
      <c r="D71" s="88"/>
      <c r="E71" s="88"/>
      <c r="F71" s="84"/>
    </row>
    <row r="72" spans="1:14" ht="167.45" customHeight="1" x14ac:dyDescent="0.25">
      <c r="A72" s="87" t="s">
        <v>335</v>
      </c>
      <c r="B72" s="87" t="s">
        <v>335</v>
      </c>
      <c r="C72" s="88" t="s">
        <v>554</v>
      </c>
      <c r="D72" s="88"/>
      <c r="E72" s="88"/>
      <c r="F72" s="84"/>
    </row>
    <row r="73" spans="1:14" ht="141" customHeight="1" x14ac:dyDescent="0.25">
      <c r="A73" s="68" t="s">
        <v>337</v>
      </c>
      <c r="B73" s="68" t="s">
        <v>337</v>
      </c>
      <c r="C73" s="88" t="s">
        <v>566</v>
      </c>
      <c r="D73" s="92"/>
      <c r="E73" s="68"/>
      <c r="F73" s="92"/>
    </row>
    <row r="74" spans="1:14" ht="142.69999999999999" customHeight="1" x14ac:dyDescent="0.25">
      <c r="A74" s="68" t="s">
        <v>387</v>
      </c>
      <c r="B74" s="68" t="s">
        <v>387</v>
      </c>
      <c r="C74" s="88" t="s">
        <v>463</v>
      </c>
      <c r="D74" s="92"/>
      <c r="E74" s="123"/>
      <c r="F74" s="92"/>
    </row>
    <row r="75" spans="1:14" ht="159.6" customHeight="1" x14ac:dyDescent="0.25">
      <c r="A75" s="68" t="s">
        <v>388</v>
      </c>
      <c r="B75" s="68" t="s">
        <v>388</v>
      </c>
      <c r="C75" s="88" t="s">
        <v>567</v>
      </c>
      <c r="D75" s="92"/>
      <c r="E75" s="123"/>
      <c r="F75" s="92"/>
    </row>
    <row r="76" spans="1:14" ht="152.44999999999999" customHeight="1" x14ac:dyDescent="0.25">
      <c r="A76" s="68"/>
      <c r="B76" s="68" t="s">
        <v>393</v>
      </c>
      <c r="C76" s="85" t="s">
        <v>559</v>
      </c>
      <c r="D76" s="68"/>
      <c r="F76" s="68"/>
      <c r="N76" s="102" t="s">
        <v>277</v>
      </c>
    </row>
    <row r="77" spans="1:14" ht="55.35" customHeight="1" x14ac:dyDescent="0.25">
      <c r="A77" s="68"/>
      <c r="B77" s="68" t="s">
        <v>392</v>
      </c>
      <c r="C77" s="113" t="s">
        <v>495</v>
      </c>
      <c r="D77" s="68"/>
    </row>
  </sheetData>
  <mergeCells count="8">
    <mergeCell ref="A7:G7"/>
    <mergeCell ref="A8:G8"/>
    <mergeCell ref="A9:G9"/>
    <mergeCell ref="A2:G2"/>
    <mergeCell ref="A3:G3"/>
    <mergeCell ref="A4:G4"/>
    <mergeCell ref="A5:G5"/>
    <mergeCell ref="A6:G6"/>
  </mergeCells>
  <hyperlinks>
    <hyperlink ref="C1" location="REQ!A1" display="Back" xr:uid="{72842161-5CFC-4B28-9C2A-124B2190EAC5}"/>
    <hyperlink ref="C56" location="List_of_bank_20221031" display="Drop down list/ Refer to Bank list for LOV of bank name" xr:uid="{05176731-8F1B-46C3-9F6C-482C73ACA9A4}"/>
  </hyperlinks>
  <pageMargins left="0.7" right="0.7" top="0.75" bottom="0.75" header="0.3" footer="0.3"/>
  <pageSetup orientation="portrait" horizontalDpi="4294967295" verticalDpi="4294967295" r:id="rId1"/>
  <drawing r:id="rId2"/>
  <legacyDrawing r:id="rId3"/>
  <oleObjects>
    <mc:AlternateContent xmlns:mc="http://schemas.openxmlformats.org/markup-compatibility/2006">
      <mc:Choice Requires="x14">
        <oleObject progId="Visio.Drawing.15" shapeId="25604" r:id="rId4">
          <objectPr defaultSize="0" r:id="rId5">
            <anchor moveWithCells="1">
              <from>
                <xdr:col>0</xdr:col>
                <xdr:colOff>152400</xdr:colOff>
                <xdr:row>76</xdr:row>
                <xdr:rowOff>114300</xdr:rowOff>
              </from>
              <to>
                <xdr:col>0</xdr:col>
                <xdr:colOff>295275</xdr:colOff>
                <xdr:row>76</xdr:row>
                <xdr:rowOff>314325</xdr:rowOff>
              </to>
            </anchor>
          </objectPr>
        </oleObject>
      </mc:Choice>
      <mc:Fallback>
        <oleObject progId="Visio.Drawing.15" shapeId="25604" r:id="rId4"/>
      </mc:Fallback>
    </mc:AlternateContent>
    <mc:AlternateContent xmlns:mc="http://schemas.openxmlformats.org/markup-compatibility/2006">
      <mc:Choice Requires="x14">
        <oleObject progId="Visio.Drawing.15" shapeId="25605" r:id="rId6">
          <objectPr defaultSize="0" r:id="rId7">
            <anchor moveWithCells="1">
              <from>
                <xdr:col>0</xdr:col>
                <xdr:colOff>76200</xdr:colOff>
                <xdr:row>75</xdr:row>
                <xdr:rowOff>904875</xdr:rowOff>
              </from>
              <to>
                <xdr:col>0</xdr:col>
                <xdr:colOff>457200</xdr:colOff>
                <xdr:row>75</xdr:row>
                <xdr:rowOff>1228725</xdr:rowOff>
              </to>
            </anchor>
          </objectPr>
        </oleObject>
      </mc:Choice>
      <mc:Fallback>
        <oleObject progId="Visio.Drawing.15" shapeId="25605" r:id="rId6"/>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DDAC-E8EC-4ADB-A0D9-08F4C346B8B0}">
  <dimension ref="A1:N102"/>
  <sheetViews>
    <sheetView topLeftCell="A25" workbookViewId="0">
      <selection activeCell="C1" sqref="C1"/>
    </sheetView>
  </sheetViews>
  <sheetFormatPr defaultRowHeight="15" x14ac:dyDescent="0.25"/>
  <cols>
    <col min="1" max="1" width="39.85546875" style="69" customWidth="1"/>
    <col min="2" max="2" width="28.5703125" customWidth="1"/>
    <col min="3" max="3" width="37" customWidth="1"/>
    <col min="4" max="6" width="28.5703125" customWidth="1"/>
  </cols>
  <sheetData>
    <row r="1" spans="1:10" x14ac:dyDescent="0.25">
      <c r="A1" s="124" t="s">
        <v>208</v>
      </c>
      <c r="B1" s="124"/>
      <c r="C1" s="125" t="s">
        <v>207</v>
      </c>
      <c r="D1" s="124"/>
      <c r="E1" s="124"/>
      <c r="F1" s="124"/>
      <c r="G1" s="124"/>
    </row>
    <row r="2" spans="1:10" x14ac:dyDescent="0.25">
      <c r="A2" s="263" t="s">
        <v>382</v>
      </c>
      <c r="B2" s="263"/>
      <c r="C2" s="263"/>
      <c r="D2" s="263"/>
      <c r="E2" s="263"/>
      <c r="F2" s="263"/>
      <c r="G2" s="263"/>
    </row>
    <row r="3" spans="1:10" x14ac:dyDescent="0.25">
      <c r="A3" s="260" t="s">
        <v>186</v>
      </c>
      <c r="B3" s="260"/>
      <c r="C3" s="260"/>
      <c r="D3" s="260"/>
      <c r="E3" s="260"/>
      <c r="F3" s="260"/>
      <c r="G3" s="260"/>
    </row>
    <row r="4" spans="1:10" ht="49.7" customHeight="1" x14ac:dyDescent="0.25">
      <c r="A4" s="266" t="s">
        <v>409</v>
      </c>
      <c r="B4" s="263"/>
      <c r="C4" s="263"/>
      <c r="D4" s="263"/>
      <c r="E4" s="263"/>
      <c r="F4" s="263"/>
      <c r="G4" s="263"/>
    </row>
    <row r="5" spans="1:10" x14ac:dyDescent="0.25">
      <c r="A5" s="260" t="s">
        <v>179</v>
      </c>
      <c r="B5" s="260"/>
      <c r="C5" s="260"/>
      <c r="D5" s="260"/>
      <c r="E5" s="260"/>
      <c r="F5" s="260"/>
      <c r="G5" s="260"/>
    </row>
    <row r="6" spans="1:10" x14ac:dyDescent="0.25">
      <c r="A6" s="264"/>
      <c r="B6" s="264"/>
      <c r="C6" s="264"/>
      <c r="D6" s="264"/>
      <c r="E6" s="264"/>
      <c r="F6" s="264"/>
      <c r="G6" s="264"/>
    </row>
    <row r="7" spans="1:10" x14ac:dyDescent="0.25">
      <c r="A7" s="260" t="s">
        <v>191</v>
      </c>
      <c r="B7" s="260"/>
      <c r="C7" s="260"/>
      <c r="D7" s="260"/>
      <c r="E7" s="260"/>
      <c r="F7" s="260"/>
      <c r="G7" s="260"/>
    </row>
    <row r="8" spans="1:10" x14ac:dyDescent="0.25">
      <c r="A8" s="258"/>
      <c r="B8" s="258"/>
      <c r="C8" s="258"/>
      <c r="D8" s="258"/>
      <c r="E8" s="258"/>
      <c r="F8" s="258"/>
      <c r="G8" s="258"/>
    </row>
    <row r="9" spans="1:10" ht="23.45" customHeight="1" x14ac:dyDescent="0.25">
      <c r="A9" s="259" t="s">
        <v>187</v>
      </c>
      <c r="B9" s="259"/>
      <c r="C9" s="259"/>
      <c r="D9" s="259"/>
      <c r="E9" s="259"/>
      <c r="F9" s="259"/>
      <c r="G9" s="259"/>
    </row>
    <row r="10" spans="1:10" x14ac:dyDescent="0.25">
      <c r="A10" s="107" t="s">
        <v>471</v>
      </c>
    </row>
    <row r="11" spans="1:10" x14ac:dyDescent="0.25">
      <c r="A11" s="107" t="s">
        <v>552</v>
      </c>
      <c r="D11" s="53"/>
      <c r="J11" s="4" t="s">
        <v>280</v>
      </c>
    </row>
    <row r="12" spans="1:10" ht="41.45" customHeight="1" x14ac:dyDescent="0.25"/>
    <row r="35" spans="1:14" ht="15.75" x14ac:dyDescent="0.25">
      <c r="A35" s="76" t="s">
        <v>247</v>
      </c>
      <c r="B35" s="77"/>
      <c r="C35" s="78"/>
      <c r="D35" s="78"/>
      <c r="E35" s="78"/>
      <c r="F35" s="78"/>
    </row>
    <row r="36" spans="1:14" ht="15.75" x14ac:dyDescent="0.25">
      <c r="A36" s="97" t="s">
        <v>381</v>
      </c>
      <c r="B36" s="77"/>
      <c r="C36" s="78"/>
      <c r="D36" s="78"/>
      <c r="E36" s="78"/>
      <c r="F36" s="78"/>
    </row>
    <row r="37" spans="1:14" x14ac:dyDescent="0.25">
      <c r="A37" s="79" t="s">
        <v>248</v>
      </c>
      <c r="B37" s="80"/>
      <c r="C37" s="80"/>
      <c r="D37" s="80"/>
      <c r="E37" s="77"/>
      <c r="F37" s="77"/>
    </row>
    <row r="38" spans="1:14" x14ac:dyDescent="0.25">
      <c r="A38" s="81" t="s">
        <v>249</v>
      </c>
      <c r="B38" s="81" t="s">
        <v>247</v>
      </c>
      <c r="C38" s="82" t="s">
        <v>250</v>
      </c>
      <c r="D38" s="82" t="s">
        <v>251</v>
      </c>
      <c r="E38" s="82" t="s">
        <v>252</v>
      </c>
      <c r="F38" s="82" t="s">
        <v>49</v>
      </c>
    </row>
    <row r="39" spans="1:14" x14ac:dyDescent="0.25">
      <c r="A39" s="83" t="s">
        <v>340</v>
      </c>
      <c r="B39" s="83" t="s">
        <v>379</v>
      </c>
      <c r="C39" s="83" t="s">
        <v>472</v>
      </c>
      <c r="D39" s="83" t="s">
        <v>380</v>
      </c>
      <c r="E39" s="83" t="s">
        <v>255</v>
      </c>
      <c r="F39" s="84"/>
    </row>
    <row r="40" spans="1:14" ht="90" x14ac:dyDescent="0.25">
      <c r="A40" s="83" t="s">
        <v>341</v>
      </c>
      <c r="B40" s="83" t="s">
        <v>379</v>
      </c>
      <c r="C40" s="83" t="s">
        <v>473</v>
      </c>
      <c r="D40" s="83" t="s">
        <v>380</v>
      </c>
      <c r="E40" s="83" t="s">
        <v>255</v>
      </c>
      <c r="F40" s="210" t="s">
        <v>557</v>
      </c>
    </row>
    <row r="41" spans="1:14" x14ac:dyDescent="0.25">
      <c r="A41" s="83" t="s">
        <v>47</v>
      </c>
      <c r="B41" s="83" t="s">
        <v>379</v>
      </c>
      <c r="C41" s="83" t="s">
        <v>473</v>
      </c>
      <c r="D41" s="83" t="s">
        <v>380</v>
      </c>
      <c r="E41" s="83" t="s">
        <v>255</v>
      </c>
      <c r="F41" s="84"/>
    </row>
    <row r="42" spans="1:14" x14ac:dyDescent="0.25">
      <c r="A42" s="83"/>
      <c r="B42" s="85"/>
      <c r="C42" s="85"/>
      <c r="D42" s="83"/>
      <c r="E42" s="83"/>
      <c r="F42" s="84"/>
    </row>
    <row r="43" spans="1:14" ht="15.75" x14ac:dyDescent="0.25">
      <c r="A43" s="79"/>
      <c r="B43" s="77"/>
      <c r="C43" s="78"/>
      <c r="D43" s="78"/>
      <c r="E43" s="78"/>
      <c r="F43" s="78"/>
    </row>
    <row r="44" spans="1:14" ht="15.75" x14ac:dyDescent="0.25">
      <c r="A44" s="107"/>
      <c r="B44" s="77"/>
      <c r="C44" s="78"/>
      <c r="D44" s="78"/>
      <c r="F44" s="78"/>
    </row>
    <row r="45" spans="1:14" ht="15.75" x14ac:dyDescent="0.25">
      <c r="A45" s="107"/>
      <c r="E45" s="102"/>
      <c r="N45" s="102" t="s">
        <v>277</v>
      </c>
    </row>
    <row r="75" spans="1:6" ht="15.75" x14ac:dyDescent="0.25">
      <c r="A75" s="76" t="s">
        <v>247</v>
      </c>
      <c r="B75" s="77"/>
      <c r="C75" s="78"/>
      <c r="D75" s="78"/>
      <c r="E75" s="78"/>
      <c r="F75" s="78"/>
    </row>
    <row r="76" spans="1:6" ht="15.75" x14ac:dyDescent="0.25">
      <c r="A76" s="97" t="s">
        <v>264</v>
      </c>
      <c r="B76" s="77"/>
      <c r="C76" s="78"/>
      <c r="D76" s="78"/>
      <c r="E76" s="78"/>
      <c r="F76" s="78"/>
    </row>
    <row r="77" spans="1:6" ht="15.75" x14ac:dyDescent="0.25">
      <c r="A77" s="96" t="s">
        <v>265</v>
      </c>
      <c r="B77" s="77"/>
      <c r="C77" s="78"/>
      <c r="D77" s="78"/>
      <c r="E77" s="78"/>
      <c r="F77" s="78"/>
    </row>
    <row r="78" spans="1:6" ht="14.45" customHeight="1" x14ac:dyDescent="0.25">
      <c r="A78" s="262" t="s">
        <v>266</v>
      </c>
      <c r="B78" s="262"/>
      <c r="C78" s="78"/>
      <c r="D78" s="78"/>
      <c r="E78" s="78"/>
      <c r="F78" s="78"/>
    </row>
    <row r="79" spans="1:6" x14ac:dyDescent="0.25">
      <c r="A79" s="79" t="s">
        <v>248</v>
      </c>
      <c r="B79" s="80"/>
      <c r="C79" s="80"/>
      <c r="D79" s="80"/>
      <c r="E79" s="77"/>
      <c r="F79" s="77"/>
    </row>
    <row r="80" spans="1:6" x14ac:dyDescent="0.25">
      <c r="A80" s="81" t="s">
        <v>249</v>
      </c>
      <c r="B80" s="81" t="s">
        <v>247</v>
      </c>
      <c r="C80" s="82" t="s">
        <v>250</v>
      </c>
      <c r="D80" s="82" t="s">
        <v>251</v>
      </c>
      <c r="E80" s="82" t="s">
        <v>252</v>
      </c>
      <c r="F80" s="82" t="s">
        <v>49</v>
      </c>
    </row>
    <row r="81" spans="1:6" x14ac:dyDescent="0.25">
      <c r="A81" s="83" t="s">
        <v>212</v>
      </c>
      <c r="B81" s="83"/>
      <c r="C81" s="83"/>
      <c r="D81" s="83"/>
      <c r="E81" s="83"/>
      <c r="F81" s="84"/>
    </row>
    <row r="82" spans="1:6" x14ac:dyDescent="0.25">
      <c r="A82" s="83" t="s">
        <v>104</v>
      </c>
      <c r="B82" s="83"/>
      <c r="C82" s="83"/>
      <c r="D82" s="83"/>
      <c r="E82" s="83"/>
      <c r="F82" s="84"/>
    </row>
    <row r="83" spans="1:6" x14ac:dyDescent="0.25">
      <c r="A83" s="83" t="s">
        <v>105</v>
      </c>
      <c r="B83" s="83"/>
      <c r="C83" s="83"/>
      <c r="D83" s="83"/>
      <c r="E83" s="83"/>
      <c r="F83" s="84"/>
    </row>
    <row r="84" spans="1:6" x14ac:dyDescent="0.25">
      <c r="A84" s="77" t="s">
        <v>103</v>
      </c>
      <c r="B84" s="83"/>
      <c r="C84" s="83"/>
      <c r="D84" s="83"/>
      <c r="E84" s="83"/>
      <c r="F84" s="84"/>
    </row>
    <row r="85" spans="1:6" x14ac:dyDescent="0.25">
      <c r="A85" s="83" t="s">
        <v>209</v>
      </c>
      <c r="B85" s="83"/>
      <c r="C85" s="83"/>
      <c r="D85" s="83"/>
      <c r="E85" s="83"/>
      <c r="F85" s="84"/>
    </row>
    <row r="86" spans="1:6" x14ac:dyDescent="0.25">
      <c r="A86" s="83" t="s">
        <v>109</v>
      </c>
      <c r="B86" s="83"/>
      <c r="C86" s="83"/>
      <c r="D86" s="83"/>
      <c r="E86" s="83"/>
      <c r="F86" s="84"/>
    </row>
    <row r="87" spans="1:6" x14ac:dyDescent="0.25">
      <c r="A87" s="83" t="s">
        <v>267</v>
      </c>
      <c r="B87" s="85"/>
      <c r="C87" s="83"/>
      <c r="D87" s="83"/>
      <c r="E87" s="83"/>
      <c r="F87" s="84"/>
    </row>
    <row r="88" spans="1:6" x14ac:dyDescent="0.25">
      <c r="A88" s="83" t="s">
        <v>107</v>
      </c>
      <c r="B88" s="85"/>
      <c r="C88" s="83"/>
      <c r="D88" s="83"/>
      <c r="E88" s="83"/>
      <c r="F88" s="84"/>
    </row>
    <row r="89" spans="1:6" x14ac:dyDescent="0.25">
      <c r="A89" s="83" t="s">
        <v>47</v>
      </c>
      <c r="B89" s="85"/>
      <c r="C89" s="83"/>
      <c r="D89" s="83"/>
      <c r="E89" s="83"/>
      <c r="F89" s="84"/>
    </row>
    <row r="90" spans="1:6" x14ac:dyDescent="0.25">
      <c r="A90" s="83" t="s">
        <v>268</v>
      </c>
      <c r="B90" s="83"/>
      <c r="C90" s="83"/>
      <c r="D90" s="83"/>
      <c r="E90" s="83"/>
      <c r="F90" s="84"/>
    </row>
    <row r="91" spans="1:6" x14ac:dyDescent="0.25">
      <c r="A91" s="83" t="s">
        <v>210</v>
      </c>
      <c r="B91" s="85"/>
      <c r="C91" s="85"/>
      <c r="D91" s="83"/>
      <c r="E91" s="83"/>
      <c r="F91" s="84"/>
    </row>
    <row r="92" spans="1:6" ht="15.75" x14ac:dyDescent="0.25">
      <c r="A92" s="81" t="s">
        <v>257</v>
      </c>
      <c r="B92" s="81" t="s">
        <v>258</v>
      </c>
      <c r="C92" s="82"/>
      <c r="D92" s="86"/>
      <c r="E92" s="82" t="s">
        <v>252</v>
      </c>
      <c r="F92" s="86" t="s">
        <v>49</v>
      </c>
    </row>
    <row r="93" spans="1:6" x14ac:dyDescent="0.25">
      <c r="A93" s="87" t="s">
        <v>269</v>
      </c>
      <c r="B93" s="88" t="s">
        <v>269</v>
      </c>
      <c r="C93" s="88"/>
      <c r="D93" s="88"/>
      <c r="E93" s="88"/>
      <c r="F93" s="84"/>
    </row>
    <row r="94" spans="1:6" ht="15.75" x14ac:dyDescent="0.25">
      <c r="A94" s="89" t="s">
        <v>259</v>
      </c>
      <c r="B94" s="89" t="s">
        <v>260</v>
      </c>
      <c r="C94" s="89" t="s">
        <v>250</v>
      </c>
      <c r="D94" s="90" t="s">
        <v>261</v>
      </c>
      <c r="E94" s="82" t="s">
        <v>252</v>
      </c>
      <c r="F94" s="90" t="s">
        <v>49</v>
      </c>
    </row>
    <row r="95" spans="1:6" ht="15.75" x14ac:dyDescent="0.25">
      <c r="A95" s="85" t="s">
        <v>270</v>
      </c>
      <c r="B95" s="85"/>
      <c r="C95" s="85"/>
      <c r="D95" s="91"/>
      <c r="E95" s="91"/>
      <c r="F95" s="92"/>
    </row>
    <row r="96" spans="1:6" ht="15.75" x14ac:dyDescent="0.25">
      <c r="A96" s="85" t="s">
        <v>271</v>
      </c>
      <c r="B96" s="85"/>
      <c r="C96" s="85"/>
      <c r="D96" s="91"/>
      <c r="E96" s="91"/>
      <c r="F96" s="92"/>
    </row>
    <row r="97" spans="1:6" ht="15.75" x14ac:dyDescent="0.25">
      <c r="A97" s="85"/>
      <c r="B97" s="85"/>
      <c r="C97" s="85"/>
      <c r="D97" s="91"/>
      <c r="E97" s="91"/>
      <c r="F97" s="92"/>
    </row>
    <row r="98" spans="1:6" ht="15.75" x14ac:dyDescent="0.25">
      <c r="A98" s="85"/>
      <c r="B98" s="85"/>
      <c r="C98" s="85"/>
      <c r="D98" s="91"/>
      <c r="E98" s="91"/>
      <c r="F98" s="92"/>
    </row>
    <row r="99" spans="1:6" ht="15.75" x14ac:dyDescent="0.25">
      <c r="A99" s="85"/>
      <c r="B99" s="85"/>
      <c r="C99" s="85"/>
      <c r="D99" s="91"/>
      <c r="E99" s="91"/>
      <c r="F99" s="92"/>
    </row>
    <row r="100" spans="1:6" ht="15.75" x14ac:dyDescent="0.25">
      <c r="A100" s="85"/>
      <c r="B100" s="85"/>
      <c r="C100" s="85"/>
      <c r="D100" s="91"/>
      <c r="E100" s="91"/>
      <c r="F100" s="92"/>
    </row>
    <row r="101" spans="1:6" ht="15.75" x14ac:dyDescent="0.25">
      <c r="A101" s="85"/>
      <c r="B101" s="85"/>
      <c r="C101" s="85"/>
      <c r="D101" s="91"/>
      <c r="E101" s="91"/>
      <c r="F101" s="92"/>
    </row>
    <row r="102" spans="1:6" ht="15.75" x14ac:dyDescent="0.25">
      <c r="A102" s="85"/>
      <c r="B102" s="85"/>
      <c r="C102" s="88"/>
      <c r="D102" s="91"/>
      <c r="E102" s="91"/>
      <c r="F102" s="92"/>
    </row>
  </sheetData>
  <mergeCells count="9">
    <mergeCell ref="A7:G7"/>
    <mergeCell ref="A8:G8"/>
    <mergeCell ref="A9:G9"/>
    <mergeCell ref="A78:B78"/>
    <mergeCell ref="A2:G2"/>
    <mergeCell ref="A3:G3"/>
    <mergeCell ref="A4:G4"/>
    <mergeCell ref="A5:G5"/>
    <mergeCell ref="A6:G6"/>
  </mergeCells>
  <hyperlinks>
    <hyperlink ref="C1" location="REQ!A1" display="Back" xr:uid="{3622AFCD-AE5F-4F82-9DA1-9EF44BFD9AF1}"/>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0941E-C1CF-47EE-B513-6BFE1149AE22}">
  <dimension ref="A1:N92"/>
  <sheetViews>
    <sheetView topLeftCell="A16" zoomScaleNormal="100" workbookViewId="0">
      <selection activeCell="A13" sqref="A13:C13"/>
    </sheetView>
  </sheetViews>
  <sheetFormatPr defaultRowHeight="15" x14ac:dyDescent="0.25"/>
  <cols>
    <col min="1" max="1" width="39.85546875" customWidth="1"/>
    <col min="2" max="2" width="28.5703125" customWidth="1"/>
    <col min="3" max="3" width="37" customWidth="1"/>
    <col min="4" max="4" width="28.5703125" customWidth="1"/>
    <col min="5" max="5" width="33.5703125" customWidth="1"/>
    <col min="6" max="6" width="28.5703125" customWidth="1"/>
  </cols>
  <sheetData>
    <row r="1" spans="1:10" x14ac:dyDescent="0.25">
      <c r="A1" s="124" t="s">
        <v>185</v>
      </c>
      <c r="B1" s="124"/>
      <c r="C1" s="125" t="s">
        <v>207</v>
      </c>
      <c r="D1" s="124"/>
      <c r="E1" s="124"/>
      <c r="F1" s="124"/>
      <c r="G1" s="124"/>
    </row>
    <row r="2" spans="1:10" x14ac:dyDescent="0.25">
      <c r="A2" s="263" t="s">
        <v>395</v>
      </c>
      <c r="B2" s="263"/>
      <c r="C2" s="263"/>
      <c r="D2" s="263"/>
      <c r="E2" s="263"/>
      <c r="F2" s="263"/>
      <c r="G2" s="263"/>
    </row>
    <row r="3" spans="1:10" x14ac:dyDescent="0.25">
      <c r="A3" s="260" t="s">
        <v>186</v>
      </c>
      <c r="B3" s="260"/>
      <c r="C3" s="260"/>
      <c r="D3" s="260"/>
      <c r="E3" s="260"/>
      <c r="F3" s="260"/>
      <c r="G3" s="260"/>
    </row>
    <row r="4" spans="1:10" ht="52.7" customHeight="1" x14ac:dyDescent="0.25">
      <c r="A4" s="265" t="s">
        <v>474</v>
      </c>
      <c r="B4" s="263"/>
      <c r="C4" s="263"/>
      <c r="D4" s="263"/>
      <c r="E4" s="263"/>
      <c r="F4" s="263"/>
      <c r="G4" s="263"/>
    </row>
    <row r="5" spans="1:10" x14ac:dyDescent="0.25">
      <c r="A5" s="260" t="s">
        <v>179</v>
      </c>
      <c r="B5" s="260"/>
      <c r="C5" s="260"/>
      <c r="D5" s="260"/>
      <c r="E5" s="260"/>
      <c r="F5" s="260"/>
      <c r="G5" s="260"/>
    </row>
    <row r="6" spans="1:10" ht="25.7" customHeight="1" x14ac:dyDescent="0.25">
      <c r="A6" s="264"/>
      <c r="B6" s="264"/>
      <c r="C6" s="264"/>
      <c r="D6" s="264"/>
      <c r="E6" s="264"/>
      <c r="F6" s="264"/>
      <c r="G6" s="264"/>
    </row>
    <row r="7" spans="1:10" x14ac:dyDescent="0.25">
      <c r="A7" s="260" t="s">
        <v>191</v>
      </c>
      <c r="B7" s="260"/>
      <c r="C7" s="260"/>
      <c r="D7" s="260"/>
      <c r="E7" s="260"/>
      <c r="F7" s="260"/>
      <c r="G7" s="260"/>
    </row>
    <row r="8" spans="1:10" x14ac:dyDescent="0.25">
      <c r="A8" s="258"/>
      <c r="B8" s="258"/>
      <c r="C8" s="258"/>
      <c r="D8" s="258"/>
      <c r="E8" s="258"/>
      <c r="F8" s="258"/>
      <c r="G8" s="258"/>
    </row>
    <row r="9" spans="1:10" ht="23.45" customHeight="1" x14ac:dyDescent="0.25">
      <c r="A9" s="259" t="s">
        <v>187</v>
      </c>
      <c r="B9" s="259"/>
      <c r="C9" s="259"/>
      <c r="D9" s="259"/>
      <c r="E9" s="259"/>
      <c r="F9" s="259"/>
      <c r="G9" s="259"/>
    </row>
    <row r="10" spans="1:10" ht="23.45" customHeight="1" x14ac:dyDescent="0.25">
      <c r="A10" s="268" t="s">
        <v>306</v>
      </c>
      <c r="B10" s="268"/>
      <c r="C10" s="268"/>
      <c r="D10" s="106"/>
      <c r="E10" s="106"/>
      <c r="F10" s="106"/>
      <c r="G10" s="106"/>
    </row>
    <row r="11" spans="1:10" ht="192" customHeight="1" x14ac:dyDescent="0.25">
      <c r="A11" s="267" t="s">
        <v>475</v>
      </c>
      <c r="B11" s="267"/>
      <c r="C11" s="267"/>
    </row>
    <row r="12" spans="1:10" x14ac:dyDescent="0.25">
      <c r="A12" s="107" t="s">
        <v>307</v>
      </c>
      <c r="B12" s="69"/>
      <c r="C12" s="69"/>
      <c r="D12" s="53"/>
      <c r="J12" s="4"/>
    </row>
    <row r="13" spans="1:10" ht="78" customHeight="1" x14ac:dyDescent="0.25">
      <c r="A13" s="267" t="s">
        <v>568</v>
      </c>
      <c r="B13" s="267"/>
      <c r="C13" s="267"/>
    </row>
    <row r="32" ht="20.45" customHeight="1" x14ac:dyDescent="0.25"/>
    <row r="33" spans="1:14" x14ac:dyDescent="0.25">
      <c r="A33" s="81" t="s">
        <v>249</v>
      </c>
      <c r="B33" s="81" t="s">
        <v>247</v>
      </c>
      <c r="C33" s="82" t="s">
        <v>250</v>
      </c>
      <c r="D33" s="82" t="s">
        <v>251</v>
      </c>
      <c r="E33" s="82" t="s">
        <v>252</v>
      </c>
      <c r="F33" s="82" t="s">
        <v>49</v>
      </c>
    </row>
    <row r="34" spans="1:14" x14ac:dyDescent="0.25">
      <c r="A34" s="83" t="s">
        <v>174</v>
      </c>
      <c r="B34" s="83" t="s">
        <v>174</v>
      </c>
      <c r="C34" s="83" t="s">
        <v>253</v>
      </c>
      <c r="D34" s="83" t="s">
        <v>254</v>
      </c>
      <c r="E34" s="83" t="s">
        <v>255</v>
      </c>
      <c r="F34" s="84"/>
    </row>
    <row r="35" spans="1:14" ht="15.75" x14ac:dyDescent="0.25">
      <c r="A35" s="83" t="s">
        <v>308</v>
      </c>
      <c r="B35" s="83" t="s">
        <v>313</v>
      </c>
      <c r="C35" s="83" t="s">
        <v>253</v>
      </c>
      <c r="D35" s="83" t="s">
        <v>254</v>
      </c>
      <c r="E35" s="83" t="s">
        <v>255</v>
      </c>
      <c r="F35" s="84"/>
      <c r="N35" s="102"/>
    </row>
    <row r="36" spans="1:14" ht="60" x14ac:dyDescent="0.25">
      <c r="A36" s="83" t="s">
        <v>309</v>
      </c>
      <c r="B36" s="85" t="s">
        <v>314</v>
      </c>
      <c r="C36" s="83" t="s">
        <v>476</v>
      </c>
      <c r="D36" s="83" t="s">
        <v>58</v>
      </c>
      <c r="E36" s="83" t="s">
        <v>255</v>
      </c>
      <c r="F36" s="84"/>
    </row>
    <row r="37" spans="1:14" x14ac:dyDescent="0.25">
      <c r="A37" s="108" t="s">
        <v>310</v>
      </c>
      <c r="B37" s="68" t="s">
        <v>315</v>
      </c>
      <c r="C37" s="68" t="s">
        <v>477</v>
      </c>
      <c r="D37" s="68" t="s">
        <v>58</v>
      </c>
      <c r="E37" s="83" t="s">
        <v>255</v>
      </c>
      <c r="F37" s="1"/>
    </row>
    <row r="38" spans="1:14" x14ac:dyDescent="0.25">
      <c r="A38" s="81" t="s">
        <v>64</v>
      </c>
      <c r="B38" s="68"/>
      <c r="C38" s="68"/>
      <c r="D38" s="68"/>
      <c r="E38" s="68"/>
      <c r="F38" s="1"/>
    </row>
    <row r="39" spans="1:14" ht="120" x14ac:dyDescent="0.25">
      <c r="A39" s="108" t="s">
        <v>311</v>
      </c>
      <c r="B39" s="68"/>
      <c r="C39" s="68"/>
      <c r="D39" s="68"/>
      <c r="E39" s="113" t="s">
        <v>316</v>
      </c>
      <c r="F39" s="1"/>
    </row>
    <row r="40" spans="1:14" ht="30" x14ac:dyDescent="0.25">
      <c r="A40" s="108" t="s">
        <v>312</v>
      </c>
      <c r="B40" s="68"/>
      <c r="C40" s="68"/>
      <c r="D40" s="68"/>
      <c r="E40" s="113" t="s">
        <v>478</v>
      </c>
      <c r="F40" s="1"/>
    </row>
    <row r="65" spans="1:6" ht="15.75" x14ac:dyDescent="0.25">
      <c r="A65" s="76" t="s">
        <v>247</v>
      </c>
      <c r="B65" s="77"/>
      <c r="C65" s="78"/>
      <c r="D65" s="78"/>
      <c r="E65" s="78"/>
      <c r="F65" s="78"/>
    </row>
    <row r="66" spans="1:6" ht="15.75" x14ac:dyDescent="0.25">
      <c r="A66" s="97" t="s">
        <v>264</v>
      </c>
      <c r="B66" s="77"/>
      <c r="C66" s="78"/>
      <c r="D66" s="78"/>
      <c r="E66" s="78"/>
      <c r="F66" s="78"/>
    </row>
    <row r="67" spans="1:6" ht="15.75" x14ac:dyDescent="0.25">
      <c r="A67" s="96" t="s">
        <v>265</v>
      </c>
      <c r="B67" s="77"/>
      <c r="C67" s="78"/>
      <c r="D67" s="78"/>
      <c r="E67" s="78"/>
      <c r="F67" s="78"/>
    </row>
    <row r="68" spans="1:6" ht="14.45" customHeight="1" x14ac:dyDescent="0.25">
      <c r="A68" s="262" t="s">
        <v>266</v>
      </c>
      <c r="B68" s="262"/>
      <c r="C68" s="78"/>
      <c r="D68" s="78"/>
      <c r="E68" s="78"/>
      <c r="F68" s="78"/>
    </row>
    <row r="69" spans="1:6" x14ac:dyDescent="0.25">
      <c r="A69" s="79" t="s">
        <v>248</v>
      </c>
      <c r="B69" s="80"/>
      <c r="C69" s="80"/>
      <c r="D69" s="80"/>
      <c r="E69" s="77"/>
      <c r="F69" s="77"/>
    </row>
    <row r="70" spans="1:6" x14ac:dyDescent="0.25">
      <c r="A70" s="81" t="s">
        <v>249</v>
      </c>
      <c r="B70" s="81" t="s">
        <v>247</v>
      </c>
      <c r="C70" s="82" t="s">
        <v>250</v>
      </c>
      <c r="D70" s="82" t="s">
        <v>251</v>
      </c>
      <c r="E70" s="82" t="s">
        <v>252</v>
      </c>
      <c r="F70" s="82" t="s">
        <v>49</v>
      </c>
    </row>
    <row r="71" spans="1:6" x14ac:dyDescent="0.25">
      <c r="A71" s="83" t="s">
        <v>212</v>
      </c>
      <c r="B71" s="83"/>
      <c r="C71" s="83"/>
      <c r="D71" s="83"/>
      <c r="E71" s="83"/>
      <c r="F71" s="84"/>
    </row>
    <row r="72" spans="1:6" x14ac:dyDescent="0.25">
      <c r="A72" s="83" t="s">
        <v>104</v>
      </c>
      <c r="B72" s="83"/>
      <c r="C72" s="83"/>
      <c r="D72" s="83"/>
      <c r="E72" s="83"/>
      <c r="F72" s="84"/>
    </row>
    <row r="73" spans="1:6" x14ac:dyDescent="0.25">
      <c r="A73" s="83" t="s">
        <v>105</v>
      </c>
      <c r="B73" s="83"/>
      <c r="C73" s="83"/>
      <c r="D73" s="83"/>
      <c r="E73" s="83"/>
      <c r="F73" s="84"/>
    </row>
    <row r="74" spans="1:6" x14ac:dyDescent="0.25">
      <c r="A74" s="77" t="s">
        <v>103</v>
      </c>
      <c r="B74" s="83"/>
      <c r="C74" s="83"/>
      <c r="D74" s="83"/>
      <c r="E74" s="83"/>
      <c r="F74" s="84"/>
    </row>
    <row r="75" spans="1:6" x14ac:dyDescent="0.25">
      <c r="A75" s="83" t="s">
        <v>209</v>
      </c>
      <c r="B75" s="83"/>
      <c r="C75" s="83"/>
      <c r="D75" s="83"/>
      <c r="E75" s="83"/>
      <c r="F75" s="84"/>
    </row>
    <row r="76" spans="1:6" x14ac:dyDescent="0.25">
      <c r="A76" s="83" t="s">
        <v>109</v>
      </c>
      <c r="B76" s="83"/>
      <c r="C76" s="83"/>
      <c r="D76" s="83"/>
      <c r="E76" s="83"/>
      <c r="F76" s="84"/>
    </row>
    <row r="77" spans="1:6" x14ac:dyDescent="0.25">
      <c r="A77" s="83" t="s">
        <v>267</v>
      </c>
      <c r="B77" s="85"/>
      <c r="C77" s="83"/>
      <c r="D77" s="83"/>
      <c r="E77" s="83"/>
      <c r="F77" s="84"/>
    </row>
    <row r="78" spans="1:6" x14ac:dyDescent="0.25">
      <c r="A78" s="83" t="s">
        <v>107</v>
      </c>
      <c r="B78" s="85"/>
      <c r="C78" s="83"/>
      <c r="D78" s="83"/>
      <c r="E78" s="83"/>
      <c r="F78" s="84"/>
    </row>
    <row r="79" spans="1:6" x14ac:dyDescent="0.25">
      <c r="A79" s="83" t="s">
        <v>47</v>
      </c>
      <c r="B79" s="85"/>
      <c r="C79" s="83"/>
      <c r="D79" s="83"/>
      <c r="E79" s="83"/>
      <c r="F79" s="84"/>
    </row>
    <row r="80" spans="1:6" x14ac:dyDescent="0.25">
      <c r="A80" s="83" t="s">
        <v>268</v>
      </c>
      <c r="B80" s="83"/>
      <c r="C80" s="83"/>
      <c r="D80" s="83"/>
      <c r="E80" s="83"/>
      <c r="F80" s="84"/>
    </row>
    <row r="81" spans="1:6" x14ac:dyDescent="0.25">
      <c r="A81" s="83" t="s">
        <v>210</v>
      </c>
      <c r="B81" s="85"/>
      <c r="C81" s="85"/>
      <c r="D81" s="83"/>
      <c r="E81" s="83"/>
      <c r="F81" s="84"/>
    </row>
    <row r="82" spans="1:6" ht="15.75" x14ac:dyDescent="0.25">
      <c r="A82" s="81" t="s">
        <v>257</v>
      </c>
      <c r="B82" s="81" t="s">
        <v>258</v>
      </c>
      <c r="C82" s="82"/>
      <c r="D82" s="86"/>
      <c r="E82" s="82" t="s">
        <v>252</v>
      </c>
      <c r="F82" s="86" t="s">
        <v>49</v>
      </c>
    </row>
    <row r="83" spans="1:6" x14ac:dyDescent="0.25">
      <c r="A83" s="87" t="s">
        <v>269</v>
      </c>
      <c r="B83" s="88" t="s">
        <v>269</v>
      </c>
      <c r="C83" s="88"/>
      <c r="D83" s="88"/>
      <c r="E83" s="88"/>
      <c r="F83" s="84"/>
    </row>
    <row r="84" spans="1:6" ht="15.75" x14ac:dyDescent="0.25">
      <c r="A84" s="89" t="s">
        <v>259</v>
      </c>
      <c r="B84" s="89" t="s">
        <v>260</v>
      </c>
      <c r="C84" s="89" t="s">
        <v>250</v>
      </c>
      <c r="D84" s="90" t="s">
        <v>261</v>
      </c>
      <c r="E84" s="82" t="s">
        <v>252</v>
      </c>
      <c r="F84" s="90" t="s">
        <v>49</v>
      </c>
    </row>
    <row r="85" spans="1:6" ht="15.75" x14ac:dyDescent="0.25">
      <c r="A85" s="85" t="s">
        <v>270</v>
      </c>
      <c r="B85" s="85"/>
      <c r="C85" s="85"/>
      <c r="D85" s="91"/>
      <c r="E85" s="91"/>
      <c r="F85" s="92"/>
    </row>
    <row r="86" spans="1:6" ht="15.75" x14ac:dyDescent="0.25">
      <c r="A86" s="85" t="s">
        <v>271</v>
      </c>
      <c r="B86" s="85"/>
      <c r="C86" s="85"/>
      <c r="D86" s="91"/>
      <c r="E86" s="91"/>
      <c r="F86" s="92"/>
    </row>
    <row r="87" spans="1:6" ht="15.75" x14ac:dyDescent="0.25">
      <c r="A87" s="85"/>
      <c r="B87" s="85"/>
      <c r="C87" s="85"/>
      <c r="D87" s="91"/>
      <c r="E87" s="91"/>
      <c r="F87" s="92"/>
    </row>
    <row r="88" spans="1:6" ht="15.75" x14ac:dyDescent="0.25">
      <c r="A88" s="85"/>
      <c r="B88" s="85"/>
      <c r="C88" s="85"/>
      <c r="D88" s="91"/>
      <c r="E88" s="91"/>
      <c r="F88" s="92"/>
    </row>
    <row r="89" spans="1:6" ht="15.75" x14ac:dyDescent="0.25">
      <c r="A89" s="85"/>
      <c r="B89" s="85"/>
      <c r="C89" s="85"/>
      <c r="D89" s="91"/>
      <c r="E89" s="91"/>
      <c r="F89" s="92"/>
    </row>
    <row r="90" spans="1:6" ht="15.75" x14ac:dyDescent="0.25">
      <c r="A90" s="85"/>
      <c r="B90" s="85"/>
      <c r="C90" s="85"/>
      <c r="D90" s="91"/>
      <c r="E90" s="91"/>
      <c r="F90" s="92"/>
    </row>
    <row r="91" spans="1:6" ht="15.75" x14ac:dyDescent="0.25">
      <c r="A91" s="85"/>
      <c r="B91" s="85"/>
      <c r="C91" s="85"/>
      <c r="D91" s="91"/>
      <c r="E91" s="91"/>
      <c r="F91" s="92"/>
    </row>
    <row r="92" spans="1:6" ht="15.75" x14ac:dyDescent="0.25">
      <c r="A92" s="85"/>
      <c r="B92" s="85"/>
      <c r="C92" s="88"/>
      <c r="D92" s="91"/>
      <c r="E92" s="91"/>
      <c r="F92" s="92"/>
    </row>
  </sheetData>
  <mergeCells count="12">
    <mergeCell ref="A2:G2"/>
    <mergeCell ref="A3:G3"/>
    <mergeCell ref="A4:G4"/>
    <mergeCell ref="A5:G5"/>
    <mergeCell ref="A6:G6"/>
    <mergeCell ref="A7:G7"/>
    <mergeCell ref="A8:G8"/>
    <mergeCell ref="A9:G9"/>
    <mergeCell ref="A68:B68"/>
    <mergeCell ref="A11:C11"/>
    <mergeCell ref="A10:C10"/>
    <mergeCell ref="A13:C13"/>
  </mergeCells>
  <hyperlinks>
    <hyperlink ref="C1" location="REQ!A1" display="Back" xr:uid="{4A2C969E-6D60-4AE0-8238-96DEACD7C249}"/>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661EC-AF6C-46DD-B81A-FB2094BAF34D}">
  <dimension ref="A1:K4"/>
  <sheetViews>
    <sheetView workbookViewId="0">
      <selection activeCell="I2" sqref="I2"/>
    </sheetView>
  </sheetViews>
  <sheetFormatPr defaultRowHeight="15" x14ac:dyDescent="0.25"/>
  <cols>
    <col min="11" max="11" width="69.42578125" customWidth="1"/>
  </cols>
  <sheetData>
    <row r="1" spans="1:11" x14ac:dyDescent="0.25">
      <c r="A1" s="53" t="s">
        <v>170</v>
      </c>
    </row>
    <row r="2" spans="1:11" ht="247.7" customHeight="1" x14ac:dyDescent="0.25">
      <c r="K2" t="s">
        <v>169</v>
      </c>
    </row>
    <row r="4" spans="1:11" x14ac:dyDescent="0.25">
      <c r="A4" s="53" t="s">
        <v>159</v>
      </c>
      <c r="K4" t="s">
        <v>171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9346-32B9-4B08-9DDD-F898C424B1E5}">
  <dimension ref="A1:C31"/>
  <sheetViews>
    <sheetView workbookViewId="0"/>
  </sheetViews>
  <sheetFormatPr defaultRowHeight="15" x14ac:dyDescent="0.25"/>
  <cols>
    <col min="1" max="1" width="80.85546875" style="61" customWidth="1"/>
    <col min="3" max="3" width="16" customWidth="1"/>
  </cols>
  <sheetData>
    <row r="1" spans="1:3" x14ac:dyDescent="0.25">
      <c r="A1" s="124" t="s">
        <v>208</v>
      </c>
      <c r="B1" s="124"/>
      <c r="C1" s="128" t="s">
        <v>207</v>
      </c>
    </row>
    <row r="2" spans="1:3" x14ac:dyDescent="0.25">
      <c r="A2" s="136" t="s">
        <v>147</v>
      </c>
      <c r="B2" s="127"/>
    </row>
    <row r="3" spans="1:3" x14ac:dyDescent="0.25">
      <c r="A3" s="124" t="s">
        <v>186</v>
      </c>
      <c r="B3" s="124"/>
    </row>
    <row r="4" spans="1:3" ht="27.6" customHeight="1" x14ac:dyDescent="0.25">
      <c r="A4" s="266" t="s">
        <v>410</v>
      </c>
      <c r="B4" s="263"/>
    </row>
    <row r="5" spans="1:3" x14ac:dyDescent="0.25">
      <c r="A5" s="124" t="s">
        <v>179</v>
      </c>
      <c r="B5" s="124"/>
    </row>
    <row r="6" spans="1:3" ht="27.6" customHeight="1" x14ac:dyDescent="0.25">
      <c r="A6" s="58"/>
      <c r="B6" s="58"/>
    </row>
    <row r="7" spans="1:3" x14ac:dyDescent="0.25">
      <c r="A7" s="124" t="s">
        <v>191</v>
      </c>
      <c r="B7" s="124"/>
    </row>
    <row r="8" spans="1:3" x14ac:dyDescent="0.25">
      <c r="A8" s="58"/>
      <c r="B8" s="58"/>
    </row>
    <row r="9" spans="1:3" x14ac:dyDescent="0.25">
      <c r="A9" s="59" t="s">
        <v>187</v>
      </c>
      <c r="B9" s="59"/>
    </row>
    <row r="10" spans="1:3" ht="18.600000000000001" customHeight="1" x14ac:dyDescent="0.25">
      <c r="A10" s="166" t="s">
        <v>396</v>
      </c>
    </row>
    <row r="11" spans="1:3" x14ac:dyDescent="0.25">
      <c r="A11" s="64" t="s">
        <v>412</v>
      </c>
    </row>
    <row r="12" spans="1:3" ht="115.35" customHeight="1" x14ac:dyDescent="0.25">
      <c r="A12" s="167" t="s">
        <v>482</v>
      </c>
    </row>
    <row r="13" spans="1:3" x14ac:dyDescent="0.25">
      <c r="A13" s="168" t="s">
        <v>160</v>
      </c>
    </row>
    <row r="14" spans="1:3" ht="38.25" x14ac:dyDescent="0.25">
      <c r="A14" s="167" t="s">
        <v>483</v>
      </c>
    </row>
    <row r="15" spans="1:3" ht="92.25" x14ac:dyDescent="0.25">
      <c r="A15" s="214" t="s">
        <v>569</v>
      </c>
    </row>
    <row r="17" spans="1:1" x14ac:dyDescent="0.25">
      <c r="A17" s="169"/>
    </row>
    <row r="18" spans="1:1" x14ac:dyDescent="0.25">
      <c r="A18" s="170"/>
    </row>
    <row r="19" spans="1:1" x14ac:dyDescent="0.25">
      <c r="A19" s="170"/>
    </row>
    <row r="20" spans="1:1" x14ac:dyDescent="0.25">
      <c r="A20" s="170"/>
    </row>
    <row r="21" spans="1:1" x14ac:dyDescent="0.25">
      <c r="A21" s="170"/>
    </row>
    <row r="22" spans="1:1" x14ac:dyDescent="0.25">
      <c r="A22" s="170"/>
    </row>
    <row r="23" spans="1:1" x14ac:dyDescent="0.25">
      <c r="A23" s="170"/>
    </row>
    <row r="24" spans="1:1" x14ac:dyDescent="0.25">
      <c r="A24" s="169"/>
    </row>
    <row r="25" spans="1:1" x14ac:dyDescent="0.25">
      <c r="A25" s="170"/>
    </row>
    <row r="26" spans="1:1" x14ac:dyDescent="0.25">
      <c r="A26" s="170"/>
    </row>
    <row r="27" spans="1:1" x14ac:dyDescent="0.25">
      <c r="A27" s="170"/>
    </row>
    <row r="28" spans="1:1" x14ac:dyDescent="0.25">
      <c r="A28" s="170"/>
    </row>
    <row r="29" spans="1:1" x14ac:dyDescent="0.25">
      <c r="A29" s="170"/>
    </row>
    <row r="30" spans="1:1" x14ac:dyDescent="0.25">
      <c r="A30" s="170"/>
    </row>
    <row r="31" spans="1:1" x14ac:dyDescent="0.25">
      <c r="A31" s="170"/>
    </row>
  </sheetData>
  <mergeCells count="1">
    <mergeCell ref="A4:B4"/>
  </mergeCells>
  <hyperlinks>
    <hyperlink ref="A13" r:id="rId1" xr:uid="{861857CC-6900-49B6-AFEE-85AE42B54F40}"/>
    <hyperlink ref="C1" location="REQ!A1" display="Back" xr:uid="{C19187EB-86E1-48DB-9430-EA7F8DC182DA}"/>
  </hyperlinks>
  <pageMargins left="0.7" right="0.7" top="0.75" bottom="0.75" header="0.3" footer="0.3"/>
  <pageSetup orientation="portrait" horizontalDpi="4294967295" verticalDpi="4294967295"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96D82-9E21-404E-9ABC-5B4C3A673192}">
  <dimension ref="A1:B15"/>
  <sheetViews>
    <sheetView topLeftCell="A4" workbookViewId="0">
      <selection activeCell="A10" sqref="A10"/>
    </sheetView>
  </sheetViews>
  <sheetFormatPr defaultRowHeight="15" x14ac:dyDescent="0.25"/>
  <cols>
    <col min="1" max="1" width="95.140625" customWidth="1"/>
  </cols>
  <sheetData>
    <row r="1" spans="1:2" x14ac:dyDescent="0.25">
      <c r="A1" s="124" t="s">
        <v>208</v>
      </c>
      <c r="B1" s="128" t="s">
        <v>207</v>
      </c>
    </row>
    <row r="2" spans="1:2" x14ac:dyDescent="0.25">
      <c r="A2" s="130" t="s">
        <v>148</v>
      </c>
    </row>
    <row r="3" spans="1:2" x14ac:dyDescent="0.25">
      <c r="A3" s="124" t="s">
        <v>186</v>
      </c>
    </row>
    <row r="4" spans="1:2" x14ac:dyDescent="0.25">
      <c r="A4" s="127" t="s">
        <v>411</v>
      </c>
    </row>
    <row r="5" spans="1:2" x14ac:dyDescent="0.25">
      <c r="A5" s="124" t="s">
        <v>179</v>
      </c>
    </row>
    <row r="6" spans="1:2" x14ac:dyDescent="0.25">
      <c r="A6" s="58"/>
    </row>
    <row r="7" spans="1:2" x14ac:dyDescent="0.25">
      <c r="A7" s="95" t="s">
        <v>191</v>
      </c>
    </row>
    <row r="8" spans="1:2" x14ac:dyDescent="0.25">
      <c r="A8" s="58"/>
    </row>
    <row r="9" spans="1:2" x14ac:dyDescent="0.25">
      <c r="A9" s="59" t="s">
        <v>187</v>
      </c>
    </row>
    <row r="10" spans="1:2" ht="184.7" customHeight="1" x14ac:dyDescent="0.25">
      <c r="A10" s="109" t="s">
        <v>572</v>
      </c>
    </row>
    <row r="11" spans="1:2" ht="44.25" x14ac:dyDescent="0.25">
      <c r="A11" s="109" t="s">
        <v>342</v>
      </c>
    </row>
    <row r="12" spans="1:2" x14ac:dyDescent="0.25">
      <c r="A12" s="107"/>
    </row>
    <row r="13" spans="1:2" x14ac:dyDescent="0.25">
      <c r="A13" s="107"/>
    </row>
    <row r="14" spans="1:2" ht="44.25" x14ac:dyDescent="0.25">
      <c r="A14" s="109" t="s">
        <v>317</v>
      </c>
    </row>
    <row r="15" spans="1:2" x14ac:dyDescent="0.25">
      <c r="A15" s="27" t="s">
        <v>160</v>
      </c>
    </row>
  </sheetData>
  <hyperlinks>
    <hyperlink ref="A15" r:id="rId1" xr:uid="{1B777802-9490-4E5C-8E8A-3DE287F38360}"/>
    <hyperlink ref="B1" location="REQ!A1" display="Back" xr:uid="{16F6F2AB-41F3-4604-92D4-16D553149F10}"/>
  </hyperlinks>
  <pageMargins left="0.7" right="0.7" top="0.75" bottom="0.75" header="0.3" footer="0.3"/>
  <pageSetup orientation="portrait" horizontalDpi="4294967295" verticalDpi="4294967295"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AE510-A25B-4950-86FC-992B71097C56}">
  <dimension ref="A1:P14"/>
  <sheetViews>
    <sheetView workbookViewId="0">
      <selection activeCell="C1" sqref="C1"/>
    </sheetView>
  </sheetViews>
  <sheetFormatPr defaultRowHeight="15" x14ac:dyDescent="0.25"/>
  <cols>
    <col min="1" max="1" width="65" style="69" customWidth="1"/>
    <col min="9" max="9" width="13.42578125" customWidth="1"/>
    <col min="16" max="16" width="21.85546875" customWidth="1"/>
  </cols>
  <sheetData>
    <row r="1" spans="1:16" x14ac:dyDescent="0.25">
      <c r="A1" s="260" t="s">
        <v>208</v>
      </c>
      <c r="B1" s="260"/>
      <c r="C1" s="128" t="s">
        <v>207</v>
      </c>
    </row>
    <row r="2" spans="1:16" x14ac:dyDescent="0.25">
      <c r="A2" s="263" t="s">
        <v>486</v>
      </c>
      <c r="B2" s="263"/>
    </row>
    <row r="3" spans="1:16" x14ac:dyDescent="0.25">
      <c r="A3" s="260" t="s">
        <v>186</v>
      </c>
      <c r="B3" s="260"/>
    </row>
    <row r="4" spans="1:16" x14ac:dyDescent="0.25">
      <c r="A4" s="263" t="s">
        <v>436</v>
      </c>
      <c r="B4" s="263"/>
    </row>
    <row r="5" spans="1:16" x14ac:dyDescent="0.25">
      <c r="A5" s="260" t="s">
        <v>179</v>
      </c>
      <c r="B5" s="260"/>
    </row>
    <row r="6" spans="1:16" x14ac:dyDescent="0.25">
      <c r="A6" s="264"/>
      <c r="B6" s="264"/>
    </row>
    <row r="7" spans="1:16" x14ac:dyDescent="0.25">
      <c r="A7" s="260" t="s">
        <v>191</v>
      </c>
      <c r="B7" s="260"/>
    </row>
    <row r="8" spans="1:16" x14ac:dyDescent="0.25">
      <c r="A8" s="258"/>
      <c r="B8" s="258"/>
    </row>
    <row r="9" spans="1:16" x14ac:dyDescent="0.25">
      <c r="A9" s="259" t="s">
        <v>187</v>
      </c>
      <c r="B9" s="259"/>
    </row>
    <row r="10" spans="1:16" x14ac:dyDescent="0.25">
      <c r="A10" s="107" t="s">
        <v>343</v>
      </c>
    </row>
    <row r="11" spans="1:16" ht="54.6" customHeight="1" x14ac:dyDescent="0.25">
      <c r="A11" s="269" t="s">
        <v>344</v>
      </c>
      <c r="B11" s="269"/>
    </row>
    <row r="12" spans="1:16" ht="44.25" x14ac:dyDescent="0.25">
      <c r="A12" s="109" t="s">
        <v>345</v>
      </c>
    </row>
    <row r="13" spans="1:16" x14ac:dyDescent="0.25">
      <c r="A13" s="107" t="s">
        <v>346</v>
      </c>
      <c r="P13" t="s">
        <v>172</v>
      </c>
    </row>
    <row r="14" spans="1:16" ht="59.25" x14ac:dyDescent="0.25">
      <c r="A14" s="211" t="s">
        <v>563</v>
      </c>
    </row>
  </sheetData>
  <mergeCells count="10">
    <mergeCell ref="A7:B7"/>
    <mergeCell ref="A8:B8"/>
    <mergeCell ref="A9:B9"/>
    <mergeCell ref="A11:B11"/>
    <mergeCell ref="A1:B1"/>
    <mergeCell ref="A2:B2"/>
    <mergeCell ref="A3:B3"/>
    <mergeCell ref="A4:B4"/>
    <mergeCell ref="A5:B5"/>
    <mergeCell ref="A6:B6"/>
  </mergeCells>
  <hyperlinks>
    <hyperlink ref="C1" location="REQ!A1" display="Back" xr:uid="{0B8FB494-4C88-486D-A420-7F308B20C93B}"/>
  </hyperlinks>
  <pageMargins left="0.7" right="0.7" top="0.75" bottom="0.75" header="0.3" footer="0.3"/>
  <pageSetup orientation="portrait" horizontalDpi="4294967295" verticalDpi="4294967295"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0A339-8002-426B-B436-CA9E7DB8BBF7}">
  <dimension ref="A1:D11"/>
  <sheetViews>
    <sheetView topLeftCell="A7" workbookViewId="0">
      <selection activeCell="A10" sqref="A10:C10"/>
    </sheetView>
  </sheetViews>
  <sheetFormatPr defaultRowHeight="15" x14ac:dyDescent="0.25"/>
  <cols>
    <col min="1" max="1" width="34.85546875" customWidth="1"/>
    <col min="2" max="2" width="38.5703125" customWidth="1"/>
    <col min="3" max="3" width="18.5703125" customWidth="1"/>
  </cols>
  <sheetData>
    <row r="1" spans="1:4" x14ac:dyDescent="0.25">
      <c r="A1" s="260" t="s">
        <v>208</v>
      </c>
      <c r="B1" s="260"/>
      <c r="C1" s="260"/>
      <c r="D1" s="128" t="s">
        <v>207</v>
      </c>
    </row>
    <row r="2" spans="1:4" x14ac:dyDescent="0.25">
      <c r="A2" s="263" t="s">
        <v>499</v>
      </c>
      <c r="B2" s="263"/>
      <c r="C2" s="263"/>
    </row>
    <row r="3" spans="1:4" x14ac:dyDescent="0.25">
      <c r="A3" s="260" t="s">
        <v>186</v>
      </c>
      <c r="B3" s="260"/>
      <c r="C3" s="260"/>
    </row>
    <row r="4" spans="1:4" ht="103.7" customHeight="1" x14ac:dyDescent="0.25">
      <c r="A4" s="271" t="s">
        <v>500</v>
      </c>
      <c r="B4" s="272"/>
      <c r="C4" s="272"/>
    </row>
    <row r="5" spans="1:4" x14ac:dyDescent="0.25">
      <c r="A5" s="260" t="s">
        <v>179</v>
      </c>
      <c r="B5" s="260"/>
      <c r="C5" s="260"/>
    </row>
    <row r="6" spans="1:4" ht="25.35" customHeight="1" x14ac:dyDescent="0.25">
      <c r="A6" s="264"/>
      <c r="B6" s="264"/>
      <c r="C6" s="264"/>
    </row>
    <row r="7" spans="1:4" x14ac:dyDescent="0.25">
      <c r="A7" s="260" t="s">
        <v>191</v>
      </c>
      <c r="B7" s="260"/>
      <c r="C7" s="260"/>
    </row>
    <row r="8" spans="1:4" x14ac:dyDescent="0.25">
      <c r="A8" s="258"/>
      <c r="B8" s="258"/>
      <c r="C8" s="258"/>
    </row>
    <row r="9" spans="1:4" x14ac:dyDescent="0.25">
      <c r="A9" s="259" t="s">
        <v>187</v>
      </c>
      <c r="B9" s="259"/>
      <c r="C9" s="259"/>
    </row>
    <row r="10" spans="1:4" ht="163.69999999999999" customHeight="1" x14ac:dyDescent="0.25">
      <c r="A10" s="270" t="s">
        <v>501</v>
      </c>
      <c r="B10" s="270"/>
      <c r="C10" s="270"/>
      <c r="D10" s="27" t="s">
        <v>503</v>
      </c>
    </row>
    <row r="11" spans="1:4" ht="24.6" customHeight="1" x14ac:dyDescent="0.25">
      <c r="A11" s="115" t="s">
        <v>355</v>
      </c>
    </row>
  </sheetData>
  <mergeCells count="10">
    <mergeCell ref="A7:C7"/>
    <mergeCell ref="A8:C8"/>
    <mergeCell ref="A9:C9"/>
    <mergeCell ref="A10:C10"/>
    <mergeCell ref="A1:C1"/>
    <mergeCell ref="A2:C2"/>
    <mergeCell ref="A3:C3"/>
    <mergeCell ref="A4:C4"/>
    <mergeCell ref="A5:C5"/>
    <mergeCell ref="A6:C6"/>
  </mergeCells>
  <hyperlinks>
    <hyperlink ref="D1" location="REQ!A1" display="Back" xr:uid="{35246740-A955-4C80-BA15-25F7139E6EC8}"/>
    <hyperlink ref="D10" location="'Status log'!A1" display="Status log" xr:uid="{DB190DC2-0BB2-48CC-AE92-DBEE67B684D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68C78-3252-4ADA-8F39-8CBF16D1C651}">
  <dimension ref="A1:C4"/>
  <sheetViews>
    <sheetView topLeftCell="A4" workbookViewId="0">
      <selection activeCell="C4" sqref="C4"/>
    </sheetView>
  </sheetViews>
  <sheetFormatPr defaultRowHeight="15" x14ac:dyDescent="0.25"/>
  <cols>
    <col min="1" max="1" width="11.42578125" customWidth="1"/>
    <col min="2" max="2" width="16.5703125" customWidth="1"/>
    <col min="3" max="3" width="98.85546875" customWidth="1"/>
  </cols>
  <sheetData>
    <row r="1" spans="1:3" x14ac:dyDescent="0.25">
      <c r="A1" s="188" t="s">
        <v>341</v>
      </c>
      <c r="B1" s="188" t="s">
        <v>340</v>
      </c>
      <c r="C1" s="188" t="s">
        <v>492</v>
      </c>
    </row>
    <row r="2" spans="1:3" x14ac:dyDescent="0.25">
      <c r="A2" s="69" t="s">
        <v>493</v>
      </c>
      <c r="B2" s="189">
        <v>44879</v>
      </c>
      <c r="C2" s="69" t="s">
        <v>494</v>
      </c>
    </row>
    <row r="3" spans="1:3" ht="75" customHeight="1" x14ac:dyDescent="0.25">
      <c r="A3" s="69" t="s">
        <v>493</v>
      </c>
      <c r="B3" s="189">
        <v>44882</v>
      </c>
      <c r="C3" s="207" t="s">
        <v>548</v>
      </c>
    </row>
    <row r="4" spans="1:3" ht="223.35" customHeight="1" x14ac:dyDescent="0.25">
      <c r="A4" s="69" t="s">
        <v>493</v>
      </c>
      <c r="B4" s="212">
        <v>44886</v>
      </c>
      <c r="C4" s="153" t="s">
        <v>573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29C30-0A1A-4746-9EA7-B4AFC6A8FD83}">
  <dimension ref="A1:E12"/>
  <sheetViews>
    <sheetView topLeftCell="A13" workbookViewId="0">
      <selection activeCell="E1" sqref="E1"/>
    </sheetView>
  </sheetViews>
  <sheetFormatPr defaultRowHeight="15" x14ac:dyDescent="0.25"/>
  <cols>
    <col min="1" max="1" width="34.85546875" style="69" customWidth="1"/>
    <col min="2" max="2" width="38.5703125" style="69" customWidth="1"/>
    <col min="3" max="3" width="57.42578125" style="69" customWidth="1"/>
  </cols>
  <sheetData>
    <row r="1" spans="1:5" x14ac:dyDescent="0.25">
      <c r="A1" s="260" t="s">
        <v>208</v>
      </c>
      <c r="B1" s="260"/>
      <c r="C1" s="260"/>
      <c r="D1" s="260"/>
      <c r="E1" s="128" t="s">
        <v>207</v>
      </c>
    </row>
    <row r="2" spans="1:5" x14ac:dyDescent="0.25">
      <c r="A2" s="263" t="s">
        <v>296</v>
      </c>
      <c r="B2" s="263"/>
      <c r="C2" s="263"/>
      <c r="D2" s="263"/>
    </row>
    <row r="3" spans="1:5" x14ac:dyDescent="0.25">
      <c r="A3" s="260" t="s">
        <v>186</v>
      </c>
      <c r="B3" s="260"/>
      <c r="C3" s="260"/>
      <c r="D3" s="260"/>
    </row>
    <row r="4" spans="1:5" x14ac:dyDescent="0.25">
      <c r="A4" s="263" t="s">
        <v>353</v>
      </c>
      <c r="B4" s="263"/>
      <c r="C4" s="263"/>
      <c r="D4" s="263"/>
    </row>
    <row r="5" spans="1:5" x14ac:dyDescent="0.25">
      <c r="A5" s="260" t="s">
        <v>179</v>
      </c>
      <c r="B5" s="260"/>
      <c r="C5" s="260"/>
      <c r="D5" s="260"/>
    </row>
    <row r="6" spans="1:5" x14ac:dyDescent="0.25">
      <c r="A6" s="264"/>
      <c r="B6" s="264"/>
      <c r="C6" s="264"/>
      <c r="D6" s="264"/>
    </row>
    <row r="7" spans="1:5" x14ac:dyDescent="0.25">
      <c r="A7" s="260" t="s">
        <v>191</v>
      </c>
      <c r="B7" s="260"/>
      <c r="C7" s="260"/>
      <c r="D7" s="260"/>
    </row>
    <row r="8" spans="1:5" x14ac:dyDescent="0.25">
      <c r="A8" s="258"/>
      <c r="B8" s="258"/>
      <c r="C8" s="258"/>
      <c r="D8" s="258"/>
    </row>
    <row r="9" spans="1:5" x14ac:dyDescent="0.25">
      <c r="A9" s="259" t="s">
        <v>187</v>
      </c>
      <c r="B9" s="259"/>
      <c r="C9" s="259"/>
      <c r="D9" s="259"/>
    </row>
    <row r="10" spans="1:5" x14ac:dyDescent="0.25">
      <c r="A10" s="107" t="s">
        <v>352</v>
      </c>
    </row>
    <row r="11" spans="1:5" x14ac:dyDescent="0.25">
      <c r="A11" s="171" t="s">
        <v>347</v>
      </c>
      <c r="B11" s="171" t="s">
        <v>348</v>
      </c>
      <c r="C11" s="171" t="s">
        <v>49</v>
      </c>
    </row>
    <row r="12" spans="1:5" ht="45" x14ac:dyDescent="0.25">
      <c r="A12" s="113" t="s">
        <v>349</v>
      </c>
      <c r="B12" s="113" t="s">
        <v>350</v>
      </c>
      <c r="C12" s="114" t="s">
        <v>351</v>
      </c>
    </row>
  </sheetData>
  <mergeCells count="9">
    <mergeCell ref="A7:D7"/>
    <mergeCell ref="A8:D8"/>
    <mergeCell ref="A9:D9"/>
    <mergeCell ref="A1:D1"/>
    <mergeCell ref="A2:D2"/>
    <mergeCell ref="A3:D3"/>
    <mergeCell ref="A4:D4"/>
    <mergeCell ref="A5:D5"/>
    <mergeCell ref="A6:D6"/>
  </mergeCells>
  <hyperlinks>
    <hyperlink ref="E1" location="REQ!A1" display="Back" xr:uid="{8353F508-BD41-458E-999F-A74166781ECD}"/>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864DF-4229-4D8B-8F7A-11C3F60129AC}">
  <dimension ref="A1:B11"/>
  <sheetViews>
    <sheetView workbookViewId="0">
      <selection activeCell="A11" sqref="A11"/>
    </sheetView>
  </sheetViews>
  <sheetFormatPr defaultRowHeight="15" x14ac:dyDescent="0.25"/>
  <cols>
    <col min="1" max="1" width="86.140625" style="69" customWidth="1"/>
  </cols>
  <sheetData>
    <row r="1" spans="1:2" x14ac:dyDescent="0.25">
      <c r="A1" s="146" t="s">
        <v>208</v>
      </c>
      <c r="B1" s="128" t="s">
        <v>207</v>
      </c>
    </row>
    <row r="2" spans="1:2" x14ac:dyDescent="0.25">
      <c r="A2" s="147" t="s">
        <v>164</v>
      </c>
    </row>
    <row r="3" spans="1:2" x14ac:dyDescent="0.25">
      <c r="A3" s="146" t="s">
        <v>186</v>
      </c>
    </row>
    <row r="4" spans="1:2" ht="26.25" x14ac:dyDescent="0.25">
      <c r="A4" s="155" t="s">
        <v>484</v>
      </c>
    </row>
    <row r="5" spans="1:2" x14ac:dyDescent="0.25">
      <c r="A5" s="146" t="s">
        <v>179</v>
      </c>
    </row>
    <row r="6" spans="1:2" x14ac:dyDescent="0.25">
      <c r="A6" s="148"/>
    </row>
    <row r="7" spans="1:2" x14ac:dyDescent="0.25">
      <c r="A7" s="146" t="s">
        <v>191</v>
      </c>
    </row>
    <row r="8" spans="1:2" x14ac:dyDescent="0.25">
      <c r="A8" s="144"/>
    </row>
    <row r="9" spans="1:2" x14ac:dyDescent="0.25">
      <c r="A9" s="145" t="s">
        <v>187</v>
      </c>
    </row>
    <row r="10" spans="1:2" x14ac:dyDescent="0.25">
      <c r="A10" s="107" t="s">
        <v>408</v>
      </c>
    </row>
    <row r="11" spans="1:2" ht="74.45" customHeight="1" x14ac:dyDescent="0.25">
      <c r="A11" s="153" t="s">
        <v>485</v>
      </c>
    </row>
  </sheetData>
  <hyperlinks>
    <hyperlink ref="B1" location="REQ!A1" display="Back" xr:uid="{9398E637-CD25-4D48-8156-A9BA6EEE15B8}"/>
  </hyperlinks>
  <pageMargins left="0.7" right="0.7" top="0.75" bottom="0.75" header="0.3" footer="0.3"/>
  <pageSetup orientation="portrait" horizontalDpi="4294967295" verticalDpi="4294967295"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B268E-575A-4721-A202-A77A01081F81}">
  <dimension ref="A1:B11"/>
  <sheetViews>
    <sheetView topLeftCell="A13" workbookViewId="0">
      <selection activeCell="D11" sqref="D11"/>
    </sheetView>
  </sheetViews>
  <sheetFormatPr defaultRowHeight="15" x14ac:dyDescent="0.25"/>
  <cols>
    <col min="1" max="1" width="86.140625" customWidth="1"/>
  </cols>
  <sheetData>
    <row r="1" spans="1:2" x14ac:dyDescent="0.25">
      <c r="A1" s="140" t="s">
        <v>208</v>
      </c>
      <c r="B1" s="128" t="s">
        <v>207</v>
      </c>
    </row>
    <row r="2" spans="1:2" x14ac:dyDescent="0.25">
      <c r="A2" s="136" t="s">
        <v>406</v>
      </c>
    </row>
    <row r="3" spans="1:2" x14ac:dyDescent="0.25">
      <c r="A3" s="140" t="s">
        <v>186</v>
      </c>
    </row>
    <row r="4" spans="1:2" x14ac:dyDescent="0.25">
      <c r="A4" s="139" t="s">
        <v>413</v>
      </c>
    </row>
    <row r="5" spans="1:2" x14ac:dyDescent="0.25">
      <c r="A5" s="140" t="s">
        <v>179</v>
      </c>
    </row>
    <row r="6" spans="1:2" x14ac:dyDescent="0.25">
      <c r="A6" s="141"/>
    </row>
    <row r="7" spans="1:2" x14ac:dyDescent="0.25">
      <c r="A7" s="140" t="s">
        <v>191</v>
      </c>
    </row>
    <row r="8" spans="1:2" x14ac:dyDescent="0.25">
      <c r="A8" s="142"/>
    </row>
    <row r="9" spans="1:2" x14ac:dyDescent="0.25">
      <c r="A9" s="143" t="s">
        <v>187</v>
      </c>
    </row>
    <row r="10" spans="1:2" x14ac:dyDescent="0.25">
      <c r="A10" s="107" t="s">
        <v>565</v>
      </c>
    </row>
    <row r="11" spans="1:2" ht="135.6" customHeight="1" x14ac:dyDescent="0.25">
      <c r="A11" s="153" t="s">
        <v>489</v>
      </c>
    </row>
  </sheetData>
  <hyperlinks>
    <hyperlink ref="B1" location="REQ!A1" display="Back" xr:uid="{D9062770-7A88-4E72-9D77-0396261EF10C}"/>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5CA53-99A6-4A52-9F3C-DE1575B0CA68}">
  <dimension ref="A1:H31"/>
  <sheetViews>
    <sheetView topLeftCell="A34" workbookViewId="0">
      <selection activeCell="A22" sqref="A22"/>
    </sheetView>
  </sheetViews>
  <sheetFormatPr defaultRowHeight="15" x14ac:dyDescent="0.25"/>
  <cols>
    <col min="1" max="1" width="86.140625" style="69" customWidth="1"/>
    <col min="2" max="2" width="33.5703125" customWidth="1"/>
  </cols>
  <sheetData>
    <row r="1" spans="1:2" x14ac:dyDescent="0.25">
      <c r="A1" s="149" t="s">
        <v>208</v>
      </c>
      <c r="B1" s="128" t="s">
        <v>207</v>
      </c>
    </row>
    <row r="2" spans="1:2" x14ac:dyDescent="0.25">
      <c r="A2" s="130" t="s">
        <v>356</v>
      </c>
    </row>
    <row r="3" spans="1:2" x14ac:dyDescent="0.25">
      <c r="A3" s="149" t="s">
        <v>186</v>
      </c>
    </row>
    <row r="4" spans="1:2" x14ac:dyDescent="0.25">
      <c r="A4" s="130" t="s">
        <v>356</v>
      </c>
    </row>
    <row r="5" spans="1:2" x14ac:dyDescent="0.25">
      <c r="A5" s="149" t="s">
        <v>179</v>
      </c>
    </row>
    <row r="6" spans="1:2" x14ac:dyDescent="0.25">
      <c r="A6" s="150"/>
    </row>
    <row r="7" spans="1:2" x14ac:dyDescent="0.25">
      <c r="A7" s="149" t="s">
        <v>191</v>
      </c>
    </row>
    <row r="8" spans="1:2" x14ac:dyDescent="0.25">
      <c r="A8" s="151"/>
    </row>
    <row r="9" spans="1:2" x14ac:dyDescent="0.25">
      <c r="A9" s="152" t="s">
        <v>187</v>
      </c>
    </row>
    <row r="10" spans="1:2" x14ac:dyDescent="0.25">
      <c r="A10" s="107" t="s">
        <v>417</v>
      </c>
    </row>
    <row r="11" spans="1:2" ht="30" x14ac:dyDescent="0.25">
      <c r="A11" s="165" t="s">
        <v>479</v>
      </c>
    </row>
    <row r="13" spans="1:2" x14ac:dyDescent="0.25">
      <c r="A13" s="1" t="s">
        <v>419</v>
      </c>
    </row>
    <row r="14" spans="1:2" x14ac:dyDescent="0.25">
      <c r="A14" s="1" t="s">
        <v>420</v>
      </c>
    </row>
    <row r="15" spans="1:2" x14ac:dyDescent="0.25">
      <c r="A15" s="1" t="s">
        <v>422</v>
      </c>
    </row>
    <row r="16" spans="1:2" x14ac:dyDescent="0.25">
      <c r="A16" s="1" t="s">
        <v>421</v>
      </c>
    </row>
    <row r="17" spans="1:8" x14ac:dyDescent="0.25">
      <c r="A17" s="1" t="s">
        <v>432</v>
      </c>
    </row>
    <row r="18" spans="1:8" x14ac:dyDescent="0.25">
      <c r="A18" s="1" t="s">
        <v>418</v>
      </c>
    </row>
    <row r="19" spans="1:8" ht="237.6" customHeight="1" x14ac:dyDescent="0.25">
      <c r="A19" s="156" t="s">
        <v>480</v>
      </c>
      <c r="B19" s="156"/>
      <c r="C19" s="156"/>
      <c r="D19" s="156"/>
      <c r="E19" s="156"/>
      <c r="F19" s="156"/>
      <c r="G19" s="156"/>
      <c r="H19" s="156"/>
    </row>
    <row r="20" spans="1:8" ht="17.45" customHeight="1" x14ac:dyDescent="0.25">
      <c r="A20" s="153" t="s">
        <v>425</v>
      </c>
      <c r="B20" s="156"/>
      <c r="C20" s="156"/>
      <c r="D20" s="156"/>
      <c r="E20" s="156"/>
      <c r="F20" s="156"/>
      <c r="G20" s="156"/>
      <c r="H20" s="156"/>
    </row>
    <row r="21" spans="1:8" ht="21" customHeight="1" x14ac:dyDescent="0.25">
      <c r="A21" s="107" t="s">
        <v>423</v>
      </c>
    </row>
    <row r="22" spans="1:8" ht="125.45" customHeight="1" x14ac:dyDescent="0.25">
      <c r="A22" s="153" t="s">
        <v>564</v>
      </c>
    </row>
    <row r="23" spans="1:8" ht="15" customHeight="1" x14ac:dyDescent="0.25"/>
    <row r="24" spans="1:8" x14ac:dyDescent="0.25">
      <c r="A24" s="1" t="s">
        <v>419</v>
      </c>
    </row>
    <row r="25" spans="1:8" x14ac:dyDescent="0.25">
      <c r="A25" s="1" t="s">
        <v>424</v>
      </c>
    </row>
    <row r="26" spans="1:8" x14ac:dyDescent="0.25">
      <c r="A26" s="1" t="s">
        <v>422</v>
      </c>
    </row>
    <row r="27" spans="1:8" x14ac:dyDescent="0.25">
      <c r="A27" s="1" t="s">
        <v>421</v>
      </c>
    </row>
    <row r="28" spans="1:8" x14ac:dyDescent="0.25">
      <c r="A28" s="1" t="s">
        <v>433</v>
      </c>
    </row>
    <row r="29" spans="1:8" x14ac:dyDescent="0.25">
      <c r="A29" s="1" t="s">
        <v>418</v>
      </c>
    </row>
    <row r="30" spans="1:8" ht="270" x14ac:dyDescent="0.25">
      <c r="A30" s="156" t="s">
        <v>434</v>
      </c>
    </row>
    <row r="31" spans="1:8" ht="30" x14ac:dyDescent="0.25">
      <c r="A31" s="153" t="s">
        <v>481</v>
      </c>
    </row>
  </sheetData>
  <hyperlinks>
    <hyperlink ref="B1" location="REQ!A1" display="Back" xr:uid="{C1485C28-0E58-42F6-B49F-72BFDA903F52}"/>
  </hyperlinks>
  <pageMargins left="0.7" right="0.7" top="0.75" bottom="0.75" header="0.3" footer="0.3"/>
  <pageSetup orientation="portrait" horizontalDpi="4294967295" verticalDpi="4294967295"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A71C-2720-4AA6-9A93-951BCA19434E}">
  <dimension ref="A1:K51"/>
  <sheetViews>
    <sheetView topLeftCell="A28" zoomScale="90" zoomScaleNormal="90" workbookViewId="0">
      <selection activeCell="D50" sqref="D50:E50"/>
    </sheetView>
  </sheetViews>
  <sheetFormatPr defaultRowHeight="15" x14ac:dyDescent="0.25"/>
  <cols>
    <col min="1" max="1" width="44.42578125" customWidth="1"/>
    <col min="2" max="2" width="28.5703125" customWidth="1"/>
    <col min="3" max="3" width="37" customWidth="1"/>
    <col min="4" max="4" width="28.5703125" customWidth="1"/>
    <col min="5" max="5" width="30.42578125" customWidth="1"/>
    <col min="6" max="6" width="26.140625" customWidth="1"/>
    <col min="7" max="7" width="50" customWidth="1"/>
    <col min="8" max="8" width="17.42578125" customWidth="1"/>
    <col min="9" max="9" width="56.5703125" customWidth="1"/>
    <col min="10" max="10" width="59.5703125" customWidth="1"/>
    <col min="11" max="11" width="28.85546875" customWidth="1"/>
  </cols>
  <sheetData>
    <row r="1" spans="1:7" x14ac:dyDescent="0.25">
      <c r="A1" s="57" t="s">
        <v>208</v>
      </c>
      <c r="B1" s="57"/>
      <c r="C1" s="125" t="s">
        <v>207</v>
      </c>
      <c r="D1" s="57"/>
      <c r="E1" s="128"/>
    </row>
    <row r="2" spans="1:7" x14ac:dyDescent="0.25">
      <c r="A2" s="263" t="s">
        <v>508</v>
      </c>
      <c r="B2" s="263"/>
      <c r="C2" s="263"/>
      <c r="D2" s="263"/>
    </row>
    <row r="3" spans="1:7" x14ac:dyDescent="0.25">
      <c r="A3" s="260" t="s">
        <v>186</v>
      </c>
      <c r="B3" s="260"/>
      <c r="C3" s="260"/>
      <c r="D3" s="260"/>
    </row>
    <row r="4" spans="1:7" ht="60.6" customHeight="1" x14ac:dyDescent="0.25">
      <c r="A4" s="274" t="s">
        <v>509</v>
      </c>
      <c r="B4" s="272"/>
      <c r="C4" s="272"/>
      <c r="D4" s="272"/>
    </row>
    <row r="5" spans="1:7" x14ac:dyDescent="0.25">
      <c r="A5" s="260" t="s">
        <v>179</v>
      </c>
      <c r="B5" s="260"/>
      <c r="C5" s="260"/>
      <c r="D5" s="260"/>
    </row>
    <row r="6" spans="1:7" x14ac:dyDescent="0.25">
      <c r="A6" s="264"/>
      <c r="B6" s="264"/>
      <c r="C6" s="264"/>
      <c r="D6" s="264"/>
    </row>
    <row r="7" spans="1:7" x14ac:dyDescent="0.25">
      <c r="A7" s="260" t="s">
        <v>191</v>
      </c>
      <c r="B7" s="260"/>
      <c r="C7" s="260"/>
      <c r="D7" s="260"/>
    </row>
    <row r="8" spans="1:7" x14ac:dyDescent="0.25">
      <c r="A8" s="258"/>
      <c r="B8" s="258"/>
      <c r="C8" s="258"/>
      <c r="D8" s="258"/>
    </row>
    <row r="9" spans="1:7" ht="23.45" customHeight="1" x14ac:dyDescent="0.25">
      <c r="A9" s="259" t="s">
        <v>187</v>
      </c>
      <c r="B9" s="259"/>
      <c r="C9" s="259"/>
      <c r="D9" s="259"/>
    </row>
    <row r="10" spans="1:7" x14ac:dyDescent="0.25">
      <c r="A10" s="107" t="s">
        <v>510</v>
      </c>
    </row>
    <row r="11" spans="1:7" x14ac:dyDescent="0.25">
      <c r="A11" s="69" t="s">
        <v>511</v>
      </c>
      <c r="D11" s="53"/>
      <c r="G11" s="4"/>
    </row>
    <row r="12" spans="1:7" ht="108.6" customHeight="1" x14ac:dyDescent="0.25">
      <c r="A12" s="153" t="s">
        <v>512</v>
      </c>
    </row>
    <row r="23" spans="5:9" x14ac:dyDescent="0.25">
      <c r="E23" s="81" t="s">
        <v>249</v>
      </c>
      <c r="F23" s="81" t="s">
        <v>247</v>
      </c>
      <c r="G23" s="82" t="s">
        <v>250</v>
      </c>
      <c r="H23" s="82" t="s">
        <v>251</v>
      </c>
      <c r="I23" s="82" t="s">
        <v>252</v>
      </c>
    </row>
    <row r="24" spans="5:9" x14ac:dyDescent="0.25">
      <c r="E24" s="83" t="s">
        <v>513</v>
      </c>
      <c r="F24" s="83" t="s">
        <v>514</v>
      </c>
      <c r="G24" s="83" t="s">
        <v>515</v>
      </c>
      <c r="H24" s="83" t="s">
        <v>254</v>
      </c>
      <c r="I24" s="83"/>
    </row>
    <row r="25" spans="5:9" x14ac:dyDescent="0.25">
      <c r="E25" s="83" t="s">
        <v>516</v>
      </c>
      <c r="F25" s="83" t="s">
        <v>514</v>
      </c>
      <c r="G25" s="83" t="s">
        <v>517</v>
      </c>
      <c r="H25" s="83" t="s">
        <v>254</v>
      </c>
      <c r="I25" s="83"/>
    </row>
    <row r="26" spans="5:9" x14ac:dyDescent="0.25">
      <c r="E26" s="83" t="s">
        <v>518</v>
      </c>
      <c r="F26" s="83" t="s">
        <v>514</v>
      </c>
      <c r="G26" s="83" t="s">
        <v>519</v>
      </c>
      <c r="H26" s="83" t="s">
        <v>254</v>
      </c>
      <c r="I26" s="83"/>
    </row>
    <row r="27" spans="5:9" x14ac:dyDescent="0.25">
      <c r="E27" s="77" t="s">
        <v>520</v>
      </c>
      <c r="F27" s="83" t="s">
        <v>514</v>
      </c>
      <c r="G27" s="83" t="s">
        <v>514</v>
      </c>
      <c r="H27" s="83" t="s">
        <v>254</v>
      </c>
      <c r="I27" s="83"/>
    </row>
    <row r="28" spans="5:9" x14ac:dyDescent="0.25">
      <c r="E28" s="77" t="s">
        <v>521</v>
      </c>
      <c r="F28" s="83" t="s">
        <v>514</v>
      </c>
      <c r="G28" s="83" t="s">
        <v>519</v>
      </c>
      <c r="H28" s="83" t="s">
        <v>254</v>
      </c>
      <c r="I28" s="83"/>
    </row>
    <row r="29" spans="5:9" ht="81.599999999999994" customHeight="1" x14ac:dyDescent="0.25">
      <c r="E29" s="83" t="s">
        <v>47</v>
      </c>
      <c r="F29" s="83" t="s">
        <v>514</v>
      </c>
      <c r="G29" s="83" t="s">
        <v>519</v>
      </c>
      <c r="H29" s="83" t="s">
        <v>254</v>
      </c>
      <c r="I29" s="85" t="s">
        <v>522</v>
      </c>
    </row>
    <row r="30" spans="5:9" ht="60" x14ac:dyDescent="0.25">
      <c r="E30" s="83" t="s">
        <v>523</v>
      </c>
      <c r="F30" s="83" t="s">
        <v>514</v>
      </c>
      <c r="G30" s="83" t="s">
        <v>519</v>
      </c>
      <c r="H30" s="83" t="s">
        <v>254</v>
      </c>
      <c r="I30" s="88" t="s">
        <v>524</v>
      </c>
    </row>
    <row r="32" spans="5:9" ht="141" customHeight="1" x14ac:dyDescent="0.25"/>
    <row r="33" spans="1:11" ht="24.6" customHeight="1" x14ac:dyDescent="0.25">
      <c r="J33" s="77"/>
      <c r="K33" s="77"/>
    </row>
    <row r="34" spans="1:11" ht="19.350000000000001" customHeight="1" x14ac:dyDescent="0.25">
      <c r="A34" s="199"/>
      <c r="E34" s="77"/>
      <c r="F34" s="77"/>
      <c r="G34" s="77"/>
      <c r="H34" s="77"/>
      <c r="I34" s="77"/>
      <c r="J34" s="77"/>
      <c r="K34" s="77"/>
    </row>
    <row r="35" spans="1:11" ht="19.350000000000001" customHeight="1" x14ac:dyDescent="0.25">
      <c r="A35" s="199"/>
      <c r="E35" s="77"/>
      <c r="F35" s="77"/>
      <c r="G35" s="77"/>
      <c r="H35" s="77"/>
      <c r="I35" s="77"/>
      <c r="J35" s="77"/>
      <c r="K35" s="77"/>
    </row>
    <row r="36" spans="1:11" ht="19.350000000000001" customHeight="1" x14ac:dyDescent="0.25">
      <c r="A36" s="199"/>
      <c r="E36" s="77"/>
      <c r="F36" s="77"/>
      <c r="G36" s="77"/>
      <c r="H36" s="77"/>
      <c r="I36" s="77"/>
      <c r="J36" s="77"/>
      <c r="K36" s="77"/>
    </row>
    <row r="37" spans="1:11" ht="25.35" customHeight="1" x14ac:dyDescent="0.25">
      <c r="E37" s="77"/>
      <c r="F37" s="77"/>
      <c r="G37" s="77"/>
      <c r="H37" s="77"/>
      <c r="I37" s="77"/>
      <c r="J37" s="77"/>
      <c r="K37" s="77"/>
    </row>
    <row r="38" spans="1:11" ht="25.35" customHeight="1" x14ac:dyDescent="0.25">
      <c r="E38" s="77"/>
      <c r="F38" s="77"/>
      <c r="G38" s="77"/>
      <c r="H38" s="77"/>
      <c r="I38" s="77"/>
    </row>
    <row r="39" spans="1:11" ht="25.35" customHeight="1" x14ac:dyDescent="0.25">
      <c r="E39" s="81" t="s">
        <v>249</v>
      </c>
      <c r="F39" s="81" t="s">
        <v>525</v>
      </c>
      <c r="G39" s="82" t="s">
        <v>526</v>
      </c>
      <c r="H39" s="82" t="s">
        <v>251</v>
      </c>
      <c r="I39" s="82" t="s">
        <v>371</v>
      </c>
      <c r="J39" s="82" t="s">
        <v>252</v>
      </c>
      <c r="K39" s="82" t="s">
        <v>49</v>
      </c>
    </row>
    <row r="40" spans="1:11" ht="37.35" customHeight="1" x14ac:dyDescent="0.25">
      <c r="E40" s="83" t="s">
        <v>513</v>
      </c>
      <c r="F40" s="83" t="s">
        <v>527</v>
      </c>
      <c r="G40" s="83" t="s">
        <v>528</v>
      </c>
      <c r="H40" s="83" t="s">
        <v>58</v>
      </c>
      <c r="I40" s="83" t="s">
        <v>254</v>
      </c>
      <c r="J40" s="83"/>
      <c r="K40" s="84"/>
    </row>
    <row r="41" spans="1:11" ht="67.7" customHeight="1" x14ac:dyDescent="0.25">
      <c r="E41" s="83" t="s">
        <v>516</v>
      </c>
      <c r="F41" s="83" t="s">
        <v>527</v>
      </c>
      <c r="G41" s="83" t="s">
        <v>528</v>
      </c>
      <c r="H41" s="83" t="s">
        <v>58</v>
      </c>
      <c r="I41" s="83" t="s">
        <v>254</v>
      </c>
      <c r="J41" s="85" t="s">
        <v>529</v>
      </c>
      <c r="K41" s="84"/>
    </row>
    <row r="42" spans="1:11" ht="207.6" customHeight="1" x14ac:dyDescent="0.25">
      <c r="E42" s="83" t="s">
        <v>518</v>
      </c>
      <c r="F42" s="83" t="s">
        <v>255</v>
      </c>
      <c r="G42" s="83" t="s">
        <v>329</v>
      </c>
      <c r="H42" s="83" t="s">
        <v>58</v>
      </c>
      <c r="I42" s="83" t="s">
        <v>254</v>
      </c>
      <c r="J42" s="85" t="s">
        <v>530</v>
      </c>
      <c r="K42" s="84"/>
    </row>
    <row r="43" spans="1:11" ht="151.35" customHeight="1" x14ac:dyDescent="0.25">
      <c r="E43" s="200" t="s">
        <v>520</v>
      </c>
      <c r="F43" s="200" t="s">
        <v>531</v>
      </c>
      <c r="G43" s="85" t="s">
        <v>532</v>
      </c>
      <c r="H43" s="201" t="s">
        <v>58</v>
      </c>
      <c r="I43" s="201" t="s">
        <v>254</v>
      </c>
      <c r="J43" s="202"/>
      <c r="K43" s="203"/>
    </row>
    <row r="44" spans="1:11" ht="41.45" customHeight="1" x14ac:dyDescent="0.25">
      <c r="E44" s="83" t="s">
        <v>521</v>
      </c>
      <c r="F44" s="204" t="s">
        <v>255</v>
      </c>
      <c r="G44" s="204" t="s">
        <v>414</v>
      </c>
      <c r="H44" s="83" t="s">
        <v>58</v>
      </c>
      <c r="I44" s="83" t="s">
        <v>58</v>
      </c>
      <c r="J44" s="204" t="s">
        <v>255</v>
      </c>
      <c r="K44" s="84"/>
    </row>
    <row r="45" spans="1:11" ht="159.6" customHeight="1" x14ac:dyDescent="0.25">
      <c r="E45" s="83" t="s">
        <v>533</v>
      </c>
      <c r="F45" s="83"/>
      <c r="G45" s="83"/>
      <c r="H45" s="83"/>
      <c r="I45" s="83"/>
      <c r="J45" s="88" t="s">
        <v>534</v>
      </c>
      <c r="K45" s="85"/>
    </row>
    <row r="46" spans="1:11" x14ac:dyDescent="0.25">
      <c r="A46" s="4" t="s">
        <v>535</v>
      </c>
      <c r="E46" s="83" t="s">
        <v>523</v>
      </c>
      <c r="F46" s="83"/>
      <c r="G46" s="83"/>
      <c r="H46" s="83"/>
      <c r="I46" s="83"/>
      <c r="J46" s="83" t="s">
        <v>536</v>
      </c>
      <c r="K46" s="83"/>
    </row>
    <row r="48" spans="1:11" ht="185.45" customHeight="1" x14ac:dyDescent="0.25"/>
    <row r="50" spans="1:7" ht="169.35" customHeight="1" x14ac:dyDescent="0.25">
      <c r="D50" s="273" t="s">
        <v>537</v>
      </c>
      <c r="E50" s="273"/>
      <c r="G50" s="156" t="s">
        <v>538</v>
      </c>
    </row>
    <row r="51" spans="1:7" x14ac:dyDescent="0.25">
      <c r="A51" s="111"/>
      <c r="E51" s="205"/>
    </row>
  </sheetData>
  <mergeCells count="9">
    <mergeCell ref="A8:D8"/>
    <mergeCell ref="A9:D9"/>
    <mergeCell ref="D50:E50"/>
    <mergeCell ref="A2:D2"/>
    <mergeCell ref="A3:D3"/>
    <mergeCell ref="A4:D4"/>
    <mergeCell ref="A5:D5"/>
    <mergeCell ref="A6:D6"/>
    <mergeCell ref="A7:D7"/>
  </mergeCells>
  <hyperlinks>
    <hyperlink ref="C1" location="REQ!A1" display="Back" xr:uid="{B201A05A-573F-4037-A493-37EF3DB35C42}"/>
  </hyperlinks>
  <pageMargins left="0.7" right="0.7" top="0.75" bottom="0.75" header="0.3" footer="0.3"/>
  <pageSetup orientation="portrait" horizontalDpi="4294967295" verticalDpi="4294967295"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C99F0-D06D-47BE-B545-5F1016C17994}">
  <dimension ref="A1:E10"/>
  <sheetViews>
    <sheetView tabSelected="1" workbookViewId="0">
      <selection activeCell="C19" sqref="C19"/>
    </sheetView>
  </sheetViews>
  <sheetFormatPr defaultRowHeight="15" x14ac:dyDescent="0.25"/>
  <cols>
    <col min="1" max="1" width="5.140625" style="69" customWidth="1"/>
    <col min="2" max="2" width="38" style="69" customWidth="1"/>
    <col min="3" max="3" width="43" customWidth="1"/>
    <col min="4" max="4" width="36.85546875" customWidth="1"/>
  </cols>
  <sheetData>
    <row r="1" spans="1:5" x14ac:dyDescent="0.25">
      <c r="A1" s="161" t="s">
        <v>58</v>
      </c>
      <c r="B1" s="161" t="s">
        <v>438</v>
      </c>
      <c r="C1" s="161" t="s">
        <v>291</v>
      </c>
      <c r="D1" s="162" t="s">
        <v>49</v>
      </c>
      <c r="E1" s="128" t="s">
        <v>207</v>
      </c>
    </row>
    <row r="2" spans="1:5" ht="52.7" customHeight="1" x14ac:dyDescent="0.25">
      <c r="A2" s="68">
        <v>1</v>
      </c>
      <c r="B2" s="68" t="s">
        <v>439</v>
      </c>
      <c r="C2" s="1"/>
      <c r="D2" s="1"/>
    </row>
    <row r="3" spans="1:5" ht="39.6" customHeight="1" x14ac:dyDescent="0.25">
      <c r="A3" s="68">
        <v>2</v>
      </c>
      <c r="B3" s="68" t="s">
        <v>426</v>
      </c>
      <c r="C3" s="1"/>
      <c r="D3" s="1"/>
    </row>
    <row r="4" spans="1:5" ht="43.35" customHeight="1" x14ac:dyDescent="0.25">
      <c r="A4" s="68">
        <v>3</v>
      </c>
      <c r="B4" s="68" t="s">
        <v>146</v>
      </c>
      <c r="C4" s="1"/>
      <c r="D4" s="1"/>
    </row>
    <row r="5" spans="1:5" ht="43.35" customHeight="1" x14ac:dyDescent="0.25">
      <c r="A5" s="68">
        <v>4</v>
      </c>
      <c r="B5" s="68" t="s">
        <v>440</v>
      </c>
      <c r="C5" s="1"/>
      <c r="D5" s="68" t="s">
        <v>442</v>
      </c>
    </row>
    <row r="6" spans="1:5" ht="35.450000000000003" customHeight="1" x14ac:dyDescent="0.25">
      <c r="A6" s="68">
        <v>5</v>
      </c>
      <c r="B6" s="68" t="s">
        <v>441</v>
      </c>
      <c r="C6" s="209" t="s">
        <v>547</v>
      </c>
      <c r="D6" s="1"/>
    </row>
    <row r="7" spans="1:5" ht="35.450000000000003" customHeight="1" x14ac:dyDescent="0.25">
      <c r="A7" s="68">
        <v>6</v>
      </c>
      <c r="B7" s="68" t="s">
        <v>540</v>
      </c>
      <c r="C7" s="1"/>
      <c r="D7" s="1"/>
    </row>
    <row r="8" spans="1:5" ht="35.450000000000003" customHeight="1" x14ac:dyDescent="0.25">
      <c r="A8" s="68">
        <v>7</v>
      </c>
      <c r="B8" s="68" t="s">
        <v>541</v>
      </c>
      <c r="C8" s="1"/>
      <c r="D8" s="1"/>
    </row>
    <row r="9" spans="1:5" ht="35.450000000000003" customHeight="1" x14ac:dyDescent="0.25">
      <c r="A9" s="68">
        <v>8</v>
      </c>
      <c r="B9" s="68" t="s">
        <v>546</v>
      </c>
      <c r="C9" s="1"/>
      <c r="D9" s="1"/>
    </row>
    <row r="10" spans="1:5" x14ac:dyDescent="0.25">
      <c r="A10" s="68"/>
      <c r="B10" s="68"/>
      <c r="C10" s="1"/>
      <c r="D10" s="1"/>
    </row>
  </sheetData>
  <hyperlinks>
    <hyperlink ref="E1" location="REQ!A1" display="Back" xr:uid="{207933E6-7D63-4069-B01D-D275BE1A576D}"/>
    <hyperlink ref="C6" r:id="rId1" xr:uid="{6EA1631D-B0C3-483E-BAE1-006079A700EC}"/>
  </hyperlinks>
  <pageMargins left="0.7" right="0.7" top="0.75" bottom="0.75" header="0.3" footer="0.3"/>
  <pageSetup orientation="portrait" horizontalDpi="4294967295" verticalDpi="4294967295" r:id="rId2"/>
  <drawing r:id="rId3"/>
  <legacyDrawing r:id="rId4"/>
  <oleObjects>
    <mc:AlternateContent xmlns:mc="http://schemas.openxmlformats.org/markup-compatibility/2006">
      <mc:Choice Requires="x14">
        <oleObject progId="Worksheet" dvAspect="DVASPECT_ICON" shapeId="48129" r:id="rId5">
          <objectPr defaultSize="0" autoPict="0" r:id="rId6">
            <anchor moveWithCells="1">
              <from>
                <xdr:col>2</xdr:col>
                <xdr:colOff>219075</xdr:colOff>
                <xdr:row>1</xdr:row>
                <xdr:rowOff>123825</xdr:rowOff>
              </from>
              <to>
                <xdr:col>2</xdr:col>
                <xdr:colOff>809625</xdr:colOff>
                <xdr:row>1</xdr:row>
                <xdr:rowOff>581025</xdr:rowOff>
              </to>
            </anchor>
          </objectPr>
        </oleObject>
      </mc:Choice>
      <mc:Fallback>
        <oleObject progId="Worksheet" dvAspect="DVASPECT_ICON" shapeId="48129" r:id="rId5"/>
      </mc:Fallback>
    </mc:AlternateContent>
    <mc:AlternateContent xmlns:mc="http://schemas.openxmlformats.org/markup-compatibility/2006">
      <mc:Choice Requires="x14">
        <oleObject progId="Worksheet" dvAspect="DVASPECT_ICON" shapeId="48130" r:id="rId7">
          <objectPr defaultSize="0" autoPict="0" r:id="rId8">
            <anchor moveWithCells="1">
              <from>
                <xdr:col>2</xdr:col>
                <xdr:colOff>219075</xdr:colOff>
                <xdr:row>2</xdr:row>
                <xdr:rowOff>47625</xdr:rowOff>
              </from>
              <to>
                <xdr:col>2</xdr:col>
                <xdr:colOff>771525</xdr:colOff>
                <xdr:row>2</xdr:row>
                <xdr:rowOff>466725</xdr:rowOff>
              </to>
            </anchor>
          </objectPr>
        </oleObject>
      </mc:Choice>
      <mc:Fallback>
        <oleObject progId="Worksheet" dvAspect="DVASPECT_ICON" shapeId="48130" r:id="rId7"/>
      </mc:Fallback>
    </mc:AlternateContent>
    <mc:AlternateContent xmlns:mc="http://schemas.openxmlformats.org/markup-compatibility/2006">
      <mc:Choice Requires="x14">
        <oleObject progId="Worksheet" dvAspect="DVASPECT_ICON" shapeId="48131" r:id="rId9">
          <objectPr defaultSize="0" autoPict="0" r:id="rId10">
            <anchor moveWithCells="1">
              <from>
                <xdr:col>2</xdr:col>
                <xdr:colOff>228600</xdr:colOff>
                <xdr:row>3</xdr:row>
                <xdr:rowOff>76200</xdr:rowOff>
              </from>
              <to>
                <xdr:col>2</xdr:col>
                <xdr:colOff>771525</xdr:colOff>
                <xdr:row>3</xdr:row>
                <xdr:rowOff>485775</xdr:rowOff>
              </to>
            </anchor>
          </objectPr>
        </oleObject>
      </mc:Choice>
      <mc:Fallback>
        <oleObject progId="Worksheet" dvAspect="DVASPECT_ICON" shapeId="48131" r:id="rId9"/>
      </mc:Fallback>
    </mc:AlternateContent>
    <mc:AlternateContent xmlns:mc="http://schemas.openxmlformats.org/markup-compatibility/2006">
      <mc:Choice Requires="x14">
        <oleObject progId="Worksheet" dvAspect="DVASPECT_ICON" shapeId="48132" r:id="rId11">
          <objectPr defaultSize="0" autoPict="0" r:id="rId12">
            <anchor moveWithCells="1">
              <from>
                <xdr:col>2</xdr:col>
                <xdr:colOff>219075</xdr:colOff>
                <xdr:row>4</xdr:row>
                <xdr:rowOff>85725</xdr:rowOff>
              </from>
              <to>
                <xdr:col>2</xdr:col>
                <xdr:colOff>790575</xdr:colOff>
                <xdr:row>4</xdr:row>
                <xdr:rowOff>504825</xdr:rowOff>
              </to>
            </anchor>
          </objectPr>
        </oleObject>
      </mc:Choice>
      <mc:Fallback>
        <oleObject progId="Worksheet" dvAspect="DVASPECT_ICON" shapeId="48132" r:id="rId11"/>
      </mc:Fallback>
    </mc:AlternateContent>
    <mc:AlternateContent xmlns:mc="http://schemas.openxmlformats.org/markup-compatibility/2006">
      <mc:Choice Requires="x14">
        <oleObject progId="Worksheet" dvAspect="DVASPECT_ICON" shapeId="48133" r:id="rId13">
          <objectPr defaultSize="0" autoPict="0" r:id="rId14">
            <anchor moveWithCells="1">
              <from>
                <xdr:col>2</xdr:col>
                <xdr:colOff>276225</xdr:colOff>
                <xdr:row>6</xdr:row>
                <xdr:rowOff>47625</xdr:rowOff>
              </from>
              <to>
                <xdr:col>2</xdr:col>
                <xdr:colOff>762000</xdr:colOff>
                <xdr:row>6</xdr:row>
                <xdr:rowOff>419100</xdr:rowOff>
              </to>
            </anchor>
          </objectPr>
        </oleObject>
      </mc:Choice>
      <mc:Fallback>
        <oleObject progId="Worksheet" dvAspect="DVASPECT_ICON" shapeId="48133" r:id="rId13"/>
      </mc:Fallback>
    </mc:AlternateContent>
    <mc:AlternateContent xmlns:mc="http://schemas.openxmlformats.org/markup-compatibility/2006">
      <mc:Choice Requires="x14">
        <oleObject progId="Worksheet" dvAspect="DVASPECT_ICON" shapeId="48134" r:id="rId15">
          <objectPr defaultSize="0" autoPict="0" r:id="rId16">
            <anchor moveWithCells="1">
              <from>
                <xdr:col>2</xdr:col>
                <xdr:colOff>257175</xdr:colOff>
                <xdr:row>7</xdr:row>
                <xdr:rowOff>47625</xdr:rowOff>
              </from>
              <to>
                <xdr:col>2</xdr:col>
                <xdr:colOff>771525</xdr:colOff>
                <xdr:row>7</xdr:row>
                <xdr:rowOff>428625</xdr:rowOff>
              </to>
            </anchor>
          </objectPr>
        </oleObject>
      </mc:Choice>
      <mc:Fallback>
        <oleObject progId="Worksheet" dvAspect="DVASPECT_ICON" shapeId="48134" r:id="rId15"/>
      </mc:Fallback>
    </mc:AlternateContent>
    <mc:AlternateContent xmlns:mc="http://schemas.openxmlformats.org/markup-compatibility/2006">
      <mc:Choice Requires="x14">
        <oleObject progId="Worksheet" dvAspect="DVASPECT_ICON" shapeId="48135" r:id="rId17">
          <objectPr defaultSize="0" autoPict="0" r:id="rId18">
            <anchor moveWithCells="1">
              <from>
                <xdr:col>2</xdr:col>
                <xdr:colOff>238125</xdr:colOff>
                <xdr:row>8</xdr:row>
                <xdr:rowOff>28575</xdr:rowOff>
              </from>
              <to>
                <xdr:col>2</xdr:col>
                <xdr:colOff>762000</xdr:colOff>
                <xdr:row>8</xdr:row>
                <xdr:rowOff>428625</xdr:rowOff>
              </to>
            </anchor>
          </objectPr>
        </oleObject>
      </mc:Choice>
      <mc:Fallback>
        <oleObject progId="Worksheet" dvAspect="DVASPECT_ICON" shapeId="48135" r:id="rId17"/>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6EF71-7FEF-42FE-83C3-596CC3D2BFDE}">
  <dimension ref="A1:K101"/>
  <sheetViews>
    <sheetView topLeftCell="A8" zoomScale="90" zoomScaleNormal="90" workbookViewId="0">
      <selection activeCell="F53" sqref="F53"/>
    </sheetView>
  </sheetViews>
  <sheetFormatPr defaultRowHeight="15" x14ac:dyDescent="0.25"/>
  <cols>
    <col min="1" max="1" width="13.42578125" style="49" customWidth="1"/>
    <col min="2" max="2" width="16.85546875" style="49" customWidth="1"/>
    <col min="3" max="3" width="34.42578125" style="49" customWidth="1"/>
    <col min="4" max="4" width="9.42578125" style="49" customWidth="1"/>
    <col min="5" max="5" width="14.140625" style="49" hidden="1" customWidth="1"/>
    <col min="6" max="6" width="64.140625" style="50" customWidth="1"/>
    <col min="7" max="7" width="58.5703125" style="51" bestFit="1" customWidth="1"/>
    <col min="8" max="8" width="16" style="51" customWidth="1"/>
    <col min="9" max="9" width="16.85546875" style="50" customWidth="1"/>
    <col min="10" max="10" width="35.5703125" style="49" customWidth="1"/>
    <col min="11" max="11" width="12.85546875" customWidth="1"/>
  </cols>
  <sheetData>
    <row r="1" spans="1:10" ht="27.6" customHeight="1" x14ac:dyDescent="0.25">
      <c r="A1" s="33" t="s">
        <v>36</v>
      </c>
      <c r="B1" s="33"/>
      <c r="C1" s="33" t="s">
        <v>48</v>
      </c>
      <c r="D1" s="33" t="s">
        <v>102</v>
      </c>
      <c r="E1" s="33" t="s">
        <v>64</v>
      </c>
      <c r="F1" s="34" t="s">
        <v>65</v>
      </c>
      <c r="G1" s="34" t="s">
        <v>0</v>
      </c>
      <c r="H1" s="34" t="s">
        <v>47</v>
      </c>
      <c r="I1" s="34" t="s">
        <v>98</v>
      </c>
      <c r="J1" s="34" t="s">
        <v>49</v>
      </c>
    </row>
    <row r="2" spans="1:10" ht="25.5" x14ac:dyDescent="0.25">
      <c r="A2" s="15" t="s">
        <v>42</v>
      </c>
      <c r="B2" s="15" t="str">
        <f>VLOOKUP(A2,Table1[[Epic]:[Epic Description (Category)]],2,0)</f>
        <v>Authority</v>
      </c>
      <c r="C2" s="15" t="str">
        <f>"Disbursement_US_0"&amp;RIGHT(A2,2)&amp;"0"&amp;D2</f>
        <v>Disbursement_US_00101</v>
      </c>
      <c r="D2" s="15">
        <f>IF(A2="EP01",COUNTIF($A$2:A2,"EP01"),IF(A2="EP02",COUNTIF($A$2:A2,"EP02"),IF(A2="EP03",COUNTIF($A$2:A2,"EP03"),IF(A2="EP04",COUNTIF($A$2:A2,"EP04"),IF(A2="EP05",COUNTIF($A$2:A2,"EP05"),IF(A2="EP06",COUNTIF($A$2:A2,"EP06"),IF(A2="EP07",COUNTIF($A$2:A2,"EP07"),IF(A2="EP08",COUNTIF($A$2:A2,"EP08")))))))))</f>
        <v>1</v>
      </c>
      <c r="E2" s="35" t="s">
        <v>66</v>
      </c>
      <c r="F2" s="36" t="s">
        <v>67</v>
      </c>
      <c r="G2" s="36" t="s">
        <v>10</v>
      </c>
      <c r="H2" s="36"/>
      <c r="I2" s="36" t="s">
        <v>141</v>
      </c>
      <c r="J2" s="37"/>
    </row>
    <row r="3" spans="1:10" x14ac:dyDescent="0.25">
      <c r="A3" s="15" t="s">
        <v>42</v>
      </c>
      <c r="B3" s="15" t="str">
        <f>VLOOKUP(A3,Table1[[Epic]:[Epic Description (Category)]],2,0)</f>
        <v>Authority</v>
      </c>
      <c r="C3" s="15" t="str">
        <f t="shared" ref="C3:C43" si="0">"Disbursement_US_0"&amp;RIGHT(A3,2)&amp;"0"&amp;D3</f>
        <v>Disbursement_US_00102</v>
      </c>
      <c r="D3" s="15">
        <f>IF(A3="EP01",COUNTIF($A$2:A3,"EP01"),IF(A3="EP02",COUNTIF($A$2:A3,"EP02"),IF(A3="EP03",COUNTIF($A$2:A3,"EP03"),IF(A3="EP04",COUNTIF($A$2:A3,"EP04"),IF(A3="EP05",COUNTIF($A$2:A3,"EP05"),IF(A3="EP06",COUNTIF($A$2:A3,"EP06"),IF(A3="EP07",COUNTIF($A$2:A3,"EP07"),IF(A3="EP08",COUNTIF($A$2:A3,"EP08")))))))))</f>
        <v>2</v>
      </c>
      <c r="E3" s="35" t="s">
        <v>66</v>
      </c>
      <c r="F3" s="36" t="s">
        <v>99</v>
      </c>
      <c r="G3" s="38" t="s">
        <v>136</v>
      </c>
      <c r="H3" s="38"/>
      <c r="I3" s="36">
        <v>1</v>
      </c>
      <c r="J3" s="37"/>
    </row>
    <row r="4" spans="1:10" ht="76.5" x14ac:dyDescent="0.25">
      <c r="A4" s="15" t="s">
        <v>44</v>
      </c>
      <c r="B4" s="15" t="str">
        <f>VLOOKUP(A4,Table1[[Epic]:[Epic Description (Category)]],2,0)</f>
        <v>Payment request</v>
      </c>
      <c r="C4" s="15" t="str">
        <f t="shared" si="0"/>
        <v>Disbursement_US_00301</v>
      </c>
      <c r="D4" s="15">
        <f>IF(A4="EP01",COUNTIF($A$2:A4,"EP01"),IF(A4="EP02",COUNTIF($A$2:A4,"EP02"),IF(A4="EP03",COUNTIF($A$2:A4,"EP03"),IF(A4="EP04",COUNTIF($A$2:A4,"EP04"),IF(A4="EP05",COUNTIF($A$2:A4,"EP05"),IF(A4="EP06",COUNTIF($A$2:A4,"EP06"),IF(A4="EP07",COUNTIF($A$2:A4,"EP07"),IF(A4="EP08",COUNTIF($A$2:A4,"EP08")))))))))</f>
        <v>1</v>
      </c>
      <c r="E4" s="35" t="s">
        <v>68</v>
      </c>
      <c r="F4" s="36" t="s">
        <v>69</v>
      </c>
      <c r="G4" s="36" t="s">
        <v>11</v>
      </c>
      <c r="H4" s="36"/>
      <c r="I4" s="36" t="s">
        <v>141</v>
      </c>
      <c r="J4" s="37"/>
    </row>
    <row r="5" spans="1:10" ht="70.7" customHeight="1" x14ac:dyDescent="0.25">
      <c r="A5" s="15" t="s">
        <v>44</v>
      </c>
      <c r="B5" s="15" t="str">
        <f>VLOOKUP(A5,Table1[[Epic]:[Epic Description (Category)]],2,0)</f>
        <v>Payment request</v>
      </c>
      <c r="C5" s="15" t="str">
        <f t="shared" si="0"/>
        <v>Disbursement_US_00302</v>
      </c>
      <c r="D5" s="15">
        <f>IF(A5="EP01",COUNTIF($A$2:A5,"EP01"),IF(A5="EP02",COUNTIF($A$2:A5,"EP02"),IF(A5="EP03",COUNTIF($A$2:A5,"EP03"),IF(A5="EP04",COUNTIF($A$2:A5,"EP04"),IF(A5="EP05",COUNTIF($A$2:A5,"EP05"),IF(A5="EP06",COUNTIF($A$2:A5,"EP06"),IF(A5="EP07",COUNTIF($A$2:A5,"EP07"),IF(A5="EP08",COUNTIF($A$2:A5,"EP08")))))))))</f>
        <v>2</v>
      </c>
      <c r="E5" s="35" t="s">
        <v>68</v>
      </c>
      <c r="F5" s="36" t="s">
        <v>100</v>
      </c>
      <c r="G5" s="36" t="s">
        <v>120</v>
      </c>
      <c r="H5" s="36"/>
      <c r="I5" s="36">
        <v>1</v>
      </c>
      <c r="J5" s="37"/>
    </row>
    <row r="6" spans="1:10" ht="22.7" customHeight="1" x14ac:dyDescent="0.25">
      <c r="A6" s="15" t="s">
        <v>44</v>
      </c>
      <c r="B6" s="15" t="str">
        <f>VLOOKUP(A6,Table1[[Epic]:[Epic Description (Category)]],2,0)</f>
        <v>Payment request</v>
      </c>
      <c r="C6" s="15" t="str">
        <f t="shared" si="0"/>
        <v>Disbursement_US_00303</v>
      </c>
      <c r="D6" s="15">
        <f>IF(A6="EP01",COUNTIF($A$2:A6,"EP01"),IF(A6="EP02",COUNTIF($A$2:A6,"EP02"),IF(A6="EP03",COUNTIF($A$2:A6,"EP03"),IF(A6="EP04",COUNTIF($A$2:A6,"EP04"),IF(A6="EP05",COUNTIF($A$2:A6,"EP05"),IF(A6="EP06",COUNTIF($A$2:A6,"EP06"),IF(A6="EP07",COUNTIF($A$2:A6,"EP07"),IF(A6="EP08",COUNTIF($A$2:A6,"EP08")))))))))</f>
        <v>3</v>
      </c>
      <c r="E6" s="35"/>
      <c r="F6" s="36" t="s">
        <v>101</v>
      </c>
      <c r="G6" s="36" t="s">
        <v>121</v>
      </c>
      <c r="H6" s="36"/>
      <c r="I6" s="36">
        <v>1</v>
      </c>
      <c r="J6" s="37"/>
    </row>
    <row r="7" spans="1:10" ht="22.7" customHeight="1" x14ac:dyDescent="0.25">
      <c r="A7" s="15" t="s">
        <v>44</v>
      </c>
      <c r="B7" s="15" t="str">
        <f>VLOOKUP(A7,Table1[[Epic]:[Epic Description (Category)]],2,0)</f>
        <v>Payment request</v>
      </c>
      <c r="C7" s="15" t="str">
        <f t="shared" si="0"/>
        <v>Disbursement_US_00304</v>
      </c>
      <c r="D7" s="15">
        <f>IF(A7="EP01",COUNTIF($A$2:A7,"EP01"),IF(A7="EP02",COUNTIF($A$2:A7,"EP02"),IF(A7="EP03",COUNTIF($A$2:A7,"EP03"),IF(A7="EP04",COUNTIF($A$2:A7,"EP04"),IF(A7="EP05",COUNTIF($A$2:A7,"EP05"),IF(A7="EP06",COUNTIF($A$2:A7,"EP06"),IF(A7="EP07",COUNTIF($A$2:A7,"EP07"),IF(A7="EP08",COUNTIF($A$2:A7,"EP08")))))))))</f>
        <v>4</v>
      </c>
      <c r="E7" s="35"/>
      <c r="F7" s="36" t="s">
        <v>173</v>
      </c>
      <c r="G7" s="36"/>
      <c r="H7" s="36"/>
      <c r="I7" s="36"/>
      <c r="J7" s="37"/>
    </row>
    <row r="8" spans="1:10" ht="51" x14ac:dyDescent="0.25">
      <c r="A8" s="15" t="s">
        <v>44</v>
      </c>
      <c r="B8" s="15" t="str">
        <f>VLOOKUP(A8,Table1[[Epic]:[Epic Description (Category)]],2,0)</f>
        <v>Payment request</v>
      </c>
      <c r="C8" s="15" t="str">
        <f t="shared" si="0"/>
        <v>Disbursement_US_00305</v>
      </c>
      <c r="D8" s="15">
        <f>IF(A8="EP01",COUNTIF($A$2:A8,"EP01"),IF(A8="EP02",COUNTIF($A$2:A8,"EP02"),IF(A8="EP03",COUNTIF($A$2:A8,"EP03"),IF(A8="EP04",COUNTIF($A$2:A8,"EP04"),IF(A8="EP05",COUNTIF($A$2:A8,"EP05"),IF(A8="EP06",COUNTIF($A$2:A8,"EP06"),IF(A8="EP07",COUNTIF($A$2:A8,"EP07"),IF(A8="EP08",COUNTIF($A$2:A8,"EP08")))))))))</f>
        <v>5</v>
      </c>
      <c r="E8" s="35" t="s">
        <v>68</v>
      </c>
      <c r="F8" s="39" t="s">
        <v>70</v>
      </c>
      <c r="G8" s="36" t="s">
        <v>12</v>
      </c>
      <c r="H8" s="36"/>
      <c r="I8" s="36">
        <v>1</v>
      </c>
      <c r="J8" s="37"/>
    </row>
    <row r="9" spans="1:10" ht="38.25" x14ac:dyDescent="0.25">
      <c r="A9" s="15" t="s">
        <v>44</v>
      </c>
      <c r="B9" s="15" t="str">
        <f>VLOOKUP(A9,Table1[[Epic]:[Epic Description (Category)]],2,0)</f>
        <v>Payment request</v>
      </c>
      <c r="C9" s="15" t="str">
        <f t="shared" si="0"/>
        <v>Disbursement_US_00306</v>
      </c>
      <c r="D9" s="15">
        <f>IF(A9="EP01",COUNTIF($A$2:A9,"EP01"),IF(A9="EP02",COUNTIF($A$2:A9,"EP02"),IF(A9="EP03",COUNTIF($A$2:A9,"EP03"),IF(A9="EP04",COUNTIF($A$2:A9,"EP04"),IF(A9="EP05",COUNTIF($A$2:A9,"EP05"),IF(A9="EP06",COUNTIF($A$2:A9,"EP06"),IF(A9="EP07",COUNTIF($A$2:A9,"EP07"),IF(A9="EP08",COUNTIF($A$2:A9,"EP08")))))))))</f>
        <v>6</v>
      </c>
      <c r="E9" s="35" t="s">
        <v>68</v>
      </c>
      <c r="F9" s="40" t="s">
        <v>71</v>
      </c>
      <c r="G9" s="36" t="s">
        <v>13</v>
      </c>
      <c r="H9" s="36"/>
      <c r="I9" s="36">
        <v>1</v>
      </c>
      <c r="J9" s="37"/>
    </row>
    <row r="10" spans="1:10" ht="51" x14ac:dyDescent="0.25">
      <c r="A10" s="15" t="s">
        <v>44</v>
      </c>
      <c r="B10" s="15" t="str">
        <f>VLOOKUP(A10,Table1[[Epic]:[Epic Description (Category)]],2,0)</f>
        <v>Payment request</v>
      </c>
      <c r="C10" s="15" t="str">
        <f>"Disbursement_US_0"&amp;RIGHT(A10,2)&amp;"0"&amp;D10</f>
        <v>Disbursement_US_00307</v>
      </c>
      <c r="D10" s="15">
        <f>IF(A10="EP01",COUNTIF($A$2:A10,"EP01"),IF(A10="EP02",COUNTIF($A$2:A10,"EP02"),IF(A10="EP03",COUNTIF($A$2:A10,"EP03"),IF(A10="EP04",COUNTIF($A$2:A10,"EP04"),IF(A10="EP05",COUNTIF($A$2:A10,"EP05"),IF(A10="EP06",COUNTIF($A$2:A10,"EP06"),IF(A10="EP07",COUNTIF($A$2:A10,"EP07"),IF(A10="EP08",COUNTIF($A$2:A10,"EP08")))))))))</f>
        <v>7</v>
      </c>
      <c r="E10" s="35" t="s">
        <v>68</v>
      </c>
      <c r="F10" s="40" t="s">
        <v>72</v>
      </c>
      <c r="G10" s="36" t="s">
        <v>73</v>
      </c>
      <c r="H10" s="36"/>
      <c r="I10" s="36">
        <v>1</v>
      </c>
      <c r="J10" s="37"/>
    </row>
    <row r="11" spans="1:10" ht="38.25" x14ac:dyDescent="0.25">
      <c r="A11" s="15" t="s">
        <v>44</v>
      </c>
      <c r="B11" s="15" t="str">
        <f>VLOOKUP(A11,Table1[[Epic]:[Epic Description (Category)]],2,0)</f>
        <v>Payment request</v>
      </c>
      <c r="C11" s="15" t="str">
        <f t="shared" si="0"/>
        <v>Disbursement_US_00308</v>
      </c>
      <c r="D11" s="15">
        <f>IF(A11="EP01",COUNTIF($A$2:A11,"EP01"),IF(A11="EP02",COUNTIF($A$2:A11,"EP02"),IF(A11="EP03",COUNTIF($A$2:A11,"EP03"),IF(A11="EP04",COUNTIF($A$2:A11,"EP04"),IF(A11="EP05",COUNTIF($A$2:A11,"EP05"),IF(A11="EP06",COUNTIF($A$2:A11,"EP06"),IF(A11="EP07",COUNTIF($A$2:A11,"EP07"),IF(A11="EP08",COUNTIF($A$2:A11,"EP08")))))))))</f>
        <v>8</v>
      </c>
      <c r="E11" s="35" t="s">
        <v>68</v>
      </c>
      <c r="F11" s="40" t="s">
        <v>74</v>
      </c>
      <c r="G11" s="36" t="s">
        <v>14</v>
      </c>
      <c r="H11" s="36"/>
      <c r="I11" s="36">
        <v>2</v>
      </c>
      <c r="J11" s="37"/>
    </row>
    <row r="12" spans="1:10" ht="38.25" x14ac:dyDescent="0.25">
      <c r="A12" s="15" t="s">
        <v>44</v>
      </c>
      <c r="B12" s="15" t="str">
        <f>VLOOKUP(A12,Table1[[Epic]:[Epic Description (Category)]],2,0)</f>
        <v>Payment request</v>
      </c>
      <c r="C12" s="15" t="str">
        <f t="shared" si="0"/>
        <v>Disbursement_US_00309</v>
      </c>
      <c r="D12" s="15">
        <f>IF(A12="EP01",COUNTIF($A$2:A12,"EP01"),IF(A12="EP02",COUNTIF($A$2:A12,"EP02"),IF(A12="EP03",COUNTIF($A$2:A12,"EP03"),IF(A12="EP04",COUNTIF($A$2:A12,"EP04"),IF(A12="EP05",COUNTIF($A$2:A12,"EP05"),IF(A12="EP06",COUNTIF($A$2:A12,"EP06"),IF(A12="EP07",COUNTIF($A$2:A12,"EP07"),IF(A12="EP08",COUNTIF($A$2:A12,"EP08")))))))))</f>
        <v>9</v>
      </c>
      <c r="E12" s="35" t="s">
        <v>68</v>
      </c>
      <c r="F12" s="40" t="s">
        <v>75</v>
      </c>
      <c r="G12" s="36" t="s">
        <v>15</v>
      </c>
      <c r="H12" s="36"/>
      <c r="I12" s="36">
        <v>1</v>
      </c>
      <c r="J12" s="37"/>
    </row>
    <row r="13" spans="1:10" ht="51" x14ac:dyDescent="0.25">
      <c r="A13" s="15" t="s">
        <v>44</v>
      </c>
      <c r="B13" s="15" t="str">
        <f>VLOOKUP(A13,Table1[[Epic]:[Epic Description (Category)]],2,0)</f>
        <v>Payment request</v>
      </c>
      <c r="C13" s="15" t="str">
        <f t="shared" si="0"/>
        <v>Disbursement_US_003010</v>
      </c>
      <c r="D13" s="15">
        <f>IF(A13="EP01",COUNTIF($A$2:A13,"EP01"),IF(A13="EP02",COUNTIF($A$2:A13,"EP02"),IF(A13="EP03",COUNTIF($A$2:A13,"EP03"),IF(A13="EP04",COUNTIF($A$2:A13,"EP04"),IF(A13="EP05",COUNTIF($A$2:A13,"EP05"),IF(A13="EP06",COUNTIF($A$2:A13,"EP06"),IF(A13="EP07",COUNTIF($A$2:A13,"EP07"),IF(A13="EP08",COUNTIF($A$2:A13,"EP08")))))))))</f>
        <v>10</v>
      </c>
      <c r="E13" s="35" t="s">
        <v>68</v>
      </c>
      <c r="F13" s="40" t="s">
        <v>76</v>
      </c>
      <c r="G13" s="36" t="s">
        <v>16</v>
      </c>
      <c r="H13" s="36"/>
      <c r="I13" s="36">
        <v>2</v>
      </c>
      <c r="J13" s="37"/>
    </row>
    <row r="14" spans="1:10" ht="51" x14ac:dyDescent="0.25">
      <c r="A14" s="15" t="s">
        <v>44</v>
      </c>
      <c r="B14" s="15" t="str">
        <f>VLOOKUP(A14,Table1[[Epic]:[Epic Description (Category)]],2,0)</f>
        <v>Payment request</v>
      </c>
      <c r="C14" s="15" t="str">
        <f t="shared" si="0"/>
        <v>Disbursement_US_003011</v>
      </c>
      <c r="D14" s="15">
        <f>IF(A14="EP01",COUNTIF($A$2:A14,"EP01"),IF(A14="EP02",COUNTIF($A$2:A14,"EP02"),IF(A14="EP03",COUNTIF($A$2:A14,"EP03"),IF(A14="EP04",COUNTIF($A$2:A14,"EP04"),IF(A14="EP05",COUNTIF($A$2:A14,"EP05"),IF(A14="EP06",COUNTIF($A$2:A14,"EP06"),IF(A14="EP07",COUNTIF($A$2:A14,"EP07"),IF(A14="EP08",COUNTIF($A$2:A14,"EP08")))))))))</f>
        <v>11</v>
      </c>
      <c r="E14" s="35" t="s">
        <v>68</v>
      </c>
      <c r="F14" s="40" t="s">
        <v>77</v>
      </c>
      <c r="G14" s="56" t="s">
        <v>17</v>
      </c>
      <c r="H14" s="36"/>
      <c r="I14" s="36">
        <v>2</v>
      </c>
      <c r="J14" s="37"/>
    </row>
    <row r="15" spans="1:10" ht="38.25" x14ac:dyDescent="0.25">
      <c r="A15" s="15" t="s">
        <v>44</v>
      </c>
      <c r="B15" s="15" t="str">
        <f>VLOOKUP(A15,Table1[[Epic]:[Epic Description (Category)]],2,0)</f>
        <v>Payment request</v>
      </c>
      <c r="C15" s="15" t="str">
        <f t="shared" si="0"/>
        <v>Disbursement_US_003012</v>
      </c>
      <c r="D15" s="15">
        <f>IF(A15="EP01",COUNTIF($A$2:A15,"EP01"),IF(A15="EP02",COUNTIF($A$2:A15,"EP02"),IF(A15="EP03",COUNTIF($A$2:A15,"EP03"),IF(A15="EP04",COUNTIF($A$2:A15,"EP04"),IF(A15="EP05",COUNTIF($A$2:A15,"EP05"),IF(A15="EP06",COUNTIF($A$2:A15,"EP06"),IF(A15="EP07",COUNTIF($A$2:A15,"EP07"),IF(A15="EP08",COUNTIF($A$2:A15,"EP08")))))))))</f>
        <v>12</v>
      </c>
      <c r="E15" s="35" t="s">
        <v>68</v>
      </c>
      <c r="F15" s="40" t="s">
        <v>78</v>
      </c>
      <c r="G15" s="56" t="s">
        <v>18</v>
      </c>
      <c r="H15" s="36"/>
      <c r="I15" s="36">
        <v>2</v>
      </c>
      <c r="J15" s="37"/>
    </row>
    <row r="16" spans="1:10" ht="38.25" x14ac:dyDescent="0.25">
      <c r="A16" s="15" t="s">
        <v>44</v>
      </c>
      <c r="B16" s="15" t="str">
        <f>VLOOKUP(A16,Table1[[Epic]:[Epic Description (Category)]],2,0)</f>
        <v>Payment request</v>
      </c>
      <c r="C16" s="15" t="str">
        <f t="shared" si="0"/>
        <v>Disbursement_US_003013</v>
      </c>
      <c r="D16" s="15">
        <f>IF(A16="EP01",COUNTIF($A$2:A16,"EP01"),IF(A16="EP02",COUNTIF($A$2:A16,"EP02"),IF(A16="EP03",COUNTIF($A$2:A16,"EP03"),IF(A16="EP04",COUNTIF($A$2:A16,"EP04"),IF(A16="EP05",COUNTIF($A$2:A16,"EP05"),IF(A16="EP06",COUNTIF($A$2:A16,"EP06"),IF(A16="EP07",COUNTIF($A$2:A16,"EP07"),IF(A16="EP08",COUNTIF($A$2:A16,"EP08")))))))))</f>
        <v>13</v>
      </c>
      <c r="E16" s="35" t="s">
        <v>68</v>
      </c>
      <c r="F16" s="40" t="s">
        <v>79</v>
      </c>
      <c r="G16" s="36" t="s">
        <v>19</v>
      </c>
      <c r="H16" s="36"/>
      <c r="I16" s="36">
        <v>2</v>
      </c>
      <c r="J16" s="37"/>
    </row>
    <row r="17" spans="1:11" ht="51" x14ac:dyDescent="0.25">
      <c r="A17" s="15" t="s">
        <v>44</v>
      </c>
      <c r="B17" s="15" t="str">
        <f>VLOOKUP(A17,Table1[[Epic]:[Epic Description (Category)]],2,0)</f>
        <v>Payment request</v>
      </c>
      <c r="C17" s="15" t="str">
        <f t="shared" si="0"/>
        <v>Disbursement_US_003014</v>
      </c>
      <c r="D17" s="15">
        <f>IF(A17="EP01",COUNTIF($A$2:A17,"EP01"),IF(A17="EP02",COUNTIF($A$2:A17,"EP02"),IF(A17="EP03",COUNTIF($A$2:A17,"EP03"),IF(A17="EP04",COUNTIF($A$2:A17,"EP04"),IF(A17="EP05",COUNTIF($A$2:A17,"EP05"),IF(A17="EP06",COUNTIF($A$2:A17,"EP06"),IF(A17="EP07",COUNTIF($A$2:A17,"EP07"),IF(A17="EP08",COUNTIF($A$2:A17,"EP08")))))))))</f>
        <v>14</v>
      </c>
      <c r="E17" s="35" t="s">
        <v>68</v>
      </c>
      <c r="F17" s="40" t="s">
        <v>80</v>
      </c>
      <c r="G17" s="36" t="s">
        <v>20</v>
      </c>
      <c r="H17" s="36"/>
      <c r="I17" s="36">
        <v>2</v>
      </c>
      <c r="J17" s="37"/>
    </row>
    <row r="18" spans="1:11" ht="51" x14ac:dyDescent="0.25">
      <c r="A18" s="15" t="s">
        <v>44</v>
      </c>
      <c r="B18" s="15" t="str">
        <f>VLOOKUP(A18,Table1[[Epic]:[Epic Description (Category)]],2,0)</f>
        <v>Payment request</v>
      </c>
      <c r="C18" s="15" t="str">
        <f t="shared" si="0"/>
        <v>Disbursement_US_003015</v>
      </c>
      <c r="D18" s="15">
        <f>IF(A18="EP01",COUNTIF($A$2:A18,"EP01"),IF(A18="EP02",COUNTIF($A$2:A18,"EP02"),IF(A18="EP03",COUNTIF($A$2:A18,"EP03"),IF(A18="EP04",COUNTIF($A$2:A18,"EP04"),IF(A18="EP05",COUNTIF($A$2:A18,"EP05"),IF(A18="EP06",COUNTIF($A$2:A18,"EP06"),IF(A18="EP07",COUNTIF($A$2:A18,"EP07"),IF(A18="EP08",COUNTIF($A$2:A18,"EP08")))))))))</f>
        <v>15</v>
      </c>
      <c r="E18" s="35" t="s">
        <v>68</v>
      </c>
      <c r="F18" s="31" t="s">
        <v>81</v>
      </c>
      <c r="G18" s="36" t="s">
        <v>21</v>
      </c>
      <c r="H18" s="36"/>
      <c r="I18" s="32">
        <v>2</v>
      </c>
      <c r="J18" s="37"/>
    </row>
    <row r="19" spans="1:11" ht="38.25" x14ac:dyDescent="0.25">
      <c r="A19" s="15" t="s">
        <v>44</v>
      </c>
      <c r="B19" s="15" t="str">
        <f>VLOOKUP(A19,Table1[[Epic]:[Epic Description (Category)]],2,0)</f>
        <v>Payment request</v>
      </c>
      <c r="C19" s="15" t="str">
        <f t="shared" si="0"/>
        <v>Disbursement_US_003016</v>
      </c>
      <c r="D19" s="15">
        <f>IF(A19="EP01",COUNTIF($A$2:A19,"EP01"),IF(A19="EP02",COUNTIF($A$2:A19,"EP02"),IF(A19="EP03",COUNTIF($A$2:A19,"EP03"),IF(A19="EP04",COUNTIF($A$2:A19,"EP04"),IF(A19="EP05",COUNTIF($A$2:A19,"EP05"),IF(A19="EP06",COUNTIF($A$2:A19,"EP06"),IF(A19="EP07",COUNTIF($A$2:A19,"EP07"),IF(A19="EP08",COUNTIF($A$2:A19,"EP08")))))))))</f>
        <v>16</v>
      </c>
      <c r="E19" s="35" t="s">
        <v>68</v>
      </c>
      <c r="F19" s="39" t="s">
        <v>82</v>
      </c>
      <c r="G19" s="56" t="s">
        <v>18</v>
      </c>
      <c r="H19" s="36"/>
      <c r="I19" s="36">
        <v>2</v>
      </c>
      <c r="J19" s="37"/>
      <c r="K19" t="s">
        <v>184</v>
      </c>
    </row>
    <row r="20" spans="1:11" ht="51" x14ac:dyDescent="0.25">
      <c r="A20" s="15" t="s">
        <v>44</v>
      </c>
      <c r="B20" s="15" t="str">
        <f>VLOOKUP(A20,Table1[[Epic]:[Epic Description (Category)]],2,0)</f>
        <v>Payment request</v>
      </c>
      <c r="C20" s="15" t="str">
        <f t="shared" si="0"/>
        <v>Disbursement_US_003017</v>
      </c>
      <c r="D20" s="15">
        <f>IF(A20="EP01",COUNTIF($A$2:A20,"EP01"),IF(A20="EP02",COUNTIF($A$2:A20,"EP02"),IF(A20="EP03",COUNTIF($A$2:A20,"EP03"),IF(A20="EP04",COUNTIF($A$2:A20,"EP04"),IF(A20="EP05",COUNTIF($A$2:A20,"EP05"),IF(A20="EP06",COUNTIF($A$2:A20,"EP06"),IF(A20="EP07",COUNTIF($A$2:A20,"EP07"),IF(A20="EP08",COUNTIF($A$2:A20,"EP08")))))))))</f>
        <v>17</v>
      </c>
      <c r="E20" s="35" t="s">
        <v>68</v>
      </c>
      <c r="F20" s="40" t="s">
        <v>83</v>
      </c>
      <c r="G20" s="36" t="s">
        <v>22</v>
      </c>
      <c r="H20" s="36"/>
      <c r="I20" s="36">
        <v>2</v>
      </c>
      <c r="J20" s="37"/>
    </row>
    <row r="21" spans="1:11" ht="38.25" x14ac:dyDescent="0.25">
      <c r="A21" s="15" t="s">
        <v>44</v>
      </c>
      <c r="B21" s="15" t="str">
        <f>VLOOKUP(A21,Table1[[Epic]:[Epic Description (Category)]],2,0)</f>
        <v>Payment request</v>
      </c>
      <c r="C21" s="15" t="str">
        <f t="shared" si="0"/>
        <v>Disbursement_US_003018</v>
      </c>
      <c r="D21" s="15">
        <f>IF(A21="EP01",COUNTIF($A$2:A21,"EP01"),IF(A21="EP02",COUNTIF($A$2:A21,"EP02"),IF(A21="EP03",COUNTIF($A$2:A21,"EP03"),IF(A21="EP04",COUNTIF($A$2:A21,"EP04"),IF(A21="EP05",COUNTIF($A$2:A21,"EP05"),IF(A21="EP06",COUNTIF($A$2:A21,"EP06"),IF(A21="EP07",COUNTIF($A$2:A21,"EP07"),IF(A21="EP08",COUNTIF($A$2:A21,"EP08")))))))))</f>
        <v>18</v>
      </c>
      <c r="E21" s="35" t="s">
        <v>68</v>
      </c>
      <c r="F21" s="40" t="s">
        <v>84</v>
      </c>
      <c r="G21" s="56" t="s">
        <v>18</v>
      </c>
      <c r="H21" s="36"/>
      <c r="I21" s="36">
        <v>2</v>
      </c>
      <c r="J21" s="37"/>
    </row>
    <row r="22" spans="1:11" ht="51" x14ac:dyDescent="0.25">
      <c r="A22" s="15" t="s">
        <v>44</v>
      </c>
      <c r="B22" s="15" t="str">
        <f>VLOOKUP(A22,Table1[[Epic]:[Epic Description (Category)]],2,0)</f>
        <v>Payment request</v>
      </c>
      <c r="C22" s="15" t="str">
        <f t="shared" si="0"/>
        <v>Disbursement_US_003019</v>
      </c>
      <c r="D22" s="15">
        <f>IF(A22="EP01",COUNTIF($A$2:A22,"EP01"),IF(A22="EP02",COUNTIF($A$2:A22,"EP02"),IF(A22="EP03",COUNTIF($A$2:A22,"EP03"),IF(A22="EP04",COUNTIF($A$2:A22,"EP04"),IF(A22="EP05",COUNTIF($A$2:A22,"EP05"),IF(A22="EP06",COUNTIF($A$2:A22,"EP06"),IF(A22="EP07",COUNTIF($A$2:A22,"EP07"),IF(A22="EP08",COUNTIF($A$2:A22,"EP08")))))))))</f>
        <v>19</v>
      </c>
      <c r="E22" s="35" t="s">
        <v>68</v>
      </c>
      <c r="F22" s="40" t="s">
        <v>85</v>
      </c>
      <c r="G22" s="36" t="s">
        <v>23</v>
      </c>
      <c r="H22" s="36"/>
      <c r="I22" s="36">
        <v>2</v>
      </c>
      <c r="J22" s="37"/>
    </row>
    <row r="23" spans="1:11" ht="63.75" x14ac:dyDescent="0.25">
      <c r="A23" s="15" t="s">
        <v>44</v>
      </c>
      <c r="B23" s="15" t="str">
        <f>VLOOKUP(A23,Table1[[Epic]:[Epic Description (Category)]],2,0)</f>
        <v>Payment request</v>
      </c>
      <c r="C23" s="15" t="str">
        <f t="shared" si="0"/>
        <v>Disbursement_US_003020</v>
      </c>
      <c r="D23" s="15">
        <f>IF(A23="EP01",COUNTIF($A$2:A23,"EP01"),IF(A23="EP02",COUNTIF($A$2:A23,"EP02"),IF(A23="EP03",COUNTIF($A$2:A23,"EP03"),IF(A23="EP04",COUNTIF($A$2:A23,"EP04"),IF(A23="EP05",COUNTIF($A$2:A23,"EP05"),IF(A23="EP06",COUNTIF($A$2:A23,"EP06"),IF(A23="EP07",COUNTIF($A$2:A23,"EP07"),IF(A23="EP08",COUNTIF($A$2:A23,"EP08")))))))))</f>
        <v>20</v>
      </c>
      <c r="E23" s="35" t="s">
        <v>68</v>
      </c>
      <c r="F23" s="41" t="s">
        <v>86</v>
      </c>
      <c r="G23" s="56" t="s">
        <v>24</v>
      </c>
      <c r="H23" s="36"/>
      <c r="I23" s="42">
        <v>2</v>
      </c>
      <c r="J23" s="37"/>
    </row>
    <row r="24" spans="1:11" ht="51" x14ac:dyDescent="0.25">
      <c r="A24" s="15" t="s">
        <v>44</v>
      </c>
      <c r="B24" s="15" t="str">
        <f>VLOOKUP(A24,Table1[[Epic]:[Epic Description (Category)]],2,0)</f>
        <v>Payment request</v>
      </c>
      <c r="C24" s="15" t="str">
        <f t="shared" si="0"/>
        <v>Disbursement_US_003021</v>
      </c>
      <c r="D24" s="15">
        <f>IF(A24="EP01",COUNTIF($A$2:A24,"EP01"),IF(A24="EP02",COUNTIF($A$2:A24,"EP02"),IF(A24="EP03",COUNTIF($A$2:A24,"EP03"),IF(A24="EP04",COUNTIF($A$2:A24,"EP04"),IF(A24="EP05",COUNTIF($A$2:A24,"EP05"),IF(A24="EP06",COUNTIF($A$2:A24,"EP06"),IF(A24="EP07",COUNTIF($A$2:A24,"EP07"),IF(A24="EP08",COUNTIF($A$2:A24,"EP08")))))))))</f>
        <v>21</v>
      </c>
      <c r="E24" s="35" t="s">
        <v>68</v>
      </c>
      <c r="F24" s="40" t="s">
        <v>87</v>
      </c>
      <c r="G24" s="36" t="s">
        <v>25</v>
      </c>
      <c r="H24" s="36"/>
      <c r="I24" s="36">
        <v>2</v>
      </c>
      <c r="J24" s="9"/>
    </row>
    <row r="25" spans="1:11" ht="76.5" x14ac:dyDescent="0.25">
      <c r="A25" s="15" t="s">
        <v>43</v>
      </c>
      <c r="B25" s="15" t="str">
        <f>VLOOKUP(A25,Table1[[Epic]:[Epic Description (Category)]],2,0)</f>
        <v>General</v>
      </c>
      <c r="C25" s="15" t="str">
        <f t="shared" si="0"/>
        <v>Disbursement_US_00201</v>
      </c>
      <c r="D25" s="15">
        <f>IF(A25="EP01",COUNTIF($A$2:A25,"EP01"),IF(A25="EP02",COUNTIF($A$2:A25,"EP02"),IF(A25="EP03",COUNTIF($A$2:A25,"EP03"),IF(A25="EP04",COUNTIF($A$2:A25,"EP04"),IF(A25="EP05",COUNTIF($A$2:A25,"EP05"),IF(A25="EP06",COUNTIF($A$2:A25,"EP06"),IF(A25="EP07",COUNTIF($A$2:A25,"EP07"),IF(A25="EP08",COUNTIF($A$2:A25,"EP08")))))))))</f>
        <v>1</v>
      </c>
      <c r="E25" s="35" t="s">
        <v>88</v>
      </c>
      <c r="F25" s="35" t="s">
        <v>89</v>
      </c>
      <c r="G25" s="36" t="s">
        <v>26</v>
      </c>
      <c r="H25" s="36"/>
      <c r="I25" s="43">
        <v>1</v>
      </c>
      <c r="J25" s="37"/>
    </row>
    <row r="26" spans="1:11" ht="38.25" x14ac:dyDescent="0.25">
      <c r="A26" s="15" t="s">
        <v>43</v>
      </c>
      <c r="B26" s="15" t="str">
        <f>VLOOKUP(A26,Table1[[Epic]:[Epic Description (Category)]],2,0)</f>
        <v>General</v>
      </c>
      <c r="C26" s="15" t="str">
        <f>"Disbursement_US_0"&amp;RIGHT(A26,2)&amp;"0"&amp;D26</f>
        <v>Disbursement_US_00202</v>
      </c>
      <c r="D26" s="15">
        <f>IF(A26="EP01",COUNTIF($A$2:A26,"EP01"),IF(A26="EP02",COUNTIF($A$2:A26,"EP02"),IF(A26="EP03",COUNTIF($A$2:A26,"EP03"),IF(A26="EP04",COUNTIF($A$2:A26,"EP04"),IF(A26="EP05",COUNTIF($A$2:A26,"EP05"),IF(A26="EP06",COUNTIF($A$2:A26,"EP06"),IF(A26="EP07",COUNTIF($A$2:A26,"EP07"),IF(A26="EP08",COUNTIF($A$2:A26,"EP08")))))))))</f>
        <v>2</v>
      </c>
      <c r="E26" s="35" t="s">
        <v>90</v>
      </c>
      <c r="F26" s="40" t="s">
        <v>91</v>
      </c>
      <c r="G26" s="36" t="s">
        <v>92</v>
      </c>
      <c r="H26" s="36"/>
      <c r="I26" s="36">
        <v>1</v>
      </c>
      <c r="J26" s="37"/>
    </row>
    <row r="27" spans="1:11" ht="25.5" x14ac:dyDescent="0.25">
      <c r="A27" s="15" t="s">
        <v>43</v>
      </c>
      <c r="B27" s="15" t="str">
        <f>VLOOKUP(A27,Table1[[Epic]:[Epic Description (Category)]],2,0)</f>
        <v>General</v>
      </c>
      <c r="C27" s="15" t="str">
        <f t="shared" si="0"/>
        <v>Disbursement_US_00203</v>
      </c>
      <c r="D27" s="15">
        <f>IF(A27="EP01",COUNTIF($A$2:A27,"EP01"),IF(A27="EP02",COUNTIF($A$2:A27,"EP02"),IF(A27="EP03",COUNTIF($A$2:A27,"EP03"),IF(A27="EP04",COUNTIF($A$2:A27,"EP04"),IF(A27="EP05",COUNTIF($A$2:A27,"EP05"),IF(A27="EP06",COUNTIF($A$2:A27,"EP06"),IF(A27="EP07",COUNTIF($A$2:A27,"EP07"),IF(A27="EP08",COUNTIF($A$2:A27,"EP08")))))))))</f>
        <v>3</v>
      </c>
      <c r="E27" s="35" t="s">
        <v>93</v>
      </c>
      <c r="F27" s="40" t="s">
        <v>94</v>
      </c>
      <c r="G27" s="40" t="s">
        <v>27</v>
      </c>
      <c r="H27" s="40"/>
      <c r="I27" s="40">
        <v>1</v>
      </c>
      <c r="J27" s="37"/>
    </row>
    <row r="28" spans="1:11" ht="25.5" x14ac:dyDescent="0.25">
      <c r="A28" s="37" t="s">
        <v>45</v>
      </c>
      <c r="B28" s="15" t="str">
        <f>VLOOKUP(A28,Table1[[Epic]:[Epic Description (Category)]],2,0)</f>
        <v>Notification</v>
      </c>
      <c r="C28" s="15" t="str">
        <f t="shared" si="0"/>
        <v>Disbursement_US_00401</v>
      </c>
      <c r="D28" s="15">
        <f>IF(A28="EP01",COUNTIF($A$2:A28,"EP01"),IF(A28="EP02",COUNTIF($A$2:A28,"EP02"),IF(A28="EP03",COUNTIF($A$2:A28,"EP03"),IF(A28="EP04",COUNTIF($A$2:A28,"EP04"),IF(A28="EP05",COUNTIF($A$2:A28,"EP05"),IF(A28="EP06",COUNTIF($A$2:A28,"EP06"),IF(A28="EP07",COUNTIF($A$2:A28,"EP07"),IF(A28="EP08",COUNTIF($A$2:A28,"EP08")))))))))</f>
        <v>1</v>
      </c>
      <c r="E28" s="35" t="s">
        <v>95</v>
      </c>
      <c r="F28" s="40" t="s">
        <v>9</v>
      </c>
      <c r="G28" s="40" t="s">
        <v>29</v>
      </c>
      <c r="H28" s="40"/>
      <c r="I28" s="40">
        <v>1</v>
      </c>
      <c r="J28" s="37" t="s">
        <v>125</v>
      </c>
    </row>
    <row r="29" spans="1:11" ht="25.5" x14ac:dyDescent="0.25">
      <c r="A29" s="37" t="s">
        <v>45</v>
      </c>
      <c r="B29" s="15" t="str">
        <f>VLOOKUP(A29,Table1[[Epic]:[Epic Description (Category)]],2,0)</f>
        <v>Notification</v>
      </c>
      <c r="C29" s="15" t="str">
        <f t="shared" si="0"/>
        <v>Disbursement_US_00402</v>
      </c>
      <c r="D29" s="15">
        <f>IF(A29="EP01",COUNTIF($A$2:A29,"EP01"),IF(A29="EP02",COUNTIF($A$2:A29,"EP02"),IF(A29="EP03",COUNTIF($A$2:A29,"EP03"),IF(A29="EP04",COUNTIF($A$2:A29,"EP04"),IF(A29="EP05",COUNTIF($A$2:A29,"EP05"),IF(A29="EP06",COUNTIF($A$2:A29,"EP06"),IF(A29="EP07",COUNTIF($A$2:A29,"EP07"),IF(A29="EP08",COUNTIF($A$2:A29,"EP08")))))))))</f>
        <v>2</v>
      </c>
      <c r="E29" s="35" t="s">
        <v>95</v>
      </c>
      <c r="F29" s="40" t="s">
        <v>127</v>
      </c>
      <c r="G29" s="40" t="s">
        <v>129</v>
      </c>
      <c r="H29" s="40"/>
      <c r="I29" s="40">
        <v>1</v>
      </c>
      <c r="J29" s="37" t="s">
        <v>132</v>
      </c>
    </row>
    <row r="30" spans="1:11" ht="25.5" x14ac:dyDescent="0.25">
      <c r="A30" s="37" t="s">
        <v>45</v>
      </c>
      <c r="B30" s="15" t="str">
        <f>VLOOKUP(A30,Table1[[Epic]:[Epic Description (Category)]],2,0)</f>
        <v>Notification</v>
      </c>
      <c r="C30" s="15" t="str">
        <f t="shared" si="0"/>
        <v>Disbursement_US_00403</v>
      </c>
      <c r="D30" s="15">
        <f>IF(A30="EP01",COUNTIF($A$2:A30,"EP01"),IF(A30="EP02",COUNTIF($A$2:A30,"EP02"),IF(A30="EP03",COUNTIF($A$2:A30,"EP03"),IF(A30="EP04",COUNTIF($A$2:A30,"EP04"),IF(A30="EP05",COUNTIF($A$2:A30,"EP05"),IF(A30="EP06",COUNTIF($A$2:A30,"EP06"),IF(A30="EP07",COUNTIF($A$2:A30,"EP07"),IF(A30="EP08",COUNTIF($A$2:A30,"EP08")))))))))</f>
        <v>3</v>
      </c>
      <c r="E30" s="35" t="s">
        <v>95</v>
      </c>
      <c r="F30" s="40" t="s">
        <v>128</v>
      </c>
      <c r="G30" s="40" t="s">
        <v>130</v>
      </c>
      <c r="H30" s="40"/>
      <c r="I30" s="40">
        <v>1</v>
      </c>
      <c r="J30" s="37" t="s">
        <v>132</v>
      </c>
    </row>
    <row r="31" spans="1:11" x14ac:dyDescent="0.25">
      <c r="A31" s="37" t="s">
        <v>45</v>
      </c>
      <c r="B31" s="15" t="str">
        <f>VLOOKUP(A31,Table1[[Epic]:[Epic Description (Category)]],2,0)</f>
        <v>Notification</v>
      </c>
      <c r="C31" s="15" t="str">
        <f t="shared" si="0"/>
        <v>Disbursement_US_00404</v>
      </c>
      <c r="D31" s="15">
        <f>IF(A31="EP01",COUNTIF($A$2:A31,"EP01"),IF(A31="EP02",COUNTIF($A$2:A31,"EP02"),IF(A31="EP03",COUNTIF($A$2:A31,"EP03"),IF(A31="EP04",COUNTIF($A$2:A31,"EP04"),IF(A31="EP05",COUNTIF($A$2:A31,"EP05"),IF(A31="EP06",COUNTIF($A$2:A31,"EP06"),IF(A31="EP07",COUNTIF($A$2:A31,"EP07"),IF(A31="EP08",COUNTIF($A$2:A31,"EP08")))))))))</f>
        <v>4</v>
      </c>
      <c r="E31" s="35" t="s">
        <v>95</v>
      </c>
      <c r="F31" s="40" t="s">
        <v>126</v>
      </c>
      <c r="G31" s="40" t="s">
        <v>131</v>
      </c>
      <c r="H31" s="40"/>
      <c r="I31" s="40">
        <v>1</v>
      </c>
      <c r="J31" s="37" t="s">
        <v>132</v>
      </c>
    </row>
    <row r="32" spans="1:11" x14ac:dyDescent="0.25">
      <c r="A32" s="15" t="s">
        <v>43</v>
      </c>
      <c r="B32" s="15" t="str">
        <f>VLOOKUP(A32,Table1[[Epic]:[Epic Description (Category)]],2,0)</f>
        <v>General</v>
      </c>
      <c r="C32" s="15" t="str">
        <f t="shared" si="0"/>
        <v>Disbursement_US_00204</v>
      </c>
      <c r="D32" s="15">
        <f>IF(A32="EP01",COUNTIF($A$2:A32,"EP01"),IF(A32="EP02",COUNTIF($A$2:A32,"EP02"),IF(A32="EP03",COUNTIF($A$2:A32,"EP03"),IF(A32="EP04",COUNTIF($A$2:A32,"EP04"),IF(A32="EP05",COUNTIF($A$2:A32,"EP05"),IF(A32="EP06",COUNTIF($A$2:A32,"EP06"),IF(A32="EP07",COUNTIF($A$2:A32,"EP07"),IF(A32="EP08",COUNTIF($A$2:A32,"EP08")))))))))</f>
        <v>4</v>
      </c>
      <c r="E32" s="35" t="s">
        <v>95</v>
      </c>
      <c r="F32" s="35" t="s">
        <v>1</v>
      </c>
      <c r="G32" s="40" t="s">
        <v>28</v>
      </c>
      <c r="H32" s="40"/>
      <c r="I32" s="35">
        <v>1</v>
      </c>
      <c r="J32" s="37"/>
    </row>
    <row r="33" spans="1:10" x14ac:dyDescent="0.25">
      <c r="A33" s="15" t="s">
        <v>43</v>
      </c>
      <c r="B33" s="15" t="str">
        <f>VLOOKUP(A33,Table1[[Epic]:[Epic Description (Category)]],2,0)</f>
        <v>General</v>
      </c>
      <c r="C33" s="15" t="str">
        <f t="shared" si="0"/>
        <v>Disbursement_US_00205</v>
      </c>
      <c r="D33" s="15">
        <f>IF(A33="EP01",COUNTIF($A$2:A33,"EP01"),IF(A33="EP02",COUNTIF($A$2:A33,"EP02"),IF(A33="EP03",COUNTIF($A$2:A33,"EP03"),IF(A33="EP04",COUNTIF($A$2:A33,"EP04"),IF(A33="EP05",COUNTIF($A$2:A33,"EP05"),IF(A33="EP06",COUNTIF($A$2:A33,"EP06"),IF(A33="EP07",COUNTIF($A$2:A33,"EP07"),IF(A33="EP08",COUNTIF($A$2:A33,"EP08")))))))))</f>
        <v>5</v>
      </c>
      <c r="E33" s="35" t="s">
        <v>96</v>
      </c>
      <c r="F33" s="35" t="s">
        <v>2</v>
      </c>
      <c r="G33" s="40" t="s">
        <v>28</v>
      </c>
      <c r="H33" s="40"/>
      <c r="I33" s="35">
        <v>1</v>
      </c>
      <c r="J33" s="37"/>
    </row>
    <row r="34" spans="1:10" ht="38.25" x14ac:dyDescent="0.25">
      <c r="A34" s="15" t="s">
        <v>43</v>
      </c>
      <c r="B34" s="15" t="str">
        <f>VLOOKUP(A34,Table1[[Epic]:[Epic Description (Category)]],2,0)</f>
        <v>General</v>
      </c>
      <c r="C34" s="15" t="str">
        <f t="shared" si="0"/>
        <v>Disbursement_US_00206</v>
      </c>
      <c r="D34" s="15">
        <f>IF(A34="EP01",COUNTIF($A$2:A34,"EP01"),IF(A34="EP02",COUNTIF($A$2:A34,"EP02"),IF(A34="EP03",COUNTIF($A$2:A34,"EP03"),IF(A34="EP04",COUNTIF($A$2:A34,"EP04"),IF(A34="EP05",COUNTIF($A$2:A34,"EP05"),IF(A34="EP06",COUNTIF($A$2:A34,"EP06"),IF(A34="EP07",COUNTIF($A$2:A34,"EP07"),IF(A34="EP08",COUNTIF($A$2:A34,"EP08")))))))))</f>
        <v>6</v>
      </c>
      <c r="E34" s="35" t="s">
        <v>90</v>
      </c>
      <c r="F34" s="40" t="s">
        <v>8</v>
      </c>
      <c r="G34" s="36" t="s">
        <v>30</v>
      </c>
      <c r="H34" s="36"/>
      <c r="I34" s="36">
        <v>1</v>
      </c>
      <c r="J34" s="52"/>
    </row>
    <row r="35" spans="1:10" ht="25.5" x14ac:dyDescent="0.25">
      <c r="A35" s="15" t="s">
        <v>43</v>
      </c>
      <c r="B35" s="15" t="str">
        <f>VLOOKUP(A35,Table1[[Epic]:[Epic Description (Category)]],2,0)</f>
        <v>General</v>
      </c>
      <c r="C35" s="15" t="str">
        <f>"Disbursement_US_0"&amp;RIGHT(A35,2)&amp;"0"&amp;D35</f>
        <v>Disbursement_US_00207</v>
      </c>
      <c r="D35" s="15">
        <f>IF(A35="EP01",COUNTIF($A$2:A35,"EP01"),IF(A35="EP02",COUNTIF($A$2:A35,"EP02"),IF(A35="EP03",COUNTIF($A$2:A35,"EP03"),IF(A35="EP04",COUNTIF($A$2:A35,"EP04"),IF(A35="EP05",COUNTIF($A$2:A35,"EP05"),IF(A35="EP06",COUNTIF($A$2:A35,"EP06"),IF(A35="EP07",COUNTIF($A$2:A35,"EP07"),IF(A35="EP08",COUNTIF($A$2:A35,"EP08")))))))))</f>
        <v>7</v>
      </c>
      <c r="E35" s="35" t="s">
        <v>97</v>
      </c>
      <c r="F35" s="35" t="s">
        <v>6</v>
      </c>
      <c r="G35" s="40" t="s">
        <v>31</v>
      </c>
      <c r="H35" s="40"/>
      <c r="I35" s="35">
        <v>1</v>
      </c>
      <c r="J35" s="52" t="s">
        <v>137</v>
      </c>
    </row>
    <row r="36" spans="1:10" x14ac:dyDescent="0.25">
      <c r="A36" s="15" t="s">
        <v>43</v>
      </c>
      <c r="B36" s="15" t="str">
        <f>VLOOKUP(A36,Table1[[Epic]:[Epic Description (Category)]],2,0)</f>
        <v>General</v>
      </c>
      <c r="C36" s="15" t="str">
        <f>"Disbursement_US_0"&amp;RIGHT(A36,2)&amp;"0"&amp;D36</f>
        <v>Disbursement_US_00208</v>
      </c>
      <c r="D36" s="15">
        <f>IF(A36="EP01",COUNTIF($A$2:A36,"EP01"),IF(A36="EP02",COUNTIF($A$2:A36,"EP02"),IF(A36="EP03",COUNTIF($A$2:A36,"EP03"),IF(A36="EP04",COUNTIF($A$2:A36,"EP04"),IF(A36="EP05",COUNTIF($A$2:A36,"EP05"),IF(A36="EP06",COUNTIF($A$2:A36,"EP06"),IF(A36="EP07",COUNTIF($A$2:A36,"EP07"),IF(A36="EP08",COUNTIF($A$2:A36,"EP08")))))))))</f>
        <v>8</v>
      </c>
      <c r="E36" s="35" t="s">
        <v>97</v>
      </c>
      <c r="F36" s="35" t="s">
        <v>4</v>
      </c>
      <c r="G36" s="40" t="s">
        <v>32</v>
      </c>
      <c r="H36" s="40"/>
      <c r="I36" s="35">
        <v>1</v>
      </c>
      <c r="J36" s="52" t="s">
        <v>138</v>
      </c>
    </row>
    <row r="37" spans="1:10" ht="39" x14ac:dyDescent="0.25">
      <c r="A37" s="15" t="s">
        <v>43</v>
      </c>
      <c r="B37" s="15" t="str">
        <f>VLOOKUP(A37,Table1[[Epic]:[Epic Description (Category)]],2,0)</f>
        <v>General</v>
      </c>
      <c r="C37" s="15" t="str">
        <f t="shared" si="0"/>
        <v>Disbursement_US_00209</v>
      </c>
      <c r="D37" s="15">
        <f>IF(A37="EP01",COUNTIF($A$2:A37,"EP01"),IF(A37="EP02",COUNTIF($A$2:A37,"EP02"),IF(A37="EP03",COUNTIF($A$2:A37,"EP03"),IF(A37="EP04",COUNTIF($A$2:A37,"EP04"),IF(A37="EP05",COUNTIF($A$2:A37,"EP05"),IF(A37="EP06",COUNTIF($A$2:A37,"EP06"),IF(A37="EP07",COUNTIF($A$2:A37,"EP07"),IF(A37="EP08",COUNTIF($A$2:A37,"EP08")))))))))</f>
        <v>9</v>
      </c>
      <c r="E37" s="35" t="s">
        <v>97</v>
      </c>
      <c r="F37" s="35" t="s">
        <v>5</v>
      </c>
      <c r="G37" s="40" t="s">
        <v>35</v>
      </c>
      <c r="H37" s="40"/>
      <c r="I37" s="35">
        <v>1</v>
      </c>
      <c r="J37" s="52" t="s">
        <v>140</v>
      </c>
    </row>
    <row r="38" spans="1:10" ht="30.6" customHeight="1" x14ac:dyDescent="0.25">
      <c r="A38" s="37" t="s">
        <v>45</v>
      </c>
      <c r="B38" s="15" t="str">
        <f>VLOOKUP(A38,Table1[[Epic]:[Epic Description (Category)]],2,0)</f>
        <v>Notification</v>
      </c>
      <c r="C38" s="15" t="str">
        <f t="shared" si="0"/>
        <v>Disbursement_US_00405</v>
      </c>
      <c r="D38" s="15">
        <f>IF(A38="EP01",COUNTIF($A$2:A38,"EP01"),IF(A38="EP02",COUNTIF($A$2:A38,"EP02"),IF(A38="EP03",COUNTIF($A$2:A38,"EP03"),IF(A38="EP04",COUNTIF($A$2:A38,"EP04"),IF(A38="EP05",COUNTIF($A$2:A38,"EP05"),IF(A38="EP06",COUNTIF($A$2:A38,"EP06"),IF(A38="EP07",COUNTIF($A$2:A38,"EP07"),IF(A38="EP08",COUNTIF($A$2:A38,"EP08")))))))))</f>
        <v>5</v>
      </c>
      <c r="E38" s="35" t="s">
        <v>97</v>
      </c>
      <c r="F38" s="35" t="s">
        <v>7</v>
      </c>
      <c r="G38" s="40" t="s">
        <v>33</v>
      </c>
      <c r="H38" s="40"/>
      <c r="I38" s="35">
        <v>1</v>
      </c>
      <c r="J38" s="37"/>
    </row>
    <row r="39" spans="1:10" ht="25.5" x14ac:dyDescent="0.25">
      <c r="A39" s="15" t="s">
        <v>46</v>
      </c>
      <c r="B39" s="15" t="str">
        <f>VLOOKUP(A39,Table1[[Epic]:[Epic Description (Category)]],2,0)</f>
        <v>Report</v>
      </c>
      <c r="C39" s="15" t="str">
        <f t="shared" si="0"/>
        <v>Disbursement_US_00501</v>
      </c>
      <c r="D39" s="15">
        <f>IF(A39="EP01",COUNTIF($A$2:A39,"EP01"),IF(A39="EP02",COUNTIF($A$2:A39,"EP02"),IF(A39="EP03",COUNTIF($A$2:A39,"EP03"),IF(A39="EP04",COUNTIF($A$2:A39,"EP04"),IF(A39="EP05",COUNTIF($A$2:A39,"EP05"),IF(A39="EP06",COUNTIF($A$2:A39,"EP06"),IF(A39="EP07",COUNTIF($A$2:A39,"EP07"),IF(A39="EP08",COUNTIF($A$2:A39,"EP08")))))))))</f>
        <v>1</v>
      </c>
      <c r="E39" s="35" t="s">
        <v>57</v>
      </c>
      <c r="F39" s="35" t="s">
        <v>3</v>
      </c>
      <c r="G39" s="40" t="s">
        <v>34</v>
      </c>
      <c r="H39" s="40"/>
      <c r="I39" s="35">
        <v>1</v>
      </c>
      <c r="J39" s="37"/>
    </row>
    <row r="40" spans="1:10" x14ac:dyDescent="0.25">
      <c r="A40" s="15" t="s">
        <v>43</v>
      </c>
      <c r="B40" s="15" t="str">
        <f>VLOOKUP(A40,Table1[[Epic]:[Epic Description (Category)]],2,0)</f>
        <v>General</v>
      </c>
      <c r="C40" s="15" t="str">
        <f t="shared" si="0"/>
        <v>Disbursement_US_002010</v>
      </c>
      <c r="D40" s="15">
        <f>IF(A40="EP01",COUNTIF($A$2:A40,"EP01"),IF(A40="EP02",COUNTIF($A$2:A40,"EP02"),IF(A40="EP03",COUNTIF($A$2:A40,"EP03"),IF(A40="EP04",COUNTIF($A$2:A40,"EP04"),IF(A40="EP05",COUNTIF($A$2:A40,"EP05"),IF(A40="EP06",COUNTIF($A$2:A40,"EP06"),IF(A40="EP07",COUNTIF($A$2:A40,"EP07"),IF(A40="EP08",COUNTIF($A$2:A40,"EP08")))))))))</f>
        <v>10</v>
      </c>
      <c r="E40" s="44"/>
      <c r="F40" s="55" t="s">
        <v>162</v>
      </c>
      <c r="G40" s="45" t="s">
        <v>124</v>
      </c>
      <c r="H40" s="45"/>
      <c r="I40" s="44">
        <v>2</v>
      </c>
      <c r="J40" s="15"/>
    </row>
    <row r="41" spans="1:10" x14ac:dyDescent="0.25">
      <c r="A41" s="15" t="s">
        <v>43</v>
      </c>
      <c r="B41" s="15" t="str">
        <f>VLOOKUP(A41,Table1[[Epic]:[Epic Description (Category)]],2,0)</f>
        <v>General</v>
      </c>
      <c r="C41" s="15" t="str">
        <f>"Disbursement_US_0"&amp;RIGHT(A41,2)&amp;"0"&amp;D41</f>
        <v>Disbursement_US_002011</v>
      </c>
      <c r="D41" s="15">
        <f>IF(A41="EP01",COUNTIF($A$2:A41,"EP01"),IF(A41="EP02",COUNTIF($A$2:A41,"EP02"),IF(A41="EP03",COUNTIF($A$2:A41,"EP03"),IF(A41="EP04",COUNTIF($A$2:A41,"EP04"),IF(A41="EP05",COUNTIF($A$2:A41,"EP05"),IF(A41="EP06",COUNTIF($A$2:A41,"EP06"),IF(A41="EP07",COUNTIF($A$2:A41,"EP07"),IF(A41="EP08",COUNTIF($A$2:A41,"EP08")))))))))</f>
        <v>11</v>
      </c>
      <c r="E41" s="44"/>
      <c r="F41" s="55" t="s">
        <v>163</v>
      </c>
      <c r="G41" s="45"/>
      <c r="H41" s="45"/>
      <c r="I41" s="44"/>
      <c r="J41" s="15"/>
    </row>
    <row r="42" spans="1:10" x14ac:dyDescent="0.25">
      <c r="A42" s="15" t="s">
        <v>43</v>
      </c>
      <c r="B42" s="15" t="str">
        <f>VLOOKUP(A42,Table1[[Epic]:[Epic Description (Category)]],2,0)</f>
        <v>General</v>
      </c>
      <c r="C42" s="15" t="str">
        <f t="shared" si="0"/>
        <v>Disbursement_US_002012</v>
      </c>
      <c r="D42" s="15">
        <f>IF(A42="EP01",COUNTIF($A$2:A42,"EP01"),IF(A42="EP02",COUNTIF($A$2:A42,"EP02"),IF(A42="EP03",COUNTIF($A$2:A42,"EP03"),IF(A42="EP04",COUNTIF($A$2:A42,"EP04"),IF(A42="EP05",COUNTIF($A$2:A42,"EP05"),IF(A42="EP06",COUNTIF($A$2:A42,"EP06"),IF(A42="EP07",COUNTIF($A$2:A42,"EP07"),IF(A42="EP08",COUNTIF($A$2:A42,"EP08")))))))))</f>
        <v>12</v>
      </c>
      <c r="E42" s="44"/>
      <c r="F42" s="44" t="s">
        <v>118</v>
      </c>
      <c r="G42" s="46" t="s">
        <v>122</v>
      </c>
      <c r="H42" s="45"/>
      <c r="I42" s="44">
        <v>2</v>
      </c>
      <c r="J42" s="37" t="s">
        <v>125</v>
      </c>
    </row>
    <row r="43" spans="1:10" x14ac:dyDescent="0.25">
      <c r="A43" s="15" t="s">
        <v>43</v>
      </c>
      <c r="B43" s="15" t="str">
        <f>VLOOKUP(A43,Table1[[Epic]:[Epic Description (Category)]],2,0)</f>
        <v>General</v>
      </c>
      <c r="C43" s="15" t="str">
        <f t="shared" si="0"/>
        <v>Disbursement_US_002013</v>
      </c>
      <c r="D43" s="15">
        <f>IF(A43="EP01",COUNTIF($A$2:A43,"EP01"),IF(A43="EP02",COUNTIF($A$2:A43,"EP02"),IF(A43="EP03",COUNTIF($A$2:A43,"EP03"),IF(A43="EP04",COUNTIF($A$2:A43,"EP04"),IF(A43="EP05",COUNTIF($A$2:A43,"EP05"),IF(A43="EP06",COUNTIF($A$2:A43,"EP06"),IF(A43="EP07",COUNTIF($A$2:A43,"EP07"),IF(A43="EP08",COUNTIF($A$2:A43,"EP08")))))))))</f>
        <v>13</v>
      </c>
      <c r="E43" s="15"/>
      <c r="F43" s="47" t="s">
        <v>119</v>
      </c>
      <c r="G43" s="48" t="s">
        <v>123</v>
      </c>
      <c r="H43" s="15"/>
      <c r="I43" s="15">
        <v>1</v>
      </c>
      <c r="J43" s="15"/>
    </row>
    <row r="44" spans="1:10" x14ac:dyDescent="0.25">
      <c r="A44" s="15" t="s">
        <v>43</v>
      </c>
      <c r="B44" s="15" t="s">
        <v>41</v>
      </c>
      <c r="C44" s="15" t="str">
        <f t="shared" ref="C44:C49" si="1">"Disbursement_US_0"&amp;RIGHT(A44,2)&amp;"0"&amp;D44</f>
        <v>Disbursement_US_002014</v>
      </c>
      <c r="D44" s="15">
        <f>IF(A44="EP01",COUNTIF($A$2:A44,"EP01"),IF(A44="EP02",COUNTIF($A$2:A44,"EP02"),IF(A44="EP03",COUNTIF($A$2:A44,"EP03"),IF(A44="EP04",COUNTIF($A$2:A44,"EP04"),IF(A44="EP05",COUNTIF($A$2:A44,"EP05"),IF(A44="EP06",COUNTIF($A$2:A44,"EP06"),IF(A44="EP07",COUNTIF($A$2:A44,"EP07"),IF(A44="EP08",COUNTIF($A$2:A44,"EP08")))))))))</f>
        <v>14</v>
      </c>
      <c r="E44" s="48" t="s">
        <v>123</v>
      </c>
      <c r="F44" s="47" t="s">
        <v>139</v>
      </c>
      <c r="G44" s="15">
        <v>1</v>
      </c>
      <c r="H44" s="15"/>
      <c r="I44" s="15">
        <v>2</v>
      </c>
      <c r="J44" s="15"/>
    </row>
    <row r="45" spans="1:10" ht="25.5" x14ac:dyDescent="0.25">
      <c r="A45" s="15" t="s">
        <v>43</v>
      </c>
      <c r="B45" s="15" t="s">
        <v>41</v>
      </c>
      <c r="C45" s="15" t="str">
        <f t="shared" si="1"/>
        <v>Disbursement_US_002015</v>
      </c>
      <c r="D45" s="15">
        <f>IF(A45="EP01",COUNTIF($A$2:A45,"EP01"),IF(A45="EP02",COUNTIF($A$2:A45,"EP02"),IF(A45="EP03",COUNTIF($A$2:A45,"EP03"),IF(A45="EP04",COUNTIF($A$2:A45,"EP04"),IF(A45="EP05",COUNTIF($A$2:A45,"EP05"),IF(A45="EP06",COUNTIF($A$2:A45,"EP06"),IF(A45="EP07",COUNTIF($A$2:A45,"EP07"),IF(A45="EP08",COUNTIF($A$2:A45,"EP08")))))))))</f>
        <v>15</v>
      </c>
      <c r="E45" s="48" t="s">
        <v>123</v>
      </c>
      <c r="F45" s="39" t="s">
        <v>431</v>
      </c>
      <c r="G45" s="15">
        <v>1</v>
      </c>
      <c r="H45" s="15"/>
      <c r="I45" s="15">
        <v>2</v>
      </c>
      <c r="J45" s="15"/>
    </row>
    <row r="46" spans="1:10" x14ac:dyDescent="0.25">
      <c r="A46" s="15" t="s">
        <v>43</v>
      </c>
      <c r="B46" s="15" t="s">
        <v>41</v>
      </c>
      <c r="C46" s="15" t="str">
        <f t="shared" si="1"/>
        <v>Disbursement_US_002016</v>
      </c>
      <c r="D46" s="15">
        <f>IF(A46="EP01",COUNTIF($A$2:A46,"EP01"),IF(A46="EP02",COUNTIF($A$2:A46,"EP02"),IF(A46="EP03",COUNTIF($A$2:A46,"EP03"),IF(A46="EP04",COUNTIF($A$2:A46,"EP04"),IF(A46="EP05",COUNTIF($A$2:A46,"EP05"),IF(A46="EP06",COUNTIF($A$2:A46,"EP06"),IF(A46="EP07",COUNTIF($A$2:A46,"EP07"),IF(A46="EP08",COUNTIF($A$2:A46,"EP08")))))))))</f>
        <v>16</v>
      </c>
      <c r="E46" s="48"/>
      <c r="F46" s="39" t="s">
        <v>429</v>
      </c>
      <c r="G46" s="15"/>
      <c r="H46" s="15"/>
      <c r="I46" s="15"/>
      <c r="J46" s="15"/>
    </row>
    <row r="47" spans="1:10" ht="26.25" x14ac:dyDescent="0.25">
      <c r="A47" s="15" t="s">
        <v>43</v>
      </c>
      <c r="B47" s="15" t="s">
        <v>41</v>
      </c>
      <c r="C47" s="15" t="str">
        <f t="shared" si="1"/>
        <v>Disbursement_US_002017</v>
      </c>
      <c r="D47" s="15">
        <f>IF(A47="EP01",COUNTIF($A$2:A47,"EP01"),IF(A47="EP02",COUNTIF($A$2:A47,"EP02"),IF(A47="EP03",COUNTIF($A$2:A47,"EP03"),IF(A47="EP04",COUNTIF($A$2:A47,"EP04"),IF(A47="EP05",COUNTIF($A$2:A47,"EP05"),IF(A47="EP06",COUNTIF($A$2:A47,"EP06"),IF(A47="EP07",COUNTIF($A$2:A47,"EP07"),IF(A47="EP08",COUNTIF($A$2:A47,"EP08")))))))))</f>
        <v>17</v>
      </c>
      <c r="E47" s="15"/>
      <c r="F47" s="157" t="s">
        <v>427</v>
      </c>
      <c r="G47" s="15"/>
      <c r="H47" s="15"/>
      <c r="I47" s="15"/>
      <c r="J47" s="15"/>
    </row>
    <row r="48" spans="1:10" x14ac:dyDescent="0.25">
      <c r="A48" s="15" t="s">
        <v>43</v>
      </c>
      <c r="B48" s="15" t="s">
        <v>41</v>
      </c>
      <c r="C48" s="15" t="str">
        <f t="shared" si="1"/>
        <v>Disbursement_US_002018</v>
      </c>
      <c r="D48" s="15">
        <f>IF(A48="EP01",COUNTIF($A$2:A48,"EP01"),IF(A48="EP02",COUNTIF($A$2:A48,"EP02"),IF(A48="EP03",COUNTIF($A$2:A48,"EP03"),IF(A48="EP04",COUNTIF($A$2:A48,"EP04"),IF(A48="EP05",COUNTIF($A$2:A48,"EP05"),IF(A48="EP06",COUNTIF($A$2:A48,"EP06"),IF(A48="EP07",COUNTIF($A$2:A48,"EP07"),IF(A48="EP08",COUNTIF($A$2:A48,"EP08")))))))))</f>
        <v>18</v>
      </c>
      <c r="E48" s="15"/>
      <c r="F48" s="157" t="s">
        <v>428</v>
      </c>
      <c r="G48" s="15"/>
      <c r="H48" s="15"/>
      <c r="I48" s="15"/>
      <c r="J48" s="15"/>
    </row>
    <row r="49" spans="1:10" ht="46.35" customHeight="1" x14ac:dyDescent="0.25">
      <c r="A49" s="15" t="s">
        <v>43</v>
      </c>
      <c r="B49" s="15" t="s">
        <v>41</v>
      </c>
      <c r="C49" s="15" t="str">
        <f t="shared" si="1"/>
        <v>Disbursement_US_002019</v>
      </c>
      <c r="D49" s="15">
        <f>IF(A49="EP01",COUNTIF($A$2:A49,"EP01"),IF(A49="EP02",COUNTIF($A$2:A49,"EP02"),IF(A49="EP03",COUNTIF($A$2:A49,"EP03"),IF(A49="EP04",COUNTIF($A$2:A49,"EP04"),IF(A49="EP05",COUNTIF($A$2:A49,"EP05"),IF(A49="EP06",COUNTIF($A$2:A49,"EP06"),IF(A49="EP07",COUNTIF($A$2:A49,"EP07"),IF(A49="EP08",COUNTIF($A$2:A49,"EP08")))))))))</f>
        <v>19</v>
      </c>
      <c r="E49" s="15"/>
      <c r="F49" s="15" t="s">
        <v>570</v>
      </c>
      <c r="G49" s="15"/>
      <c r="H49" s="15"/>
      <c r="I49" s="15"/>
      <c r="J49" s="15"/>
    </row>
    <row r="50" spans="1:10" x14ac:dyDescent="0.25">
      <c r="F50" s="49"/>
      <c r="G50" s="49"/>
      <c r="H50" s="49"/>
      <c r="I50" s="49"/>
    </row>
    <row r="51" spans="1:10" x14ac:dyDescent="0.25">
      <c r="F51" s="49"/>
      <c r="G51" s="49"/>
      <c r="H51" s="49"/>
      <c r="I51" s="49"/>
    </row>
    <row r="52" spans="1:10" x14ac:dyDescent="0.25">
      <c r="F52" s="49"/>
      <c r="G52" s="49"/>
      <c r="H52" s="49"/>
      <c r="I52" s="49"/>
    </row>
    <row r="53" spans="1:10" x14ac:dyDescent="0.25">
      <c r="F53" s="49"/>
      <c r="G53" s="49"/>
      <c r="H53" s="49"/>
      <c r="I53" s="49"/>
    </row>
    <row r="54" spans="1:10" x14ac:dyDescent="0.25">
      <c r="F54" s="49"/>
      <c r="G54" s="49"/>
      <c r="H54" s="49"/>
      <c r="I54" s="49"/>
    </row>
    <row r="55" spans="1:10" x14ac:dyDescent="0.25">
      <c r="F55" s="49"/>
      <c r="G55" s="49"/>
      <c r="H55" s="49"/>
      <c r="I55" s="49"/>
    </row>
    <row r="56" spans="1:10" x14ac:dyDescent="0.25">
      <c r="F56" s="49"/>
      <c r="G56" s="49"/>
      <c r="H56" s="49"/>
      <c r="I56" s="49"/>
    </row>
    <row r="57" spans="1:10" x14ac:dyDescent="0.25">
      <c r="F57" s="49"/>
      <c r="G57" s="49"/>
      <c r="H57" s="49"/>
      <c r="I57" s="49"/>
    </row>
    <row r="58" spans="1:10" x14ac:dyDescent="0.25">
      <c r="F58" s="49"/>
      <c r="G58" s="49"/>
      <c r="H58" s="49"/>
      <c r="I58" s="49"/>
    </row>
    <row r="59" spans="1:10" x14ac:dyDescent="0.25">
      <c r="F59" s="49"/>
      <c r="G59" s="49"/>
      <c r="H59" s="49"/>
      <c r="I59" s="49"/>
    </row>
    <row r="60" spans="1:10" x14ac:dyDescent="0.25">
      <c r="F60" s="49"/>
      <c r="G60" s="49"/>
      <c r="H60" s="49"/>
      <c r="I60" s="49"/>
    </row>
    <row r="61" spans="1:10" x14ac:dyDescent="0.25">
      <c r="F61" s="49"/>
      <c r="G61" s="49"/>
      <c r="H61" s="49"/>
      <c r="I61" s="49"/>
    </row>
    <row r="62" spans="1:10" x14ac:dyDescent="0.25">
      <c r="F62" s="49"/>
      <c r="G62" s="49"/>
      <c r="H62" s="49"/>
      <c r="I62" s="49"/>
    </row>
    <row r="63" spans="1:10" x14ac:dyDescent="0.25">
      <c r="F63" s="49"/>
      <c r="G63" s="49"/>
      <c r="H63" s="49"/>
      <c r="I63" s="49"/>
    </row>
    <row r="64" spans="1:10" x14ac:dyDescent="0.25">
      <c r="F64" s="49"/>
      <c r="G64" s="49"/>
      <c r="H64" s="49"/>
      <c r="I64" s="49"/>
    </row>
    <row r="65" spans="6:9" x14ac:dyDescent="0.25">
      <c r="F65" s="49"/>
      <c r="G65" s="49"/>
      <c r="H65" s="49"/>
      <c r="I65" s="49"/>
    </row>
    <row r="66" spans="6:9" x14ac:dyDescent="0.25">
      <c r="F66" s="49"/>
      <c r="G66" s="49"/>
      <c r="H66" s="49"/>
      <c r="I66" s="49"/>
    </row>
    <row r="67" spans="6:9" x14ac:dyDescent="0.25">
      <c r="F67" s="49"/>
      <c r="G67" s="49"/>
      <c r="H67" s="49"/>
      <c r="I67" s="49"/>
    </row>
    <row r="68" spans="6:9" x14ac:dyDescent="0.25">
      <c r="F68" s="49"/>
      <c r="G68" s="49"/>
      <c r="H68" s="49"/>
      <c r="I68" s="49"/>
    </row>
    <row r="69" spans="6:9" x14ac:dyDescent="0.25">
      <c r="F69" s="49"/>
      <c r="G69" s="49"/>
      <c r="H69" s="49"/>
      <c r="I69" s="49"/>
    </row>
    <row r="70" spans="6:9" x14ac:dyDescent="0.25">
      <c r="F70" s="49"/>
      <c r="G70" s="49"/>
      <c r="H70" s="49"/>
      <c r="I70" s="49"/>
    </row>
    <row r="71" spans="6:9" x14ac:dyDescent="0.25">
      <c r="F71" s="49"/>
      <c r="G71" s="49"/>
      <c r="H71" s="49"/>
      <c r="I71" s="49"/>
    </row>
    <row r="72" spans="6:9" x14ac:dyDescent="0.25">
      <c r="F72" s="49"/>
      <c r="G72" s="49"/>
      <c r="H72" s="49"/>
      <c r="I72" s="49"/>
    </row>
    <row r="73" spans="6:9" x14ac:dyDescent="0.25">
      <c r="F73" s="49"/>
      <c r="G73" s="49"/>
      <c r="H73" s="49"/>
      <c r="I73" s="49"/>
    </row>
    <row r="74" spans="6:9" x14ac:dyDescent="0.25">
      <c r="F74" s="49"/>
      <c r="G74" s="49"/>
      <c r="H74" s="49"/>
      <c r="I74" s="49"/>
    </row>
    <row r="75" spans="6:9" x14ac:dyDescent="0.25">
      <c r="F75" s="49"/>
      <c r="G75" s="49"/>
      <c r="H75" s="49"/>
      <c r="I75" s="49"/>
    </row>
    <row r="76" spans="6:9" x14ac:dyDescent="0.25">
      <c r="F76" s="49"/>
      <c r="G76" s="49"/>
      <c r="H76" s="49"/>
      <c r="I76" s="49"/>
    </row>
    <row r="77" spans="6:9" x14ac:dyDescent="0.25">
      <c r="F77" s="49"/>
      <c r="G77" s="49"/>
      <c r="H77" s="49"/>
      <c r="I77" s="49"/>
    </row>
    <row r="78" spans="6:9" x14ac:dyDescent="0.25">
      <c r="F78" s="49"/>
      <c r="G78" s="49"/>
      <c r="H78" s="49"/>
      <c r="I78" s="49"/>
    </row>
    <row r="79" spans="6:9" x14ac:dyDescent="0.25">
      <c r="F79" s="49"/>
      <c r="G79" s="49"/>
      <c r="H79" s="49"/>
      <c r="I79" s="49"/>
    </row>
    <row r="80" spans="6:9" x14ac:dyDescent="0.25">
      <c r="F80" s="49"/>
      <c r="G80" s="49"/>
      <c r="H80" s="49"/>
      <c r="I80" s="49"/>
    </row>
    <row r="81" spans="6:9" x14ac:dyDescent="0.25">
      <c r="F81" s="49"/>
      <c r="G81" s="49"/>
      <c r="H81" s="49"/>
      <c r="I81" s="49"/>
    </row>
    <row r="82" spans="6:9" x14ac:dyDescent="0.25">
      <c r="F82" s="49"/>
      <c r="G82" s="49"/>
      <c r="H82" s="49"/>
      <c r="I82" s="49"/>
    </row>
    <row r="83" spans="6:9" x14ac:dyDescent="0.25">
      <c r="F83" s="49"/>
      <c r="G83" s="49"/>
      <c r="H83" s="49"/>
      <c r="I83" s="49"/>
    </row>
    <row r="84" spans="6:9" x14ac:dyDescent="0.25">
      <c r="F84" s="49"/>
      <c r="G84" s="49"/>
      <c r="H84" s="49"/>
      <c r="I84" s="49"/>
    </row>
    <row r="85" spans="6:9" x14ac:dyDescent="0.25">
      <c r="F85" s="49"/>
      <c r="G85" s="49"/>
      <c r="H85" s="49"/>
      <c r="I85" s="49"/>
    </row>
    <row r="86" spans="6:9" x14ac:dyDescent="0.25">
      <c r="F86" s="49"/>
      <c r="G86" s="49"/>
      <c r="H86" s="49"/>
      <c r="I86" s="49"/>
    </row>
    <row r="87" spans="6:9" x14ac:dyDescent="0.25">
      <c r="F87" s="49"/>
      <c r="G87" s="49"/>
      <c r="H87" s="49"/>
      <c r="I87" s="49"/>
    </row>
    <row r="88" spans="6:9" x14ac:dyDescent="0.25">
      <c r="F88" s="49"/>
      <c r="G88" s="49"/>
      <c r="H88" s="49"/>
      <c r="I88" s="49"/>
    </row>
    <row r="89" spans="6:9" x14ac:dyDescent="0.25">
      <c r="F89" s="49"/>
      <c r="G89" s="49"/>
      <c r="H89" s="49"/>
      <c r="I89" s="49"/>
    </row>
    <row r="90" spans="6:9" x14ac:dyDescent="0.25">
      <c r="F90" s="49"/>
      <c r="G90" s="49"/>
      <c r="H90" s="49"/>
      <c r="I90" s="49"/>
    </row>
    <row r="91" spans="6:9" x14ac:dyDescent="0.25">
      <c r="F91" s="49"/>
      <c r="G91" s="49"/>
      <c r="H91" s="49"/>
      <c r="I91" s="49"/>
    </row>
    <row r="92" spans="6:9" x14ac:dyDescent="0.25">
      <c r="F92" s="49"/>
      <c r="G92" s="49"/>
      <c r="H92" s="49"/>
      <c r="I92" s="49"/>
    </row>
    <row r="93" spans="6:9" x14ac:dyDescent="0.25">
      <c r="F93" s="49"/>
      <c r="G93" s="49"/>
      <c r="H93" s="49"/>
      <c r="I93" s="49"/>
    </row>
    <row r="94" spans="6:9" x14ac:dyDescent="0.25">
      <c r="F94" s="49"/>
      <c r="G94" s="49"/>
      <c r="H94" s="49"/>
      <c r="I94" s="49"/>
    </row>
    <row r="95" spans="6:9" x14ac:dyDescent="0.25">
      <c r="F95" s="49"/>
      <c r="G95" s="49"/>
      <c r="H95" s="49"/>
      <c r="I95" s="49"/>
    </row>
    <row r="96" spans="6:9" x14ac:dyDescent="0.25">
      <c r="F96" s="49"/>
      <c r="G96" s="49"/>
      <c r="H96" s="49"/>
      <c r="I96" s="49"/>
    </row>
    <row r="97" spans="5:9" x14ac:dyDescent="0.25">
      <c r="F97" s="49"/>
      <c r="G97" s="49"/>
      <c r="H97" s="49"/>
      <c r="I97" s="49"/>
    </row>
    <row r="98" spans="5:9" x14ac:dyDescent="0.25">
      <c r="F98" s="49"/>
      <c r="G98" s="49"/>
      <c r="H98" s="49"/>
      <c r="I98" s="49"/>
    </row>
    <row r="99" spans="5:9" x14ac:dyDescent="0.25">
      <c r="F99" s="49"/>
      <c r="G99" s="49"/>
      <c r="H99" s="49"/>
      <c r="I99" s="49"/>
    </row>
    <row r="100" spans="5:9" x14ac:dyDescent="0.25">
      <c r="F100" s="49"/>
      <c r="G100" s="49"/>
      <c r="H100" s="49"/>
      <c r="I100" s="49"/>
    </row>
    <row r="101" spans="5:9" x14ac:dyDescent="0.25">
      <c r="E101" s="44"/>
      <c r="F101" s="49"/>
      <c r="G101" s="49"/>
      <c r="H101" s="49"/>
      <c r="I101" s="49"/>
    </row>
  </sheetData>
  <autoFilter ref="A1:J44" xr:uid="{7F16EF71-7FEF-42FE-83C3-596CC3D2BFDE}"/>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C41DF4C-74F5-4D71-9DBC-A37F7F875A52}">
          <x14:formula1>
            <xm:f>'Status log'!$A$1:$A$10</xm:f>
          </x14:formula1>
          <xm:sqref>H2:H41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F9536-367A-4F6D-BA7C-B2D724B5E956}">
  <dimension ref="A1:X25"/>
  <sheetViews>
    <sheetView zoomScale="150" zoomScaleNormal="150" workbookViewId="0">
      <selection activeCell="J12" sqref="J12"/>
    </sheetView>
  </sheetViews>
  <sheetFormatPr defaultRowHeight="15" x14ac:dyDescent="0.25"/>
  <cols>
    <col min="23" max="23" width="6.5703125" customWidth="1"/>
    <col min="24" max="24" width="6.42578125" customWidth="1"/>
    <col min="25" max="25" width="28.42578125" customWidth="1"/>
    <col min="26" max="26" width="22.42578125" customWidth="1"/>
  </cols>
  <sheetData>
    <row r="1" spans="1:1" x14ac:dyDescent="0.25">
      <c r="A1" s="71" t="s">
        <v>205</v>
      </c>
    </row>
    <row r="24" spans="24:24" x14ac:dyDescent="0.25">
      <c r="X24" s="70"/>
    </row>
    <row r="25" spans="24:24" x14ac:dyDescent="0.25">
      <c r="X25"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638C0-D891-476C-8AB1-1BFBACC1ACC5}">
  <sheetPr codeName="Sheet3"/>
  <dimension ref="A1:AD54"/>
  <sheetViews>
    <sheetView topLeftCell="O31" workbookViewId="0">
      <selection activeCell="U56" sqref="U56"/>
    </sheetView>
  </sheetViews>
  <sheetFormatPr defaultRowHeight="15" x14ac:dyDescent="0.25"/>
  <cols>
    <col min="1" max="1" width="16.42578125" customWidth="1"/>
    <col min="2" max="2" width="20.140625" customWidth="1"/>
    <col min="3" max="3" width="13.85546875" customWidth="1"/>
    <col min="4" max="4" width="14.85546875" customWidth="1"/>
    <col min="5" max="5" width="5.85546875" customWidth="1"/>
    <col min="6" max="6" width="13.42578125" customWidth="1"/>
    <col min="7" max="7" width="4.140625" customWidth="1"/>
    <col min="8" max="8" width="8.5703125" customWidth="1"/>
    <col min="9" max="9" width="6.5703125" customWidth="1"/>
    <col min="10" max="10" width="8.85546875" customWidth="1"/>
    <col min="11" max="11" width="7.85546875" customWidth="1"/>
    <col min="12" max="12" width="16" customWidth="1"/>
    <col min="13" max="13" width="13.5703125" customWidth="1"/>
    <col min="14" max="14" width="13.140625" customWidth="1"/>
    <col min="15" max="15" width="20.140625" customWidth="1"/>
    <col min="16" max="16" width="20.5703125" customWidth="1"/>
    <col min="17" max="17" width="13.85546875" customWidth="1"/>
    <col min="18" max="18" width="16.140625" customWidth="1"/>
    <col min="19" max="19" width="17.85546875" customWidth="1"/>
    <col min="20" max="20" width="12.85546875" customWidth="1"/>
    <col min="21" max="21" width="14.42578125" customWidth="1"/>
    <col min="22" max="22" width="18.85546875" customWidth="1"/>
    <col min="23" max="23" width="13.5703125" customWidth="1"/>
    <col min="24" max="24" width="12" customWidth="1"/>
    <col min="25" max="25" width="19.85546875" customWidth="1"/>
    <col min="26" max="26" width="11.85546875" customWidth="1"/>
    <col min="27" max="27" width="10.42578125" customWidth="1"/>
  </cols>
  <sheetData>
    <row r="1" spans="1:14" x14ac:dyDescent="0.25">
      <c r="A1" s="4" t="s">
        <v>50</v>
      </c>
      <c r="B1" t="s">
        <v>51</v>
      </c>
    </row>
    <row r="2" spans="1:14" x14ac:dyDescent="0.25">
      <c r="A2" s="4" t="s">
        <v>52</v>
      </c>
      <c r="B2" t="s">
        <v>53</v>
      </c>
    </row>
    <row r="9" spans="1:14" x14ac:dyDescent="0.25">
      <c r="A9" s="4"/>
    </row>
    <row r="12" spans="1:14" x14ac:dyDescent="0.25">
      <c r="A12" s="4" t="s">
        <v>54</v>
      </c>
      <c r="B12" t="s">
        <v>55</v>
      </c>
    </row>
    <row r="13" spans="1:14" x14ac:dyDescent="0.25">
      <c r="B13" t="s">
        <v>56</v>
      </c>
      <c r="L13" s="5"/>
    </row>
    <row r="14" spans="1:14" x14ac:dyDescent="0.25">
      <c r="A14" s="5"/>
      <c r="B14" s="5"/>
      <c r="C14" s="5"/>
      <c r="D14" s="5"/>
      <c r="E14" s="5"/>
      <c r="F14" s="5"/>
      <c r="G14" s="5"/>
      <c r="H14" s="5"/>
      <c r="I14" s="5"/>
      <c r="J14" s="5"/>
      <c r="K14" s="5"/>
      <c r="L14" s="5"/>
    </row>
    <row r="15" spans="1:14" x14ac:dyDescent="0.25">
      <c r="A15" s="5"/>
      <c r="B15" s="7" t="s">
        <v>112</v>
      </c>
      <c r="C15" s="8"/>
      <c r="D15" s="7" t="s">
        <v>113</v>
      </c>
      <c r="E15" s="9" t="s">
        <v>114</v>
      </c>
      <c r="F15" s="10">
        <v>44562</v>
      </c>
      <c r="G15" s="9" t="s">
        <v>116</v>
      </c>
      <c r="H15" s="10">
        <v>44840</v>
      </c>
      <c r="I15" s="9"/>
      <c r="J15" s="9"/>
      <c r="K15" s="9"/>
      <c r="L15" s="5"/>
      <c r="N15" t="s">
        <v>104</v>
      </c>
    </row>
    <row r="16" spans="1:14" x14ac:dyDescent="0.25">
      <c r="A16" s="5"/>
      <c r="B16" s="11"/>
      <c r="C16" s="12"/>
      <c r="D16" s="13"/>
      <c r="E16" s="12"/>
      <c r="F16" s="12"/>
      <c r="G16" s="12"/>
      <c r="H16" s="12"/>
      <c r="I16" s="12"/>
      <c r="J16" s="12"/>
      <c r="K16" s="14"/>
      <c r="L16" s="5"/>
    </row>
    <row r="17" spans="1:12" x14ac:dyDescent="0.25">
      <c r="A17" s="5"/>
      <c r="B17" s="26" t="s">
        <v>111</v>
      </c>
      <c r="C17" s="16"/>
      <c r="D17" s="15"/>
      <c r="E17" s="17"/>
      <c r="F17" s="11"/>
      <c r="G17" s="11"/>
      <c r="H17" s="11"/>
      <c r="I17" s="11"/>
      <c r="J17" s="11"/>
      <c r="K17" s="18"/>
      <c r="L17" s="5"/>
    </row>
    <row r="18" spans="1:12" x14ac:dyDescent="0.25">
      <c r="A18" s="5"/>
      <c r="B18" s="11"/>
      <c r="C18" s="19"/>
      <c r="D18" s="20"/>
      <c r="E18" s="19"/>
      <c r="F18" s="19"/>
      <c r="G18" s="19"/>
      <c r="H18" s="19"/>
      <c r="I18" s="19"/>
      <c r="J18" s="19"/>
      <c r="K18" s="21"/>
      <c r="L18" s="5"/>
    </row>
    <row r="19" spans="1:12" x14ac:dyDescent="0.25">
      <c r="A19" s="5"/>
      <c r="B19" s="25" t="s">
        <v>104</v>
      </c>
      <c r="C19" s="254" t="s">
        <v>105</v>
      </c>
      <c r="D19" s="255"/>
      <c r="E19" s="254" t="s">
        <v>103</v>
      </c>
      <c r="F19" s="255"/>
      <c r="G19" s="254" t="s">
        <v>109</v>
      </c>
      <c r="H19" s="255"/>
      <c r="I19" s="25" t="s">
        <v>106</v>
      </c>
      <c r="J19" s="25" t="s">
        <v>107</v>
      </c>
      <c r="K19" s="25" t="s">
        <v>47</v>
      </c>
      <c r="L19" s="5"/>
    </row>
    <row r="20" spans="1:12" ht="22.7" customHeight="1" x14ac:dyDescent="0.25">
      <c r="A20" s="5"/>
      <c r="B20" s="22">
        <v>8000000001</v>
      </c>
      <c r="C20" s="248" t="s">
        <v>115</v>
      </c>
      <c r="D20" s="249"/>
      <c r="E20" s="250" t="s">
        <v>108</v>
      </c>
      <c r="F20" s="251"/>
      <c r="G20" s="252">
        <v>44562</v>
      </c>
      <c r="H20" s="253"/>
      <c r="I20" s="15" t="s">
        <v>110</v>
      </c>
      <c r="J20" s="23">
        <v>32000000</v>
      </c>
      <c r="K20" s="24" t="s">
        <v>59</v>
      </c>
      <c r="L20" s="5"/>
    </row>
    <row r="21" spans="1:12" x14ac:dyDescent="0.25">
      <c r="A21" s="5"/>
      <c r="B21" s="5"/>
      <c r="C21" s="5"/>
      <c r="D21" s="5"/>
      <c r="E21" s="5"/>
      <c r="F21" s="5"/>
      <c r="G21" s="5"/>
      <c r="H21" s="5"/>
      <c r="I21" s="5"/>
      <c r="J21" s="5"/>
      <c r="K21" s="5"/>
      <c r="L21" s="5"/>
    </row>
    <row r="22" spans="1:12" x14ac:dyDescent="0.25">
      <c r="A22" s="5"/>
      <c r="B22" s="5"/>
      <c r="C22" s="5"/>
      <c r="D22" s="5"/>
      <c r="E22" s="5"/>
      <c r="F22" s="5"/>
      <c r="G22" s="5"/>
      <c r="H22" s="5"/>
      <c r="I22" s="5"/>
      <c r="J22" s="5"/>
      <c r="K22" s="5"/>
      <c r="L22" s="5"/>
    </row>
    <row r="23" spans="1:12" x14ac:dyDescent="0.25">
      <c r="A23" s="5"/>
      <c r="B23" s="5"/>
      <c r="C23" s="5"/>
      <c r="D23" s="5"/>
      <c r="E23" s="5"/>
      <c r="F23" s="5"/>
      <c r="G23" s="5"/>
      <c r="H23" s="5"/>
      <c r="I23" s="5"/>
      <c r="J23" s="5"/>
      <c r="K23" s="5"/>
    </row>
    <row r="24" spans="1:12" x14ac:dyDescent="0.25">
      <c r="A24" s="5"/>
      <c r="B24" s="5"/>
      <c r="C24" s="5"/>
      <c r="D24" s="5"/>
      <c r="E24" s="5"/>
      <c r="F24" s="5"/>
      <c r="G24" s="5"/>
      <c r="H24" s="5"/>
      <c r="I24" s="5"/>
      <c r="J24" s="5"/>
      <c r="K24" s="5"/>
    </row>
    <row r="26" spans="1:12" x14ac:dyDescent="0.25">
      <c r="A26" s="5"/>
      <c r="B26" s="5"/>
      <c r="C26" s="5"/>
      <c r="D26" s="5"/>
      <c r="E26" s="5"/>
      <c r="F26" s="5"/>
      <c r="G26" s="5"/>
      <c r="H26" s="5"/>
      <c r="I26" s="5"/>
      <c r="J26" s="5"/>
      <c r="K26" s="5"/>
      <c r="L26" s="5"/>
    </row>
    <row r="27" spans="1:12" ht="5.45" customHeight="1" x14ac:dyDescent="0.25">
      <c r="A27" s="5"/>
      <c r="C27" s="5"/>
      <c r="D27" s="5"/>
      <c r="E27" s="5"/>
      <c r="F27" s="5"/>
      <c r="G27" s="5"/>
      <c r="H27" s="5"/>
      <c r="I27" s="5"/>
      <c r="J27" s="5"/>
      <c r="K27" s="5"/>
      <c r="L27" s="5"/>
    </row>
    <row r="28" spans="1:12" ht="16.350000000000001" customHeight="1" x14ac:dyDescent="0.25">
      <c r="A28" s="5"/>
      <c r="B28" s="6" t="s">
        <v>117</v>
      </c>
      <c r="G28" s="5"/>
      <c r="H28" s="5"/>
      <c r="I28" s="5"/>
      <c r="J28" s="5"/>
      <c r="K28" s="5"/>
      <c r="L28" s="5"/>
    </row>
    <row r="29" spans="1:12" x14ac:dyDescent="0.25">
      <c r="A29" s="5"/>
      <c r="B29" s="5"/>
      <c r="C29" s="5"/>
      <c r="D29" s="5"/>
      <c r="E29" s="5"/>
      <c r="F29" s="5"/>
      <c r="G29" s="5"/>
      <c r="H29" s="5"/>
      <c r="I29" s="5"/>
      <c r="J29" s="5"/>
      <c r="K29" s="5"/>
      <c r="L29" s="5"/>
    </row>
    <row r="30" spans="1:12" x14ac:dyDescent="0.25">
      <c r="A30" s="5"/>
      <c r="B30" s="7" t="s">
        <v>113</v>
      </c>
      <c r="C30" s="9" t="s">
        <v>114</v>
      </c>
      <c r="D30" s="10">
        <v>44562</v>
      </c>
      <c r="E30" s="9" t="s">
        <v>116</v>
      </c>
      <c r="F30" s="10">
        <v>44840</v>
      </c>
      <c r="G30" s="9"/>
      <c r="H30" s="9"/>
      <c r="I30" s="9"/>
      <c r="J30" s="9"/>
      <c r="K30" s="9"/>
      <c r="L30" s="5"/>
    </row>
    <row r="31" spans="1:12" x14ac:dyDescent="0.25">
      <c r="A31" s="5"/>
      <c r="B31" s="11"/>
      <c r="C31" s="12"/>
      <c r="D31" s="13"/>
      <c r="E31" s="12"/>
      <c r="F31" s="12"/>
      <c r="G31" s="12"/>
      <c r="H31" s="12"/>
      <c r="I31" s="12"/>
      <c r="J31" s="12"/>
      <c r="K31" s="14"/>
      <c r="L31" s="5"/>
    </row>
    <row r="32" spans="1:12" x14ac:dyDescent="0.25">
      <c r="A32" s="5"/>
      <c r="B32" s="7" t="s">
        <v>111</v>
      </c>
      <c r="C32" s="16"/>
      <c r="D32" s="15"/>
      <c r="E32" s="17"/>
      <c r="F32" s="11"/>
      <c r="G32" s="11"/>
      <c r="H32" s="11"/>
      <c r="I32" s="11"/>
      <c r="J32" s="11"/>
      <c r="K32" s="18"/>
      <c r="L32" s="5"/>
    </row>
    <row r="33" spans="1:30" x14ac:dyDescent="0.25">
      <c r="A33" s="5"/>
      <c r="B33" s="11"/>
      <c r="C33" s="19"/>
      <c r="D33" s="20"/>
      <c r="E33" s="19"/>
      <c r="F33" s="19"/>
      <c r="G33" s="19"/>
      <c r="H33" s="19"/>
      <c r="I33" s="19"/>
      <c r="J33" s="19"/>
      <c r="K33" s="21"/>
      <c r="L33" s="5"/>
      <c r="M33" s="5"/>
      <c r="N33" s="5"/>
      <c r="P33" s="72" t="s">
        <v>212</v>
      </c>
      <c r="Q33" s="72" t="s">
        <v>104</v>
      </c>
      <c r="R33" s="72" t="s">
        <v>105</v>
      </c>
      <c r="S33" s="72" t="s">
        <v>103</v>
      </c>
      <c r="T33" s="72" t="s">
        <v>209</v>
      </c>
      <c r="U33" s="72" t="s">
        <v>109</v>
      </c>
      <c r="V33" s="72" t="s">
        <v>174</v>
      </c>
      <c r="W33" s="72" t="s">
        <v>107</v>
      </c>
      <c r="X33" s="72" t="s">
        <v>47</v>
      </c>
      <c r="Y33" s="72" t="s">
        <v>243</v>
      </c>
      <c r="Z33" s="72" t="s">
        <v>210</v>
      </c>
      <c r="AA33" s="72" t="s">
        <v>211</v>
      </c>
    </row>
    <row r="34" spans="1:30" x14ac:dyDescent="0.25">
      <c r="A34" s="5"/>
      <c r="B34" s="172"/>
      <c r="C34" s="187"/>
      <c r="D34" s="187"/>
      <c r="E34" s="187"/>
      <c r="F34" s="187"/>
      <c r="G34" s="187"/>
      <c r="H34" s="187"/>
      <c r="I34" s="187"/>
      <c r="J34" s="187"/>
      <c r="K34" s="187"/>
      <c r="L34" s="5"/>
      <c r="M34" s="5"/>
      <c r="N34" s="5"/>
      <c r="P34" s="186"/>
      <c r="Q34" s="174"/>
      <c r="R34" s="173"/>
      <c r="S34" s="72"/>
      <c r="T34" s="72"/>
      <c r="U34" s="72"/>
      <c r="V34" s="72"/>
      <c r="W34" s="72"/>
      <c r="X34" s="72"/>
      <c r="Y34" s="72"/>
      <c r="Z34" s="72"/>
      <c r="AA34" s="72"/>
    </row>
    <row r="35" spans="1:30" x14ac:dyDescent="0.25">
      <c r="A35" s="5"/>
      <c r="B35" s="25" t="s">
        <v>358</v>
      </c>
      <c r="C35" s="25" t="s">
        <v>104</v>
      </c>
      <c r="D35" s="254" t="s">
        <v>105</v>
      </c>
      <c r="E35" s="255"/>
      <c r="F35" s="254" t="s">
        <v>487</v>
      </c>
      <c r="G35" s="255"/>
      <c r="H35" s="254" t="s">
        <v>209</v>
      </c>
      <c r="I35" s="255"/>
      <c r="J35" s="254" t="s">
        <v>109</v>
      </c>
      <c r="K35" s="255"/>
      <c r="L35" s="25" t="s">
        <v>174</v>
      </c>
      <c r="M35" s="25" t="s">
        <v>107</v>
      </c>
      <c r="N35" s="25" t="s">
        <v>143</v>
      </c>
      <c r="O35" s="25" t="s">
        <v>332</v>
      </c>
      <c r="P35" s="25" t="s">
        <v>211</v>
      </c>
      <c r="Q35" s="5"/>
      <c r="S35" s="1" t="s">
        <v>213</v>
      </c>
      <c r="T35" s="75">
        <v>80000000001</v>
      </c>
      <c r="U35" s="1" t="s">
        <v>221</v>
      </c>
      <c r="V35" s="1" t="s">
        <v>229</v>
      </c>
      <c r="W35" s="1" t="s">
        <v>232</v>
      </c>
      <c r="X35" s="73">
        <v>44562</v>
      </c>
      <c r="Y35" s="1" t="s">
        <v>221</v>
      </c>
      <c r="Z35" s="74">
        <v>20000000</v>
      </c>
      <c r="AA35" s="1" t="s">
        <v>59</v>
      </c>
      <c r="AB35" s="100" t="s">
        <v>244</v>
      </c>
      <c r="AC35" s="1"/>
      <c r="AD35" s="75" t="s">
        <v>49</v>
      </c>
    </row>
    <row r="36" spans="1:30" x14ac:dyDescent="0.25">
      <c r="A36" s="5"/>
      <c r="B36" s="154" t="s">
        <v>359</v>
      </c>
      <c r="C36" s="120">
        <v>8000000001</v>
      </c>
      <c r="D36" s="248" t="s">
        <v>115</v>
      </c>
      <c r="E36" s="249"/>
      <c r="F36" s="250" t="s">
        <v>229</v>
      </c>
      <c r="G36" s="251"/>
      <c r="H36" s="250" t="s">
        <v>232</v>
      </c>
      <c r="I36" s="251"/>
      <c r="J36" s="252">
        <v>44562</v>
      </c>
      <c r="K36" s="253"/>
      <c r="L36" s="15" t="s">
        <v>110</v>
      </c>
      <c r="M36" s="23">
        <v>32000000</v>
      </c>
      <c r="N36" s="54" t="s">
        <v>245</v>
      </c>
      <c r="O36" s="24" t="s">
        <v>367</v>
      </c>
      <c r="P36" s="98" t="s">
        <v>49</v>
      </c>
      <c r="Q36" s="5"/>
      <c r="S36" s="1" t="s">
        <v>214</v>
      </c>
      <c r="T36" s="75">
        <v>80000000002</v>
      </c>
      <c r="U36" s="1" t="s">
        <v>222</v>
      </c>
      <c r="V36" s="1" t="s">
        <v>194</v>
      </c>
      <c r="W36" s="1" t="s">
        <v>233</v>
      </c>
      <c r="X36" s="73">
        <v>44576</v>
      </c>
      <c r="Y36" s="1" t="s">
        <v>222</v>
      </c>
      <c r="Z36" s="74">
        <v>12000000</v>
      </c>
      <c r="AA36" s="1" t="s">
        <v>142</v>
      </c>
      <c r="AB36" s="100" t="s">
        <v>244</v>
      </c>
      <c r="AC36" s="1"/>
      <c r="AD36" s="75" t="s">
        <v>246</v>
      </c>
    </row>
    <row r="37" spans="1:30" x14ac:dyDescent="0.25">
      <c r="A37" s="5"/>
      <c r="B37" s="154" t="s">
        <v>360</v>
      </c>
      <c r="C37" s="120">
        <v>8000000002</v>
      </c>
      <c r="D37" s="248" t="s">
        <v>115</v>
      </c>
      <c r="E37" s="249"/>
      <c r="F37" s="250" t="s">
        <v>194</v>
      </c>
      <c r="G37" s="251"/>
      <c r="H37" s="250" t="s">
        <v>232</v>
      </c>
      <c r="I37" s="251"/>
      <c r="J37" s="252">
        <v>44562</v>
      </c>
      <c r="K37" s="253"/>
      <c r="L37" s="15" t="s">
        <v>273</v>
      </c>
      <c r="M37" s="23">
        <v>12000000</v>
      </c>
      <c r="N37" s="99" t="s">
        <v>244</v>
      </c>
      <c r="O37" s="24" t="s">
        <v>367</v>
      </c>
      <c r="P37" s="98" t="s">
        <v>246</v>
      </c>
      <c r="Q37" s="5"/>
      <c r="S37" s="1" t="s">
        <v>215</v>
      </c>
      <c r="T37" s="75">
        <v>80000000003</v>
      </c>
      <c r="U37" s="1" t="s">
        <v>223</v>
      </c>
      <c r="V37" s="1" t="s">
        <v>193</v>
      </c>
      <c r="W37" s="1" t="s">
        <v>234</v>
      </c>
      <c r="X37" s="73">
        <v>44591</v>
      </c>
      <c r="Y37" s="1" t="s">
        <v>240</v>
      </c>
      <c r="Z37" s="74">
        <v>20000000</v>
      </c>
      <c r="AA37" s="1" t="s">
        <v>145</v>
      </c>
      <c r="AB37" s="100" t="s">
        <v>244</v>
      </c>
      <c r="AC37" s="1"/>
      <c r="AD37" s="75" t="s">
        <v>49</v>
      </c>
    </row>
    <row r="38" spans="1:30" x14ac:dyDescent="0.25">
      <c r="A38" s="5"/>
      <c r="B38" s="175"/>
      <c r="C38" s="176"/>
      <c r="D38" s="177"/>
      <c r="E38" s="177"/>
      <c r="F38" s="178"/>
      <c r="G38" s="178"/>
      <c r="H38" s="178"/>
      <c r="I38" s="178"/>
      <c r="J38" s="179"/>
      <c r="K38" s="179"/>
      <c r="L38" s="172"/>
      <c r="M38" s="180"/>
      <c r="N38" s="181"/>
      <c r="O38" s="178"/>
      <c r="P38" s="185"/>
      <c r="Q38" s="5"/>
      <c r="S38" s="1"/>
      <c r="T38" s="75"/>
      <c r="U38" s="1"/>
      <c r="V38" s="1"/>
      <c r="W38" s="1"/>
      <c r="X38" s="73"/>
      <c r="Y38" s="1"/>
      <c r="Z38" s="74"/>
      <c r="AA38" s="1"/>
      <c r="AB38" s="182"/>
      <c r="AC38" s="164"/>
      <c r="AD38" s="183"/>
    </row>
    <row r="39" spans="1:30" x14ac:dyDescent="0.25">
      <c r="A39" s="5"/>
      <c r="B39" s="14"/>
      <c r="C39" s="14"/>
      <c r="D39" s="18"/>
      <c r="E39" s="18"/>
      <c r="F39" s="18"/>
      <c r="G39" s="18"/>
      <c r="H39" s="18"/>
      <c r="I39" s="18"/>
      <c r="J39" s="18"/>
      <c r="L39" s="5"/>
      <c r="N39" s="5"/>
      <c r="P39" s="184" t="s">
        <v>216</v>
      </c>
      <c r="Q39" s="75">
        <v>80000000004</v>
      </c>
      <c r="R39" s="1" t="s">
        <v>224</v>
      </c>
      <c r="S39" s="1" t="s">
        <v>192</v>
      </c>
      <c r="T39" s="1" t="s">
        <v>235</v>
      </c>
      <c r="U39" s="73">
        <v>44562</v>
      </c>
      <c r="V39" s="1" t="s">
        <v>224</v>
      </c>
      <c r="W39" s="74">
        <v>6000000</v>
      </c>
      <c r="X39" s="1" t="s">
        <v>60</v>
      </c>
      <c r="Y39" s="75" t="s">
        <v>245</v>
      </c>
      <c r="Z39" s="1"/>
      <c r="AA39" s="75" t="s">
        <v>49</v>
      </c>
    </row>
    <row r="40" spans="1:30" x14ac:dyDescent="0.25">
      <c r="A40" s="5"/>
      <c r="B40" s="18"/>
      <c r="C40" s="18"/>
      <c r="D40" s="18"/>
      <c r="E40" s="18"/>
      <c r="F40" s="18"/>
      <c r="G40" s="18"/>
      <c r="H40" s="18"/>
      <c r="I40" s="18"/>
      <c r="J40" s="18"/>
      <c r="K40" s="18"/>
      <c r="L40" s="18"/>
      <c r="M40" s="18"/>
      <c r="N40" s="18"/>
      <c r="P40" s="1" t="s">
        <v>217</v>
      </c>
      <c r="Q40" s="75">
        <v>80000000005</v>
      </c>
      <c r="R40" s="1" t="s">
        <v>225</v>
      </c>
      <c r="S40" s="1" t="s">
        <v>230</v>
      </c>
      <c r="T40" s="1" t="s">
        <v>236</v>
      </c>
      <c r="U40" s="73">
        <v>44562</v>
      </c>
      <c r="V40" s="1" t="s">
        <v>241</v>
      </c>
      <c r="W40" s="74">
        <v>4000000</v>
      </c>
      <c r="X40" s="1" t="s">
        <v>200</v>
      </c>
      <c r="Y40" s="101" t="s">
        <v>244</v>
      </c>
      <c r="Z40" s="1">
        <v>22101906001</v>
      </c>
      <c r="AA40" s="75" t="s">
        <v>49</v>
      </c>
    </row>
    <row r="41" spans="1:30" x14ac:dyDescent="0.25">
      <c r="B41" s="25" t="s">
        <v>104</v>
      </c>
      <c r="C41" s="254" t="s">
        <v>105</v>
      </c>
      <c r="D41" s="255"/>
      <c r="E41" s="254" t="s">
        <v>103</v>
      </c>
      <c r="F41" s="255"/>
      <c r="G41" s="254" t="s">
        <v>109</v>
      </c>
      <c r="H41" s="255"/>
      <c r="I41" s="25" t="s">
        <v>174</v>
      </c>
      <c r="J41" s="25" t="s">
        <v>107</v>
      </c>
      <c r="K41" s="25" t="s">
        <v>143</v>
      </c>
      <c r="L41" s="25" t="s">
        <v>332</v>
      </c>
      <c r="M41" s="25" t="s">
        <v>211</v>
      </c>
      <c r="P41" s="1" t="s">
        <v>218</v>
      </c>
      <c r="Q41" s="75">
        <v>80000000006</v>
      </c>
      <c r="R41" s="1" t="s">
        <v>226</v>
      </c>
      <c r="S41" s="1" t="s">
        <v>231</v>
      </c>
      <c r="T41" s="1" t="s">
        <v>237</v>
      </c>
      <c r="U41" s="73">
        <v>44562</v>
      </c>
      <c r="V41" s="1" t="s">
        <v>226</v>
      </c>
      <c r="W41" s="74">
        <v>3100000</v>
      </c>
      <c r="X41" s="1" t="s">
        <v>201</v>
      </c>
      <c r="Y41" s="75" t="s">
        <v>145</v>
      </c>
      <c r="Z41" s="1"/>
      <c r="AA41" s="75" t="s">
        <v>49</v>
      </c>
    </row>
    <row r="42" spans="1:30" x14ac:dyDescent="0.25">
      <c r="B42" s="22">
        <v>8000000004</v>
      </c>
      <c r="C42" s="248" t="s">
        <v>274</v>
      </c>
      <c r="D42" s="249"/>
      <c r="E42" s="250" t="s">
        <v>229</v>
      </c>
      <c r="F42" s="251"/>
      <c r="G42" s="252">
        <v>44562</v>
      </c>
      <c r="H42" s="253"/>
      <c r="I42" s="15" t="s">
        <v>110</v>
      </c>
      <c r="J42" s="23">
        <v>12000000</v>
      </c>
      <c r="K42" s="54" t="s">
        <v>245</v>
      </c>
      <c r="L42" s="24" t="s">
        <v>367</v>
      </c>
      <c r="M42" s="98" t="s">
        <v>49</v>
      </c>
      <c r="P42" s="1" t="s">
        <v>219</v>
      </c>
      <c r="Q42" s="75">
        <v>80000000007</v>
      </c>
      <c r="R42" s="1" t="s">
        <v>227</v>
      </c>
      <c r="S42" s="1" t="s">
        <v>231</v>
      </c>
      <c r="T42" s="1" t="s">
        <v>238</v>
      </c>
      <c r="U42" s="73">
        <v>44562</v>
      </c>
      <c r="V42" s="1" t="s">
        <v>242</v>
      </c>
      <c r="W42" s="74">
        <v>3000000</v>
      </c>
      <c r="X42" s="1" t="s">
        <v>61</v>
      </c>
      <c r="Y42" s="100" t="s">
        <v>244</v>
      </c>
      <c r="Z42" s="1"/>
      <c r="AA42" s="75" t="s">
        <v>49</v>
      </c>
    </row>
    <row r="43" spans="1:30" x14ac:dyDescent="0.25">
      <c r="B43" s="22">
        <v>8000000006</v>
      </c>
      <c r="C43" s="248" t="s">
        <v>228</v>
      </c>
      <c r="D43" s="249"/>
      <c r="E43" s="250" t="s">
        <v>194</v>
      </c>
      <c r="F43" s="251"/>
      <c r="G43" s="252">
        <v>44562</v>
      </c>
      <c r="H43" s="253"/>
      <c r="I43" s="15" t="s">
        <v>228</v>
      </c>
      <c r="J43" s="23">
        <v>12000000</v>
      </c>
      <c r="K43" s="99" t="s">
        <v>244</v>
      </c>
      <c r="L43" s="24" t="s">
        <v>367</v>
      </c>
      <c r="M43" s="98" t="s">
        <v>246</v>
      </c>
      <c r="P43" s="1" t="s">
        <v>220</v>
      </c>
      <c r="Q43" s="75">
        <v>80000000008</v>
      </c>
      <c r="R43" s="1" t="s">
        <v>228</v>
      </c>
      <c r="S43" s="1" t="s">
        <v>231</v>
      </c>
      <c r="T43" s="1" t="s">
        <v>239</v>
      </c>
      <c r="U43" s="73">
        <v>44562</v>
      </c>
      <c r="V43" s="1" t="s">
        <v>228</v>
      </c>
      <c r="W43" s="74">
        <v>22000000</v>
      </c>
      <c r="X43" s="1" t="s">
        <v>61</v>
      </c>
      <c r="Y43" s="100" t="s">
        <v>244</v>
      </c>
      <c r="Z43" s="1"/>
      <c r="AA43" s="75" t="s">
        <v>49</v>
      </c>
    </row>
    <row r="45" spans="1:30" x14ac:dyDescent="0.25">
      <c r="B45" s="25" t="s">
        <v>104</v>
      </c>
      <c r="C45" s="254" t="s">
        <v>105</v>
      </c>
      <c r="D45" s="255"/>
      <c r="E45" s="254" t="s">
        <v>103</v>
      </c>
      <c r="F45" s="255"/>
      <c r="G45" s="254" t="s">
        <v>109</v>
      </c>
      <c r="H45" s="255"/>
      <c r="I45" s="25" t="s">
        <v>174</v>
      </c>
      <c r="J45" s="25" t="s">
        <v>107</v>
      </c>
      <c r="K45" s="25" t="s">
        <v>143</v>
      </c>
      <c r="L45" s="25" t="s">
        <v>333</v>
      </c>
      <c r="M45" s="25" t="s">
        <v>211</v>
      </c>
    </row>
    <row r="46" spans="1:30" x14ac:dyDescent="0.25">
      <c r="B46" s="22">
        <v>8000000004</v>
      </c>
      <c r="C46" s="248" t="s">
        <v>274</v>
      </c>
      <c r="D46" s="249"/>
      <c r="E46" s="250" t="s">
        <v>229</v>
      </c>
      <c r="F46" s="251"/>
      <c r="G46" s="252">
        <v>44562</v>
      </c>
      <c r="H46" s="253"/>
      <c r="I46" s="15" t="s">
        <v>110</v>
      </c>
      <c r="J46" s="23">
        <v>12000000</v>
      </c>
      <c r="K46" s="54" t="s">
        <v>245</v>
      </c>
      <c r="L46" s="24" t="s">
        <v>195</v>
      </c>
      <c r="M46" s="98" t="s">
        <v>49</v>
      </c>
      <c r="P46" s="72" t="s">
        <v>358</v>
      </c>
      <c r="Q46" s="72" t="s">
        <v>104</v>
      </c>
      <c r="R46" s="72" t="s">
        <v>105</v>
      </c>
      <c r="S46" s="72" t="s">
        <v>487</v>
      </c>
      <c r="T46" s="72" t="s">
        <v>209</v>
      </c>
      <c r="U46" s="72" t="s">
        <v>109</v>
      </c>
      <c r="V46" s="72" t="s">
        <v>174</v>
      </c>
      <c r="W46" s="72" t="s">
        <v>107</v>
      </c>
      <c r="X46" s="72" t="s">
        <v>490</v>
      </c>
      <c r="Y46" s="72" t="s">
        <v>331</v>
      </c>
      <c r="Z46" s="72" t="s">
        <v>211</v>
      </c>
    </row>
    <row r="47" spans="1:30" x14ac:dyDescent="0.25">
      <c r="B47" s="22">
        <v>8000000006</v>
      </c>
      <c r="C47" s="248" t="s">
        <v>228</v>
      </c>
      <c r="D47" s="249"/>
      <c r="E47" s="250" t="s">
        <v>194</v>
      </c>
      <c r="F47" s="251"/>
      <c r="G47" s="252">
        <v>44562</v>
      </c>
      <c r="H47" s="253"/>
      <c r="I47" s="15" t="s">
        <v>228</v>
      </c>
      <c r="J47" s="23">
        <v>12000000</v>
      </c>
      <c r="K47" s="99" t="s">
        <v>244</v>
      </c>
      <c r="L47" s="24" t="s">
        <v>195</v>
      </c>
      <c r="M47" s="98" t="s">
        <v>246</v>
      </c>
      <c r="P47" s="119" t="s">
        <v>359</v>
      </c>
      <c r="Q47" s="100">
        <v>80000000001</v>
      </c>
      <c r="R47" s="1" t="s">
        <v>221</v>
      </c>
      <c r="S47" s="1" t="s">
        <v>229</v>
      </c>
      <c r="T47" s="1" t="s">
        <v>232</v>
      </c>
      <c r="U47" s="73">
        <v>44562</v>
      </c>
      <c r="V47" s="1" t="s">
        <v>221</v>
      </c>
      <c r="W47" s="74">
        <v>20000000</v>
      </c>
      <c r="X47" s="100" t="s">
        <v>244</v>
      </c>
      <c r="Y47" s="1" t="s">
        <v>59</v>
      </c>
      <c r="Z47" s="75" t="s">
        <v>49</v>
      </c>
    </row>
    <row r="48" spans="1:30" x14ac:dyDescent="0.25">
      <c r="P48" s="119" t="s">
        <v>360</v>
      </c>
      <c r="Q48" s="100">
        <v>80000000002</v>
      </c>
      <c r="R48" s="1" t="s">
        <v>222</v>
      </c>
      <c r="S48" s="1" t="s">
        <v>194</v>
      </c>
      <c r="T48" s="1" t="s">
        <v>233</v>
      </c>
      <c r="U48" s="73">
        <v>44576</v>
      </c>
      <c r="V48" s="1" t="s">
        <v>222</v>
      </c>
      <c r="W48" s="74">
        <v>12000000</v>
      </c>
      <c r="X48" s="100" t="s">
        <v>244</v>
      </c>
      <c r="Y48" s="1" t="s">
        <v>142</v>
      </c>
      <c r="Z48" s="75" t="s">
        <v>246</v>
      </c>
    </row>
    <row r="49" spans="16:26" x14ac:dyDescent="0.25">
      <c r="P49" s="119" t="s">
        <v>361</v>
      </c>
      <c r="Q49" s="100">
        <v>80000000003</v>
      </c>
      <c r="R49" s="1" t="s">
        <v>223</v>
      </c>
      <c r="S49" s="1" t="s">
        <v>193</v>
      </c>
      <c r="T49" s="1" t="s">
        <v>234</v>
      </c>
      <c r="U49" s="73">
        <v>44591</v>
      </c>
      <c r="V49" s="1" t="s">
        <v>240</v>
      </c>
      <c r="W49" s="74">
        <v>20000000</v>
      </c>
      <c r="X49" s="100" t="s">
        <v>244</v>
      </c>
      <c r="Y49" s="1" t="s">
        <v>145</v>
      </c>
      <c r="Z49" s="75" t="s">
        <v>49</v>
      </c>
    </row>
    <row r="50" spans="16:26" x14ac:dyDescent="0.25">
      <c r="P50" s="119" t="s">
        <v>362</v>
      </c>
      <c r="Q50" s="100">
        <v>80000000004</v>
      </c>
      <c r="R50" s="1" t="s">
        <v>224</v>
      </c>
      <c r="S50" s="1" t="s">
        <v>192</v>
      </c>
      <c r="T50" s="1" t="s">
        <v>235</v>
      </c>
      <c r="U50" s="73">
        <v>44562</v>
      </c>
      <c r="V50" s="1" t="s">
        <v>224</v>
      </c>
      <c r="W50" s="74">
        <v>6000000</v>
      </c>
      <c r="X50" s="75" t="s">
        <v>245</v>
      </c>
      <c r="Y50" s="1" t="s">
        <v>60</v>
      </c>
      <c r="Z50" s="75" t="s">
        <v>49</v>
      </c>
    </row>
    <row r="51" spans="16:26" x14ac:dyDescent="0.25">
      <c r="P51" s="119" t="s">
        <v>363</v>
      </c>
      <c r="Q51" s="100">
        <v>80000000005</v>
      </c>
      <c r="R51" s="1" t="s">
        <v>225</v>
      </c>
      <c r="S51" s="1" t="s">
        <v>230</v>
      </c>
      <c r="T51" s="1" t="s">
        <v>236</v>
      </c>
      <c r="U51" s="73">
        <v>44562</v>
      </c>
      <c r="V51" s="1" t="s">
        <v>241</v>
      </c>
      <c r="W51" s="74">
        <v>4000000</v>
      </c>
      <c r="X51" s="101" t="s">
        <v>244</v>
      </c>
      <c r="Y51" s="1" t="s">
        <v>200</v>
      </c>
      <c r="Z51" s="75" t="s">
        <v>49</v>
      </c>
    </row>
    <row r="52" spans="16:26" x14ac:dyDescent="0.25">
      <c r="P52" s="119" t="s">
        <v>364</v>
      </c>
      <c r="Q52" s="100">
        <v>80000000006</v>
      </c>
      <c r="R52" s="1" t="s">
        <v>226</v>
      </c>
      <c r="S52" s="1" t="s">
        <v>231</v>
      </c>
      <c r="T52" s="1" t="s">
        <v>237</v>
      </c>
      <c r="U52" s="73">
        <v>44562</v>
      </c>
      <c r="V52" s="1" t="s">
        <v>226</v>
      </c>
      <c r="W52" s="74">
        <v>3100000</v>
      </c>
      <c r="X52" s="75" t="s">
        <v>145</v>
      </c>
      <c r="Y52" s="1" t="s">
        <v>201</v>
      </c>
      <c r="Z52" s="75" t="s">
        <v>49</v>
      </c>
    </row>
    <row r="53" spans="16:26" x14ac:dyDescent="0.25">
      <c r="P53" s="119" t="s">
        <v>365</v>
      </c>
      <c r="Q53" s="100">
        <v>80000000007</v>
      </c>
      <c r="R53" s="1" t="s">
        <v>227</v>
      </c>
      <c r="S53" s="1" t="s">
        <v>231</v>
      </c>
      <c r="T53" s="1" t="s">
        <v>238</v>
      </c>
      <c r="U53" s="73">
        <v>44562</v>
      </c>
      <c r="V53" s="1" t="s">
        <v>242</v>
      </c>
      <c r="W53" s="74">
        <v>3000000</v>
      </c>
      <c r="X53" s="100" t="s">
        <v>244</v>
      </c>
      <c r="Y53" s="1" t="s">
        <v>61</v>
      </c>
      <c r="Z53" s="75" t="s">
        <v>49</v>
      </c>
    </row>
    <row r="54" spans="16:26" x14ac:dyDescent="0.25">
      <c r="P54" s="119" t="s">
        <v>366</v>
      </c>
      <c r="Q54" s="100">
        <v>80000000008</v>
      </c>
      <c r="R54" s="1" t="s">
        <v>228</v>
      </c>
      <c r="S54" s="1" t="s">
        <v>231</v>
      </c>
      <c r="T54" s="1" t="s">
        <v>239</v>
      </c>
      <c r="U54" s="73">
        <v>44562</v>
      </c>
      <c r="V54" s="1" t="s">
        <v>228</v>
      </c>
      <c r="W54" s="74">
        <v>22000000</v>
      </c>
      <c r="X54" s="100" t="s">
        <v>244</v>
      </c>
      <c r="Y54" s="1" t="s">
        <v>61</v>
      </c>
      <c r="Z54" s="75" t="s">
        <v>49</v>
      </c>
    </row>
  </sheetData>
  <mergeCells count="36">
    <mergeCell ref="E19:F19"/>
    <mergeCell ref="E20:F20"/>
    <mergeCell ref="C19:D19"/>
    <mergeCell ref="C20:D20"/>
    <mergeCell ref="G19:H19"/>
    <mergeCell ref="G20:H20"/>
    <mergeCell ref="D35:E35"/>
    <mergeCell ref="F35:G35"/>
    <mergeCell ref="J35:K35"/>
    <mergeCell ref="D36:E36"/>
    <mergeCell ref="F36:G36"/>
    <mergeCell ref="J36:K36"/>
    <mergeCell ref="H35:I35"/>
    <mergeCell ref="H36:I36"/>
    <mergeCell ref="D37:E37"/>
    <mergeCell ref="F37:G37"/>
    <mergeCell ref="J37:K37"/>
    <mergeCell ref="C41:D41"/>
    <mergeCell ref="E41:F41"/>
    <mergeCell ref="G41:H41"/>
    <mergeCell ref="H37:I37"/>
    <mergeCell ref="C42:D42"/>
    <mergeCell ref="E42:F42"/>
    <mergeCell ref="G42:H42"/>
    <mergeCell ref="C43:D43"/>
    <mergeCell ref="E43:F43"/>
    <mergeCell ref="G43:H43"/>
    <mergeCell ref="C47:D47"/>
    <mergeCell ref="E47:F47"/>
    <mergeCell ref="G47:H47"/>
    <mergeCell ref="C45:D45"/>
    <mergeCell ref="E45:F45"/>
    <mergeCell ref="G45:H45"/>
    <mergeCell ref="C46:D46"/>
    <mergeCell ref="E46:F46"/>
    <mergeCell ref="G46:H46"/>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D9F40-49F5-4C65-97E7-8250AE1BD8B1}">
  <sheetPr>
    <tabColor theme="5"/>
  </sheetPr>
  <dimension ref="A1:I40"/>
  <sheetViews>
    <sheetView workbookViewId="0">
      <pane ySplit="2" topLeftCell="A3" activePane="bottomLeft" state="frozen"/>
      <selection pane="bottomLeft" sqref="A1:I1"/>
    </sheetView>
  </sheetViews>
  <sheetFormatPr defaultRowHeight="15" x14ac:dyDescent="0.25"/>
  <cols>
    <col min="1" max="1" width="12.42578125" style="61" customWidth="1"/>
    <col min="2" max="2" width="75.140625" style="61" customWidth="1"/>
    <col min="3" max="3" width="12.5703125" style="61" customWidth="1"/>
    <col min="4" max="5" width="10.5703125" style="61" customWidth="1"/>
    <col min="6" max="6" width="10.85546875" style="61" customWidth="1"/>
    <col min="7" max="7" width="11.28515625" style="61" customWidth="1"/>
    <col min="8" max="8" width="13.42578125" style="61" customWidth="1"/>
    <col min="9" max="9" width="52.85546875" style="61" customWidth="1"/>
  </cols>
  <sheetData>
    <row r="1" spans="1:9" ht="21.6" customHeight="1" x14ac:dyDescent="0.25">
      <c r="A1" s="256" t="s">
        <v>402</v>
      </c>
      <c r="B1" s="256"/>
      <c r="C1" s="256"/>
      <c r="D1" s="256"/>
      <c r="E1" s="256"/>
      <c r="F1" s="256"/>
      <c r="G1" s="256"/>
      <c r="H1" s="256"/>
      <c r="I1" s="256"/>
    </row>
    <row r="2" spans="1:9" ht="30" x14ac:dyDescent="0.25">
      <c r="A2" s="131" t="s">
        <v>403</v>
      </c>
      <c r="B2" s="131" t="s">
        <v>208</v>
      </c>
      <c r="C2" s="215" t="s">
        <v>574</v>
      </c>
      <c r="D2" s="216" t="s">
        <v>575</v>
      </c>
      <c r="E2" s="216" t="s">
        <v>576</v>
      </c>
      <c r="F2" s="216" t="s">
        <v>577</v>
      </c>
      <c r="G2" s="216" t="s">
        <v>587</v>
      </c>
      <c r="H2" s="131" t="s">
        <v>47</v>
      </c>
      <c r="I2" s="131" t="s">
        <v>49</v>
      </c>
    </row>
    <row r="3" spans="1:9" x14ac:dyDescent="0.25">
      <c r="A3" s="247" t="s">
        <v>149</v>
      </c>
      <c r="B3" s="246" t="s">
        <v>404</v>
      </c>
      <c r="C3" s="226" t="s">
        <v>578</v>
      </c>
      <c r="D3" s="225"/>
      <c r="E3" s="225">
        <v>44911</v>
      </c>
      <c r="F3" s="225"/>
      <c r="G3" s="227"/>
      <c r="H3" s="227"/>
      <c r="I3" s="228"/>
    </row>
    <row r="4" spans="1:9" ht="26.25" x14ac:dyDescent="0.25">
      <c r="A4" s="129" t="s">
        <v>150</v>
      </c>
      <c r="B4" s="134" t="s">
        <v>610</v>
      </c>
      <c r="C4" s="226" t="s">
        <v>593</v>
      </c>
      <c r="D4" s="219">
        <v>44896</v>
      </c>
      <c r="E4" s="219">
        <v>44926</v>
      </c>
      <c r="F4" s="219"/>
      <c r="G4" s="229"/>
      <c r="H4" s="230"/>
      <c r="I4" s="228"/>
    </row>
    <row r="5" spans="1:9" ht="30" x14ac:dyDescent="0.25">
      <c r="A5" s="129" t="s">
        <v>151</v>
      </c>
      <c r="B5" s="135" t="s">
        <v>405</v>
      </c>
      <c r="C5" s="226" t="s">
        <v>580</v>
      </c>
      <c r="D5" s="225"/>
      <c r="E5" s="225">
        <v>44926</v>
      </c>
      <c r="F5" s="225"/>
      <c r="G5" s="231"/>
      <c r="H5" s="231"/>
      <c r="I5" s="228"/>
    </row>
    <row r="6" spans="1:9" x14ac:dyDescent="0.25">
      <c r="A6" s="245" t="s">
        <v>152</v>
      </c>
      <c r="B6" s="246" t="s">
        <v>188</v>
      </c>
      <c r="C6" s="226" t="s">
        <v>581</v>
      </c>
      <c r="D6" s="219"/>
      <c r="E6" s="225">
        <v>44895</v>
      </c>
      <c r="F6" s="225"/>
      <c r="G6" s="227"/>
      <c r="H6" s="227"/>
      <c r="I6" s="228"/>
    </row>
    <row r="7" spans="1:9" x14ac:dyDescent="0.25">
      <c r="A7" s="245" t="s">
        <v>153</v>
      </c>
      <c r="B7" s="246" t="s">
        <v>383</v>
      </c>
      <c r="C7" s="226" t="s">
        <v>579</v>
      </c>
      <c r="D7" s="219">
        <v>44866</v>
      </c>
      <c r="E7" s="225">
        <v>44895</v>
      </c>
      <c r="F7" s="225"/>
      <c r="G7" s="227"/>
      <c r="H7" s="227"/>
      <c r="I7" s="228"/>
    </row>
    <row r="8" spans="1:9" x14ac:dyDescent="0.25">
      <c r="A8" s="245" t="s">
        <v>154</v>
      </c>
      <c r="B8" s="246" t="s">
        <v>357</v>
      </c>
      <c r="C8" s="226" t="s">
        <v>579</v>
      </c>
      <c r="D8" s="219">
        <v>44879</v>
      </c>
      <c r="E8" s="225">
        <v>44895</v>
      </c>
      <c r="F8" s="225"/>
      <c r="G8" s="227"/>
      <c r="H8" s="227"/>
      <c r="I8" s="228"/>
    </row>
    <row r="9" spans="1:9" x14ac:dyDescent="0.25">
      <c r="A9" s="245" t="s">
        <v>155</v>
      </c>
      <c r="B9" s="246" t="s">
        <v>394</v>
      </c>
      <c r="C9" s="226" t="s">
        <v>579</v>
      </c>
      <c r="D9" s="219">
        <v>44879</v>
      </c>
      <c r="E9" s="225">
        <v>44895</v>
      </c>
      <c r="F9" s="225"/>
      <c r="G9" s="227"/>
      <c r="H9" s="227"/>
      <c r="I9" s="228"/>
    </row>
    <row r="10" spans="1:9" x14ac:dyDescent="0.25">
      <c r="A10" s="133" t="s">
        <v>156</v>
      </c>
      <c r="B10" s="130" t="s">
        <v>395</v>
      </c>
      <c r="C10" s="217" t="s">
        <v>582</v>
      </c>
      <c r="D10" s="225"/>
      <c r="E10" s="219">
        <v>44985</v>
      </c>
      <c r="F10" s="225"/>
      <c r="G10" s="227"/>
      <c r="H10" s="227"/>
      <c r="I10" s="228"/>
    </row>
    <row r="11" spans="1:9" x14ac:dyDescent="0.25">
      <c r="A11" s="129" t="s">
        <v>157</v>
      </c>
      <c r="B11" s="130" t="s">
        <v>356</v>
      </c>
      <c r="C11" s="217" t="s">
        <v>582</v>
      </c>
      <c r="D11" s="225"/>
      <c r="E11" s="219">
        <v>44985</v>
      </c>
      <c r="F11" s="225"/>
      <c r="G11" s="227"/>
      <c r="H11" s="227"/>
      <c r="I11" s="228"/>
    </row>
    <row r="12" spans="1:9" s="160" customFormat="1" ht="77.25" x14ac:dyDescent="0.25">
      <c r="A12" s="158" t="s">
        <v>158</v>
      </c>
      <c r="B12" s="159" t="s">
        <v>398</v>
      </c>
      <c r="C12" s="218"/>
      <c r="D12" s="232"/>
      <c r="E12" s="232"/>
      <c r="F12" s="232"/>
      <c r="G12" s="233"/>
      <c r="H12" s="233"/>
      <c r="I12" s="230" t="s">
        <v>435</v>
      </c>
    </row>
    <row r="13" spans="1:9" ht="30" x14ac:dyDescent="0.25">
      <c r="A13" s="133" t="s">
        <v>161</v>
      </c>
      <c r="B13" s="136" t="s">
        <v>147</v>
      </c>
      <c r="C13" s="217" t="s">
        <v>611</v>
      </c>
      <c r="D13" s="234"/>
      <c r="E13" s="234">
        <v>44957</v>
      </c>
      <c r="F13" s="234"/>
      <c r="G13" s="235"/>
      <c r="H13" s="235"/>
      <c r="I13" s="228"/>
    </row>
    <row r="14" spans="1:9" ht="30" x14ac:dyDescent="0.25">
      <c r="A14" s="129" t="s">
        <v>165</v>
      </c>
      <c r="B14" s="130" t="s">
        <v>148</v>
      </c>
      <c r="C14" s="226" t="s">
        <v>583</v>
      </c>
      <c r="D14" s="225"/>
      <c r="E14" s="234">
        <v>44957</v>
      </c>
      <c r="F14" s="225"/>
      <c r="G14" s="227"/>
      <c r="H14" s="227"/>
      <c r="I14" s="228"/>
    </row>
    <row r="15" spans="1:9" ht="30" x14ac:dyDescent="0.25">
      <c r="A15" s="129" t="s">
        <v>166</v>
      </c>
      <c r="B15" s="130" t="s">
        <v>164</v>
      </c>
      <c r="C15" s="226" t="s">
        <v>583</v>
      </c>
      <c r="D15" s="225"/>
      <c r="E15" s="234">
        <v>44957</v>
      </c>
      <c r="F15" s="225"/>
      <c r="G15" s="227"/>
      <c r="H15" s="227"/>
      <c r="I15" s="228"/>
    </row>
    <row r="16" spans="1:9" x14ac:dyDescent="0.25">
      <c r="A16" s="133" t="s">
        <v>167</v>
      </c>
      <c r="B16" s="130" t="s">
        <v>399</v>
      </c>
      <c r="C16" s="226" t="s">
        <v>612</v>
      </c>
      <c r="D16" s="225"/>
      <c r="E16" s="234">
        <v>44957</v>
      </c>
      <c r="F16" s="225"/>
      <c r="G16" s="227"/>
      <c r="H16" s="227"/>
      <c r="I16" s="228"/>
    </row>
    <row r="17" spans="1:9" x14ac:dyDescent="0.25">
      <c r="A17" s="245" t="s">
        <v>168</v>
      </c>
      <c r="B17" s="242" t="s">
        <v>406</v>
      </c>
      <c r="C17" s="236" t="s">
        <v>584</v>
      </c>
      <c r="D17" s="219">
        <v>44568</v>
      </c>
      <c r="E17" s="219">
        <v>44902</v>
      </c>
      <c r="F17" s="234"/>
      <c r="G17" s="235"/>
      <c r="H17" s="235"/>
      <c r="I17" s="228"/>
    </row>
    <row r="18" spans="1:9" ht="39" x14ac:dyDescent="0.25">
      <c r="A18" s="245" t="s">
        <v>175</v>
      </c>
      <c r="B18" s="244" t="s">
        <v>401</v>
      </c>
      <c r="C18" s="236" t="s">
        <v>579</v>
      </c>
      <c r="D18" s="219">
        <v>44568</v>
      </c>
      <c r="E18" s="219">
        <v>44902</v>
      </c>
      <c r="F18" s="234"/>
      <c r="G18" s="237"/>
      <c r="H18" s="237"/>
      <c r="I18" s="228" t="s">
        <v>397</v>
      </c>
    </row>
    <row r="19" spans="1:9" ht="26.45" customHeight="1" x14ac:dyDescent="0.25">
      <c r="A19" s="243" t="s">
        <v>176</v>
      </c>
      <c r="B19" s="242" t="s">
        <v>491</v>
      </c>
      <c r="C19" s="236" t="s">
        <v>579</v>
      </c>
      <c r="D19" s="219">
        <v>44568</v>
      </c>
      <c r="E19" s="219">
        <v>44926</v>
      </c>
      <c r="F19" s="234"/>
      <c r="G19" s="235"/>
      <c r="H19" s="235"/>
      <c r="I19" s="230"/>
    </row>
    <row r="20" spans="1:9" x14ac:dyDescent="0.25">
      <c r="A20" s="241" t="s">
        <v>177</v>
      </c>
      <c r="B20" s="242" t="s">
        <v>539</v>
      </c>
      <c r="C20" s="236" t="s">
        <v>579</v>
      </c>
      <c r="D20" s="219">
        <v>44568</v>
      </c>
      <c r="E20" s="219">
        <v>44902</v>
      </c>
      <c r="F20" s="234"/>
      <c r="G20" s="235"/>
      <c r="H20" s="235"/>
      <c r="I20" s="230" t="s">
        <v>553</v>
      </c>
    </row>
    <row r="21" spans="1:9" ht="26.25" x14ac:dyDescent="0.25">
      <c r="A21" s="133" t="s">
        <v>182</v>
      </c>
      <c r="B21" s="137" t="s">
        <v>400</v>
      </c>
      <c r="C21" s="236" t="s">
        <v>585</v>
      </c>
      <c r="D21" s="234"/>
      <c r="E21" s="234">
        <v>44957</v>
      </c>
      <c r="F21" s="234"/>
      <c r="G21" s="237"/>
      <c r="H21" s="237"/>
      <c r="I21" s="228"/>
    </row>
    <row r="22" spans="1:9" x14ac:dyDescent="0.25">
      <c r="A22" s="133" t="s">
        <v>183</v>
      </c>
      <c r="B22" s="136" t="s">
        <v>296</v>
      </c>
      <c r="C22" s="236" t="s">
        <v>585</v>
      </c>
      <c r="D22" s="234"/>
      <c r="E22" s="234">
        <v>44957</v>
      </c>
      <c r="F22" s="234"/>
      <c r="G22" s="235"/>
      <c r="H22" s="235"/>
      <c r="I22" s="228"/>
    </row>
    <row r="23" spans="1:9" x14ac:dyDescent="0.25">
      <c r="A23" s="132" t="s">
        <v>318</v>
      </c>
      <c r="B23" s="136" t="s">
        <v>297</v>
      </c>
      <c r="C23" s="236" t="s">
        <v>585</v>
      </c>
      <c r="D23" s="234"/>
      <c r="E23" s="234">
        <v>44957</v>
      </c>
      <c r="F23" s="234"/>
      <c r="G23" s="235"/>
      <c r="H23" s="235"/>
      <c r="I23" s="230" t="s">
        <v>437</v>
      </c>
    </row>
    <row r="24" spans="1:9" ht="18.600000000000001" customHeight="1" x14ac:dyDescent="0.25">
      <c r="A24" s="257" t="s">
        <v>319</v>
      </c>
      <c r="B24" s="206" t="s">
        <v>544</v>
      </c>
      <c r="D24" s="225"/>
      <c r="E24" s="225"/>
      <c r="F24" s="225"/>
      <c r="G24" s="238"/>
      <c r="H24" s="228"/>
      <c r="I24" s="230"/>
    </row>
    <row r="25" spans="1:9" x14ac:dyDescent="0.25">
      <c r="A25" s="257"/>
      <c r="B25" s="208" t="s">
        <v>542</v>
      </c>
      <c r="C25" s="226" t="s">
        <v>586</v>
      </c>
      <c r="D25" s="239"/>
      <c r="E25" s="239"/>
      <c r="F25" s="239"/>
      <c r="G25" s="239"/>
      <c r="H25" s="228"/>
      <c r="I25" s="230"/>
    </row>
    <row r="26" spans="1:9" x14ac:dyDescent="0.25">
      <c r="A26" s="257"/>
      <c r="B26" s="208" t="s">
        <v>543</v>
      </c>
      <c r="C26" s="226" t="s">
        <v>586</v>
      </c>
      <c r="D26" s="239"/>
      <c r="E26" s="239"/>
      <c r="F26" s="239"/>
      <c r="G26" s="239"/>
      <c r="H26" s="228"/>
      <c r="I26" s="230"/>
    </row>
    <row r="27" spans="1:9" x14ac:dyDescent="0.25">
      <c r="A27" s="257"/>
      <c r="B27" s="208" t="s">
        <v>545</v>
      </c>
      <c r="C27" s="226" t="s">
        <v>586</v>
      </c>
      <c r="D27" s="239"/>
      <c r="E27" s="239"/>
      <c r="F27" s="239"/>
      <c r="G27" s="239"/>
      <c r="H27" s="228"/>
      <c r="I27" s="230"/>
    </row>
    <row r="28" spans="1:9" x14ac:dyDescent="0.25">
      <c r="C28" s="66"/>
      <c r="D28" s="66"/>
      <c r="E28" s="66"/>
      <c r="F28" s="66"/>
      <c r="G28" s="66"/>
      <c r="H28" s="66"/>
      <c r="I28" s="66"/>
    </row>
    <row r="29" spans="1:9" x14ac:dyDescent="0.25">
      <c r="B29" s="138"/>
      <c r="C29" s="240"/>
      <c r="D29" s="240"/>
      <c r="E29" s="240"/>
      <c r="F29" s="240"/>
      <c r="G29" s="240"/>
      <c r="H29" s="240"/>
      <c r="I29" s="66"/>
    </row>
    <row r="30" spans="1:9" x14ac:dyDescent="0.25">
      <c r="C30" s="66"/>
      <c r="D30" s="66"/>
      <c r="E30" s="66"/>
      <c r="F30" s="66"/>
      <c r="G30" s="66"/>
      <c r="H30" s="66"/>
      <c r="I30" s="66"/>
    </row>
    <row r="31" spans="1:9" x14ac:dyDescent="0.25">
      <c r="C31" s="66"/>
      <c r="D31" s="66"/>
      <c r="E31" s="66"/>
      <c r="F31" s="66"/>
      <c r="G31" s="66"/>
      <c r="H31" s="66"/>
      <c r="I31" s="66"/>
    </row>
    <row r="32" spans="1:9" s="220" customFormat="1" x14ac:dyDescent="0.25">
      <c r="A32" s="217" t="s">
        <v>588</v>
      </c>
      <c r="B32" s="217" t="s">
        <v>589</v>
      </c>
      <c r="C32" s="217" t="s">
        <v>584</v>
      </c>
      <c r="D32" s="219">
        <v>44826</v>
      </c>
      <c r="E32" s="219">
        <v>44865</v>
      </c>
      <c r="F32" s="219"/>
      <c r="G32" s="219"/>
      <c r="H32" s="217" t="s">
        <v>590</v>
      </c>
      <c r="I32" s="217"/>
    </row>
    <row r="33" spans="1:9" s="220" customFormat="1" x14ac:dyDescent="0.25">
      <c r="A33" s="217" t="s">
        <v>591</v>
      </c>
      <c r="B33" s="217" t="s">
        <v>592</v>
      </c>
      <c r="C33" s="217" t="s">
        <v>593</v>
      </c>
      <c r="D33" s="219">
        <v>44866</v>
      </c>
      <c r="E33" s="219">
        <v>44874</v>
      </c>
      <c r="F33" s="219"/>
      <c r="G33" s="219"/>
      <c r="H33" s="217" t="s">
        <v>590</v>
      </c>
      <c r="I33" s="217"/>
    </row>
    <row r="34" spans="1:9" s="222" customFormat="1" x14ac:dyDescent="0.25">
      <c r="A34" s="221" t="s">
        <v>594</v>
      </c>
      <c r="B34" s="217" t="s">
        <v>595</v>
      </c>
      <c r="C34" s="217" t="s">
        <v>596</v>
      </c>
      <c r="D34" s="219">
        <v>44872</v>
      </c>
      <c r="E34" s="219">
        <v>44890</v>
      </c>
      <c r="F34" s="219"/>
      <c r="G34" s="219"/>
      <c r="H34" s="217" t="s">
        <v>590</v>
      </c>
      <c r="I34" s="217"/>
    </row>
    <row r="35" spans="1:9" s="224" customFormat="1" x14ac:dyDescent="0.25">
      <c r="A35" s="223" t="s">
        <v>597</v>
      </c>
      <c r="B35" s="223" t="s">
        <v>598</v>
      </c>
      <c r="C35" s="217" t="s">
        <v>579</v>
      </c>
      <c r="D35" s="219">
        <v>44958</v>
      </c>
      <c r="E35" s="219">
        <v>44985</v>
      </c>
      <c r="F35" s="219"/>
      <c r="G35" s="219"/>
      <c r="H35" s="217"/>
      <c r="I35" s="217" t="s">
        <v>613</v>
      </c>
    </row>
    <row r="36" spans="1:9" s="224" customFormat="1" x14ac:dyDescent="0.25">
      <c r="A36" s="223" t="s">
        <v>599</v>
      </c>
      <c r="B36" s="223" t="s">
        <v>600</v>
      </c>
      <c r="C36" s="217" t="s">
        <v>579</v>
      </c>
      <c r="D36" s="219">
        <v>44958</v>
      </c>
      <c r="E36" s="219">
        <v>44985</v>
      </c>
      <c r="F36" s="219"/>
      <c r="G36" s="219"/>
      <c r="H36" s="217"/>
      <c r="I36" s="217"/>
    </row>
    <row r="37" spans="1:9" s="224" customFormat="1" x14ac:dyDescent="0.25">
      <c r="A37" s="223" t="s">
        <v>601</v>
      </c>
      <c r="B37" s="223" t="s">
        <v>602</v>
      </c>
      <c r="C37" s="217" t="s">
        <v>582</v>
      </c>
      <c r="D37" s="219"/>
      <c r="E37" s="219">
        <v>44985</v>
      </c>
      <c r="F37" s="219"/>
      <c r="G37" s="219"/>
      <c r="H37" s="217"/>
      <c r="I37" s="217"/>
    </row>
    <row r="38" spans="1:9" s="224" customFormat="1" x14ac:dyDescent="0.25">
      <c r="A38" s="223" t="s">
        <v>603</v>
      </c>
      <c r="B38" s="223" t="s">
        <v>604</v>
      </c>
      <c r="C38" s="217" t="s">
        <v>582</v>
      </c>
      <c r="D38" s="219"/>
      <c r="E38" s="219">
        <v>44985</v>
      </c>
      <c r="F38" s="219"/>
      <c r="G38" s="219"/>
      <c r="H38" s="217"/>
      <c r="I38" s="217"/>
    </row>
    <row r="39" spans="1:9" s="224" customFormat="1" ht="30" x14ac:dyDescent="0.25">
      <c r="A39" s="223" t="s">
        <v>605</v>
      </c>
      <c r="B39" s="223" t="s">
        <v>606</v>
      </c>
      <c r="C39" s="217" t="s">
        <v>579</v>
      </c>
      <c r="D39" s="219">
        <v>44928</v>
      </c>
      <c r="E39" s="219">
        <v>44985</v>
      </c>
      <c r="F39" s="219"/>
      <c r="G39" s="219"/>
      <c r="H39" s="217"/>
      <c r="I39" s="217" t="s">
        <v>613</v>
      </c>
    </row>
    <row r="40" spans="1:9" s="222" customFormat="1" ht="30" x14ac:dyDescent="0.25">
      <c r="A40" s="221" t="s">
        <v>607</v>
      </c>
      <c r="B40" s="221" t="s">
        <v>608</v>
      </c>
      <c r="C40" s="217" t="s">
        <v>609</v>
      </c>
      <c r="D40" s="219">
        <v>44879</v>
      </c>
      <c r="E40" s="219">
        <v>44926</v>
      </c>
      <c r="F40" s="219"/>
      <c r="G40" s="219"/>
      <c r="H40" s="217"/>
      <c r="I40" s="217"/>
    </row>
  </sheetData>
  <mergeCells count="2">
    <mergeCell ref="A1:I1"/>
    <mergeCell ref="A24:A27"/>
  </mergeCells>
  <phoneticPr fontId="1" type="noConversion"/>
  <hyperlinks>
    <hyperlink ref="A3" location="DBM_01!A1" display="DBM_01" xr:uid="{1E57A985-6138-44E0-97A3-D402E14F909A}"/>
    <hyperlink ref="A6" location="DBM_04!A1" display="DBM_04" xr:uid="{92C97D04-B8F0-4EB8-A1D4-70FD8F542760}"/>
    <hyperlink ref="A4" location="'DBM_02,3'!A1" display="DBM_02" xr:uid="{FD484DA9-9BCB-472D-9ECF-DA666411EBF3}"/>
    <hyperlink ref="A5" location="'DBM_02,3'!A1" display="DBM_03" xr:uid="{16DD188E-FBBE-45CC-9BD2-3D67AD4191B2}"/>
    <hyperlink ref="A7" location="'DBM_05 UI Dashboard '!A1" display="DBM_05" xr:uid="{A10A59D9-F7D2-402B-822A-2288929FEDC8}"/>
    <hyperlink ref="A9" location="'DBM_07 UI Audit Trail'!A1" display="DBM_07" xr:uid="{606A21D4-5A90-4BE0-95CA-39E0CCCB23B0}"/>
    <hyperlink ref="A10" location="DBM_08!A1" display="DBM_08" xr:uid="{BFC2AC4B-FF14-4468-B113-49D40553C6EE}"/>
    <hyperlink ref="A13" location="DBM_11!A1" display="DBM_11" xr:uid="{889BB15C-83C9-414E-A884-E7FEFE0CE531}"/>
    <hyperlink ref="A14" location="DBM_12!A1" display="DBM_12" xr:uid="{B4C63A81-2134-4EDE-8963-F564DC935EFC}"/>
    <hyperlink ref="A8" location="'DBM_06 UI Payment request'!A1" display="DBM_06" xr:uid="{F9629BC9-8E54-4568-BFBE-705E7600D980}"/>
    <hyperlink ref="A16" location="DBM_14!A1" display="DBM_14" xr:uid="{322D3EB5-8489-48A4-B700-94DA8B3BF2DB}"/>
    <hyperlink ref="A18" location="'DBM_06 UI Payment request'!A1" display="DBM_16" xr:uid="{664C3F85-1F7D-4381-A7AA-46BC43C80A6D}"/>
    <hyperlink ref="A21" location="DBM_19!A1" display="DBM_19" xr:uid="{F3B7821A-2176-47BE-90E5-33BC6F880BA4}"/>
    <hyperlink ref="A22" location="DBM_20!A1" display="DBM_20" xr:uid="{5E17013C-6C51-48F7-A18C-BCD82DEC5809}"/>
    <hyperlink ref="A15" location="DBM_13!A1" display="DBM_13" xr:uid="{1CF3FAE3-E050-4509-96AC-4E3734B2F109}"/>
    <hyperlink ref="A17" location="DBM_15!A1" display="DBM_15" xr:uid="{381674F0-97CF-49E4-8674-9B3FD908E7E1}"/>
    <hyperlink ref="A11" location="DBM_09!A1" display="DBM_09" xr:uid="{373151FC-24E6-4D55-B12A-B49A46A15D3E}"/>
    <hyperlink ref="A12" location="DBM_10!A1" display="DBM_10" xr:uid="{051A9A6D-48DD-4D74-9E4B-20EE70C7CBEB}"/>
    <hyperlink ref="A19" location="DBM_17!A1" display="DBM_17" xr:uid="{AD2CA82C-94B9-4B35-8568-190B511E9EA3}"/>
    <hyperlink ref="A20" location="'DBM_06 UI Payment request'!A1" display="DBM_18" xr:uid="{C30E22BD-72E3-4833-90A3-ABA84DB71FFF}"/>
    <hyperlink ref="B25" location="Payment_report" display=" - Payment report" xr:uid="{EA0CD670-D82D-4F3F-B630-96DF3B05B36A}"/>
    <hyperlink ref="B26" location="TAT_report" display=" - TAT report" xr:uid="{D684428B-FF45-4E44-BCDD-405BB0B18AC6}"/>
    <hyperlink ref="B27" location="Transaction_list" display=" - Name screening Report" xr:uid="{A2DEAF23-974C-4970-9972-D5E1C03E6773}"/>
  </hyperlink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D4E42-4D50-412E-8832-760BE3E9C85F}">
  <dimension ref="A1:E20"/>
  <sheetViews>
    <sheetView workbookViewId="0">
      <selection activeCell="D22" sqref="D22"/>
    </sheetView>
  </sheetViews>
  <sheetFormatPr defaultRowHeight="15" x14ac:dyDescent="0.25"/>
  <cols>
    <col min="1" max="1" width="8.140625" style="61" customWidth="1"/>
    <col min="2" max="2" width="30.140625" style="61" customWidth="1"/>
    <col min="3" max="3" width="25.140625" style="61" customWidth="1"/>
    <col min="4" max="4" width="22.85546875" style="61" customWidth="1"/>
    <col min="5" max="5" width="13.85546875" style="61" customWidth="1"/>
  </cols>
  <sheetData>
    <row r="1" spans="1:5" x14ac:dyDescent="0.25">
      <c r="A1" s="190" t="s">
        <v>206</v>
      </c>
    </row>
    <row r="2" spans="1:5" ht="26.25" x14ac:dyDescent="0.25">
      <c r="A2" s="191" t="s">
        <v>58</v>
      </c>
      <c r="B2" s="191" t="s">
        <v>203</v>
      </c>
      <c r="C2" s="192" t="s">
        <v>204</v>
      </c>
      <c r="D2" s="193" t="s">
        <v>502</v>
      </c>
      <c r="E2" s="192" t="s">
        <v>455</v>
      </c>
    </row>
    <row r="3" spans="1:5" x14ac:dyDescent="0.25">
      <c r="A3" s="132">
        <v>1</v>
      </c>
      <c r="B3" s="132" t="s">
        <v>59</v>
      </c>
      <c r="C3" s="132" t="s">
        <v>59</v>
      </c>
      <c r="D3" s="132" t="s">
        <v>497</v>
      </c>
      <c r="E3" s="132">
        <v>1</v>
      </c>
    </row>
    <row r="4" spans="1:5" x14ac:dyDescent="0.25">
      <c r="A4" s="132">
        <v>2</v>
      </c>
      <c r="B4" s="132" t="s">
        <v>202</v>
      </c>
      <c r="C4" s="132" t="s">
        <v>202</v>
      </c>
      <c r="D4" s="132" t="s">
        <v>497</v>
      </c>
      <c r="E4" s="132">
        <v>7</v>
      </c>
    </row>
    <row r="5" spans="1:5" x14ac:dyDescent="0.25">
      <c r="A5" s="132">
        <v>3</v>
      </c>
      <c r="B5" s="132" t="s">
        <v>142</v>
      </c>
      <c r="C5" s="132" t="s">
        <v>142</v>
      </c>
      <c r="D5" s="132" t="s">
        <v>496</v>
      </c>
      <c r="E5" s="132">
        <v>7</v>
      </c>
    </row>
    <row r="6" spans="1:5" x14ac:dyDescent="0.25">
      <c r="A6" s="132">
        <v>4</v>
      </c>
      <c r="B6" s="132" t="s">
        <v>144</v>
      </c>
      <c r="C6" s="132" t="s">
        <v>144</v>
      </c>
      <c r="D6" s="132" t="s">
        <v>498</v>
      </c>
      <c r="E6" s="132">
        <v>7</v>
      </c>
    </row>
    <row r="7" spans="1:5" x14ac:dyDescent="0.25">
      <c r="A7" s="132">
        <v>5</v>
      </c>
      <c r="B7" s="132" t="s">
        <v>60</v>
      </c>
      <c r="C7" s="132" t="s">
        <v>60</v>
      </c>
      <c r="D7" s="132" t="s">
        <v>496</v>
      </c>
      <c r="E7" s="132">
        <v>7</v>
      </c>
    </row>
    <row r="8" spans="1:5" x14ac:dyDescent="0.25">
      <c r="A8" s="132">
        <v>6</v>
      </c>
      <c r="B8" s="132" t="s">
        <v>196</v>
      </c>
      <c r="C8" s="132" t="s">
        <v>145</v>
      </c>
      <c r="D8" s="132" t="s">
        <v>498</v>
      </c>
      <c r="E8" s="132">
        <v>2</v>
      </c>
    </row>
    <row r="9" spans="1:5" x14ac:dyDescent="0.25">
      <c r="A9" s="132">
        <v>7</v>
      </c>
      <c r="B9" s="132" t="s">
        <v>61</v>
      </c>
      <c r="C9" s="132" t="s">
        <v>61</v>
      </c>
      <c r="D9" s="132" t="s">
        <v>496</v>
      </c>
      <c r="E9" s="132">
        <v>7</v>
      </c>
    </row>
    <row r="10" spans="1:5" x14ac:dyDescent="0.25">
      <c r="A10" s="132">
        <v>8</v>
      </c>
      <c r="B10" s="132" t="s">
        <v>197</v>
      </c>
      <c r="C10" s="132" t="s">
        <v>145</v>
      </c>
      <c r="D10" s="132" t="s">
        <v>498</v>
      </c>
      <c r="E10" s="132">
        <v>3</v>
      </c>
    </row>
    <row r="11" spans="1:5" x14ac:dyDescent="0.25">
      <c r="A11" s="132">
        <v>9</v>
      </c>
      <c r="B11" s="132" t="s">
        <v>450</v>
      </c>
      <c r="C11" s="132" t="s">
        <v>145</v>
      </c>
      <c r="D11" s="132" t="s">
        <v>498</v>
      </c>
      <c r="E11" s="132">
        <v>4</v>
      </c>
    </row>
    <row r="12" spans="1:5" x14ac:dyDescent="0.25">
      <c r="A12" s="132">
        <v>10</v>
      </c>
      <c r="B12" s="132" t="s">
        <v>62</v>
      </c>
      <c r="C12" s="132" t="s">
        <v>62</v>
      </c>
      <c r="D12" s="132" t="s">
        <v>496</v>
      </c>
      <c r="E12" s="194">
        <v>7</v>
      </c>
    </row>
    <row r="13" spans="1:5" x14ac:dyDescent="0.25">
      <c r="A13" s="132">
        <v>11</v>
      </c>
      <c r="B13" s="132" t="s">
        <v>198</v>
      </c>
      <c r="C13" s="132" t="s">
        <v>62</v>
      </c>
      <c r="D13" s="132" t="s">
        <v>496</v>
      </c>
      <c r="E13" s="194">
        <v>7</v>
      </c>
    </row>
    <row r="14" spans="1:5" x14ac:dyDescent="0.25">
      <c r="A14" s="132">
        <v>12</v>
      </c>
      <c r="B14" s="132" t="s">
        <v>199</v>
      </c>
      <c r="C14" s="132" t="s">
        <v>62</v>
      </c>
      <c r="D14" s="132" t="s">
        <v>496</v>
      </c>
      <c r="E14" s="194">
        <v>7</v>
      </c>
    </row>
    <row r="15" spans="1:5" x14ac:dyDescent="0.25">
      <c r="A15" s="132">
        <v>13</v>
      </c>
      <c r="B15" s="132" t="s">
        <v>354</v>
      </c>
      <c r="C15" s="132" t="s">
        <v>200</v>
      </c>
      <c r="D15" s="132" t="s">
        <v>496</v>
      </c>
      <c r="E15" s="194">
        <v>7</v>
      </c>
    </row>
    <row r="16" spans="1:5" x14ac:dyDescent="0.25">
      <c r="A16" s="132">
        <v>14</v>
      </c>
      <c r="B16" s="132" t="s">
        <v>451</v>
      </c>
      <c r="C16" s="132" t="s">
        <v>201</v>
      </c>
      <c r="D16" s="132" t="s">
        <v>498</v>
      </c>
      <c r="E16" s="194">
        <v>5</v>
      </c>
    </row>
    <row r="17" spans="1:5" x14ac:dyDescent="0.25">
      <c r="A17" s="132">
        <v>15</v>
      </c>
      <c r="B17" s="132" t="s">
        <v>63</v>
      </c>
      <c r="C17" s="213" t="s">
        <v>63</v>
      </c>
      <c r="D17" s="132" t="s">
        <v>496</v>
      </c>
      <c r="E17" s="132">
        <v>7</v>
      </c>
    </row>
    <row r="18" spans="1:5" x14ac:dyDescent="0.25">
      <c r="A18" s="132">
        <v>16</v>
      </c>
      <c r="B18" s="132" t="s">
        <v>504</v>
      </c>
      <c r="C18" s="213" t="s">
        <v>504</v>
      </c>
      <c r="D18" s="132" t="s">
        <v>496</v>
      </c>
      <c r="E18" s="194">
        <v>6</v>
      </c>
    </row>
    <row r="20" spans="1:5" x14ac:dyDescent="0.25">
      <c r="C20" s="134"/>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785DC-C2EF-4440-A864-36952CA369C5}">
  <dimension ref="A1:B14"/>
  <sheetViews>
    <sheetView workbookViewId="0">
      <selection activeCell="A10" sqref="A10"/>
    </sheetView>
  </sheetViews>
  <sheetFormatPr defaultRowHeight="15" x14ac:dyDescent="0.25"/>
  <cols>
    <col min="1" max="1" width="112.42578125" style="61" customWidth="1"/>
    <col min="2" max="2" width="10.5703125" customWidth="1"/>
  </cols>
  <sheetData>
    <row r="1" spans="1:2" x14ac:dyDescent="0.25">
      <c r="A1" s="57" t="s">
        <v>208</v>
      </c>
      <c r="B1" s="27" t="s">
        <v>207</v>
      </c>
    </row>
    <row r="2" spans="1:2" x14ac:dyDescent="0.25">
      <c r="A2" s="126" t="s">
        <v>443</v>
      </c>
    </row>
    <row r="3" spans="1:2" x14ac:dyDescent="0.25">
      <c r="A3" s="57" t="s">
        <v>186</v>
      </c>
    </row>
    <row r="4" spans="1:2" ht="24.6" customHeight="1" x14ac:dyDescent="0.25">
      <c r="A4" s="104" t="s">
        <v>444</v>
      </c>
    </row>
    <row r="5" spans="1:2" x14ac:dyDescent="0.25">
      <c r="A5" s="57" t="s">
        <v>179</v>
      </c>
    </row>
    <row r="6" spans="1:2" ht="63.6" customHeight="1" x14ac:dyDescent="0.25">
      <c r="A6" s="58"/>
    </row>
    <row r="7" spans="1:2" ht="17.45" customHeight="1" x14ac:dyDescent="0.25">
      <c r="A7" s="59" t="s">
        <v>448</v>
      </c>
    </row>
    <row r="8" spans="1:2" ht="36" customHeight="1" x14ac:dyDescent="0.25">
      <c r="A8" s="103" t="s">
        <v>298</v>
      </c>
    </row>
    <row r="9" spans="1:2" ht="18" customHeight="1" x14ac:dyDescent="0.25">
      <c r="A9" s="103" t="s">
        <v>299</v>
      </c>
    </row>
    <row r="10" spans="1:2" ht="27.6" customHeight="1" x14ac:dyDescent="0.25">
      <c r="A10" s="163" t="s">
        <v>439</v>
      </c>
    </row>
    <row r="11" spans="1:2" ht="44.45" customHeight="1" x14ac:dyDescent="0.25">
      <c r="A11" s="60" t="s">
        <v>445</v>
      </c>
    </row>
    <row r="12" spans="1:2" ht="17.45" customHeight="1" x14ac:dyDescent="0.25">
      <c r="A12" s="27" t="s">
        <v>446</v>
      </c>
    </row>
    <row r="13" spans="1:2" x14ac:dyDescent="0.25">
      <c r="A13" s="59" t="s">
        <v>190</v>
      </c>
    </row>
    <row r="14" spans="1:2" x14ac:dyDescent="0.25">
      <c r="A14" s="65"/>
    </row>
  </sheetData>
  <hyperlinks>
    <hyperlink ref="B1" location="REQ!A1" display="Back" xr:uid="{E969C079-C19F-469E-8FFA-3E262D396E35}"/>
    <hyperlink ref="A10" location="ING___Disbursement_table" display="  Table detail" xr:uid="{42D51375-6F7F-486D-8AAD-3056793C9040}"/>
    <hyperlink ref="A12" location="Transaction_list" display="  Transaction list" xr:uid="{4BF06EBD-AB4D-4C5A-9946-5E45FE91296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0130C-DA5C-4734-AC78-B1F598A315FC}">
  <dimension ref="A1:B14"/>
  <sheetViews>
    <sheetView topLeftCell="A7" workbookViewId="0"/>
  </sheetViews>
  <sheetFormatPr defaultRowHeight="15" x14ac:dyDescent="0.25"/>
  <cols>
    <col min="1" max="1" width="112.42578125" style="61" customWidth="1"/>
    <col min="2" max="2" width="10.5703125" customWidth="1"/>
  </cols>
  <sheetData>
    <row r="1" spans="1:2" x14ac:dyDescent="0.25">
      <c r="A1" s="57" t="s">
        <v>208</v>
      </c>
      <c r="B1" s="27" t="s">
        <v>207</v>
      </c>
    </row>
    <row r="2" spans="1:2" ht="24.6" customHeight="1" x14ac:dyDescent="0.25">
      <c r="A2" s="69" t="s">
        <v>303</v>
      </c>
    </row>
    <row r="3" spans="1:2" ht="21.6" customHeight="1" x14ac:dyDescent="0.25">
      <c r="A3" s="57" t="s">
        <v>186</v>
      </c>
    </row>
    <row r="4" spans="1:2" ht="31.35" customHeight="1" x14ac:dyDescent="0.25">
      <c r="A4" s="105" t="s">
        <v>304</v>
      </c>
    </row>
    <row r="5" spans="1:2" x14ac:dyDescent="0.25">
      <c r="A5" s="57" t="s">
        <v>179</v>
      </c>
    </row>
    <row r="6" spans="1:2" ht="26.45" customHeight="1" x14ac:dyDescent="0.25">
      <c r="A6" s="58"/>
    </row>
    <row r="7" spans="1:2" x14ac:dyDescent="0.25">
      <c r="A7" s="59" t="s">
        <v>448</v>
      </c>
    </row>
    <row r="8" spans="1:2" ht="38.25" x14ac:dyDescent="0.25">
      <c r="A8" s="103" t="s">
        <v>302</v>
      </c>
    </row>
    <row r="9" spans="1:2" ht="44.45" customHeight="1" x14ac:dyDescent="0.25">
      <c r="A9" s="60" t="s">
        <v>447</v>
      </c>
    </row>
    <row r="10" spans="1:2" ht="43.7" customHeight="1" x14ac:dyDescent="0.25">
      <c r="A10" s="60" t="s">
        <v>415</v>
      </c>
    </row>
    <row r="11" spans="1:2" ht="40.700000000000003" customHeight="1" x14ac:dyDescent="0.25">
      <c r="A11" s="60" t="s">
        <v>416</v>
      </c>
    </row>
    <row r="13" spans="1:2" x14ac:dyDescent="0.25">
      <c r="A13" s="59" t="s">
        <v>190</v>
      </c>
    </row>
    <row r="14" spans="1:2" x14ac:dyDescent="0.25">
      <c r="A14" s="27" t="s">
        <v>426</v>
      </c>
    </row>
  </sheetData>
  <hyperlinks>
    <hyperlink ref="A14" location="Transaction_list" display="Payment list" xr:uid="{B8D9D55D-B343-4008-B3E3-33E02D1CCDD2}"/>
    <hyperlink ref="B1" location="REQ!A1" display="Back to ToC" xr:uid="{C2B25744-9D9F-476D-A23B-A685C4844177}"/>
  </hyperlinks>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13ebacf-46ef-4fc7-851f-bbaf0fbf48a5" xsi:nil="true"/>
    <lcf76f155ced4ddcb4097134ff3c332f xmlns="cceda2ff-5c1c-41a5-a1cc-6e2dac245904">
      <Terms xmlns="http://schemas.microsoft.com/office/infopath/2007/PartnerControls"/>
    </lcf76f155ced4ddcb4097134ff3c332f>
    <u0jf xmlns="cceda2ff-5c1c-41a5-a1cc-6e2dac245904">
      <UserInfo>
        <DisplayName/>
        <AccountId xsi:nil="true"/>
        <AccountType/>
      </UserInfo>
    </u0j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4306D9C29620841AB8D27CA897D5637" ma:contentTypeVersion="16" ma:contentTypeDescription="Create a new document." ma:contentTypeScope="" ma:versionID="76732489ee460f389064359e9e6d8f5f">
  <xsd:schema xmlns:xsd="http://www.w3.org/2001/XMLSchema" xmlns:xs="http://www.w3.org/2001/XMLSchema" xmlns:p="http://schemas.microsoft.com/office/2006/metadata/properties" xmlns:ns2="b5283ac9-7eb0-409f-b945-08a263961492" xmlns:ns3="cceda2ff-5c1c-41a5-a1cc-6e2dac245904" xmlns:ns4="513ebacf-46ef-4fc7-851f-bbaf0fbf48a5" targetNamespace="http://schemas.microsoft.com/office/2006/metadata/properties" ma:root="true" ma:fieldsID="94d7febc968ca16e5693e70e37e986cf" ns2:_="" ns3:_="" ns4:_="">
    <xsd:import namespace="b5283ac9-7eb0-409f-b945-08a263961492"/>
    <xsd:import namespace="cceda2ff-5c1c-41a5-a1cc-6e2dac245904"/>
    <xsd:import namespace="513ebacf-46ef-4fc7-851f-bbaf0fbf48a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u0jf" minOccurs="0"/>
                <xsd:element ref="ns3:MediaLengthInSeconds" minOccurs="0"/>
                <xsd:element ref="ns3: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283ac9-7eb0-409f-b945-08a26396149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eda2ff-5c1c-41a5-a1cc-6e2dac24590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u0jf" ma:index="19" nillable="true" ma:displayName="Person or Group" ma:list="UserInfo" ma:internalName="u0jf">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af281f3-005c-4590-8509-9f2f2da8adb9"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13ebacf-46ef-4fc7-851f-bbaf0fbf48a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b92949fd-16b3-4478-a653-be3896ce4e52}" ma:internalName="TaxCatchAll" ma:showField="CatchAllData" ma:web="513ebacf-46ef-4fc7-851f-bbaf0fbf48a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0397CE-E9E7-46E3-81F1-D6BD7B28F78C}">
  <ds:schemaRefs>
    <ds:schemaRef ds:uri="http://purl.org/dc/terms/"/>
    <ds:schemaRef ds:uri="http://schemas.microsoft.com/office/2006/documentManagement/types"/>
    <ds:schemaRef ds:uri="http://schemas.openxmlformats.org/package/2006/metadata/core-properties"/>
    <ds:schemaRef ds:uri="http://purl.org/dc/elements/1.1/"/>
    <ds:schemaRef ds:uri="b5283ac9-7eb0-409f-b945-08a263961492"/>
    <ds:schemaRef ds:uri="cceda2ff-5c1c-41a5-a1cc-6e2dac245904"/>
    <ds:schemaRef ds:uri="http://schemas.microsoft.com/office/infopath/2007/PartnerControls"/>
    <ds:schemaRef ds:uri="http://schemas.microsoft.com/office/2006/metadata/properties"/>
    <ds:schemaRef ds:uri="513ebacf-46ef-4fc7-851f-bbaf0fbf48a5"/>
    <ds:schemaRef ds:uri="http://www.w3.org/XML/1998/namespace"/>
    <ds:schemaRef ds:uri="http://purl.org/dc/dcmitype/"/>
  </ds:schemaRefs>
</ds:datastoreItem>
</file>

<file path=customXml/itemProps2.xml><?xml version="1.0" encoding="utf-8"?>
<ds:datastoreItem xmlns:ds="http://schemas.openxmlformats.org/officeDocument/2006/customXml" ds:itemID="{A1F4DD91-C4C2-41C4-84A7-69197869EDB4}">
  <ds:schemaRefs>
    <ds:schemaRef ds:uri="http://schemas.microsoft.com/sharepoint/v3/contenttype/forms"/>
  </ds:schemaRefs>
</ds:datastoreItem>
</file>

<file path=customXml/itemProps3.xml><?xml version="1.0" encoding="utf-8"?>
<ds:datastoreItem xmlns:ds="http://schemas.openxmlformats.org/officeDocument/2006/customXml" ds:itemID="{C70C2902-6C1F-4240-A92E-7D8EA49C59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283ac9-7eb0-409f-b945-08a263961492"/>
    <ds:schemaRef ds:uri="cceda2ff-5c1c-41a5-a1cc-6e2dac245904"/>
    <ds:schemaRef ds:uri="513ebacf-46ef-4fc7-851f-bbaf0fbf48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7</vt:i4>
      </vt:variant>
    </vt:vector>
  </HeadingPairs>
  <TitlesOfParts>
    <vt:vector size="32" baseType="lpstr">
      <vt:lpstr>EPIC</vt:lpstr>
      <vt:lpstr>Version control</vt:lpstr>
      <vt:lpstr>Backlog</vt:lpstr>
      <vt:lpstr>Flow</vt:lpstr>
      <vt:lpstr>Screen</vt:lpstr>
      <vt:lpstr>REQ</vt:lpstr>
      <vt:lpstr>Status log</vt:lpstr>
      <vt:lpstr>DBM_01</vt:lpstr>
      <vt:lpstr>DBM_02,3</vt:lpstr>
      <vt:lpstr>DBM_04</vt:lpstr>
      <vt:lpstr>DBM_05 UI Dashboard </vt:lpstr>
      <vt:lpstr>DBM_06 UI Payment request</vt:lpstr>
      <vt:lpstr>DBM_07 UI Audit Trail</vt:lpstr>
      <vt:lpstr>DBM_08</vt:lpstr>
      <vt:lpstr>DBM_6 Notification</vt:lpstr>
      <vt:lpstr>DBM_11</vt:lpstr>
      <vt:lpstr>DBM_12</vt:lpstr>
      <vt:lpstr>DBM_14</vt:lpstr>
      <vt:lpstr>DBM_19</vt:lpstr>
      <vt:lpstr>DBM_20</vt:lpstr>
      <vt:lpstr>DBM_13</vt:lpstr>
      <vt:lpstr>DBM_15</vt:lpstr>
      <vt:lpstr>DBM_09</vt:lpstr>
      <vt:lpstr>DBM_17</vt:lpstr>
      <vt:lpstr>Attachment</vt:lpstr>
      <vt:lpstr>Authority_table</vt:lpstr>
      <vt:lpstr>ING___Disbursement_table</vt:lpstr>
      <vt:lpstr>List_of_bank_20221031</vt:lpstr>
      <vt:lpstr>Name_screening_report</vt:lpstr>
      <vt:lpstr>Payment_report</vt:lpstr>
      <vt:lpstr>TAT_report</vt:lpstr>
      <vt:lpstr>Transaction_list</vt:lpstr>
    </vt:vector>
  </TitlesOfParts>
  <Company>Sun Life Financial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 Tam Huy Nguyen</dc:creator>
  <cp:lastModifiedBy>Nhan Thien Tran</cp:lastModifiedBy>
  <dcterms:created xsi:type="dcterms:W3CDTF">2020-11-04T09:09:49Z</dcterms:created>
  <dcterms:modified xsi:type="dcterms:W3CDTF">2022-11-22T06:57:13Z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0x010100F4306D9C29620841AB8D27CA897D5637</vt:lpwstr>
  </property>
  <property fmtid="{D5CDD505-2E9C-101B-9397-08002B2CF9AE}" pid="3" name="MediaServiceImageTags">
    <vt:lpwstr/>
  </property>
</Properties>
</file>