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140"/>
  </bookViews>
  <sheets>
    <sheet name="7月份生产计划（6.20）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<sst xmlns="http://schemas.openxmlformats.org/spreadsheetml/2006/main" count="103" uniqueCount="101">
  <si>
    <r>
      <rPr>
        <b/>
        <sz val="20"/>
        <rFont val="华文行楷"/>
        <charset val="134"/>
      </rPr>
      <t>浙江中烟</t>
    </r>
    <r>
      <rPr>
        <b/>
        <sz val="20"/>
        <rFont val="宋体"/>
        <charset val="134"/>
      </rPr>
      <t>2019</t>
    </r>
    <r>
      <rPr>
        <b/>
        <sz val="20"/>
        <rFont val="华文行楷"/>
        <charset val="134"/>
      </rPr>
      <t>年</t>
    </r>
    <r>
      <rPr>
        <b/>
        <sz val="20"/>
        <rFont val="宋体"/>
        <charset val="134"/>
      </rPr>
      <t>7</t>
    </r>
    <r>
      <rPr>
        <b/>
        <sz val="20"/>
        <rFont val="华文行楷"/>
        <charset val="134"/>
      </rPr>
      <t xml:space="preserve">月份生产计划安排表 </t>
    </r>
    <r>
      <rPr>
        <b/>
        <sz val="20"/>
        <rFont val="宋体"/>
        <charset val="134"/>
      </rPr>
      <t>(6.20）</t>
    </r>
  </si>
  <si>
    <t>QG/ZY-SC-001/02</t>
  </si>
  <si>
    <t>品牌规格</t>
  </si>
  <si>
    <t>杭州卷烟厂</t>
  </si>
  <si>
    <t>原计划</t>
  </si>
  <si>
    <t>硬包</t>
  </si>
  <si>
    <t>软包</t>
  </si>
  <si>
    <t>利群系列:</t>
  </si>
  <si>
    <t>利群(休闲)</t>
  </si>
  <si>
    <t>利群(休闲云端）</t>
  </si>
  <si>
    <t>利群（红利)</t>
  </si>
  <si>
    <t>利群(逍遥)</t>
  </si>
  <si>
    <t>利群（钱塘）</t>
  </si>
  <si>
    <t>利群(软金色阳光)</t>
  </si>
  <si>
    <t>利群(阳光)</t>
  </si>
  <si>
    <t>利群(软长嘴)</t>
  </si>
  <si>
    <t>利群(西子阳光)</t>
  </si>
  <si>
    <t>利群（江南忆）</t>
  </si>
  <si>
    <t>利群(硬)</t>
  </si>
  <si>
    <t>利群(软红长嘴)</t>
  </si>
  <si>
    <t>利群(软红长嘴硬化)</t>
  </si>
  <si>
    <t xml:space="preserve">利群(长嘴) </t>
  </si>
  <si>
    <t>利群（西湖恋）</t>
  </si>
  <si>
    <t>利群(薄荷)</t>
  </si>
  <si>
    <t>利群（软蓝）</t>
  </si>
  <si>
    <t>利群(新二代)</t>
  </si>
  <si>
    <t>利群（老版）</t>
  </si>
  <si>
    <t>利群（蓝天）</t>
  </si>
  <si>
    <t>利群（新版）</t>
  </si>
  <si>
    <t>利群（夜西湖）</t>
  </si>
  <si>
    <t>利群（阳光橙中支）</t>
  </si>
  <si>
    <t>利群（江南韵）</t>
  </si>
  <si>
    <t>利群（楼外楼）</t>
  </si>
  <si>
    <t>大红鹰系列:</t>
  </si>
  <si>
    <t>大红鹰(软蓝)</t>
  </si>
  <si>
    <t>雄狮系列:</t>
  </si>
  <si>
    <t>雄狮(红老版)</t>
  </si>
  <si>
    <t>雄狮（硬）</t>
  </si>
  <si>
    <t>雄狮(红)</t>
  </si>
  <si>
    <t>雄狮(薄荷)</t>
  </si>
  <si>
    <t>出口烟系列:</t>
  </si>
  <si>
    <t>利群（阳光国际版）</t>
  </si>
  <si>
    <t>利群（阳光HK）</t>
  </si>
  <si>
    <t>利群（阳光马来西亚）</t>
  </si>
  <si>
    <t>利群（阳光台湾）</t>
  </si>
  <si>
    <t>利群（阳光菲律宾）</t>
  </si>
  <si>
    <t>利群（阳光澳门免税）</t>
  </si>
  <si>
    <t>利群(软长嘴国际版)</t>
  </si>
  <si>
    <t>利群(软长嘴英文)</t>
  </si>
  <si>
    <t>利群(长嘴HK)</t>
  </si>
  <si>
    <t>利群(长嘴马来西亚)</t>
  </si>
  <si>
    <t>利群(长嘴香港)</t>
  </si>
  <si>
    <t>利群(长嘴英文)</t>
  </si>
  <si>
    <t>利群(长嘴菲律宾)</t>
  </si>
  <si>
    <t>利群(英文)</t>
  </si>
  <si>
    <t>利群(英文GM)</t>
  </si>
  <si>
    <t>利群（英文缅甸）</t>
  </si>
  <si>
    <t>利群（英文台湾）</t>
  </si>
  <si>
    <t>利群（英文香港）</t>
  </si>
  <si>
    <t>利群（英文菲律宾）</t>
  </si>
  <si>
    <t>摩登(国际版薄荷)</t>
  </si>
  <si>
    <t>摩登(缅甸薄荷)</t>
  </si>
  <si>
    <t>摩登(南美S)</t>
  </si>
  <si>
    <t>摩登(多米尼加)</t>
  </si>
  <si>
    <t>摩登(菲律宾C)</t>
  </si>
  <si>
    <t>摩登(菲律宾HC)</t>
  </si>
  <si>
    <t>摩登(菲律宾薄荷)</t>
  </si>
  <si>
    <t>摩登(秘鲁)</t>
  </si>
  <si>
    <t>摩登(秘鲁BH)</t>
  </si>
  <si>
    <t>福样促试系列:</t>
  </si>
  <si>
    <t>福样促试（）</t>
  </si>
  <si>
    <t>合   计</t>
  </si>
  <si>
    <t>月度生产总计</t>
  </si>
  <si>
    <t>硬包:</t>
  </si>
  <si>
    <t>注:</t>
  </si>
  <si>
    <t>2019年7月份自产烟生产能力分析:</t>
  </si>
  <si>
    <t>项    目</t>
  </si>
  <si>
    <t>杭州</t>
  </si>
  <si>
    <t>月度生产能力</t>
  </si>
  <si>
    <t>天    数</t>
  </si>
  <si>
    <t>机台开动数</t>
  </si>
  <si>
    <t>生产能力</t>
  </si>
  <si>
    <t>注:杭州、宁波大二班做五休二；27-31日停产。</t>
  </si>
  <si>
    <t>一</t>
  </si>
  <si>
    <t>二</t>
  </si>
  <si>
    <t>三</t>
  </si>
  <si>
    <t>建党节</t>
  </si>
  <si>
    <t>三十</t>
  </si>
  <si>
    <t>初一</t>
  </si>
  <si>
    <t>初六</t>
  </si>
  <si>
    <t>初七</t>
  </si>
  <si>
    <t>初八</t>
  </si>
  <si>
    <t>十三</t>
  </si>
  <si>
    <t>十四</t>
  </si>
  <si>
    <t>十五</t>
  </si>
  <si>
    <t>二十</t>
  </si>
  <si>
    <t>大暑</t>
  </si>
  <si>
    <t>廿二</t>
  </si>
  <si>
    <t>廿七</t>
  </si>
  <si>
    <t>廿八</t>
  </si>
  <si>
    <t>廿九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</si>
</sst>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;@"/>
    <numFmt numFmtId="177" formatCode="0.00_ "/>
    <numFmt numFmtId="178" formatCode="0_ "/>
  </numFmts>
  <fonts count="46">
    <font>
      <sz val="11"/>
      <color theme="1"/>
      <name val="Calibri"/>
      <charset val="134"/>
      <scheme val="minor"/>
    </font>
    <font>
      <sz val="10"/>
      <color indexed="8"/>
      <name val="Arial"/>
      <charset val="134"/>
    </font>
    <font>
      <b/>
      <sz val="12"/>
      <name val="宋体"/>
      <charset val="134"/>
    </font>
    <font>
      <sz val="12"/>
      <name val="宋体"/>
      <charset val="134"/>
    </font>
    <font>
      <b/>
      <sz val="20"/>
      <name val="华文行楷"/>
      <charset val="134"/>
    </font>
    <font>
      <b/>
      <sz val="18"/>
      <name val="华文行楷"/>
      <charset val="134"/>
    </font>
    <font>
      <b/>
      <sz val="11"/>
      <color indexed="12"/>
      <name val="宋体"/>
      <charset val="134"/>
    </font>
    <font>
      <b/>
      <sz val="11"/>
      <color indexed="12"/>
      <name val="Times New Roman"/>
      <charset val="134"/>
    </font>
    <font>
      <b/>
      <sz val="11"/>
      <name val="宋体"/>
      <charset val="134"/>
    </font>
    <font>
      <b/>
      <sz val="11"/>
      <color rgb="FFFF0000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b/>
      <sz val="11"/>
      <name val="Calibri"/>
      <charset val="134"/>
      <scheme val="minor"/>
    </font>
    <font>
      <b/>
      <sz val="12"/>
      <color indexed="12"/>
      <name val="宋体"/>
      <charset val="134"/>
    </font>
    <font>
      <b/>
      <sz val="12"/>
      <color rgb="FFFF0000"/>
      <name val="宋体"/>
      <charset val="134"/>
    </font>
    <font>
      <sz val="12"/>
      <color indexed="12"/>
      <name val="宋体"/>
      <charset val="134"/>
    </font>
    <font>
      <sz val="12"/>
      <color indexed="8"/>
      <name val="宋体"/>
      <charset val="134"/>
    </font>
    <font>
      <sz val="12"/>
      <color rgb="FFFF0000"/>
      <name val="宋体"/>
      <charset val="134"/>
    </font>
    <font>
      <b/>
      <sz val="16"/>
      <name val="宋体"/>
      <charset val="134"/>
    </font>
    <font>
      <b/>
      <sz val="11"/>
      <color theme="1"/>
      <name val="Simsun"/>
      <charset val="134"/>
    </font>
    <font>
      <b/>
      <sz val="14"/>
      <color theme="1"/>
      <name val="Arial"/>
      <charset val="134"/>
    </font>
    <font>
      <sz val="9"/>
      <color rgb="FF0000FF"/>
      <name val="??¨??"/>
      <charset val="134"/>
    </font>
    <font>
      <sz val="9"/>
      <color theme="1"/>
      <name val="??¨??"/>
      <charset val="134"/>
    </font>
    <font>
      <sz val="9"/>
      <color rgb="FF32CD32"/>
      <name val="??¨??"/>
      <charset val="134"/>
    </font>
    <font>
      <sz val="11"/>
      <color indexed="12"/>
      <name val="宋体"/>
      <charset val="134"/>
    </font>
    <font>
      <sz val="12"/>
      <name val="Arial Black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2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7" borderId="28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29" applyNumberFormat="0" applyFill="0" applyAlignment="0" applyProtection="0">
      <alignment vertical="center"/>
    </xf>
    <xf numFmtId="0" fontId="32" fillId="0" borderId="29" applyNumberFormat="0" applyFill="0" applyAlignment="0" applyProtection="0">
      <alignment vertical="center"/>
    </xf>
    <xf numFmtId="0" fontId="33" fillId="0" borderId="30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8" borderId="31" applyNumberFormat="0" applyAlignment="0" applyProtection="0">
      <alignment vertical="center"/>
    </xf>
    <xf numFmtId="0" fontId="35" fillId="9" borderId="32" applyNumberFormat="0" applyAlignment="0" applyProtection="0">
      <alignment vertical="center"/>
    </xf>
    <xf numFmtId="0" fontId="36" fillId="9" borderId="31" applyNumberFormat="0" applyAlignment="0" applyProtection="0">
      <alignment vertical="center"/>
    </xf>
    <xf numFmtId="0" fontId="37" fillId="10" borderId="33" applyNumberFormat="0" applyAlignment="0" applyProtection="0">
      <alignment vertical="center"/>
    </xf>
    <xf numFmtId="0" fontId="38" fillId="0" borderId="34" applyNumberFormat="0" applyFill="0" applyAlignment="0" applyProtection="0">
      <alignment vertical="center"/>
    </xf>
    <xf numFmtId="0" fontId="39" fillId="0" borderId="35" applyNumberFormat="0" applyFill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3" fillId="0" borderId="0">
      <alignment vertical="top"/>
    </xf>
    <xf numFmtId="0" fontId="3" fillId="0" borderId="0"/>
    <xf numFmtId="0" fontId="3" fillId="0" borderId="0">
      <alignment vertical="top"/>
    </xf>
  </cellStyleXfs>
  <cellXfs count="99">
    <xf numFmtId="0" fontId="0" fillId="0" borderId="0" xfId="0">
      <alignment vertical="center"/>
    </xf>
    <xf numFmtId="0" fontId="1" fillId="0" borderId="0" xfId="0" applyFont="1" applyAlignment="1">
      <alignment vertical="top"/>
    </xf>
    <xf numFmtId="0" fontId="1" fillId="0" borderId="0" xfId="0" applyFont="1" applyFill="1" applyAlignment="1">
      <alignment vertical="top"/>
    </xf>
    <xf numFmtId="0" fontId="2" fillId="0" borderId="0" xfId="49" applyFont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0" fontId="3" fillId="0" borderId="0" xfId="49" applyFont="1" applyFill="1">
      <alignment vertical="top"/>
    </xf>
    <xf numFmtId="0" fontId="1" fillId="0" borderId="0" xfId="49" applyFont="1">
      <alignment vertical="top"/>
    </xf>
    <xf numFmtId="0" fontId="4" fillId="0" borderId="0" xfId="5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left" vertical="center"/>
    </xf>
    <xf numFmtId="0" fontId="5" fillId="0" borderId="0" xfId="50" applyNumberFormat="1" applyFont="1" applyFill="1" applyBorder="1" applyAlignment="1" applyProtection="1">
      <alignment horizontal="center" vertical="center"/>
    </xf>
    <xf numFmtId="0" fontId="6" fillId="0" borderId="1" xfId="50" applyNumberFormat="1" applyFont="1" applyFill="1" applyBorder="1" applyAlignment="1" applyProtection="1">
      <alignment horizontal="center" vertical="center"/>
    </xf>
    <xf numFmtId="176" fontId="7" fillId="0" borderId="2" xfId="50" applyNumberFormat="1" applyFont="1" applyFill="1" applyBorder="1" applyAlignment="1" applyProtection="1">
      <alignment horizontal="center" vertical="center" wrapText="1"/>
    </xf>
    <xf numFmtId="176" fontId="7" fillId="0" borderId="3" xfId="50" applyNumberFormat="1" applyFont="1" applyFill="1" applyBorder="1" applyAlignment="1" applyProtection="1">
      <alignment horizontal="center" vertical="center" wrapText="1"/>
    </xf>
    <xf numFmtId="0" fontId="6" fillId="0" borderId="4" xfId="50" applyNumberFormat="1" applyFont="1" applyFill="1" applyBorder="1" applyAlignment="1" applyProtection="1">
      <alignment horizontal="center" vertical="center"/>
    </xf>
    <xf numFmtId="176" fontId="6" fillId="0" borderId="5" xfId="50" applyNumberFormat="1" applyFont="1" applyFill="1" applyBorder="1" applyAlignment="1" applyProtection="1">
      <alignment horizontal="center" vertical="center" wrapText="1"/>
    </xf>
    <xf numFmtId="176" fontId="6" fillId="0" borderId="6" xfId="50" applyNumberFormat="1" applyFont="1" applyFill="1" applyBorder="1" applyAlignment="1" applyProtection="1">
      <alignment horizontal="center" vertical="center" wrapText="1"/>
    </xf>
    <xf numFmtId="0" fontId="6" fillId="0" borderId="7" xfId="50" applyNumberFormat="1" applyFont="1" applyFill="1" applyBorder="1" applyAlignment="1" applyProtection="1">
      <alignment horizontal="center" vertical="center"/>
    </xf>
    <xf numFmtId="0" fontId="6" fillId="2" borderId="8" xfId="50" applyNumberFormat="1" applyFont="1" applyFill="1" applyBorder="1" applyAlignment="1" applyProtection="1">
      <alignment horizontal="center" vertical="center" wrapText="1"/>
    </xf>
    <xf numFmtId="0" fontId="6" fillId="0" borderId="9" xfId="50" applyNumberFormat="1" applyFont="1" applyFill="1" applyBorder="1" applyAlignment="1" applyProtection="1">
      <alignment horizontal="center" vertical="center" wrapText="1"/>
    </xf>
    <xf numFmtId="0" fontId="6" fillId="0" borderId="10" xfId="50" applyNumberFormat="1" applyFont="1" applyFill="1" applyBorder="1" applyAlignment="1" applyProtection="1">
      <alignment horizontal="center" vertical="center" wrapText="1"/>
    </xf>
    <xf numFmtId="0" fontId="8" fillId="2" borderId="11" xfId="50" applyNumberFormat="1" applyFont="1" applyFill="1" applyBorder="1" applyAlignment="1" applyProtection="1">
      <alignment vertical="center"/>
    </xf>
    <xf numFmtId="0" fontId="8" fillId="0" borderId="12" xfId="50" applyNumberFormat="1" applyFont="1" applyFill="1" applyBorder="1" applyAlignment="1" applyProtection="1">
      <alignment horizontal="right" vertical="center"/>
    </xf>
    <xf numFmtId="0" fontId="8" fillId="0" borderId="13" xfId="50" applyNumberFormat="1" applyFont="1" applyFill="1" applyBorder="1" applyAlignment="1" applyProtection="1">
      <alignment horizontal="right" vertical="center"/>
    </xf>
    <xf numFmtId="0" fontId="8" fillId="0" borderId="6" xfId="50" applyNumberFormat="1" applyFont="1" applyFill="1" applyBorder="1" applyAlignment="1" applyProtection="1">
      <alignment horizontal="right" vertical="center"/>
    </xf>
    <xf numFmtId="0" fontId="8" fillId="3" borderId="11" xfId="50" applyNumberFormat="1" applyFont="1" applyFill="1" applyBorder="1" applyAlignment="1" applyProtection="1">
      <alignment vertical="center" wrapText="1"/>
    </xf>
    <xf numFmtId="0" fontId="8" fillId="3" borderId="13" xfId="50" applyNumberFormat="1" applyFont="1" applyFill="1" applyBorder="1" applyAlignment="1" applyProtection="1">
      <alignment horizontal="right" vertical="center"/>
    </xf>
    <xf numFmtId="0" fontId="8" fillId="4" borderId="6" xfId="50" applyNumberFormat="1" applyFont="1" applyFill="1" applyBorder="1" applyAlignment="1" applyProtection="1">
      <alignment horizontal="right" vertical="center"/>
    </xf>
    <xf numFmtId="0" fontId="8" fillId="4" borderId="13" xfId="50" applyNumberFormat="1" applyFont="1" applyFill="1" applyBorder="1" applyAlignment="1" applyProtection="1">
      <alignment horizontal="right" vertical="center"/>
    </xf>
    <xf numFmtId="0" fontId="8" fillId="3" borderId="11" xfId="50" applyNumberFormat="1" applyFont="1" applyFill="1" applyBorder="1" applyAlignment="1" applyProtection="1">
      <alignment vertical="center"/>
    </xf>
    <xf numFmtId="0" fontId="8" fillId="0" borderId="11" xfId="50" applyNumberFormat="1" applyFont="1" applyFill="1" applyBorder="1" applyAlignment="1" applyProtection="1">
      <alignment vertical="center" wrapText="1"/>
    </xf>
    <xf numFmtId="0" fontId="9" fillId="0" borderId="13" xfId="50" applyNumberFormat="1" applyFont="1" applyFill="1" applyBorder="1" applyAlignment="1" applyProtection="1">
      <alignment horizontal="right" vertical="center"/>
    </xf>
    <xf numFmtId="0" fontId="8" fillId="0" borderId="14" xfId="50" applyNumberFormat="1" applyFont="1" applyFill="1" applyBorder="1" applyAlignment="1" applyProtection="1">
      <alignment horizontal="right" vertical="center"/>
    </xf>
    <xf numFmtId="0" fontId="8" fillId="0" borderId="11" xfId="50" applyNumberFormat="1" applyFont="1" applyFill="1" applyBorder="1" applyAlignment="1" applyProtection="1">
      <alignment vertical="center"/>
    </xf>
    <xf numFmtId="0" fontId="8" fillId="4" borderId="11" xfId="50" applyNumberFormat="1" applyFont="1" applyFill="1" applyBorder="1" applyAlignment="1" applyProtection="1">
      <alignment vertical="center" wrapText="1"/>
    </xf>
    <xf numFmtId="0" fontId="8" fillId="0" borderId="15" xfId="50" applyNumberFormat="1" applyFont="1" applyFill="1" applyBorder="1" applyAlignment="1" applyProtection="1">
      <alignment horizontal="right" vertical="center"/>
    </xf>
    <xf numFmtId="0" fontId="10" fillId="0" borderId="14" xfId="50" applyNumberFormat="1" applyFont="1" applyFill="1" applyBorder="1" applyAlignment="1" applyProtection="1">
      <alignment horizontal="right" vertical="center"/>
    </xf>
    <xf numFmtId="0" fontId="8" fillId="5" borderId="11" xfId="50" applyNumberFormat="1" applyFont="1" applyFill="1" applyBorder="1" applyAlignment="1" applyProtection="1">
      <alignment vertical="center"/>
    </xf>
    <xf numFmtId="0" fontId="9" fillId="0" borderId="15" xfId="50" applyNumberFormat="1" applyFont="1" applyFill="1" applyBorder="1" applyAlignment="1" applyProtection="1">
      <alignment horizontal="right" vertical="center"/>
    </xf>
    <xf numFmtId="0" fontId="11" fillId="0" borderId="11" xfId="50" applyNumberFormat="1" applyFont="1" applyFill="1" applyBorder="1" applyAlignment="1" applyProtection="1">
      <alignment vertical="center" wrapText="1"/>
    </xf>
    <xf numFmtId="0" fontId="11" fillId="0" borderId="11" xfId="50" applyNumberFormat="1" applyFont="1" applyFill="1" applyBorder="1" applyAlignment="1" applyProtection="1">
      <alignment vertical="center"/>
    </xf>
    <xf numFmtId="0" fontId="9" fillId="0" borderId="6" xfId="50" applyNumberFormat="1" applyFont="1" applyFill="1" applyBorder="1" applyAlignment="1" applyProtection="1">
      <alignment horizontal="right" vertical="center"/>
    </xf>
    <xf numFmtId="0" fontId="8" fillId="4" borderId="15" xfId="50" applyNumberFormat="1" applyFont="1" applyFill="1" applyBorder="1" applyAlignment="1" applyProtection="1">
      <alignment horizontal="right" vertical="center"/>
    </xf>
    <xf numFmtId="0" fontId="9" fillId="4" borderId="6" xfId="50" applyNumberFormat="1" applyFont="1" applyFill="1" applyBorder="1" applyAlignment="1" applyProtection="1">
      <alignment horizontal="right" vertical="center"/>
    </xf>
    <xf numFmtId="0" fontId="8" fillId="6" borderId="11" xfId="50" applyNumberFormat="1" applyFont="1" applyFill="1" applyBorder="1" applyAlignment="1" applyProtection="1">
      <alignment vertical="center"/>
    </xf>
    <xf numFmtId="0" fontId="8" fillId="2" borderId="11" xfId="50" applyNumberFormat="1" applyFont="1" applyFill="1" applyBorder="1" applyAlignment="1" applyProtection="1">
      <alignment vertical="center" wrapText="1"/>
    </xf>
    <xf numFmtId="0" fontId="8" fillId="0" borderId="16" xfId="50" applyNumberFormat="1" applyFont="1" applyFill="1" applyBorder="1" applyAlignment="1" applyProtection="1">
      <alignment horizontal="right" vertical="center"/>
    </xf>
    <xf numFmtId="0" fontId="12" fillId="0" borderId="11" xfId="50" applyNumberFormat="1" applyFont="1" applyFill="1" applyBorder="1" applyAlignment="1" applyProtection="1">
      <alignment horizontal="left" vertical="center"/>
    </xf>
    <xf numFmtId="0" fontId="11" fillId="0" borderId="15" xfId="50" applyNumberFormat="1" applyFont="1" applyFill="1" applyBorder="1" applyAlignment="1" applyProtection="1">
      <alignment horizontal="right" vertical="center"/>
    </xf>
    <xf numFmtId="0" fontId="8" fillId="4" borderId="11" xfId="50" applyNumberFormat="1" applyFont="1" applyFill="1" applyBorder="1" applyAlignment="1" applyProtection="1">
      <alignment vertical="center"/>
    </xf>
    <xf numFmtId="0" fontId="2" fillId="0" borderId="17" xfId="51" applyFont="1" applyFill="1" applyBorder="1" applyAlignment="1">
      <alignment horizontal="center" vertical="center"/>
    </xf>
    <xf numFmtId="0" fontId="2" fillId="0" borderId="18" xfId="51" applyFont="1" applyFill="1" applyBorder="1" applyAlignment="1">
      <alignment horizontal="right" vertical="center"/>
    </xf>
    <xf numFmtId="0" fontId="2" fillId="0" borderId="19" xfId="51" applyFont="1" applyFill="1" applyBorder="1" applyAlignment="1">
      <alignment horizontal="right" vertical="center"/>
    </xf>
    <xf numFmtId="0" fontId="2" fillId="0" borderId="20" xfId="51" applyFont="1" applyBorder="1" applyAlignment="1">
      <alignment horizontal="right" vertical="center"/>
    </xf>
    <xf numFmtId="0" fontId="2" fillId="5" borderId="21" xfId="51" applyFont="1" applyFill="1" applyBorder="1" applyAlignment="1">
      <alignment vertical="center"/>
    </xf>
    <xf numFmtId="0" fontId="2" fillId="0" borderId="19" xfId="51" applyFont="1" applyFill="1" applyBorder="1" applyAlignment="1">
      <alignment horizontal="center" vertical="center"/>
    </xf>
    <xf numFmtId="0" fontId="2" fillId="0" borderId="19" xfId="51" applyFont="1" applyFill="1" applyBorder="1" applyAlignment="1">
      <alignment vertical="center"/>
    </xf>
    <xf numFmtId="0" fontId="2" fillId="0" borderId="0" xfId="49" applyFont="1" applyFill="1" applyBorder="1" applyAlignment="1">
      <alignment horizontal="right" vertical="center"/>
    </xf>
    <xf numFmtId="0" fontId="2" fillId="6" borderId="0" xfId="51" applyFont="1" applyFill="1" applyBorder="1" applyAlignment="1">
      <alignment vertical="top"/>
    </xf>
    <xf numFmtId="0" fontId="2" fillId="0" borderId="0" xfId="51" applyFont="1" applyFill="1" applyBorder="1" applyAlignment="1">
      <alignment vertical="top"/>
    </xf>
    <xf numFmtId="0" fontId="13" fillId="0" borderId="0" xfId="49" applyFont="1" applyAlignment="1">
      <alignment horizontal="center" vertical="center"/>
    </xf>
    <xf numFmtId="0" fontId="13" fillId="6" borderId="0" xfId="49" applyFont="1" applyFill="1" applyAlignment="1">
      <alignment horizontal="center" vertical="center"/>
    </xf>
    <xf numFmtId="0" fontId="2" fillId="0" borderId="0" xfId="51" applyFont="1" applyFill="1" applyBorder="1" applyAlignment="1">
      <alignment horizontal="right" vertical="center"/>
    </xf>
    <xf numFmtId="0" fontId="14" fillId="0" borderId="0" xfId="49" applyFont="1" applyFill="1" applyBorder="1" applyAlignment="1">
      <alignment horizontal="right" vertical="center"/>
    </xf>
    <xf numFmtId="0" fontId="13" fillId="0" borderId="0" xfId="49" applyFont="1" applyFill="1" applyBorder="1" applyAlignment="1">
      <alignment horizontal="right" vertical="center"/>
    </xf>
    <xf numFmtId="0" fontId="15" fillId="0" borderId="0" xfId="49" applyFont="1" applyFill="1" applyBorder="1" applyAlignment="1">
      <alignment horizontal="right" vertical="center"/>
    </xf>
    <xf numFmtId="177" fontId="15" fillId="0" borderId="0" xfId="49" applyNumberFormat="1" applyFont="1" applyFill="1" applyBorder="1" applyAlignment="1">
      <alignment horizontal="right" vertical="center"/>
    </xf>
    <xf numFmtId="0" fontId="2" fillId="0" borderId="0" xfId="51" applyFont="1" applyFill="1" applyBorder="1" applyAlignment="1">
      <alignment horizontal="left" vertical="center"/>
    </xf>
    <xf numFmtId="0" fontId="13" fillId="0" borderId="0" xfId="51" applyFont="1" applyFill="1" applyBorder="1" applyAlignment="1">
      <alignment horizontal="center" vertical="center"/>
    </xf>
    <xf numFmtId="0" fontId="2" fillId="0" borderId="0" xfId="51" applyFont="1" applyFill="1" applyBorder="1" applyAlignment="1">
      <alignment horizontal="center" vertical="center"/>
    </xf>
    <xf numFmtId="0" fontId="2" fillId="0" borderId="0" xfId="51" applyFont="1" applyFill="1" applyAlignment="1">
      <alignment horizontal="center" vertical="center"/>
    </xf>
    <xf numFmtId="0" fontId="2" fillId="0" borderId="22" xfId="51" applyFont="1" applyFill="1" applyBorder="1" applyAlignment="1">
      <alignment horizontal="center" vertical="center"/>
    </xf>
    <xf numFmtId="0" fontId="2" fillId="0" borderId="15" xfId="51" applyFont="1" applyFill="1" applyBorder="1" applyAlignment="1">
      <alignment horizontal="center" vertical="center"/>
    </xf>
    <xf numFmtId="0" fontId="2" fillId="0" borderId="22" xfId="51" applyNumberFormat="1" applyFont="1" applyFill="1" applyBorder="1" applyAlignment="1" applyProtection="1">
      <alignment horizontal="left" vertical="center" wrapText="1"/>
    </xf>
    <xf numFmtId="0" fontId="2" fillId="0" borderId="23" xfId="51" applyFont="1" applyBorder="1" applyAlignment="1">
      <alignment vertical="top"/>
    </xf>
    <xf numFmtId="0" fontId="2" fillId="6" borderId="23" xfId="51" applyFont="1" applyFill="1" applyBorder="1" applyAlignment="1">
      <alignment vertical="top"/>
    </xf>
    <xf numFmtId="0" fontId="2" fillId="0" borderId="23" xfId="51" applyFont="1" applyFill="1" applyBorder="1" applyAlignment="1">
      <alignment vertical="top"/>
    </xf>
    <xf numFmtId="0" fontId="16" fillId="0" borderId="15" xfId="51" applyFont="1" applyBorder="1" applyAlignment="1">
      <alignment horizontal="right" vertical="center"/>
    </xf>
    <xf numFmtId="0" fontId="13" fillId="0" borderId="15" xfId="51" applyFont="1" applyFill="1" applyBorder="1" applyAlignment="1">
      <alignment horizontal="right" vertical="center"/>
    </xf>
    <xf numFmtId="177" fontId="16" fillId="4" borderId="15" xfId="51" applyNumberFormat="1" applyFont="1" applyFill="1" applyBorder="1" applyAlignment="1">
      <alignment horizontal="right" vertical="center"/>
    </xf>
    <xf numFmtId="0" fontId="13" fillId="4" borderId="15" xfId="51" applyFont="1" applyFill="1" applyBorder="1" applyAlignment="1">
      <alignment horizontal="right" vertical="center"/>
    </xf>
    <xf numFmtId="0" fontId="16" fillId="0" borderId="15" xfId="51" applyFont="1" applyBorder="1" applyAlignment="1">
      <alignment horizontal="center" vertical="center"/>
    </xf>
    <xf numFmtId="178" fontId="16" fillId="0" borderId="15" xfId="51" applyNumberFormat="1" applyFont="1" applyFill="1" applyBorder="1" applyAlignment="1">
      <alignment horizontal="center" vertical="center"/>
    </xf>
    <xf numFmtId="0" fontId="16" fillId="0" borderId="15" xfId="51" applyFont="1" applyFill="1" applyBorder="1" applyAlignment="1">
      <alignment horizontal="center" vertical="center"/>
    </xf>
    <xf numFmtId="0" fontId="3" fillId="0" borderId="0" xfId="51" applyNumberFormat="1" applyFont="1" applyFill="1" applyBorder="1" applyAlignment="1" applyProtection="1">
      <alignment horizontal="left" vertical="top" wrapText="1"/>
    </xf>
    <xf numFmtId="0" fontId="17" fillId="0" borderId="0" xfId="49" applyFont="1" applyFill="1" applyBorder="1" applyAlignment="1">
      <alignment vertical="center"/>
    </xf>
    <xf numFmtId="0" fontId="1" fillId="0" borderId="0" xfId="49" applyFont="1" applyFill="1">
      <alignment vertical="top"/>
    </xf>
    <xf numFmtId="0" fontId="16" fillId="0" borderId="0" xfId="49" applyFont="1" applyFill="1">
      <alignment vertical="top"/>
    </xf>
    <xf numFmtId="0" fontId="18" fillId="0" borderId="24" xfId="0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center" vertical="center" wrapText="1"/>
    </xf>
    <xf numFmtId="0" fontId="20" fillId="0" borderId="13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 wrapText="1"/>
    </xf>
    <xf numFmtId="0" fontId="21" fillId="0" borderId="13" xfId="0" applyFont="1" applyFill="1" applyBorder="1" applyAlignment="1">
      <alignment horizontal="center" vertical="center" wrapText="1"/>
    </xf>
    <xf numFmtId="0" fontId="22" fillId="0" borderId="15" xfId="0" applyFont="1" applyFill="1" applyBorder="1" applyAlignment="1">
      <alignment horizontal="center" vertical="center" wrapText="1"/>
    </xf>
    <xf numFmtId="0" fontId="22" fillId="0" borderId="13" xfId="0" applyFont="1" applyFill="1" applyBorder="1" applyAlignment="1">
      <alignment horizontal="center" vertical="center" wrapText="1"/>
    </xf>
    <xf numFmtId="0" fontId="23" fillId="0" borderId="15" xfId="0" applyFont="1" applyFill="1" applyBorder="1" applyAlignment="1">
      <alignment horizontal="center" vertical="center" wrapText="1"/>
    </xf>
    <xf numFmtId="0" fontId="20" fillId="0" borderId="23" xfId="0" applyFont="1" applyFill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vertical="center" wrapText="1"/>
    </xf>
    <xf numFmtId="0" fontId="24" fillId="0" borderId="3" xfId="0" applyFont="1" applyBorder="1" applyAlignment="1">
      <alignment horizontal="left" vertical="center" wrapText="1"/>
    </xf>
    <xf numFmtId="0" fontId="25" fillId="0" borderId="27" xfId="0" applyFont="1" applyBorder="1" applyAlignment="1">
      <alignment horizontal="left" vertical="center"/>
    </xf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常规 2 2 3" xfId="49"/>
    <cellStyle name="常规 2 3" xfId="50"/>
    <cellStyle name="常规 3 2" xfId="5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A1:Q104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B11" sqref="B11"/>
    </sheetView>
  </sheetViews>
  <sheetFormatPr defaultColWidth="9" defaultRowHeight="15.2"/>
  <cols>
    <col min="1" max="1" width="21.75" style="6" customWidth="1"/>
    <col min="2" max="2" width="9.125" style="6" customWidth="1"/>
    <col min="3" max="3" width="9.5" style="6" customWidth="1"/>
    <col min="4" max="4" width="11.5859375" style="6" customWidth="1"/>
    <col min="5" max="7" width="9" style="6" hidden="1" customWidth="1"/>
    <col min="8" max="238" width="9" style="6"/>
    <col min="239" max="239" width="21.75" style="6" customWidth="1"/>
    <col min="240" max="240" width="5.625" style="6" customWidth="1"/>
    <col min="241" max="241" width="10" style="6" customWidth="1"/>
    <col min="242" max="242" width="9.125" style="6" customWidth="1"/>
    <col min="243" max="243" width="9.5" style="6" customWidth="1"/>
    <col min="244" max="244" width="8.5" style="6" customWidth="1"/>
    <col min="245" max="245" width="9.5" style="6" customWidth="1"/>
    <col min="246" max="246" width="7.75" style="6" customWidth="1"/>
    <col min="247" max="247" width="8.375" style="6" customWidth="1"/>
    <col min="248" max="248" width="9" style="6"/>
    <col min="249" max="249" width="7.75" style="6" customWidth="1"/>
    <col min="250" max="250" width="8.25" style="6" customWidth="1"/>
    <col min="251" max="251" width="9.625" style="6" customWidth="1"/>
    <col min="252" max="253" width="7.75" style="6" customWidth="1"/>
    <col min="254" max="254" width="9.375" style="6" customWidth="1"/>
    <col min="255" max="256" width="9.125" style="6" customWidth="1"/>
    <col min="257" max="257" width="10.25" style="6" customWidth="1"/>
    <col min="258" max="258" width="10.75" style="6" customWidth="1"/>
    <col min="259" max="259" width="9.375" style="6" customWidth="1"/>
    <col min="260" max="260" width="10.125" style="6" customWidth="1"/>
    <col min="261" max="263" width="9" style="6" hidden="1" customWidth="1"/>
    <col min="264" max="494" width="9" style="6"/>
    <col min="495" max="495" width="21.75" style="6" customWidth="1"/>
    <col min="496" max="496" width="5.625" style="6" customWidth="1"/>
    <col min="497" max="497" width="10" style="6" customWidth="1"/>
    <col min="498" max="498" width="9.125" style="6" customWidth="1"/>
    <col min="499" max="499" width="9.5" style="6" customWidth="1"/>
    <col min="500" max="500" width="8.5" style="6" customWidth="1"/>
    <col min="501" max="501" width="9.5" style="6" customWidth="1"/>
    <col min="502" max="502" width="7.75" style="6" customWidth="1"/>
    <col min="503" max="503" width="8.375" style="6" customWidth="1"/>
    <col min="504" max="504" width="9" style="6"/>
    <col min="505" max="505" width="7.75" style="6" customWidth="1"/>
    <col min="506" max="506" width="8.25" style="6" customWidth="1"/>
    <col min="507" max="507" width="9.625" style="6" customWidth="1"/>
    <col min="508" max="509" width="7.75" style="6" customWidth="1"/>
    <col min="510" max="510" width="9.375" style="6" customWidth="1"/>
    <col min="511" max="512" width="9.125" style="6" customWidth="1"/>
    <col min="513" max="513" width="10.25" style="6" customWidth="1"/>
    <col min="514" max="514" width="10.75" style="6" customWidth="1"/>
    <col min="515" max="515" width="9.375" style="6" customWidth="1"/>
    <col min="516" max="516" width="10.125" style="6" customWidth="1"/>
    <col min="517" max="519" width="9" style="6" hidden="1" customWidth="1"/>
    <col min="520" max="750" width="9" style="6"/>
    <col min="751" max="751" width="21.75" style="6" customWidth="1"/>
    <col min="752" max="752" width="5.625" style="6" customWidth="1"/>
    <col min="753" max="753" width="10" style="6" customWidth="1"/>
    <col min="754" max="754" width="9.125" style="6" customWidth="1"/>
    <col min="755" max="755" width="9.5" style="6" customWidth="1"/>
    <col min="756" max="756" width="8.5" style="6" customWidth="1"/>
    <col min="757" max="757" width="9.5" style="6" customWidth="1"/>
    <col min="758" max="758" width="7.75" style="6" customWidth="1"/>
    <col min="759" max="759" width="8.375" style="6" customWidth="1"/>
    <col min="760" max="760" width="9" style="6"/>
    <col min="761" max="761" width="7.75" style="6" customWidth="1"/>
    <col min="762" max="762" width="8.25" style="6" customWidth="1"/>
    <col min="763" max="763" width="9.625" style="6" customWidth="1"/>
    <col min="764" max="765" width="7.75" style="6" customWidth="1"/>
    <col min="766" max="766" width="9.375" style="6" customWidth="1"/>
    <col min="767" max="768" width="9.125" style="6" customWidth="1"/>
    <col min="769" max="769" width="10.25" style="6" customWidth="1"/>
    <col min="770" max="770" width="10.75" style="6" customWidth="1"/>
    <col min="771" max="771" width="9.375" style="6" customWidth="1"/>
    <col min="772" max="772" width="10.125" style="6" customWidth="1"/>
    <col min="773" max="775" width="9" style="6" hidden="1" customWidth="1"/>
    <col min="776" max="1006" width="9" style="6"/>
    <col min="1007" max="1007" width="21.75" style="6" customWidth="1"/>
    <col min="1008" max="1008" width="5.625" style="6" customWidth="1"/>
    <col min="1009" max="1009" width="10" style="6" customWidth="1"/>
    <col min="1010" max="1010" width="9.125" style="6" customWidth="1"/>
    <col min="1011" max="1011" width="9.5" style="6" customWidth="1"/>
    <col min="1012" max="1012" width="8.5" style="6" customWidth="1"/>
    <col min="1013" max="1013" width="9.5" style="6" customWidth="1"/>
    <col min="1014" max="1014" width="7.75" style="6" customWidth="1"/>
    <col min="1015" max="1015" width="8.375" style="6" customWidth="1"/>
    <col min="1016" max="1016" width="9" style="6"/>
    <col min="1017" max="1017" width="7.75" style="6" customWidth="1"/>
    <col min="1018" max="1018" width="8.25" style="6" customWidth="1"/>
    <col min="1019" max="1019" width="9.625" style="6" customWidth="1"/>
    <col min="1020" max="1021" width="7.75" style="6" customWidth="1"/>
    <col min="1022" max="1022" width="9.375" style="6" customWidth="1"/>
    <col min="1023" max="1024" width="9.125" style="6" customWidth="1"/>
    <col min="1025" max="1025" width="10.25" style="6" customWidth="1"/>
    <col min="1026" max="1026" width="10.75" style="6" customWidth="1"/>
    <col min="1027" max="1027" width="9.375" style="6" customWidth="1"/>
    <col min="1028" max="1028" width="10.125" style="6" customWidth="1"/>
    <col min="1029" max="1031" width="9" style="6" hidden="1" customWidth="1"/>
    <col min="1032" max="1262" width="9" style="6"/>
    <col min="1263" max="1263" width="21.75" style="6" customWidth="1"/>
    <col min="1264" max="1264" width="5.625" style="6" customWidth="1"/>
    <col min="1265" max="1265" width="10" style="6" customWidth="1"/>
    <col min="1266" max="1266" width="9.125" style="6" customWidth="1"/>
    <col min="1267" max="1267" width="9.5" style="6" customWidth="1"/>
    <col min="1268" max="1268" width="8.5" style="6" customWidth="1"/>
    <col min="1269" max="1269" width="9.5" style="6" customWidth="1"/>
    <col min="1270" max="1270" width="7.75" style="6" customWidth="1"/>
    <col min="1271" max="1271" width="8.375" style="6" customWidth="1"/>
    <col min="1272" max="1272" width="9" style="6"/>
    <col min="1273" max="1273" width="7.75" style="6" customWidth="1"/>
    <col min="1274" max="1274" width="8.25" style="6" customWidth="1"/>
    <col min="1275" max="1275" width="9.625" style="6" customWidth="1"/>
    <col min="1276" max="1277" width="7.75" style="6" customWidth="1"/>
    <col min="1278" max="1278" width="9.375" style="6" customWidth="1"/>
    <col min="1279" max="1280" width="9.125" style="6" customWidth="1"/>
    <col min="1281" max="1281" width="10.25" style="6" customWidth="1"/>
    <col min="1282" max="1282" width="10.75" style="6" customWidth="1"/>
    <col min="1283" max="1283" width="9.375" style="6" customWidth="1"/>
    <col min="1284" max="1284" width="10.125" style="6" customWidth="1"/>
    <col min="1285" max="1287" width="9" style="6" hidden="1" customWidth="1"/>
    <col min="1288" max="1518" width="9" style="6"/>
    <col min="1519" max="1519" width="21.75" style="6" customWidth="1"/>
    <col min="1520" max="1520" width="5.625" style="6" customWidth="1"/>
    <col min="1521" max="1521" width="10" style="6" customWidth="1"/>
    <col min="1522" max="1522" width="9.125" style="6" customWidth="1"/>
    <col min="1523" max="1523" width="9.5" style="6" customWidth="1"/>
    <col min="1524" max="1524" width="8.5" style="6" customWidth="1"/>
    <col min="1525" max="1525" width="9.5" style="6" customWidth="1"/>
    <col min="1526" max="1526" width="7.75" style="6" customWidth="1"/>
    <col min="1527" max="1527" width="8.375" style="6" customWidth="1"/>
    <col min="1528" max="1528" width="9" style="6"/>
    <col min="1529" max="1529" width="7.75" style="6" customWidth="1"/>
    <col min="1530" max="1530" width="8.25" style="6" customWidth="1"/>
    <col min="1531" max="1531" width="9.625" style="6" customWidth="1"/>
    <col min="1532" max="1533" width="7.75" style="6" customWidth="1"/>
    <col min="1534" max="1534" width="9.375" style="6" customWidth="1"/>
    <col min="1535" max="1536" width="9.125" style="6" customWidth="1"/>
    <col min="1537" max="1537" width="10.25" style="6" customWidth="1"/>
    <col min="1538" max="1538" width="10.75" style="6" customWidth="1"/>
    <col min="1539" max="1539" width="9.375" style="6" customWidth="1"/>
    <col min="1540" max="1540" width="10.125" style="6" customWidth="1"/>
    <col min="1541" max="1543" width="9" style="6" hidden="1" customWidth="1"/>
    <col min="1544" max="1774" width="9" style="6"/>
    <col min="1775" max="1775" width="21.75" style="6" customWidth="1"/>
    <col min="1776" max="1776" width="5.625" style="6" customWidth="1"/>
    <col min="1777" max="1777" width="10" style="6" customWidth="1"/>
    <col min="1778" max="1778" width="9.125" style="6" customWidth="1"/>
    <col min="1779" max="1779" width="9.5" style="6" customWidth="1"/>
    <col min="1780" max="1780" width="8.5" style="6" customWidth="1"/>
    <col min="1781" max="1781" width="9.5" style="6" customWidth="1"/>
    <col min="1782" max="1782" width="7.75" style="6" customWidth="1"/>
    <col min="1783" max="1783" width="8.375" style="6" customWidth="1"/>
    <col min="1784" max="1784" width="9" style="6"/>
    <col min="1785" max="1785" width="7.75" style="6" customWidth="1"/>
    <col min="1786" max="1786" width="8.25" style="6" customWidth="1"/>
    <col min="1787" max="1787" width="9.625" style="6" customWidth="1"/>
    <col min="1788" max="1789" width="7.75" style="6" customWidth="1"/>
    <col min="1790" max="1790" width="9.375" style="6" customWidth="1"/>
    <col min="1791" max="1792" width="9.125" style="6" customWidth="1"/>
    <col min="1793" max="1793" width="10.25" style="6" customWidth="1"/>
    <col min="1794" max="1794" width="10.75" style="6" customWidth="1"/>
    <col min="1795" max="1795" width="9.375" style="6" customWidth="1"/>
    <col min="1796" max="1796" width="10.125" style="6" customWidth="1"/>
    <col min="1797" max="1799" width="9" style="6" hidden="1" customWidth="1"/>
    <col min="1800" max="2030" width="9" style="6"/>
    <col min="2031" max="2031" width="21.75" style="6" customWidth="1"/>
    <col min="2032" max="2032" width="5.625" style="6" customWidth="1"/>
    <col min="2033" max="2033" width="10" style="6" customWidth="1"/>
    <col min="2034" max="2034" width="9.125" style="6" customWidth="1"/>
    <col min="2035" max="2035" width="9.5" style="6" customWidth="1"/>
    <col min="2036" max="2036" width="8.5" style="6" customWidth="1"/>
    <col min="2037" max="2037" width="9.5" style="6" customWidth="1"/>
    <col min="2038" max="2038" width="7.75" style="6" customWidth="1"/>
    <col min="2039" max="2039" width="8.375" style="6" customWidth="1"/>
    <col min="2040" max="2040" width="9" style="6"/>
    <col min="2041" max="2041" width="7.75" style="6" customWidth="1"/>
    <col min="2042" max="2042" width="8.25" style="6" customWidth="1"/>
    <col min="2043" max="2043" width="9.625" style="6" customWidth="1"/>
    <col min="2044" max="2045" width="7.75" style="6" customWidth="1"/>
    <col min="2046" max="2046" width="9.375" style="6" customWidth="1"/>
    <col min="2047" max="2048" width="9.125" style="6" customWidth="1"/>
    <col min="2049" max="2049" width="10.25" style="6" customWidth="1"/>
    <col min="2050" max="2050" width="10.75" style="6" customWidth="1"/>
    <col min="2051" max="2051" width="9.375" style="6" customWidth="1"/>
    <col min="2052" max="2052" width="10.125" style="6" customWidth="1"/>
    <col min="2053" max="2055" width="9" style="6" hidden="1" customWidth="1"/>
    <col min="2056" max="2286" width="9" style="6"/>
    <col min="2287" max="2287" width="21.75" style="6" customWidth="1"/>
    <col min="2288" max="2288" width="5.625" style="6" customWidth="1"/>
    <col min="2289" max="2289" width="10" style="6" customWidth="1"/>
    <col min="2290" max="2290" width="9.125" style="6" customWidth="1"/>
    <col min="2291" max="2291" width="9.5" style="6" customWidth="1"/>
    <col min="2292" max="2292" width="8.5" style="6" customWidth="1"/>
    <col min="2293" max="2293" width="9.5" style="6" customWidth="1"/>
    <col min="2294" max="2294" width="7.75" style="6" customWidth="1"/>
    <col min="2295" max="2295" width="8.375" style="6" customWidth="1"/>
    <col min="2296" max="2296" width="9" style="6"/>
    <col min="2297" max="2297" width="7.75" style="6" customWidth="1"/>
    <col min="2298" max="2298" width="8.25" style="6" customWidth="1"/>
    <col min="2299" max="2299" width="9.625" style="6" customWidth="1"/>
    <col min="2300" max="2301" width="7.75" style="6" customWidth="1"/>
    <col min="2302" max="2302" width="9.375" style="6" customWidth="1"/>
    <col min="2303" max="2304" width="9.125" style="6" customWidth="1"/>
    <col min="2305" max="2305" width="10.25" style="6" customWidth="1"/>
    <col min="2306" max="2306" width="10.75" style="6" customWidth="1"/>
    <col min="2307" max="2307" width="9.375" style="6" customWidth="1"/>
    <col min="2308" max="2308" width="10.125" style="6" customWidth="1"/>
    <col min="2309" max="2311" width="9" style="6" hidden="1" customWidth="1"/>
    <col min="2312" max="2542" width="9" style="6"/>
    <col min="2543" max="2543" width="21.75" style="6" customWidth="1"/>
    <col min="2544" max="2544" width="5.625" style="6" customWidth="1"/>
    <col min="2545" max="2545" width="10" style="6" customWidth="1"/>
    <col min="2546" max="2546" width="9.125" style="6" customWidth="1"/>
    <col min="2547" max="2547" width="9.5" style="6" customWidth="1"/>
    <col min="2548" max="2548" width="8.5" style="6" customWidth="1"/>
    <col min="2549" max="2549" width="9.5" style="6" customWidth="1"/>
    <col min="2550" max="2550" width="7.75" style="6" customWidth="1"/>
    <col min="2551" max="2551" width="8.375" style="6" customWidth="1"/>
    <col min="2552" max="2552" width="9" style="6"/>
    <col min="2553" max="2553" width="7.75" style="6" customWidth="1"/>
    <col min="2554" max="2554" width="8.25" style="6" customWidth="1"/>
    <col min="2555" max="2555" width="9.625" style="6" customWidth="1"/>
    <col min="2556" max="2557" width="7.75" style="6" customWidth="1"/>
    <col min="2558" max="2558" width="9.375" style="6" customWidth="1"/>
    <col min="2559" max="2560" width="9.125" style="6" customWidth="1"/>
    <col min="2561" max="2561" width="10.25" style="6" customWidth="1"/>
    <col min="2562" max="2562" width="10.75" style="6" customWidth="1"/>
    <col min="2563" max="2563" width="9.375" style="6" customWidth="1"/>
    <col min="2564" max="2564" width="10.125" style="6" customWidth="1"/>
    <col min="2565" max="2567" width="9" style="6" hidden="1" customWidth="1"/>
    <col min="2568" max="2798" width="9" style="6"/>
    <col min="2799" max="2799" width="21.75" style="6" customWidth="1"/>
    <col min="2800" max="2800" width="5.625" style="6" customWidth="1"/>
    <col min="2801" max="2801" width="10" style="6" customWidth="1"/>
    <col min="2802" max="2802" width="9.125" style="6" customWidth="1"/>
    <col min="2803" max="2803" width="9.5" style="6" customWidth="1"/>
    <col min="2804" max="2804" width="8.5" style="6" customWidth="1"/>
    <col min="2805" max="2805" width="9.5" style="6" customWidth="1"/>
    <col min="2806" max="2806" width="7.75" style="6" customWidth="1"/>
    <col min="2807" max="2807" width="8.375" style="6" customWidth="1"/>
    <col min="2808" max="2808" width="9" style="6"/>
    <col min="2809" max="2809" width="7.75" style="6" customWidth="1"/>
    <col min="2810" max="2810" width="8.25" style="6" customWidth="1"/>
    <col min="2811" max="2811" width="9.625" style="6" customWidth="1"/>
    <col min="2812" max="2813" width="7.75" style="6" customWidth="1"/>
    <col min="2814" max="2814" width="9.375" style="6" customWidth="1"/>
    <col min="2815" max="2816" width="9.125" style="6" customWidth="1"/>
    <col min="2817" max="2817" width="10.25" style="6" customWidth="1"/>
    <col min="2818" max="2818" width="10.75" style="6" customWidth="1"/>
    <col min="2819" max="2819" width="9.375" style="6" customWidth="1"/>
    <col min="2820" max="2820" width="10.125" style="6" customWidth="1"/>
    <col min="2821" max="2823" width="9" style="6" hidden="1" customWidth="1"/>
    <col min="2824" max="3054" width="9" style="6"/>
    <col min="3055" max="3055" width="21.75" style="6" customWidth="1"/>
    <col min="3056" max="3056" width="5.625" style="6" customWidth="1"/>
    <col min="3057" max="3057" width="10" style="6" customWidth="1"/>
    <col min="3058" max="3058" width="9.125" style="6" customWidth="1"/>
    <col min="3059" max="3059" width="9.5" style="6" customWidth="1"/>
    <col min="3060" max="3060" width="8.5" style="6" customWidth="1"/>
    <col min="3061" max="3061" width="9.5" style="6" customWidth="1"/>
    <col min="3062" max="3062" width="7.75" style="6" customWidth="1"/>
    <col min="3063" max="3063" width="8.375" style="6" customWidth="1"/>
    <col min="3064" max="3064" width="9" style="6"/>
    <col min="3065" max="3065" width="7.75" style="6" customWidth="1"/>
    <col min="3066" max="3066" width="8.25" style="6" customWidth="1"/>
    <col min="3067" max="3067" width="9.625" style="6" customWidth="1"/>
    <col min="3068" max="3069" width="7.75" style="6" customWidth="1"/>
    <col min="3070" max="3070" width="9.375" style="6" customWidth="1"/>
    <col min="3071" max="3072" width="9.125" style="6" customWidth="1"/>
    <col min="3073" max="3073" width="10.25" style="6" customWidth="1"/>
    <col min="3074" max="3074" width="10.75" style="6" customWidth="1"/>
    <col min="3075" max="3075" width="9.375" style="6" customWidth="1"/>
    <col min="3076" max="3076" width="10.125" style="6" customWidth="1"/>
    <col min="3077" max="3079" width="9" style="6" hidden="1" customWidth="1"/>
    <col min="3080" max="3310" width="9" style="6"/>
    <col min="3311" max="3311" width="21.75" style="6" customWidth="1"/>
    <col min="3312" max="3312" width="5.625" style="6" customWidth="1"/>
    <col min="3313" max="3313" width="10" style="6" customWidth="1"/>
    <col min="3314" max="3314" width="9.125" style="6" customWidth="1"/>
    <col min="3315" max="3315" width="9.5" style="6" customWidth="1"/>
    <col min="3316" max="3316" width="8.5" style="6" customWidth="1"/>
    <col min="3317" max="3317" width="9.5" style="6" customWidth="1"/>
    <col min="3318" max="3318" width="7.75" style="6" customWidth="1"/>
    <col min="3319" max="3319" width="8.375" style="6" customWidth="1"/>
    <col min="3320" max="3320" width="9" style="6"/>
    <col min="3321" max="3321" width="7.75" style="6" customWidth="1"/>
    <col min="3322" max="3322" width="8.25" style="6" customWidth="1"/>
    <col min="3323" max="3323" width="9.625" style="6" customWidth="1"/>
    <col min="3324" max="3325" width="7.75" style="6" customWidth="1"/>
    <col min="3326" max="3326" width="9.375" style="6" customWidth="1"/>
    <col min="3327" max="3328" width="9.125" style="6" customWidth="1"/>
    <col min="3329" max="3329" width="10.25" style="6" customWidth="1"/>
    <col min="3330" max="3330" width="10.75" style="6" customWidth="1"/>
    <col min="3331" max="3331" width="9.375" style="6" customWidth="1"/>
    <col min="3332" max="3332" width="10.125" style="6" customWidth="1"/>
    <col min="3333" max="3335" width="9" style="6" hidden="1" customWidth="1"/>
    <col min="3336" max="3566" width="9" style="6"/>
    <col min="3567" max="3567" width="21.75" style="6" customWidth="1"/>
    <col min="3568" max="3568" width="5.625" style="6" customWidth="1"/>
    <col min="3569" max="3569" width="10" style="6" customWidth="1"/>
    <col min="3570" max="3570" width="9.125" style="6" customWidth="1"/>
    <col min="3571" max="3571" width="9.5" style="6" customWidth="1"/>
    <col min="3572" max="3572" width="8.5" style="6" customWidth="1"/>
    <col min="3573" max="3573" width="9.5" style="6" customWidth="1"/>
    <col min="3574" max="3574" width="7.75" style="6" customWidth="1"/>
    <col min="3575" max="3575" width="8.375" style="6" customWidth="1"/>
    <col min="3576" max="3576" width="9" style="6"/>
    <col min="3577" max="3577" width="7.75" style="6" customWidth="1"/>
    <col min="3578" max="3578" width="8.25" style="6" customWidth="1"/>
    <col min="3579" max="3579" width="9.625" style="6" customWidth="1"/>
    <col min="3580" max="3581" width="7.75" style="6" customWidth="1"/>
    <col min="3582" max="3582" width="9.375" style="6" customWidth="1"/>
    <col min="3583" max="3584" width="9.125" style="6" customWidth="1"/>
    <col min="3585" max="3585" width="10.25" style="6" customWidth="1"/>
    <col min="3586" max="3586" width="10.75" style="6" customWidth="1"/>
    <col min="3587" max="3587" width="9.375" style="6" customWidth="1"/>
    <col min="3588" max="3588" width="10.125" style="6" customWidth="1"/>
    <col min="3589" max="3591" width="9" style="6" hidden="1" customWidth="1"/>
    <col min="3592" max="3822" width="9" style="6"/>
    <col min="3823" max="3823" width="21.75" style="6" customWidth="1"/>
    <col min="3824" max="3824" width="5.625" style="6" customWidth="1"/>
    <col min="3825" max="3825" width="10" style="6" customWidth="1"/>
    <col min="3826" max="3826" width="9.125" style="6" customWidth="1"/>
    <col min="3827" max="3827" width="9.5" style="6" customWidth="1"/>
    <col min="3828" max="3828" width="8.5" style="6" customWidth="1"/>
    <col min="3829" max="3829" width="9.5" style="6" customWidth="1"/>
    <col min="3830" max="3830" width="7.75" style="6" customWidth="1"/>
    <col min="3831" max="3831" width="8.375" style="6" customWidth="1"/>
    <col min="3832" max="3832" width="9" style="6"/>
    <col min="3833" max="3833" width="7.75" style="6" customWidth="1"/>
    <col min="3834" max="3834" width="8.25" style="6" customWidth="1"/>
    <col min="3835" max="3835" width="9.625" style="6" customWidth="1"/>
    <col min="3836" max="3837" width="7.75" style="6" customWidth="1"/>
    <col min="3838" max="3838" width="9.375" style="6" customWidth="1"/>
    <col min="3839" max="3840" width="9.125" style="6" customWidth="1"/>
    <col min="3841" max="3841" width="10.25" style="6" customWidth="1"/>
    <col min="3842" max="3842" width="10.75" style="6" customWidth="1"/>
    <col min="3843" max="3843" width="9.375" style="6" customWidth="1"/>
    <col min="3844" max="3844" width="10.125" style="6" customWidth="1"/>
    <col min="3845" max="3847" width="9" style="6" hidden="1" customWidth="1"/>
    <col min="3848" max="4078" width="9" style="6"/>
    <col min="4079" max="4079" width="21.75" style="6" customWidth="1"/>
    <col min="4080" max="4080" width="5.625" style="6" customWidth="1"/>
    <col min="4081" max="4081" width="10" style="6" customWidth="1"/>
    <col min="4082" max="4082" width="9.125" style="6" customWidth="1"/>
    <col min="4083" max="4083" width="9.5" style="6" customWidth="1"/>
    <col min="4084" max="4084" width="8.5" style="6" customWidth="1"/>
    <col min="4085" max="4085" width="9.5" style="6" customWidth="1"/>
    <col min="4086" max="4086" width="7.75" style="6" customWidth="1"/>
    <col min="4087" max="4087" width="8.375" style="6" customWidth="1"/>
    <col min="4088" max="4088" width="9" style="6"/>
    <col min="4089" max="4089" width="7.75" style="6" customWidth="1"/>
    <col min="4090" max="4090" width="8.25" style="6" customWidth="1"/>
    <col min="4091" max="4091" width="9.625" style="6" customWidth="1"/>
    <col min="4092" max="4093" width="7.75" style="6" customWidth="1"/>
    <col min="4094" max="4094" width="9.375" style="6" customWidth="1"/>
    <col min="4095" max="4096" width="9.125" style="6" customWidth="1"/>
    <col min="4097" max="4097" width="10.25" style="6" customWidth="1"/>
    <col min="4098" max="4098" width="10.75" style="6" customWidth="1"/>
    <col min="4099" max="4099" width="9.375" style="6" customWidth="1"/>
    <col min="4100" max="4100" width="10.125" style="6" customWidth="1"/>
    <col min="4101" max="4103" width="9" style="6" hidden="1" customWidth="1"/>
    <col min="4104" max="4334" width="9" style="6"/>
    <col min="4335" max="4335" width="21.75" style="6" customWidth="1"/>
    <col min="4336" max="4336" width="5.625" style="6" customWidth="1"/>
    <col min="4337" max="4337" width="10" style="6" customWidth="1"/>
    <col min="4338" max="4338" width="9.125" style="6" customWidth="1"/>
    <col min="4339" max="4339" width="9.5" style="6" customWidth="1"/>
    <col min="4340" max="4340" width="8.5" style="6" customWidth="1"/>
    <col min="4341" max="4341" width="9.5" style="6" customWidth="1"/>
    <col min="4342" max="4342" width="7.75" style="6" customWidth="1"/>
    <col min="4343" max="4343" width="8.375" style="6" customWidth="1"/>
    <col min="4344" max="4344" width="9" style="6"/>
    <col min="4345" max="4345" width="7.75" style="6" customWidth="1"/>
    <col min="4346" max="4346" width="8.25" style="6" customWidth="1"/>
    <col min="4347" max="4347" width="9.625" style="6" customWidth="1"/>
    <col min="4348" max="4349" width="7.75" style="6" customWidth="1"/>
    <col min="4350" max="4350" width="9.375" style="6" customWidth="1"/>
    <col min="4351" max="4352" width="9.125" style="6" customWidth="1"/>
    <col min="4353" max="4353" width="10.25" style="6" customWidth="1"/>
    <col min="4354" max="4354" width="10.75" style="6" customWidth="1"/>
    <col min="4355" max="4355" width="9.375" style="6" customWidth="1"/>
    <col min="4356" max="4356" width="10.125" style="6" customWidth="1"/>
    <col min="4357" max="4359" width="9" style="6" hidden="1" customWidth="1"/>
    <col min="4360" max="4590" width="9" style="6"/>
    <col min="4591" max="4591" width="21.75" style="6" customWidth="1"/>
    <col min="4592" max="4592" width="5.625" style="6" customWidth="1"/>
    <col min="4593" max="4593" width="10" style="6" customWidth="1"/>
    <col min="4594" max="4594" width="9.125" style="6" customWidth="1"/>
    <col min="4595" max="4595" width="9.5" style="6" customWidth="1"/>
    <col min="4596" max="4596" width="8.5" style="6" customWidth="1"/>
    <col min="4597" max="4597" width="9.5" style="6" customWidth="1"/>
    <col min="4598" max="4598" width="7.75" style="6" customWidth="1"/>
    <col min="4599" max="4599" width="8.375" style="6" customWidth="1"/>
    <col min="4600" max="4600" width="9" style="6"/>
    <col min="4601" max="4601" width="7.75" style="6" customWidth="1"/>
    <col min="4602" max="4602" width="8.25" style="6" customWidth="1"/>
    <col min="4603" max="4603" width="9.625" style="6" customWidth="1"/>
    <col min="4604" max="4605" width="7.75" style="6" customWidth="1"/>
    <col min="4606" max="4606" width="9.375" style="6" customWidth="1"/>
    <col min="4607" max="4608" width="9.125" style="6" customWidth="1"/>
    <col min="4609" max="4609" width="10.25" style="6" customWidth="1"/>
    <col min="4610" max="4610" width="10.75" style="6" customWidth="1"/>
    <col min="4611" max="4611" width="9.375" style="6" customWidth="1"/>
    <col min="4612" max="4612" width="10.125" style="6" customWidth="1"/>
    <col min="4613" max="4615" width="9" style="6" hidden="1" customWidth="1"/>
    <col min="4616" max="4846" width="9" style="6"/>
    <col min="4847" max="4847" width="21.75" style="6" customWidth="1"/>
    <col min="4848" max="4848" width="5.625" style="6" customWidth="1"/>
    <col min="4849" max="4849" width="10" style="6" customWidth="1"/>
    <col min="4850" max="4850" width="9.125" style="6" customWidth="1"/>
    <col min="4851" max="4851" width="9.5" style="6" customWidth="1"/>
    <col min="4852" max="4852" width="8.5" style="6" customWidth="1"/>
    <col min="4853" max="4853" width="9.5" style="6" customWidth="1"/>
    <col min="4854" max="4854" width="7.75" style="6" customWidth="1"/>
    <col min="4855" max="4855" width="8.375" style="6" customWidth="1"/>
    <col min="4856" max="4856" width="9" style="6"/>
    <col min="4857" max="4857" width="7.75" style="6" customWidth="1"/>
    <col min="4858" max="4858" width="8.25" style="6" customWidth="1"/>
    <col min="4859" max="4859" width="9.625" style="6" customWidth="1"/>
    <col min="4860" max="4861" width="7.75" style="6" customWidth="1"/>
    <col min="4862" max="4862" width="9.375" style="6" customWidth="1"/>
    <col min="4863" max="4864" width="9.125" style="6" customWidth="1"/>
    <col min="4865" max="4865" width="10.25" style="6" customWidth="1"/>
    <col min="4866" max="4866" width="10.75" style="6" customWidth="1"/>
    <col min="4867" max="4867" width="9.375" style="6" customWidth="1"/>
    <col min="4868" max="4868" width="10.125" style="6" customWidth="1"/>
    <col min="4869" max="4871" width="9" style="6" hidden="1" customWidth="1"/>
    <col min="4872" max="5102" width="9" style="6"/>
    <col min="5103" max="5103" width="21.75" style="6" customWidth="1"/>
    <col min="5104" max="5104" width="5.625" style="6" customWidth="1"/>
    <col min="5105" max="5105" width="10" style="6" customWidth="1"/>
    <col min="5106" max="5106" width="9.125" style="6" customWidth="1"/>
    <col min="5107" max="5107" width="9.5" style="6" customWidth="1"/>
    <col min="5108" max="5108" width="8.5" style="6" customWidth="1"/>
    <col min="5109" max="5109" width="9.5" style="6" customWidth="1"/>
    <col min="5110" max="5110" width="7.75" style="6" customWidth="1"/>
    <col min="5111" max="5111" width="8.375" style="6" customWidth="1"/>
    <col min="5112" max="5112" width="9" style="6"/>
    <col min="5113" max="5113" width="7.75" style="6" customWidth="1"/>
    <col min="5114" max="5114" width="8.25" style="6" customWidth="1"/>
    <col min="5115" max="5115" width="9.625" style="6" customWidth="1"/>
    <col min="5116" max="5117" width="7.75" style="6" customWidth="1"/>
    <col min="5118" max="5118" width="9.375" style="6" customWidth="1"/>
    <col min="5119" max="5120" width="9.125" style="6" customWidth="1"/>
    <col min="5121" max="5121" width="10.25" style="6" customWidth="1"/>
    <col min="5122" max="5122" width="10.75" style="6" customWidth="1"/>
    <col min="5123" max="5123" width="9.375" style="6" customWidth="1"/>
    <col min="5124" max="5124" width="10.125" style="6" customWidth="1"/>
    <col min="5125" max="5127" width="9" style="6" hidden="1" customWidth="1"/>
    <col min="5128" max="5358" width="9" style="6"/>
    <col min="5359" max="5359" width="21.75" style="6" customWidth="1"/>
    <col min="5360" max="5360" width="5.625" style="6" customWidth="1"/>
    <col min="5361" max="5361" width="10" style="6" customWidth="1"/>
    <col min="5362" max="5362" width="9.125" style="6" customWidth="1"/>
    <col min="5363" max="5363" width="9.5" style="6" customWidth="1"/>
    <col min="5364" max="5364" width="8.5" style="6" customWidth="1"/>
    <col min="5365" max="5365" width="9.5" style="6" customWidth="1"/>
    <col min="5366" max="5366" width="7.75" style="6" customWidth="1"/>
    <col min="5367" max="5367" width="8.375" style="6" customWidth="1"/>
    <col min="5368" max="5368" width="9" style="6"/>
    <col min="5369" max="5369" width="7.75" style="6" customWidth="1"/>
    <col min="5370" max="5370" width="8.25" style="6" customWidth="1"/>
    <col min="5371" max="5371" width="9.625" style="6" customWidth="1"/>
    <col min="5372" max="5373" width="7.75" style="6" customWidth="1"/>
    <col min="5374" max="5374" width="9.375" style="6" customWidth="1"/>
    <col min="5375" max="5376" width="9.125" style="6" customWidth="1"/>
    <col min="5377" max="5377" width="10.25" style="6" customWidth="1"/>
    <col min="5378" max="5378" width="10.75" style="6" customWidth="1"/>
    <col min="5379" max="5379" width="9.375" style="6" customWidth="1"/>
    <col min="5380" max="5380" width="10.125" style="6" customWidth="1"/>
    <col min="5381" max="5383" width="9" style="6" hidden="1" customWidth="1"/>
    <col min="5384" max="5614" width="9" style="6"/>
    <col min="5615" max="5615" width="21.75" style="6" customWidth="1"/>
    <col min="5616" max="5616" width="5.625" style="6" customWidth="1"/>
    <col min="5617" max="5617" width="10" style="6" customWidth="1"/>
    <col min="5618" max="5618" width="9.125" style="6" customWidth="1"/>
    <col min="5619" max="5619" width="9.5" style="6" customWidth="1"/>
    <col min="5620" max="5620" width="8.5" style="6" customWidth="1"/>
    <col min="5621" max="5621" width="9.5" style="6" customWidth="1"/>
    <col min="5622" max="5622" width="7.75" style="6" customWidth="1"/>
    <col min="5623" max="5623" width="8.375" style="6" customWidth="1"/>
    <col min="5624" max="5624" width="9" style="6"/>
    <col min="5625" max="5625" width="7.75" style="6" customWidth="1"/>
    <col min="5626" max="5626" width="8.25" style="6" customWidth="1"/>
    <col min="5627" max="5627" width="9.625" style="6" customWidth="1"/>
    <col min="5628" max="5629" width="7.75" style="6" customWidth="1"/>
    <col min="5630" max="5630" width="9.375" style="6" customWidth="1"/>
    <col min="5631" max="5632" width="9.125" style="6" customWidth="1"/>
    <col min="5633" max="5633" width="10.25" style="6" customWidth="1"/>
    <col min="5634" max="5634" width="10.75" style="6" customWidth="1"/>
    <col min="5635" max="5635" width="9.375" style="6" customWidth="1"/>
    <col min="5636" max="5636" width="10.125" style="6" customWidth="1"/>
    <col min="5637" max="5639" width="9" style="6" hidden="1" customWidth="1"/>
    <col min="5640" max="5870" width="9" style="6"/>
    <col min="5871" max="5871" width="21.75" style="6" customWidth="1"/>
    <col min="5872" max="5872" width="5.625" style="6" customWidth="1"/>
    <col min="5873" max="5873" width="10" style="6" customWidth="1"/>
    <col min="5874" max="5874" width="9.125" style="6" customWidth="1"/>
    <col min="5875" max="5875" width="9.5" style="6" customWidth="1"/>
    <col min="5876" max="5876" width="8.5" style="6" customWidth="1"/>
    <col min="5877" max="5877" width="9.5" style="6" customWidth="1"/>
    <col min="5878" max="5878" width="7.75" style="6" customWidth="1"/>
    <col min="5879" max="5879" width="8.375" style="6" customWidth="1"/>
    <col min="5880" max="5880" width="9" style="6"/>
    <col min="5881" max="5881" width="7.75" style="6" customWidth="1"/>
    <col min="5882" max="5882" width="8.25" style="6" customWidth="1"/>
    <col min="5883" max="5883" width="9.625" style="6" customWidth="1"/>
    <col min="5884" max="5885" width="7.75" style="6" customWidth="1"/>
    <col min="5886" max="5886" width="9.375" style="6" customWidth="1"/>
    <col min="5887" max="5888" width="9.125" style="6" customWidth="1"/>
    <col min="5889" max="5889" width="10.25" style="6" customWidth="1"/>
    <col min="5890" max="5890" width="10.75" style="6" customWidth="1"/>
    <col min="5891" max="5891" width="9.375" style="6" customWidth="1"/>
    <col min="5892" max="5892" width="10.125" style="6" customWidth="1"/>
    <col min="5893" max="5895" width="9" style="6" hidden="1" customWidth="1"/>
    <col min="5896" max="6126" width="9" style="6"/>
    <col min="6127" max="6127" width="21.75" style="6" customWidth="1"/>
    <col min="6128" max="6128" width="5.625" style="6" customWidth="1"/>
    <col min="6129" max="6129" width="10" style="6" customWidth="1"/>
    <col min="6130" max="6130" width="9.125" style="6" customWidth="1"/>
    <col min="6131" max="6131" width="9.5" style="6" customWidth="1"/>
    <col min="6132" max="6132" width="8.5" style="6" customWidth="1"/>
    <col min="6133" max="6133" width="9.5" style="6" customWidth="1"/>
    <col min="6134" max="6134" width="7.75" style="6" customWidth="1"/>
    <col min="6135" max="6135" width="8.375" style="6" customWidth="1"/>
    <col min="6136" max="6136" width="9" style="6"/>
    <col min="6137" max="6137" width="7.75" style="6" customWidth="1"/>
    <col min="6138" max="6138" width="8.25" style="6" customWidth="1"/>
    <col min="6139" max="6139" width="9.625" style="6" customWidth="1"/>
    <col min="6140" max="6141" width="7.75" style="6" customWidth="1"/>
    <col min="6142" max="6142" width="9.375" style="6" customWidth="1"/>
    <col min="6143" max="6144" width="9.125" style="6" customWidth="1"/>
    <col min="6145" max="6145" width="10.25" style="6" customWidth="1"/>
    <col min="6146" max="6146" width="10.75" style="6" customWidth="1"/>
    <col min="6147" max="6147" width="9.375" style="6" customWidth="1"/>
    <col min="6148" max="6148" width="10.125" style="6" customWidth="1"/>
    <col min="6149" max="6151" width="9" style="6" hidden="1" customWidth="1"/>
    <col min="6152" max="6382" width="9" style="6"/>
    <col min="6383" max="6383" width="21.75" style="6" customWidth="1"/>
    <col min="6384" max="6384" width="5.625" style="6" customWidth="1"/>
    <col min="6385" max="6385" width="10" style="6" customWidth="1"/>
    <col min="6386" max="6386" width="9.125" style="6" customWidth="1"/>
    <col min="6387" max="6387" width="9.5" style="6" customWidth="1"/>
    <col min="6388" max="6388" width="8.5" style="6" customWidth="1"/>
    <col min="6389" max="6389" width="9.5" style="6" customWidth="1"/>
    <col min="6390" max="6390" width="7.75" style="6" customWidth="1"/>
    <col min="6391" max="6391" width="8.375" style="6" customWidth="1"/>
    <col min="6392" max="6392" width="9" style="6"/>
    <col min="6393" max="6393" width="7.75" style="6" customWidth="1"/>
    <col min="6394" max="6394" width="8.25" style="6" customWidth="1"/>
    <col min="6395" max="6395" width="9.625" style="6" customWidth="1"/>
    <col min="6396" max="6397" width="7.75" style="6" customWidth="1"/>
    <col min="6398" max="6398" width="9.375" style="6" customWidth="1"/>
    <col min="6399" max="6400" width="9.125" style="6" customWidth="1"/>
    <col min="6401" max="6401" width="10.25" style="6" customWidth="1"/>
    <col min="6402" max="6402" width="10.75" style="6" customWidth="1"/>
    <col min="6403" max="6403" width="9.375" style="6" customWidth="1"/>
    <col min="6404" max="6404" width="10.125" style="6" customWidth="1"/>
    <col min="6405" max="6407" width="9" style="6" hidden="1" customWidth="1"/>
    <col min="6408" max="6638" width="9" style="6"/>
    <col min="6639" max="6639" width="21.75" style="6" customWidth="1"/>
    <col min="6640" max="6640" width="5.625" style="6" customWidth="1"/>
    <col min="6641" max="6641" width="10" style="6" customWidth="1"/>
    <col min="6642" max="6642" width="9.125" style="6" customWidth="1"/>
    <col min="6643" max="6643" width="9.5" style="6" customWidth="1"/>
    <col min="6644" max="6644" width="8.5" style="6" customWidth="1"/>
    <col min="6645" max="6645" width="9.5" style="6" customWidth="1"/>
    <col min="6646" max="6646" width="7.75" style="6" customWidth="1"/>
    <col min="6647" max="6647" width="8.375" style="6" customWidth="1"/>
    <col min="6648" max="6648" width="9" style="6"/>
    <col min="6649" max="6649" width="7.75" style="6" customWidth="1"/>
    <col min="6650" max="6650" width="8.25" style="6" customWidth="1"/>
    <col min="6651" max="6651" width="9.625" style="6" customWidth="1"/>
    <col min="6652" max="6653" width="7.75" style="6" customWidth="1"/>
    <col min="6654" max="6654" width="9.375" style="6" customWidth="1"/>
    <col min="6655" max="6656" width="9.125" style="6" customWidth="1"/>
    <col min="6657" max="6657" width="10.25" style="6" customWidth="1"/>
    <col min="6658" max="6658" width="10.75" style="6" customWidth="1"/>
    <col min="6659" max="6659" width="9.375" style="6" customWidth="1"/>
    <col min="6660" max="6660" width="10.125" style="6" customWidth="1"/>
    <col min="6661" max="6663" width="9" style="6" hidden="1" customWidth="1"/>
    <col min="6664" max="6894" width="9" style="6"/>
    <col min="6895" max="6895" width="21.75" style="6" customWidth="1"/>
    <col min="6896" max="6896" width="5.625" style="6" customWidth="1"/>
    <col min="6897" max="6897" width="10" style="6" customWidth="1"/>
    <col min="6898" max="6898" width="9.125" style="6" customWidth="1"/>
    <col min="6899" max="6899" width="9.5" style="6" customWidth="1"/>
    <col min="6900" max="6900" width="8.5" style="6" customWidth="1"/>
    <col min="6901" max="6901" width="9.5" style="6" customWidth="1"/>
    <col min="6902" max="6902" width="7.75" style="6" customWidth="1"/>
    <col min="6903" max="6903" width="8.375" style="6" customWidth="1"/>
    <col min="6904" max="6904" width="9" style="6"/>
    <col min="6905" max="6905" width="7.75" style="6" customWidth="1"/>
    <col min="6906" max="6906" width="8.25" style="6" customWidth="1"/>
    <col min="6907" max="6907" width="9.625" style="6" customWidth="1"/>
    <col min="6908" max="6909" width="7.75" style="6" customWidth="1"/>
    <col min="6910" max="6910" width="9.375" style="6" customWidth="1"/>
    <col min="6911" max="6912" width="9.125" style="6" customWidth="1"/>
    <col min="6913" max="6913" width="10.25" style="6" customWidth="1"/>
    <col min="6914" max="6914" width="10.75" style="6" customWidth="1"/>
    <col min="6915" max="6915" width="9.375" style="6" customWidth="1"/>
    <col min="6916" max="6916" width="10.125" style="6" customWidth="1"/>
    <col min="6917" max="6919" width="9" style="6" hidden="1" customWidth="1"/>
    <col min="6920" max="7150" width="9" style="6"/>
    <col min="7151" max="7151" width="21.75" style="6" customWidth="1"/>
    <col min="7152" max="7152" width="5.625" style="6" customWidth="1"/>
    <col min="7153" max="7153" width="10" style="6" customWidth="1"/>
    <col min="7154" max="7154" width="9.125" style="6" customWidth="1"/>
    <col min="7155" max="7155" width="9.5" style="6" customWidth="1"/>
    <col min="7156" max="7156" width="8.5" style="6" customWidth="1"/>
    <col min="7157" max="7157" width="9.5" style="6" customWidth="1"/>
    <col min="7158" max="7158" width="7.75" style="6" customWidth="1"/>
    <col min="7159" max="7159" width="8.375" style="6" customWidth="1"/>
    <col min="7160" max="7160" width="9" style="6"/>
    <col min="7161" max="7161" width="7.75" style="6" customWidth="1"/>
    <col min="7162" max="7162" width="8.25" style="6" customWidth="1"/>
    <col min="7163" max="7163" width="9.625" style="6" customWidth="1"/>
    <col min="7164" max="7165" width="7.75" style="6" customWidth="1"/>
    <col min="7166" max="7166" width="9.375" style="6" customWidth="1"/>
    <col min="7167" max="7168" width="9.125" style="6" customWidth="1"/>
    <col min="7169" max="7169" width="10.25" style="6" customWidth="1"/>
    <col min="7170" max="7170" width="10.75" style="6" customWidth="1"/>
    <col min="7171" max="7171" width="9.375" style="6" customWidth="1"/>
    <col min="7172" max="7172" width="10.125" style="6" customWidth="1"/>
    <col min="7173" max="7175" width="9" style="6" hidden="1" customWidth="1"/>
    <col min="7176" max="7406" width="9" style="6"/>
    <col min="7407" max="7407" width="21.75" style="6" customWidth="1"/>
    <col min="7408" max="7408" width="5.625" style="6" customWidth="1"/>
    <col min="7409" max="7409" width="10" style="6" customWidth="1"/>
    <col min="7410" max="7410" width="9.125" style="6" customWidth="1"/>
    <col min="7411" max="7411" width="9.5" style="6" customWidth="1"/>
    <col min="7412" max="7412" width="8.5" style="6" customWidth="1"/>
    <col min="7413" max="7413" width="9.5" style="6" customWidth="1"/>
    <col min="7414" max="7414" width="7.75" style="6" customWidth="1"/>
    <col min="7415" max="7415" width="8.375" style="6" customWidth="1"/>
    <col min="7416" max="7416" width="9" style="6"/>
    <col min="7417" max="7417" width="7.75" style="6" customWidth="1"/>
    <col min="7418" max="7418" width="8.25" style="6" customWidth="1"/>
    <col min="7419" max="7419" width="9.625" style="6" customWidth="1"/>
    <col min="7420" max="7421" width="7.75" style="6" customWidth="1"/>
    <col min="7422" max="7422" width="9.375" style="6" customWidth="1"/>
    <col min="7423" max="7424" width="9.125" style="6" customWidth="1"/>
    <col min="7425" max="7425" width="10.25" style="6" customWidth="1"/>
    <col min="7426" max="7426" width="10.75" style="6" customWidth="1"/>
    <col min="7427" max="7427" width="9.375" style="6" customWidth="1"/>
    <col min="7428" max="7428" width="10.125" style="6" customWidth="1"/>
    <col min="7429" max="7431" width="9" style="6" hidden="1" customWidth="1"/>
    <col min="7432" max="7662" width="9" style="6"/>
    <col min="7663" max="7663" width="21.75" style="6" customWidth="1"/>
    <col min="7664" max="7664" width="5.625" style="6" customWidth="1"/>
    <col min="7665" max="7665" width="10" style="6" customWidth="1"/>
    <col min="7666" max="7666" width="9.125" style="6" customWidth="1"/>
    <col min="7667" max="7667" width="9.5" style="6" customWidth="1"/>
    <col min="7668" max="7668" width="8.5" style="6" customWidth="1"/>
    <col min="7669" max="7669" width="9.5" style="6" customWidth="1"/>
    <col min="7670" max="7670" width="7.75" style="6" customWidth="1"/>
    <col min="7671" max="7671" width="8.375" style="6" customWidth="1"/>
    <col min="7672" max="7672" width="9" style="6"/>
    <col min="7673" max="7673" width="7.75" style="6" customWidth="1"/>
    <col min="7674" max="7674" width="8.25" style="6" customWidth="1"/>
    <col min="7675" max="7675" width="9.625" style="6" customWidth="1"/>
    <col min="7676" max="7677" width="7.75" style="6" customWidth="1"/>
    <col min="7678" max="7678" width="9.375" style="6" customWidth="1"/>
    <col min="7679" max="7680" width="9.125" style="6" customWidth="1"/>
    <col min="7681" max="7681" width="10.25" style="6" customWidth="1"/>
    <col min="7682" max="7682" width="10.75" style="6" customWidth="1"/>
    <col min="7683" max="7683" width="9.375" style="6" customWidth="1"/>
    <col min="7684" max="7684" width="10.125" style="6" customWidth="1"/>
    <col min="7685" max="7687" width="9" style="6" hidden="1" customWidth="1"/>
    <col min="7688" max="7918" width="9" style="6"/>
    <col min="7919" max="7919" width="21.75" style="6" customWidth="1"/>
    <col min="7920" max="7920" width="5.625" style="6" customWidth="1"/>
    <col min="7921" max="7921" width="10" style="6" customWidth="1"/>
    <col min="7922" max="7922" width="9.125" style="6" customWidth="1"/>
    <col min="7923" max="7923" width="9.5" style="6" customWidth="1"/>
    <col min="7924" max="7924" width="8.5" style="6" customWidth="1"/>
    <col min="7925" max="7925" width="9.5" style="6" customWidth="1"/>
    <col min="7926" max="7926" width="7.75" style="6" customWidth="1"/>
    <col min="7927" max="7927" width="8.375" style="6" customWidth="1"/>
    <col min="7928" max="7928" width="9" style="6"/>
    <col min="7929" max="7929" width="7.75" style="6" customWidth="1"/>
    <col min="7930" max="7930" width="8.25" style="6" customWidth="1"/>
    <col min="7931" max="7931" width="9.625" style="6" customWidth="1"/>
    <col min="7932" max="7933" width="7.75" style="6" customWidth="1"/>
    <col min="7934" max="7934" width="9.375" style="6" customWidth="1"/>
    <col min="7935" max="7936" width="9.125" style="6" customWidth="1"/>
    <col min="7937" max="7937" width="10.25" style="6" customWidth="1"/>
    <col min="7938" max="7938" width="10.75" style="6" customWidth="1"/>
    <col min="7939" max="7939" width="9.375" style="6" customWidth="1"/>
    <col min="7940" max="7940" width="10.125" style="6" customWidth="1"/>
    <col min="7941" max="7943" width="9" style="6" hidden="1" customWidth="1"/>
    <col min="7944" max="8174" width="9" style="6"/>
    <col min="8175" max="8175" width="21.75" style="6" customWidth="1"/>
    <col min="8176" max="8176" width="5.625" style="6" customWidth="1"/>
    <col min="8177" max="8177" width="10" style="6" customWidth="1"/>
    <col min="8178" max="8178" width="9.125" style="6" customWidth="1"/>
    <col min="8179" max="8179" width="9.5" style="6" customWidth="1"/>
    <col min="8180" max="8180" width="8.5" style="6" customWidth="1"/>
    <col min="8181" max="8181" width="9.5" style="6" customWidth="1"/>
    <col min="8182" max="8182" width="7.75" style="6" customWidth="1"/>
    <col min="8183" max="8183" width="8.375" style="6" customWidth="1"/>
    <col min="8184" max="8184" width="9" style="6"/>
    <col min="8185" max="8185" width="7.75" style="6" customWidth="1"/>
    <col min="8186" max="8186" width="8.25" style="6" customWidth="1"/>
    <col min="8187" max="8187" width="9.625" style="6" customWidth="1"/>
    <col min="8188" max="8189" width="7.75" style="6" customWidth="1"/>
    <col min="8190" max="8190" width="9.375" style="6" customWidth="1"/>
    <col min="8191" max="8192" width="9.125" style="6" customWidth="1"/>
    <col min="8193" max="8193" width="10.25" style="6" customWidth="1"/>
    <col min="8194" max="8194" width="10.75" style="6" customWidth="1"/>
    <col min="8195" max="8195" width="9.375" style="6" customWidth="1"/>
    <col min="8196" max="8196" width="10.125" style="6" customWidth="1"/>
    <col min="8197" max="8199" width="9" style="6" hidden="1" customWidth="1"/>
    <col min="8200" max="8430" width="9" style="6"/>
    <col min="8431" max="8431" width="21.75" style="6" customWidth="1"/>
    <col min="8432" max="8432" width="5.625" style="6" customWidth="1"/>
    <col min="8433" max="8433" width="10" style="6" customWidth="1"/>
    <col min="8434" max="8434" width="9.125" style="6" customWidth="1"/>
    <col min="8435" max="8435" width="9.5" style="6" customWidth="1"/>
    <col min="8436" max="8436" width="8.5" style="6" customWidth="1"/>
    <col min="8437" max="8437" width="9.5" style="6" customWidth="1"/>
    <col min="8438" max="8438" width="7.75" style="6" customWidth="1"/>
    <col min="8439" max="8439" width="8.375" style="6" customWidth="1"/>
    <col min="8440" max="8440" width="9" style="6"/>
    <col min="8441" max="8441" width="7.75" style="6" customWidth="1"/>
    <col min="8442" max="8442" width="8.25" style="6" customWidth="1"/>
    <col min="8443" max="8443" width="9.625" style="6" customWidth="1"/>
    <col min="8444" max="8445" width="7.75" style="6" customWidth="1"/>
    <col min="8446" max="8446" width="9.375" style="6" customWidth="1"/>
    <col min="8447" max="8448" width="9.125" style="6" customWidth="1"/>
    <col min="8449" max="8449" width="10.25" style="6" customWidth="1"/>
    <col min="8450" max="8450" width="10.75" style="6" customWidth="1"/>
    <col min="8451" max="8451" width="9.375" style="6" customWidth="1"/>
    <col min="8452" max="8452" width="10.125" style="6" customWidth="1"/>
    <col min="8453" max="8455" width="9" style="6" hidden="1" customWidth="1"/>
    <col min="8456" max="8686" width="9" style="6"/>
    <col min="8687" max="8687" width="21.75" style="6" customWidth="1"/>
    <col min="8688" max="8688" width="5.625" style="6" customWidth="1"/>
    <col min="8689" max="8689" width="10" style="6" customWidth="1"/>
    <col min="8690" max="8690" width="9.125" style="6" customWidth="1"/>
    <col min="8691" max="8691" width="9.5" style="6" customWidth="1"/>
    <col min="8692" max="8692" width="8.5" style="6" customWidth="1"/>
    <col min="8693" max="8693" width="9.5" style="6" customWidth="1"/>
    <col min="8694" max="8694" width="7.75" style="6" customWidth="1"/>
    <col min="8695" max="8695" width="8.375" style="6" customWidth="1"/>
    <col min="8696" max="8696" width="9" style="6"/>
    <col min="8697" max="8697" width="7.75" style="6" customWidth="1"/>
    <col min="8698" max="8698" width="8.25" style="6" customWidth="1"/>
    <col min="8699" max="8699" width="9.625" style="6" customWidth="1"/>
    <col min="8700" max="8701" width="7.75" style="6" customWidth="1"/>
    <col min="8702" max="8702" width="9.375" style="6" customWidth="1"/>
    <col min="8703" max="8704" width="9.125" style="6" customWidth="1"/>
    <col min="8705" max="8705" width="10.25" style="6" customWidth="1"/>
    <col min="8706" max="8706" width="10.75" style="6" customWidth="1"/>
    <col min="8707" max="8707" width="9.375" style="6" customWidth="1"/>
    <col min="8708" max="8708" width="10.125" style="6" customWidth="1"/>
    <col min="8709" max="8711" width="9" style="6" hidden="1" customWidth="1"/>
    <col min="8712" max="8942" width="9" style="6"/>
    <col min="8943" max="8943" width="21.75" style="6" customWidth="1"/>
    <col min="8944" max="8944" width="5.625" style="6" customWidth="1"/>
    <col min="8945" max="8945" width="10" style="6" customWidth="1"/>
    <col min="8946" max="8946" width="9.125" style="6" customWidth="1"/>
    <col min="8947" max="8947" width="9.5" style="6" customWidth="1"/>
    <col min="8948" max="8948" width="8.5" style="6" customWidth="1"/>
    <col min="8949" max="8949" width="9.5" style="6" customWidth="1"/>
    <col min="8950" max="8950" width="7.75" style="6" customWidth="1"/>
    <col min="8951" max="8951" width="8.375" style="6" customWidth="1"/>
    <col min="8952" max="8952" width="9" style="6"/>
    <col min="8953" max="8953" width="7.75" style="6" customWidth="1"/>
    <col min="8954" max="8954" width="8.25" style="6" customWidth="1"/>
    <col min="8955" max="8955" width="9.625" style="6" customWidth="1"/>
    <col min="8956" max="8957" width="7.75" style="6" customWidth="1"/>
    <col min="8958" max="8958" width="9.375" style="6" customWidth="1"/>
    <col min="8959" max="8960" width="9.125" style="6" customWidth="1"/>
    <col min="8961" max="8961" width="10.25" style="6" customWidth="1"/>
    <col min="8962" max="8962" width="10.75" style="6" customWidth="1"/>
    <col min="8963" max="8963" width="9.375" style="6" customWidth="1"/>
    <col min="8964" max="8964" width="10.125" style="6" customWidth="1"/>
    <col min="8965" max="8967" width="9" style="6" hidden="1" customWidth="1"/>
    <col min="8968" max="9198" width="9" style="6"/>
    <col min="9199" max="9199" width="21.75" style="6" customWidth="1"/>
    <col min="9200" max="9200" width="5.625" style="6" customWidth="1"/>
    <col min="9201" max="9201" width="10" style="6" customWidth="1"/>
    <col min="9202" max="9202" width="9.125" style="6" customWidth="1"/>
    <col min="9203" max="9203" width="9.5" style="6" customWidth="1"/>
    <col min="9204" max="9204" width="8.5" style="6" customWidth="1"/>
    <col min="9205" max="9205" width="9.5" style="6" customWidth="1"/>
    <col min="9206" max="9206" width="7.75" style="6" customWidth="1"/>
    <col min="9207" max="9207" width="8.375" style="6" customWidth="1"/>
    <col min="9208" max="9208" width="9" style="6"/>
    <col min="9209" max="9209" width="7.75" style="6" customWidth="1"/>
    <col min="9210" max="9210" width="8.25" style="6" customWidth="1"/>
    <col min="9211" max="9211" width="9.625" style="6" customWidth="1"/>
    <col min="9212" max="9213" width="7.75" style="6" customWidth="1"/>
    <col min="9214" max="9214" width="9.375" style="6" customWidth="1"/>
    <col min="9215" max="9216" width="9.125" style="6" customWidth="1"/>
    <col min="9217" max="9217" width="10.25" style="6" customWidth="1"/>
    <col min="9218" max="9218" width="10.75" style="6" customWidth="1"/>
    <col min="9219" max="9219" width="9.375" style="6" customWidth="1"/>
    <col min="9220" max="9220" width="10.125" style="6" customWidth="1"/>
    <col min="9221" max="9223" width="9" style="6" hidden="1" customWidth="1"/>
    <col min="9224" max="9454" width="9" style="6"/>
    <col min="9455" max="9455" width="21.75" style="6" customWidth="1"/>
    <col min="9456" max="9456" width="5.625" style="6" customWidth="1"/>
    <col min="9457" max="9457" width="10" style="6" customWidth="1"/>
    <col min="9458" max="9458" width="9.125" style="6" customWidth="1"/>
    <col min="9459" max="9459" width="9.5" style="6" customWidth="1"/>
    <col min="9460" max="9460" width="8.5" style="6" customWidth="1"/>
    <col min="9461" max="9461" width="9.5" style="6" customWidth="1"/>
    <col min="9462" max="9462" width="7.75" style="6" customWidth="1"/>
    <col min="9463" max="9463" width="8.375" style="6" customWidth="1"/>
    <col min="9464" max="9464" width="9" style="6"/>
    <col min="9465" max="9465" width="7.75" style="6" customWidth="1"/>
    <col min="9466" max="9466" width="8.25" style="6" customWidth="1"/>
    <col min="9467" max="9467" width="9.625" style="6" customWidth="1"/>
    <col min="9468" max="9469" width="7.75" style="6" customWidth="1"/>
    <col min="9470" max="9470" width="9.375" style="6" customWidth="1"/>
    <col min="9471" max="9472" width="9.125" style="6" customWidth="1"/>
    <col min="9473" max="9473" width="10.25" style="6" customWidth="1"/>
    <col min="9474" max="9474" width="10.75" style="6" customWidth="1"/>
    <col min="9475" max="9475" width="9.375" style="6" customWidth="1"/>
    <col min="9476" max="9476" width="10.125" style="6" customWidth="1"/>
    <col min="9477" max="9479" width="9" style="6" hidden="1" customWidth="1"/>
    <col min="9480" max="9710" width="9" style="6"/>
    <col min="9711" max="9711" width="21.75" style="6" customWidth="1"/>
    <col min="9712" max="9712" width="5.625" style="6" customWidth="1"/>
    <col min="9713" max="9713" width="10" style="6" customWidth="1"/>
    <col min="9714" max="9714" width="9.125" style="6" customWidth="1"/>
    <col min="9715" max="9715" width="9.5" style="6" customWidth="1"/>
    <col min="9716" max="9716" width="8.5" style="6" customWidth="1"/>
    <col min="9717" max="9717" width="9.5" style="6" customWidth="1"/>
    <col min="9718" max="9718" width="7.75" style="6" customWidth="1"/>
    <col min="9719" max="9719" width="8.375" style="6" customWidth="1"/>
    <col min="9720" max="9720" width="9" style="6"/>
    <col min="9721" max="9721" width="7.75" style="6" customWidth="1"/>
    <col min="9722" max="9722" width="8.25" style="6" customWidth="1"/>
    <col min="9723" max="9723" width="9.625" style="6" customWidth="1"/>
    <col min="9724" max="9725" width="7.75" style="6" customWidth="1"/>
    <col min="9726" max="9726" width="9.375" style="6" customWidth="1"/>
    <col min="9727" max="9728" width="9.125" style="6" customWidth="1"/>
    <col min="9729" max="9729" width="10.25" style="6" customWidth="1"/>
    <col min="9730" max="9730" width="10.75" style="6" customWidth="1"/>
    <col min="9731" max="9731" width="9.375" style="6" customWidth="1"/>
    <col min="9732" max="9732" width="10.125" style="6" customWidth="1"/>
    <col min="9733" max="9735" width="9" style="6" hidden="1" customWidth="1"/>
    <col min="9736" max="9966" width="9" style="6"/>
    <col min="9967" max="9967" width="21.75" style="6" customWidth="1"/>
    <col min="9968" max="9968" width="5.625" style="6" customWidth="1"/>
    <col min="9969" max="9969" width="10" style="6" customWidth="1"/>
    <col min="9970" max="9970" width="9.125" style="6" customWidth="1"/>
    <col min="9971" max="9971" width="9.5" style="6" customWidth="1"/>
    <col min="9972" max="9972" width="8.5" style="6" customWidth="1"/>
    <col min="9973" max="9973" width="9.5" style="6" customWidth="1"/>
    <col min="9974" max="9974" width="7.75" style="6" customWidth="1"/>
    <col min="9975" max="9975" width="8.375" style="6" customWidth="1"/>
    <col min="9976" max="9976" width="9" style="6"/>
    <col min="9977" max="9977" width="7.75" style="6" customWidth="1"/>
    <col min="9978" max="9978" width="8.25" style="6" customWidth="1"/>
    <col min="9979" max="9979" width="9.625" style="6" customWidth="1"/>
    <col min="9980" max="9981" width="7.75" style="6" customWidth="1"/>
    <col min="9982" max="9982" width="9.375" style="6" customWidth="1"/>
    <col min="9983" max="9984" width="9.125" style="6" customWidth="1"/>
    <col min="9985" max="9985" width="10.25" style="6" customWidth="1"/>
    <col min="9986" max="9986" width="10.75" style="6" customWidth="1"/>
    <col min="9987" max="9987" width="9.375" style="6" customWidth="1"/>
    <col min="9988" max="9988" width="10.125" style="6" customWidth="1"/>
    <col min="9989" max="9991" width="9" style="6" hidden="1" customWidth="1"/>
    <col min="9992" max="10222" width="9" style="6"/>
    <col min="10223" max="10223" width="21.75" style="6" customWidth="1"/>
    <col min="10224" max="10224" width="5.625" style="6" customWidth="1"/>
    <col min="10225" max="10225" width="10" style="6" customWidth="1"/>
    <col min="10226" max="10226" width="9.125" style="6" customWidth="1"/>
    <col min="10227" max="10227" width="9.5" style="6" customWidth="1"/>
    <col min="10228" max="10228" width="8.5" style="6" customWidth="1"/>
    <col min="10229" max="10229" width="9.5" style="6" customWidth="1"/>
    <col min="10230" max="10230" width="7.75" style="6" customWidth="1"/>
    <col min="10231" max="10231" width="8.375" style="6" customWidth="1"/>
    <col min="10232" max="10232" width="9" style="6"/>
    <col min="10233" max="10233" width="7.75" style="6" customWidth="1"/>
    <col min="10234" max="10234" width="8.25" style="6" customWidth="1"/>
    <col min="10235" max="10235" width="9.625" style="6" customWidth="1"/>
    <col min="10236" max="10237" width="7.75" style="6" customWidth="1"/>
    <col min="10238" max="10238" width="9.375" style="6" customWidth="1"/>
    <col min="10239" max="10240" width="9.125" style="6" customWidth="1"/>
    <col min="10241" max="10241" width="10.25" style="6" customWidth="1"/>
    <col min="10242" max="10242" width="10.75" style="6" customWidth="1"/>
    <col min="10243" max="10243" width="9.375" style="6" customWidth="1"/>
    <col min="10244" max="10244" width="10.125" style="6" customWidth="1"/>
    <col min="10245" max="10247" width="9" style="6" hidden="1" customWidth="1"/>
    <col min="10248" max="10478" width="9" style="6"/>
    <col min="10479" max="10479" width="21.75" style="6" customWidth="1"/>
    <col min="10480" max="10480" width="5.625" style="6" customWidth="1"/>
    <col min="10481" max="10481" width="10" style="6" customWidth="1"/>
    <col min="10482" max="10482" width="9.125" style="6" customWidth="1"/>
    <col min="10483" max="10483" width="9.5" style="6" customWidth="1"/>
    <col min="10484" max="10484" width="8.5" style="6" customWidth="1"/>
    <col min="10485" max="10485" width="9.5" style="6" customWidth="1"/>
    <col min="10486" max="10486" width="7.75" style="6" customWidth="1"/>
    <col min="10487" max="10487" width="8.375" style="6" customWidth="1"/>
    <col min="10488" max="10488" width="9" style="6"/>
    <col min="10489" max="10489" width="7.75" style="6" customWidth="1"/>
    <col min="10490" max="10490" width="8.25" style="6" customWidth="1"/>
    <col min="10491" max="10491" width="9.625" style="6" customWidth="1"/>
    <col min="10492" max="10493" width="7.75" style="6" customWidth="1"/>
    <col min="10494" max="10494" width="9.375" style="6" customWidth="1"/>
    <col min="10495" max="10496" width="9.125" style="6" customWidth="1"/>
    <col min="10497" max="10497" width="10.25" style="6" customWidth="1"/>
    <col min="10498" max="10498" width="10.75" style="6" customWidth="1"/>
    <col min="10499" max="10499" width="9.375" style="6" customWidth="1"/>
    <col min="10500" max="10500" width="10.125" style="6" customWidth="1"/>
    <col min="10501" max="10503" width="9" style="6" hidden="1" customWidth="1"/>
    <col min="10504" max="10734" width="9" style="6"/>
    <col min="10735" max="10735" width="21.75" style="6" customWidth="1"/>
    <col min="10736" max="10736" width="5.625" style="6" customWidth="1"/>
    <col min="10737" max="10737" width="10" style="6" customWidth="1"/>
    <col min="10738" max="10738" width="9.125" style="6" customWidth="1"/>
    <col min="10739" max="10739" width="9.5" style="6" customWidth="1"/>
    <col min="10740" max="10740" width="8.5" style="6" customWidth="1"/>
    <col min="10741" max="10741" width="9.5" style="6" customWidth="1"/>
    <col min="10742" max="10742" width="7.75" style="6" customWidth="1"/>
    <col min="10743" max="10743" width="8.375" style="6" customWidth="1"/>
    <col min="10744" max="10744" width="9" style="6"/>
    <col min="10745" max="10745" width="7.75" style="6" customWidth="1"/>
    <col min="10746" max="10746" width="8.25" style="6" customWidth="1"/>
    <col min="10747" max="10747" width="9.625" style="6" customWidth="1"/>
    <col min="10748" max="10749" width="7.75" style="6" customWidth="1"/>
    <col min="10750" max="10750" width="9.375" style="6" customWidth="1"/>
    <col min="10751" max="10752" width="9.125" style="6" customWidth="1"/>
    <col min="10753" max="10753" width="10.25" style="6" customWidth="1"/>
    <col min="10754" max="10754" width="10.75" style="6" customWidth="1"/>
    <col min="10755" max="10755" width="9.375" style="6" customWidth="1"/>
    <col min="10756" max="10756" width="10.125" style="6" customWidth="1"/>
    <col min="10757" max="10759" width="9" style="6" hidden="1" customWidth="1"/>
    <col min="10760" max="10990" width="9" style="6"/>
    <col min="10991" max="10991" width="21.75" style="6" customWidth="1"/>
    <col min="10992" max="10992" width="5.625" style="6" customWidth="1"/>
    <col min="10993" max="10993" width="10" style="6" customWidth="1"/>
    <col min="10994" max="10994" width="9.125" style="6" customWidth="1"/>
    <col min="10995" max="10995" width="9.5" style="6" customWidth="1"/>
    <col min="10996" max="10996" width="8.5" style="6" customWidth="1"/>
    <col min="10997" max="10997" width="9.5" style="6" customWidth="1"/>
    <col min="10998" max="10998" width="7.75" style="6" customWidth="1"/>
    <col min="10999" max="10999" width="8.375" style="6" customWidth="1"/>
    <col min="11000" max="11000" width="9" style="6"/>
    <col min="11001" max="11001" width="7.75" style="6" customWidth="1"/>
    <col min="11002" max="11002" width="8.25" style="6" customWidth="1"/>
    <col min="11003" max="11003" width="9.625" style="6" customWidth="1"/>
    <col min="11004" max="11005" width="7.75" style="6" customWidth="1"/>
    <col min="11006" max="11006" width="9.375" style="6" customWidth="1"/>
    <col min="11007" max="11008" width="9.125" style="6" customWidth="1"/>
    <col min="11009" max="11009" width="10.25" style="6" customWidth="1"/>
    <col min="11010" max="11010" width="10.75" style="6" customWidth="1"/>
    <col min="11011" max="11011" width="9.375" style="6" customWidth="1"/>
    <col min="11012" max="11012" width="10.125" style="6" customWidth="1"/>
    <col min="11013" max="11015" width="9" style="6" hidden="1" customWidth="1"/>
    <col min="11016" max="11246" width="9" style="6"/>
    <col min="11247" max="11247" width="21.75" style="6" customWidth="1"/>
    <col min="11248" max="11248" width="5.625" style="6" customWidth="1"/>
    <col min="11249" max="11249" width="10" style="6" customWidth="1"/>
    <col min="11250" max="11250" width="9.125" style="6" customWidth="1"/>
    <col min="11251" max="11251" width="9.5" style="6" customWidth="1"/>
    <col min="11252" max="11252" width="8.5" style="6" customWidth="1"/>
    <col min="11253" max="11253" width="9.5" style="6" customWidth="1"/>
    <col min="11254" max="11254" width="7.75" style="6" customWidth="1"/>
    <col min="11255" max="11255" width="8.375" style="6" customWidth="1"/>
    <col min="11256" max="11256" width="9" style="6"/>
    <col min="11257" max="11257" width="7.75" style="6" customWidth="1"/>
    <col min="11258" max="11258" width="8.25" style="6" customWidth="1"/>
    <col min="11259" max="11259" width="9.625" style="6" customWidth="1"/>
    <col min="11260" max="11261" width="7.75" style="6" customWidth="1"/>
    <col min="11262" max="11262" width="9.375" style="6" customWidth="1"/>
    <col min="11263" max="11264" width="9.125" style="6" customWidth="1"/>
    <col min="11265" max="11265" width="10.25" style="6" customWidth="1"/>
    <col min="11266" max="11266" width="10.75" style="6" customWidth="1"/>
    <col min="11267" max="11267" width="9.375" style="6" customWidth="1"/>
    <col min="11268" max="11268" width="10.125" style="6" customWidth="1"/>
    <col min="11269" max="11271" width="9" style="6" hidden="1" customWidth="1"/>
    <col min="11272" max="11502" width="9" style="6"/>
    <col min="11503" max="11503" width="21.75" style="6" customWidth="1"/>
    <col min="11504" max="11504" width="5.625" style="6" customWidth="1"/>
    <col min="11505" max="11505" width="10" style="6" customWidth="1"/>
    <col min="11506" max="11506" width="9.125" style="6" customWidth="1"/>
    <col min="11507" max="11507" width="9.5" style="6" customWidth="1"/>
    <col min="11508" max="11508" width="8.5" style="6" customWidth="1"/>
    <col min="11509" max="11509" width="9.5" style="6" customWidth="1"/>
    <col min="11510" max="11510" width="7.75" style="6" customWidth="1"/>
    <col min="11511" max="11511" width="8.375" style="6" customWidth="1"/>
    <col min="11512" max="11512" width="9" style="6"/>
    <col min="11513" max="11513" width="7.75" style="6" customWidth="1"/>
    <col min="11514" max="11514" width="8.25" style="6" customWidth="1"/>
    <col min="11515" max="11515" width="9.625" style="6" customWidth="1"/>
    <col min="11516" max="11517" width="7.75" style="6" customWidth="1"/>
    <col min="11518" max="11518" width="9.375" style="6" customWidth="1"/>
    <col min="11519" max="11520" width="9.125" style="6" customWidth="1"/>
    <col min="11521" max="11521" width="10.25" style="6" customWidth="1"/>
    <col min="11522" max="11522" width="10.75" style="6" customWidth="1"/>
    <col min="11523" max="11523" width="9.375" style="6" customWidth="1"/>
    <col min="11524" max="11524" width="10.125" style="6" customWidth="1"/>
    <col min="11525" max="11527" width="9" style="6" hidden="1" customWidth="1"/>
    <col min="11528" max="11758" width="9" style="6"/>
    <col min="11759" max="11759" width="21.75" style="6" customWidth="1"/>
    <col min="11760" max="11760" width="5.625" style="6" customWidth="1"/>
    <col min="11761" max="11761" width="10" style="6" customWidth="1"/>
    <col min="11762" max="11762" width="9.125" style="6" customWidth="1"/>
    <col min="11763" max="11763" width="9.5" style="6" customWidth="1"/>
    <col min="11764" max="11764" width="8.5" style="6" customWidth="1"/>
    <col min="11765" max="11765" width="9.5" style="6" customWidth="1"/>
    <col min="11766" max="11766" width="7.75" style="6" customWidth="1"/>
    <col min="11767" max="11767" width="8.375" style="6" customWidth="1"/>
    <col min="11768" max="11768" width="9" style="6"/>
    <col min="11769" max="11769" width="7.75" style="6" customWidth="1"/>
    <col min="11770" max="11770" width="8.25" style="6" customWidth="1"/>
    <col min="11771" max="11771" width="9.625" style="6" customWidth="1"/>
    <col min="11772" max="11773" width="7.75" style="6" customWidth="1"/>
    <col min="11774" max="11774" width="9.375" style="6" customWidth="1"/>
    <col min="11775" max="11776" width="9.125" style="6" customWidth="1"/>
    <col min="11777" max="11777" width="10.25" style="6" customWidth="1"/>
    <col min="11778" max="11778" width="10.75" style="6" customWidth="1"/>
    <col min="11779" max="11779" width="9.375" style="6" customWidth="1"/>
    <col min="11780" max="11780" width="10.125" style="6" customWidth="1"/>
    <col min="11781" max="11783" width="9" style="6" hidden="1" customWidth="1"/>
    <col min="11784" max="12014" width="9" style="6"/>
    <col min="12015" max="12015" width="21.75" style="6" customWidth="1"/>
    <col min="12016" max="12016" width="5.625" style="6" customWidth="1"/>
    <col min="12017" max="12017" width="10" style="6" customWidth="1"/>
    <col min="12018" max="12018" width="9.125" style="6" customWidth="1"/>
    <col min="12019" max="12019" width="9.5" style="6" customWidth="1"/>
    <col min="12020" max="12020" width="8.5" style="6" customWidth="1"/>
    <col min="12021" max="12021" width="9.5" style="6" customWidth="1"/>
    <col min="12022" max="12022" width="7.75" style="6" customWidth="1"/>
    <col min="12023" max="12023" width="8.375" style="6" customWidth="1"/>
    <col min="12024" max="12024" width="9" style="6"/>
    <col min="12025" max="12025" width="7.75" style="6" customWidth="1"/>
    <col min="12026" max="12026" width="8.25" style="6" customWidth="1"/>
    <col min="12027" max="12027" width="9.625" style="6" customWidth="1"/>
    <col min="12028" max="12029" width="7.75" style="6" customWidth="1"/>
    <col min="12030" max="12030" width="9.375" style="6" customWidth="1"/>
    <col min="12031" max="12032" width="9.125" style="6" customWidth="1"/>
    <col min="12033" max="12033" width="10.25" style="6" customWidth="1"/>
    <col min="12034" max="12034" width="10.75" style="6" customWidth="1"/>
    <col min="12035" max="12035" width="9.375" style="6" customWidth="1"/>
    <col min="12036" max="12036" width="10.125" style="6" customWidth="1"/>
    <col min="12037" max="12039" width="9" style="6" hidden="1" customWidth="1"/>
    <col min="12040" max="12270" width="9" style="6"/>
    <col min="12271" max="12271" width="21.75" style="6" customWidth="1"/>
    <col min="12272" max="12272" width="5.625" style="6" customWidth="1"/>
    <col min="12273" max="12273" width="10" style="6" customWidth="1"/>
    <col min="12274" max="12274" width="9.125" style="6" customWidth="1"/>
    <col min="12275" max="12275" width="9.5" style="6" customWidth="1"/>
    <col min="12276" max="12276" width="8.5" style="6" customWidth="1"/>
    <col min="12277" max="12277" width="9.5" style="6" customWidth="1"/>
    <col min="12278" max="12278" width="7.75" style="6" customWidth="1"/>
    <col min="12279" max="12279" width="8.375" style="6" customWidth="1"/>
    <col min="12280" max="12280" width="9" style="6"/>
    <col min="12281" max="12281" width="7.75" style="6" customWidth="1"/>
    <col min="12282" max="12282" width="8.25" style="6" customWidth="1"/>
    <col min="12283" max="12283" width="9.625" style="6" customWidth="1"/>
    <col min="12284" max="12285" width="7.75" style="6" customWidth="1"/>
    <col min="12286" max="12286" width="9.375" style="6" customWidth="1"/>
    <col min="12287" max="12288" width="9.125" style="6" customWidth="1"/>
    <col min="12289" max="12289" width="10.25" style="6" customWidth="1"/>
    <col min="12290" max="12290" width="10.75" style="6" customWidth="1"/>
    <col min="12291" max="12291" width="9.375" style="6" customWidth="1"/>
    <col min="12292" max="12292" width="10.125" style="6" customWidth="1"/>
    <col min="12293" max="12295" width="9" style="6" hidden="1" customWidth="1"/>
    <col min="12296" max="12526" width="9" style="6"/>
    <col min="12527" max="12527" width="21.75" style="6" customWidth="1"/>
    <col min="12528" max="12528" width="5.625" style="6" customWidth="1"/>
    <col min="12529" max="12529" width="10" style="6" customWidth="1"/>
    <col min="12530" max="12530" width="9.125" style="6" customWidth="1"/>
    <col min="12531" max="12531" width="9.5" style="6" customWidth="1"/>
    <col min="12532" max="12532" width="8.5" style="6" customWidth="1"/>
    <col min="12533" max="12533" width="9.5" style="6" customWidth="1"/>
    <col min="12534" max="12534" width="7.75" style="6" customWidth="1"/>
    <col min="12535" max="12535" width="8.375" style="6" customWidth="1"/>
    <col min="12536" max="12536" width="9" style="6"/>
    <col min="12537" max="12537" width="7.75" style="6" customWidth="1"/>
    <col min="12538" max="12538" width="8.25" style="6" customWidth="1"/>
    <col min="12539" max="12539" width="9.625" style="6" customWidth="1"/>
    <col min="12540" max="12541" width="7.75" style="6" customWidth="1"/>
    <col min="12542" max="12542" width="9.375" style="6" customWidth="1"/>
    <col min="12543" max="12544" width="9.125" style="6" customWidth="1"/>
    <col min="12545" max="12545" width="10.25" style="6" customWidth="1"/>
    <col min="12546" max="12546" width="10.75" style="6" customWidth="1"/>
    <col min="12547" max="12547" width="9.375" style="6" customWidth="1"/>
    <col min="12548" max="12548" width="10.125" style="6" customWidth="1"/>
    <col min="12549" max="12551" width="9" style="6" hidden="1" customWidth="1"/>
    <col min="12552" max="12782" width="9" style="6"/>
    <col min="12783" max="12783" width="21.75" style="6" customWidth="1"/>
    <col min="12784" max="12784" width="5.625" style="6" customWidth="1"/>
    <col min="12785" max="12785" width="10" style="6" customWidth="1"/>
    <col min="12786" max="12786" width="9.125" style="6" customWidth="1"/>
    <col min="12787" max="12787" width="9.5" style="6" customWidth="1"/>
    <col min="12788" max="12788" width="8.5" style="6" customWidth="1"/>
    <col min="12789" max="12789" width="9.5" style="6" customWidth="1"/>
    <col min="12790" max="12790" width="7.75" style="6" customWidth="1"/>
    <col min="12791" max="12791" width="8.375" style="6" customWidth="1"/>
    <col min="12792" max="12792" width="9" style="6"/>
    <col min="12793" max="12793" width="7.75" style="6" customWidth="1"/>
    <col min="12794" max="12794" width="8.25" style="6" customWidth="1"/>
    <col min="12795" max="12795" width="9.625" style="6" customWidth="1"/>
    <col min="12796" max="12797" width="7.75" style="6" customWidth="1"/>
    <col min="12798" max="12798" width="9.375" style="6" customWidth="1"/>
    <col min="12799" max="12800" width="9.125" style="6" customWidth="1"/>
    <col min="12801" max="12801" width="10.25" style="6" customWidth="1"/>
    <col min="12802" max="12802" width="10.75" style="6" customWidth="1"/>
    <col min="12803" max="12803" width="9.375" style="6" customWidth="1"/>
    <col min="12804" max="12804" width="10.125" style="6" customWidth="1"/>
    <col min="12805" max="12807" width="9" style="6" hidden="1" customWidth="1"/>
    <col min="12808" max="13038" width="9" style="6"/>
    <col min="13039" max="13039" width="21.75" style="6" customWidth="1"/>
    <col min="13040" max="13040" width="5.625" style="6" customWidth="1"/>
    <col min="13041" max="13041" width="10" style="6" customWidth="1"/>
    <col min="13042" max="13042" width="9.125" style="6" customWidth="1"/>
    <col min="13043" max="13043" width="9.5" style="6" customWidth="1"/>
    <col min="13044" max="13044" width="8.5" style="6" customWidth="1"/>
    <col min="13045" max="13045" width="9.5" style="6" customWidth="1"/>
    <col min="13046" max="13046" width="7.75" style="6" customWidth="1"/>
    <col min="13047" max="13047" width="8.375" style="6" customWidth="1"/>
    <col min="13048" max="13048" width="9" style="6"/>
    <col min="13049" max="13049" width="7.75" style="6" customWidth="1"/>
    <col min="13050" max="13050" width="8.25" style="6" customWidth="1"/>
    <col min="13051" max="13051" width="9.625" style="6" customWidth="1"/>
    <col min="13052" max="13053" width="7.75" style="6" customWidth="1"/>
    <col min="13054" max="13054" width="9.375" style="6" customWidth="1"/>
    <col min="13055" max="13056" width="9.125" style="6" customWidth="1"/>
    <col min="13057" max="13057" width="10.25" style="6" customWidth="1"/>
    <col min="13058" max="13058" width="10.75" style="6" customWidth="1"/>
    <col min="13059" max="13059" width="9.375" style="6" customWidth="1"/>
    <col min="13060" max="13060" width="10.125" style="6" customWidth="1"/>
    <col min="13061" max="13063" width="9" style="6" hidden="1" customWidth="1"/>
    <col min="13064" max="13294" width="9" style="6"/>
    <col min="13295" max="13295" width="21.75" style="6" customWidth="1"/>
    <col min="13296" max="13296" width="5.625" style="6" customWidth="1"/>
    <col min="13297" max="13297" width="10" style="6" customWidth="1"/>
    <col min="13298" max="13298" width="9.125" style="6" customWidth="1"/>
    <col min="13299" max="13299" width="9.5" style="6" customWidth="1"/>
    <col min="13300" max="13300" width="8.5" style="6" customWidth="1"/>
    <col min="13301" max="13301" width="9.5" style="6" customWidth="1"/>
    <col min="13302" max="13302" width="7.75" style="6" customWidth="1"/>
    <col min="13303" max="13303" width="8.375" style="6" customWidth="1"/>
    <col min="13304" max="13304" width="9" style="6"/>
    <col min="13305" max="13305" width="7.75" style="6" customWidth="1"/>
    <col min="13306" max="13306" width="8.25" style="6" customWidth="1"/>
    <col min="13307" max="13307" width="9.625" style="6" customWidth="1"/>
    <col min="13308" max="13309" width="7.75" style="6" customWidth="1"/>
    <col min="13310" max="13310" width="9.375" style="6" customWidth="1"/>
    <col min="13311" max="13312" width="9.125" style="6" customWidth="1"/>
    <col min="13313" max="13313" width="10.25" style="6" customWidth="1"/>
    <col min="13314" max="13314" width="10.75" style="6" customWidth="1"/>
    <col min="13315" max="13315" width="9.375" style="6" customWidth="1"/>
    <col min="13316" max="13316" width="10.125" style="6" customWidth="1"/>
    <col min="13317" max="13319" width="9" style="6" hidden="1" customWidth="1"/>
    <col min="13320" max="13550" width="9" style="6"/>
    <col min="13551" max="13551" width="21.75" style="6" customWidth="1"/>
    <col min="13552" max="13552" width="5.625" style="6" customWidth="1"/>
    <col min="13553" max="13553" width="10" style="6" customWidth="1"/>
    <col min="13554" max="13554" width="9.125" style="6" customWidth="1"/>
    <col min="13555" max="13555" width="9.5" style="6" customWidth="1"/>
    <col min="13556" max="13556" width="8.5" style="6" customWidth="1"/>
    <col min="13557" max="13557" width="9.5" style="6" customWidth="1"/>
    <col min="13558" max="13558" width="7.75" style="6" customWidth="1"/>
    <col min="13559" max="13559" width="8.375" style="6" customWidth="1"/>
    <col min="13560" max="13560" width="9" style="6"/>
    <col min="13561" max="13561" width="7.75" style="6" customWidth="1"/>
    <col min="13562" max="13562" width="8.25" style="6" customWidth="1"/>
    <col min="13563" max="13563" width="9.625" style="6" customWidth="1"/>
    <col min="13564" max="13565" width="7.75" style="6" customWidth="1"/>
    <col min="13566" max="13566" width="9.375" style="6" customWidth="1"/>
    <col min="13567" max="13568" width="9.125" style="6" customWidth="1"/>
    <col min="13569" max="13569" width="10.25" style="6" customWidth="1"/>
    <col min="13570" max="13570" width="10.75" style="6" customWidth="1"/>
    <col min="13571" max="13571" width="9.375" style="6" customWidth="1"/>
    <col min="13572" max="13572" width="10.125" style="6" customWidth="1"/>
    <col min="13573" max="13575" width="9" style="6" hidden="1" customWidth="1"/>
    <col min="13576" max="13806" width="9" style="6"/>
    <col min="13807" max="13807" width="21.75" style="6" customWidth="1"/>
    <col min="13808" max="13808" width="5.625" style="6" customWidth="1"/>
    <col min="13809" max="13809" width="10" style="6" customWidth="1"/>
    <col min="13810" max="13810" width="9.125" style="6" customWidth="1"/>
    <col min="13811" max="13811" width="9.5" style="6" customWidth="1"/>
    <col min="13812" max="13812" width="8.5" style="6" customWidth="1"/>
    <col min="13813" max="13813" width="9.5" style="6" customWidth="1"/>
    <col min="13814" max="13814" width="7.75" style="6" customWidth="1"/>
    <col min="13815" max="13815" width="8.375" style="6" customWidth="1"/>
    <col min="13816" max="13816" width="9" style="6"/>
    <col min="13817" max="13817" width="7.75" style="6" customWidth="1"/>
    <col min="13818" max="13818" width="8.25" style="6" customWidth="1"/>
    <col min="13819" max="13819" width="9.625" style="6" customWidth="1"/>
    <col min="13820" max="13821" width="7.75" style="6" customWidth="1"/>
    <col min="13822" max="13822" width="9.375" style="6" customWidth="1"/>
    <col min="13823" max="13824" width="9.125" style="6" customWidth="1"/>
    <col min="13825" max="13825" width="10.25" style="6" customWidth="1"/>
    <col min="13826" max="13826" width="10.75" style="6" customWidth="1"/>
    <col min="13827" max="13827" width="9.375" style="6" customWidth="1"/>
    <col min="13828" max="13828" width="10.125" style="6" customWidth="1"/>
    <col min="13829" max="13831" width="9" style="6" hidden="1" customWidth="1"/>
    <col min="13832" max="14062" width="9" style="6"/>
    <col min="14063" max="14063" width="21.75" style="6" customWidth="1"/>
    <col min="14064" max="14064" width="5.625" style="6" customWidth="1"/>
    <col min="14065" max="14065" width="10" style="6" customWidth="1"/>
    <col min="14066" max="14066" width="9.125" style="6" customWidth="1"/>
    <col min="14067" max="14067" width="9.5" style="6" customWidth="1"/>
    <col min="14068" max="14068" width="8.5" style="6" customWidth="1"/>
    <col min="14069" max="14069" width="9.5" style="6" customWidth="1"/>
    <col min="14070" max="14070" width="7.75" style="6" customWidth="1"/>
    <col min="14071" max="14071" width="8.375" style="6" customWidth="1"/>
    <col min="14072" max="14072" width="9" style="6"/>
    <col min="14073" max="14073" width="7.75" style="6" customWidth="1"/>
    <col min="14074" max="14074" width="8.25" style="6" customWidth="1"/>
    <col min="14075" max="14075" width="9.625" style="6" customWidth="1"/>
    <col min="14076" max="14077" width="7.75" style="6" customWidth="1"/>
    <col min="14078" max="14078" width="9.375" style="6" customWidth="1"/>
    <col min="14079" max="14080" width="9.125" style="6" customWidth="1"/>
    <col min="14081" max="14081" width="10.25" style="6" customWidth="1"/>
    <col min="14082" max="14082" width="10.75" style="6" customWidth="1"/>
    <col min="14083" max="14083" width="9.375" style="6" customWidth="1"/>
    <col min="14084" max="14084" width="10.125" style="6" customWidth="1"/>
    <col min="14085" max="14087" width="9" style="6" hidden="1" customWidth="1"/>
    <col min="14088" max="14318" width="9" style="6"/>
    <col min="14319" max="14319" width="21.75" style="6" customWidth="1"/>
    <col min="14320" max="14320" width="5.625" style="6" customWidth="1"/>
    <col min="14321" max="14321" width="10" style="6" customWidth="1"/>
    <col min="14322" max="14322" width="9.125" style="6" customWidth="1"/>
    <col min="14323" max="14323" width="9.5" style="6" customWidth="1"/>
    <col min="14324" max="14324" width="8.5" style="6" customWidth="1"/>
    <col min="14325" max="14325" width="9.5" style="6" customWidth="1"/>
    <col min="14326" max="14326" width="7.75" style="6" customWidth="1"/>
    <col min="14327" max="14327" width="8.375" style="6" customWidth="1"/>
    <col min="14328" max="14328" width="9" style="6"/>
    <col min="14329" max="14329" width="7.75" style="6" customWidth="1"/>
    <col min="14330" max="14330" width="8.25" style="6" customWidth="1"/>
    <col min="14331" max="14331" width="9.625" style="6" customWidth="1"/>
    <col min="14332" max="14333" width="7.75" style="6" customWidth="1"/>
    <col min="14334" max="14334" width="9.375" style="6" customWidth="1"/>
    <col min="14335" max="14336" width="9.125" style="6" customWidth="1"/>
    <col min="14337" max="14337" width="10.25" style="6" customWidth="1"/>
    <col min="14338" max="14338" width="10.75" style="6" customWidth="1"/>
    <col min="14339" max="14339" width="9.375" style="6" customWidth="1"/>
    <col min="14340" max="14340" width="10.125" style="6" customWidth="1"/>
    <col min="14341" max="14343" width="9" style="6" hidden="1" customWidth="1"/>
    <col min="14344" max="14574" width="9" style="6"/>
    <col min="14575" max="14575" width="21.75" style="6" customWidth="1"/>
    <col min="14576" max="14576" width="5.625" style="6" customWidth="1"/>
    <col min="14577" max="14577" width="10" style="6" customWidth="1"/>
    <col min="14578" max="14578" width="9.125" style="6" customWidth="1"/>
    <col min="14579" max="14579" width="9.5" style="6" customWidth="1"/>
    <col min="14580" max="14580" width="8.5" style="6" customWidth="1"/>
    <col min="14581" max="14581" width="9.5" style="6" customWidth="1"/>
    <col min="14582" max="14582" width="7.75" style="6" customWidth="1"/>
    <col min="14583" max="14583" width="8.375" style="6" customWidth="1"/>
    <col min="14584" max="14584" width="9" style="6"/>
    <col min="14585" max="14585" width="7.75" style="6" customWidth="1"/>
    <col min="14586" max="14586" width="8.25" style="6" customWidth="1"/>
    <col min="14587" max="14587" width="9.625" style="6" customWidth="1"/>
    <col min="14588" max="14589" width="7.75" style="6" customWidth="1"/>
    <col min="14590" max="14590" width="9.375" style="6" customWidth="1"/>
    <col min="14591" max="14592" width="9.125" style="6" customWidth="1"/>
    <col min="14593" max="14593" width="10.25" style="6" customWidth="1"/>
    <col min="14594" max="14594" width="10.75" style="6" customWidth="1"/>
    <col min="14595" max="14595" width="9.375" style="6" customWidth="1"/>
    <col min="14596" max="14596" width="10.125" style="6" customWidth="1"/>
    <col min="14597" max="14599" width="9" style="6" hidden="1" customWidth="1"/>
    <col min="14600" max="14830" width="9" style="6"/>
    <col min="14831" max="14831" width="21.75" style="6" customWidth="1"/>
    <col min="14832" max="14832" width="5.625" style="6" customWidth="1"/>
    <col min="14833" max="14833" width="10" style="6" customWidth="1"/>
    <col min="14834" max="14834" width="9.125" style="6" customWidth="1"/>
    <col min="14835" max="14835" width="9.5" style="6" customWidth="1"/>
    <col min="14836" max="14836" width="8.5" style="6" customWidth="1"/>
    <col min="14837" max="14837" width="9.5" style="6" customWidth="1"/>
    <col min="14838" max="14838" width="7.75" style="6" customWidth="1"/>
    <col min="14839" max="14839" width="8.375" style="6" customWidth="1"/>
    <col min="14840" max="14840" width="9" style="6"/>
    <col min="14841" max="14841" width="7.75" style="6" customWidth="1"/>
    <col min="14842" max="14842" width="8.25" style="6" customWidth="1"/>
    <col min="14843" max="14843" width="9.625" style="6" customWidth="1"/>
    <col min="14844" max="14845" width="7.75" style="6" customWidth="1"/>
    <col min="14846" max="14846" width="9.375" style="6" customWidth="1"/>
    <col min="14847" max="14848" width="9.125" style="6" customWidth="1"/>
    <col min="14849" max="14849" width="10.25" style="6" customWidth="1"/>
    <col min="14850" max="14850" width="10.75" style="6" customWidth="1"/>
    <col min="14851" max="14851" width="9.375" style="6" customWidth="1"/>
    <col min="14852" max="14852" width="10.125" style="6" customWidth="1"/>
    <col min="14853" max="14855" width="9" style="6" hidden="1" customWidth="1"/>
    <col min="14856" max="15086" width="9" style="6"/>
    <col min="15087" max="15087" width="21.75" style="6" customWidth="1"/>
    <col min="15088" max="15088" width="5.625" style="6" customWidth="1"/>
    <col min="15089" max="15089" width="10" style="6" customWidth="1"/>
    <col min="15090" max="15090" width="9.125" style="6" customWidth="1"/>
    <col min="15091" max="15091" width="9.5" style="6" customWidth="1"/>
    <col min="15092" max="15092" width="8.5" style="6" customWidth="1"/>
    <col min="15093" max="15093" width="9.5" style="6" customWidth="1"/>
    <col min="15094" max="15094" width="7.75" style="6" customWidth="1"/>
    <col min="15095" max="15095" width="8.375" style="6" customWidth="1"/>
    <col min="15096" max="15096" width="9" style="6"/>
    <col min="15097" max="15097" width="7.75" style="6" customWidth="1"/>
    <col min="15098" max="15098" width="8.25" style="6" customWidth="1"/>
    <col min="15099" max="15099" width="9.625" style="6" customWidth="1"/>
    <col min="15100" max="15101" width="7.75" style="6" customWidth="1"/>
    <col min="15102" max="15102" width="9.375" style="6" customWidth="1"/>
    <col min="15103" max="15104" width="9.125" style="6" customWidth="1"/>
    <col min="15105" max="15105" width="10.25" style="6" customWidth="1"/>
    <col min="15106" max="15106" width="10.75" style="6" customWidth="1"/>
    <col min="15107" max="15107" width="9.375" style="6" customWidth="1"/>
    <col min="15108" max="15108" width="10.125" style="6" customWidth="1"/>
    <col min="15109" max="15111" width="9" style="6" hidden="1" customWidth="1"/>
    <col min="15112" max="15342" width="9" style="6"/>
    <col min="15343" max="15343" width="21.75" style="6" customWidth="1"/>
    <col min="15344" max="15344" width="5.625" style="6" customWidth="1"/>
    <col min="15345" max="15345" width="10" style="6" customWidth="1"/>
    <col min="15346" max="15346" width="9.125" style="6" customWidth="1"/>
    <col min="15347" max="15347" width="9.5" style="6" customWidth="1"/>
    <col min="15348" max="15348" width="8.5" style="6" customWidth="1"/>
    <col min="15349" max="15349" width="9.5" style="6" customWidth="1"/>
    <col min="15350" max="15350" width="7.75" style="6" customWidth="1"/>
    <col min="15351" max="15351" width="8.375" style="6" customWidth="1"/>
    <col min="15352" max="15352" width="9" style="6"/>
    <col min="15353" max="15353" width="7.75" style="6" customWidth="1"/>
    <col min="15354" max="15354" width="8.25" style="6" customWidth="1"/>
    <col min="15355" max="15355" width="9.625" style="6" customWidth="1"/>
    <col min="15356" max="15357" width="7.75" style="6" customWidth="1"/>
    <col min="15358" max="15358" width="9.375" style="6" customWidth="1"/>
    <col min="15359" max="15360" width="9.125" style="6" customWidth="1"/>
    <col min="15361" max="15361" width="10.25" style="6" customWidth="1"/>
    <col min="15362" max="15362" width="10.75" style="6" customWidth="1"/>
    <col min="15363" max="15363" width="9.375" style="6" customWidth="1"/>
    <col min="15364" max="15364" width="10.125" style="6" customWidth="1"/>
    <col min="15365" max="15367" width="9" style="6" hidden="1" customWidth="1"/>
    <col min="15368" max="15598" width="9" style="6"/>
    <col min="15599" max="15599" width="21.75" style="6" customWidth="1"/>
    <col min="15600" max="15600" width="5.625" style="6" customWidth="1"/>
    <col min="15601" max="15601" width="10" style="6" customWidth="1"/>
    <col min="15602" max="15602" width="9.125" style="6" customWidth="1"/>
    <col min="15603" max="15603" width="9.5" style="6" customWidth="1"/>
    <col min="15604" max="15604" width="8.5" style="6" customWidth="1"/>
    <col min="15605" max="15605" width="9.5" style="6" customWidth="1"/>
    <col min="15606" max="15606" width="7.75" style="6" customWidth="1"/>
    <col min="15607" max="15607" width="8.375" style="6" customWidth="1"/>
    <col min="15608" max="15608" width="9" style="6"/>
    <col min="15609" max="15609" width="7.75" style="6" customWidth="1"/>
    <col min="15610" max="15610" width="8.25" style="6" customWidth="1"/>
    <col min="15611" max="15611" width="9.625" style="6" customWidth="1"/>
    <col min="15612" max="15613" width="7.75" style="6" customWidth="1"/>
    <col min="15614" max="15614" width="9.375" style="6" customWidth="1"/>
    <col min="15615" max="15616" width="9.125" style="6" customWidth="1"/>
    <col min="15617" max="15617" width="10.25" style="6" customWidth="1"/>
    <col min="15618" max="15618" width="10.75" style="6" customWidth="1"/>
    <col min="15619" max="15619" width="9.375" style="6" customWidth="1"/>
    <col min="15620" max="15620" width="10.125" style="6" customWidth="1"/>
    <col min="15621" max="15623" width="9" style="6" hidden="1" customWidth="1"/>
    <col min="15624" max="15854" width="9" style="6"/>
    <col min="15855" max="15855" width="21.75" style="6" customWidth="1"/>
    <col min="15856" max="15856" width="5.625" style="6" customWidth="1"/>
    <col min="15857" max="15857" width="10" style="6" customWidth="1"/>
    <col min="15858" max="15858" width="9.125" style="6" customWidth="1"/>
    <col min="15859" max="15859" width="9.5" style="6" customWidth="1"/>
    <col min="15860" max="15860" width="8.5" style="6" customWidth="1"/>
    <col min="15861" max="15861" width="9.5" style="6" customWidth="1"/>
    <col min="15862" max="15862" width="7.75" style="6" customWidth="1"/>
    <col min="15863" max="15863" width="8.375" style="6" customWidth="1"/>
    <col min="15864" max="15864" width="9" style="6"/>
    <col min="15865" max="15865" width="7.75" style="6" customWidth="1"/>
    <col min="15866" max="15866" width="8.25" style="6" customWidth="1"/>
    <col min="15867" max="15867" width="9.625" style="6" customWidth="1"/>
    <col min="15868" max="15869" width="7.75" style="6" customWidth="1"/>
    <col min="15870" max="15870" width="9.375" style="6" customWidth="1"/>
    <col min="15871" max="15872" width="9.125" style="6" customWidth="1"/>
    <col min="15873" max="15873" width="10.25" style="6" customWidth="1"/>
    <col min="15874" max="15874" width="10.75" style="6" customWidth="1"/>
    <col min="15875" max="15875" width="9.375" style="6" customWidth="1"/>
    <col min="15876" max="15876" width="10.125" style="6" customWidth="1"/>
    <col min="15877" max="15879" width="9" style="6" hidden="1" customWidth="1"/>
    <col min="15880" max="16110" width="9" style="6"/>
    <col min="16111" max="16111" width="21.75" style="6" customWidth="1"/>
    <col min="16112" max="16112" width="5.625" style="6" customWidth="1"/>
    <col min="16113" max="16113" width="10" style="6" customWidth="1"/>
    <col min="16114" max="16114" width="9.125" style="6" customWidth="1"/>
    <col min="16115" max="16115" width="9.5" style="6" customWidth="1"/>
    <col min="16116" max="16116" width="8.5" style="6" customWidth="1"/>
    <col min="16117" max="16117" width="9.5" style="6" customWidth="1"/>
    <col min="16118" max="16118" width="7.75" style="6" customWidth="1"/>
    <col min="16119" max="16119" width="8.375" style="6" customWidth="1"/>
    <col min="16120" max="16120" width="9" style="6"/>
    <col min="16121" max="16121" width="7.75" style="6" customWidth="1"/>
    <col min="16122" max="16122" width="8.25" style="6" customWidth="1"/>
    <col min="16123" max="16123" width="9.625" style="6" customWidth="1"/>
    <col min="16124" max="16125" width="7.75" style="6" customWidth="1"/>
    <col min="16126" max="16126" width="9.375" style="6" customWidth="1"/>
    <col min="16127" max="16128" width="9.125" style="6" customWidth="1"/>
    <col min="16129" max="16129" width="10.25" style="6" customWidth="1"/>
    <col min="16130" max="16130" width="10.75" style="6" customWidth="1"/>
    <col min="16131" max="16131" width="9.375" style="6" customWidth="1"/>
    <col min="16132" max="16132" width="10.125" style="6" customWidth="1"/>
    <col min="16133" max="16135" width="9" style="6" hidden="1" customWidth="1"/>
    <col min="16136" max="16384" width="9" style="6"/>
  </cols>
  <sheetData>
    <row r="1" ht="29" spans="1:4">
      <c r="A1" s="7" t="s">
        <v>0</v>
      </c>
      <c r="B1" s="7"/>
      <c r="C1" s="7"/>
      <c r="D1" s="7"/>
    </row>
    <row r="2" s="1" customFormat="1" ht="26.75" spans="1:4">
      <c r="A2" s="8" t="s">
        <v>1</v>
      </c>
      <c r="B2" s="9"/>
      <c r="C2" s="9"/>
      <c r="D2" s="9"/>
    </row>
    <row r="3" s="1" customFormat="1" ht="18" customHeight="1" spans="1:4">
      <c r="A3" s="10" t="s">
        <v>2</v>
      </c>
      <c r="B3" s="11">
        <v>43647</v>
      </c>
      <c r="C3" s="12"/>
      <c r="D3" s="12"/>
    </row>
    <row r="4" s="1" customFormat="1" ht="18" customHeight="1" spans="1:4">
      <c r="A4" s="13"/>
      <c r="B4" s="14" t="s">
        <v>3</v>
      </c>
      <c r="C4" s="15"/>
      <c r="D4" s="15"/>
    </row>
    <row r="5" s="1" customFormat="1" ht="18" customHeight="1" spans="1:4">
      <c r="A5" s="16"/>
      <c r="B5" s="17" t="s">
        <v>4</v>
      </c>
      <c r="C5" s="18" t="s">
        <v>5</v>
      </c>
      <c r="D5" s="19" t="s">
        <v>6</v>
      </c>
    </row>
    <row r="6" s="1" customFormat="1" ht="18" customHeight="1" spans="1:4">
      <c r="A6" s="20" t="s">
        <v>7</v>
      </c>
      <c r="B6" s="21"/>
      <c r="C6" s="22"/>
      <c r="D6" s="23"/>
    </row>
    <row r="7" s="1" customFormat="1" ht="18" customHeight="1" spans="1:4">
      <c r="A7" s="24" t="s">
        <v>8</v>
      </c>
      <c r="B7" s="21">
        <f>C7+D7</f>
        <v>0</v>
      </c>
      <c r="C7" s="25"/>
      <c r="D7" s="26"/>
    </row>
    <row r="8" s="1" customFormat="1" ht="18" customHeight="1" spans="1:4">
      <c r="A8" s="24" t="s">
        <v>9</v>
      </c>
      <c r="B8" s="21">
        <f t="shared" ref="B8:B38" si="0">C8+D8</f>
        <v>290</v>
      </c>
      <c r="C8" s="27">
        <v>290</v>
      </c>
      <c r="D8" s="26"/>
    </row>
    <row r="9" s="1" customFormat="1" ht="18" customHeight="1" spans="1:4">
      <c r="A9" s="28" t="s">
        <v>10</v>
      </c>
      <c r="B9" s="21">
        <f t="shared" si="0"/>
        <v>350</v>
      </c>
      <c r="C9" s="25">
        <v>350</v>
      </c>
      <c r="D9" s="26"/>
    </row>
    <row r="10" s="1" customFormat="1" ht="18" customHeight="1" spans="1:4">
      <c r="A10" s="29" t="s">
        <v>11</v>
      </c>
      <c r="B10" s="21">
        <f t="shared" si="0"/>
        <v>0</v>
      </c>
      <c r="C10" s="30"/>
      <c r="D10" s="23"/>
    </row>
    <row r="11" s="1" customFormat="1" ht="18" customHeight="1" spans="1:4">
      <c r="A11" s="24" t="s">
        <v>12</v>
      </c>
      <c r="B11" s="21">
        <f t="shared" si="0"/>
        <v>0</v>
      </c>
      <c r="C11" s="30"/>
      <c r="D11" s="31"/>
    </row>
    <row r="12" s="1" customFormat="1" ht="18" customHeight="1" spans="1:4">
      <c r="A12" s="32" t="s">
        <v>13</v>
      </c>
      <c r="B12" s="21">
        <f t="shared" si="0"/>
        <v>420</v>
      </c>
      <c r="C12" s="22"/>
      <c r="D12" s="23">
        <v>420</v>
      </c>
    </row>
    <row r="13" s="1" customFormat="1" ht="18" customHeight="1" spans="1:4">
      <c r="A13" s="28" t="s">
        <v>14</v>
      </c>
      <c r="B13" s="21">
        <f t="shared" si="0"/>
        <v>4700</v>
      </c>
      <c r="C13" s="22">
        <v>4700</v>
      </c>
      <c r="D13" s="23"/>
    </row>
    <row r="14" s="1" customFormat="1" ht="18" customHeight="1" spans="1:4">
      <c r="A14" s="28" t="s">
        <v>15</v>
      </c>
      <c r="B14" s="21">
        <f t="shared" si="0"/>
        <v>22700</v>
      </c>
      <c r="C14" s="22"/>
      <c r="D14" s="23">
        <v>22700</v>
      </c>
    </row>
    <row r="15" s="1" customFormat="1" ht="18" customHeight="1" spans="1:4">
      <c r="A15" s="33" t="s">
        <v>16</v>
      </c>
      <c r="B15" s="21">
        <f t="shared" si="0"/>
        <v>3400</v>
      </c>
      <c r="C15" s="34">
        <v>3400</v>
      </c>
      <c r="D15" s="35"/>
    </row>
    <row r="16" s="1" customFormat="1" ht="18" customHeight="1" spans="1:4">
      <c r="A16" s="32" t="s">
        <v>17</v>
      </c>
      <c r="B16" s="21">
        <f t="shared" si="0"/>
        <v>0</v>
      </c>
      <c r="C16" s="34"/>
      <c r="D16" s="23"/>
    </row>
    <row r="17" s="1" customFormat="1" ht="18" customHeight="1" spans="1:4">
      <c r="A17" s="32" t="s">
        <v>18</v>
      </c>
      <c r="B17" s="21">
        <f t="shared" si="0"/>
        <v>0</v>
      </c>
      <c r="C17" s="34"/>
      <c r="D17" s="23"/>
    </row>
    <row r="18" s="1" customFormat="1" ht="18" customHeight="1" spans="1:4">
      <c r="A18" s="32" t="s">
        <v>19</v>
      </c>
      <c r="B18" s="21">
        <f t="shared" si="0"/>
        <v>12000</v>
      </c>
      <c r="C18" s="34"/>
      <c r="D18" s="34">
        <v>12000</v>
      </c>
    </row>
    <row r="19" s="1" customFormat="1" ht="18" customHeight="1" spans="1:4">
      <c r="A19" s="32" t="s">
        <v>20</v>
      </c>
      <c r="B19" s="21">
        <f t="shared" si="0"/>
        <v>500</v>
      </c>
      <c r="C19" s="34"/>
      <c r="D19" s="23">
        <v>500</v>
      </c>
    </row>
    <row r="20" s="1" customFormat="1" ht="18" customHeight="1" spans="1:4">
      <c r="A20" s="36" t="s">
        <v>21</v>
      </c>
      <c r="B20" s="21">
        <f t="shared" si="0"/>
        <v>9750</v>
      </c>
      <c r="C20" s="34">
        <f>8400+1350</f>
        <v>9750</v>
      </c>
      <c r="D20" s="23"/>
    </row>
    <row r="21" s="2" customFormat="1" ht="18" customHeight="1" spans="1:17">
      <c r="A21" s="32" t="s">
        <v>22</v>
      </c>
      <c r="B21" s="21">
        <f t="shared" si="0"/>
        <v>1700</v>
      </c>
      <c r="C21" s="37">
        <v>1700</v>
      </c>
      <c r="D21" s="31"/>
      <c r="K21" s="1"/>
      <c r="L21" s="1"/>
      <c r="P21" s="1"/>
      <c r="Q21" s="1"/>
    </row>
    <row r="22" s="1" customFormat="1" ht="18" customHeight="1" spans="1:4">
      <c r="A22" s="29" t="s">
        <v>23</v>
      </c>
      <c r="B22" s="21">
        <f t="shared" si="0"/>
        <v>0</v>
      </c>
      <c r="C22" s="34"/>
      <c r="D22" s="35"/>
    </row>
    <row r="23" s="1" customFormat="1" ht="18" customHeight="1" spans="1:4">
      <c r="A23" s="36" t="s">
        <v>24</v>
      </c>
      <c r="B23" s="21">
        <f t="shared" si="0"/>
        <v>0</v>
      </c>
      <c r="C23" s="34"/>
      <c r="D23" s="34"/>
    </row>
    <row r="24" s="1" customFormat="1" ht="18" customHeight="1" spans="1:4">
      <c r="A24" s="38" t="s">
        <v>25</v>
      </c>
      <c r="B24" s="21">
        <f t="shared" si="0"/>
        <v>980</v>
      </c>
      <c r="C24" s="34">
        <v>980</v>
      </c>
      <c r="D24" s="23"/>
    </row>
    <row r="25" s="1" customFormat="1" ht="18" customHeight="1" spans="1:4">
      <c r="A25" s="32" t="s">
        <v>26</v>
      </c>
      <c r="B25" s="21">
        <f t="shared" si="0"/>
        <v>0</v>
      </c>
      <c r="C25" s="37"/>
      <c r="D25" s="23"/>
    </row>
    <row r="26" s="1" customFormat="1" ht="18" customHeight="1" spans="1:4">
      <c r="A26" s="32" t="s">
        <v>27</v>
      </c>
      <c r="B26" s="21">
        <f t="shared" si="0"/>
        <v>13500</v>
      </c>
      <c r="C26" s="34">
        <v>13500</v>
      </c>
      <c r="D26" s="23"/>
    </row>
    <row r="27" s="1" customFormat="1" ht="18" customHeight="1" spans="1:4">
      <c r="A27" s="36" t="s">
        <v>28</v>
      </c>
      <c r="B27" s="21">
        <f t="shared" si="0"/>
        <v>12200</v>
      </c>
      <c r="C27" s="34">
        <v>12200</v>
      </c>
      <c r="D27" s="23"/>
    </row>
    <row r="28" s="1" customFormat="1" ht="18" customHeight="1" spans="1:4">
      <c r="A28" s="39" t="s">
        <v>29</v>
      </c>
      <c r="B28" s="21">
        <f t="shared" si="0"/>
        <v>1900</v>
      </c>
      <c r="C28" s="34"/>
      <c r="D28" s="40">
        <v>1900</v>
      </c>
    </row>
    <row r="29" s="1" customFormat="1" ht="18" customHeight="1" spans="1:4">
      <c r="A29" s="39" t="s">
        <v>30</v>
      </c>
      <c r="B29" s="21">
        <f t="shared" si="0"/>
        <v>1200</v>
      </c>
      <c r="C29" s="34">
        <v>1200</v>
      </c>
      <c r="D29" s="40"/>
    </row>
    <row r="30" s="1" customFormat="1" ht="18" customHeight="1" spans="1:4">
      <c r="A30" s="32" t="s">
        <v>31</v>
      </c>
      <c r="B30" s="21">
        <f t="shared" si="0"/>
        <v>1500</v>
      </c>
      <c r="C30" s="34">
        <v>1500</v>
      </c>
      <c r="D30" s="40"/>
    </row>
    <row r="31" s="1" customFormat="1" ht="18" customHeight="1" spans="1:4">
      <c r="A31" s="32" t="s">
        <v>32</v>
      </c>
      <c r="B31" s="21">
        <f t="shared" si="0"/>
        <v>0</v>
      </c>
      <c r="C31" s="41"/>
      <c r="D31" s="42"/>
    </row>
    <row r="32" s="1" customFormat="1" ht="18" customHeight="1" spans="1:4">
      <c r="A32" s="20" t="s">
        <v>33</v>
      </c>
      <c r="B32" s="21"/>
      <c r="C32" s="34"/>
      <c r="D32" s="23"/>
    </row>
    <row r="33" s="1" customFormat="1" ht="18" customHeight="1" spans="1:4">
      <c r="A33" s="36" t="s">
        <v>34</v>
      </c>
      <c r="B33" s="21">
        <f t="shared" si="0"/>
        <v>0</v>
      </c>
      <c r="C33" s="34"/>
      <c r="D33" s="23"/>
    </row>
    <row r="34" s="1" customFormat="1" ht="18" customHeight="1" spans="1:4">
      <c r="A34" s="20" t="s">
        <v>35</v>
      </c>
      <c r="B34" s="21"/>
      <c r="C34" s="34"/>
      <c r="D34" s="23"/>
    </row>
    <row r="35" s="1" customFormat="1" ht="18" customHeight="1" spans="1:4">
      <c r="A35" s="36" t="s">
        <v>36</v>
      </c>
      <c r="B35" s="21">
        <f t="shared" si="0"/>
        <v>5500</v>
      </c>
      <c r="C35" s="34">
        <v>5500</v>
      </c>
      <c r="D35" s="23"/>
    </row>
    <row r="36" s="1" customFormat="1" ht="18" customHeight="1" spans="1:4">
      <c r="A36" s="43" t="s">
        <v>37</v>
      </c>
      <c r="B36" s="21">
        <f t="shared" si="0"/>
        <v>0</v>
      </c>
      <c r="C36" s="34"/>
      <c r="D36" s="23"/>
    </row>
    <row r="37" s="2" customFormat="1" ht="18" customHeight="1" spans="1:4">
      <c r="A37" s="32" t="s">
        <v>38</v>
      </c>
      <c r="B37" s="21">
        <f t="shared" si="0"/>
        <v>1200</v>
      </c>
      <c r="C37" s="37">
        <v>1200</v>
      </c>
      <c r="D37" s="23"/>
    </row>
    <row r="38" s="1" customFormat="1" ht="18" customHeight="1" spans="1:4">
      <c r="A38" s="43" t="s">
        <v>39</v>
      </c>
      <c r="B38" s="21">
        <f t="shared" si="0"/>
        <v>0</v>
      </c>
      <c r="C38" s="34"/>
      <c r="D38" s="23"/>
    </row>
    <row r="39" s="1" customFormat="1" ht="18" customHeight="1" spans="1:4">
      <c r="A39" s="44" t="s">
        <v>40</v>
      </c>
      <c r="B39" s="21"/>
      <c r="C39" s="45"/>
      <c r="D39" s="35"/>
    </row>
    <row r="40" s="1" customFormat="1" ht="18" customHeight="1" spans="1:4">
      <c r="A40" s="46" t="s">
        <v>41</v>
      </c>
      <c r="B40" s="21">
        <f>C40+D40</f>
        <v>80</v>
      </c>
      <c r="C40" s="47">
        <v>80</v>
      </c>
      <c r="D40" s="31"/>
    </row>
    <row r="41" s="1" customFormat="1" ht="18" customHeight="1" spans="1:4">
      <c r="A41" s="46" t="s">
        <v>42</v>
      </c>
      <c r="B41" s="21">
        <f>C41+D41</f>
        <v>30</v>
      </c>
      <c r="C41" s="34">
        <v>30</v>
      </c>
      <c r="D41" s="31"/>
    </row>
    <row r="42" s="1" customFormat="1" ht="18" customHeight="1" spans="1:4">
      <c r="A42" s="46" t="s">
        <v>43</v>
      </c>
      <c r="B42" s="21">
        <f t="shared" ref="B42:B67" si="1">C42+D42</f>
        <v>20</v>
      </c>
      <c r="C42" s="34">
        <v>20</v>
      </c>
      <c r="D42" s="31"/>
    </row>
    <row r="43" s="1" customFormat="1" ht="18" customHeight="1" spans="1:4">
      <c r="A43" s="46" t="s">
        <v>44</v>
      </c>
      <c r="B43" s="21">
        <f t="shared" si="1"/>
        <v>20</v>
      </c>
      <c r="C43" s="34">
        <v>20</v>
      </c>
      <c r="D43" s="31"/>
    </row>
    <row r="44" s="1" customFormat="1" ht="18" customHeight="1" spans="1:4">
      <c r="A44" s="46" t="s">
        <v>45</v>
      </c>
      <c r="B44" s="21">
        <f t="shared" si="1"/>
        <v>40</v>
      </c>
      <c r="C44" s="34">
        <v>40</v>
      </c>
      <c r="D44" s="31"/>
    </row>
    <row r="45" s="1" customFormat="1" ht="18" customHeight="1" spans="1:4">
      <c r="A45" s="46" t="s">
        <v>46</v>
      </c>
      <c r="B45" s="21">
        <f t="shared" si="1"/>
        <v>20</v>
      </c>
      <c r="C45" s="34">
        <v>20</v>
      </c>
      <c r="D45" s="31"/>
    </row>
    <row r="46" s="1" customFormat="1" ht="18" customHeight="1" spans="1:4">
      <c r="A46" s="46" t="s">
        <v>47</v>
      </c>
      <c r="B46" s="21">
        <f t="shared" si="1"/>
        <v>80</v>
      </c>
      <c r="C46" s="34"/>
      <c r="D46" s="31">
        <v>80</v>
      </c>
    </row>
    <row r="47" s="1" customFormat="1" ht="18" customHeight="1" spans="1:4">
      <c r="A47" s="46" t="s">
        <v>48</v>
      </c>
      <c r="B47" s="21">
        <f t="shared" si="1"/>
        <v>10</v>
      </c>
      <c r="C47" s="34"/>
      <c r="D47" s="31">
        <v>10</v>
      </c>
    </row>
    <row r="48" s="1" customFormat="1" ht="18" customHeight="1" spans="1:4">
      <c r="A48" s="46" t="s">
        <v>49</v>
      </c>
      <c r="B48" s="21">
        <f t="shared" si="1"/>
        <v>0</v>
      </c>
      <c r="C48" s="34"/>
      <c r="D48" s="31"/>
    </row>
    <row r="49" s="1" customFormat="1" ht="18" customHeight="1" spans="1:4">
      <c r="A49" s="46" t="s">
        <v>50</v>
      </c>
      <c r="B49" s="21">
        <f t="shared" si="1"/>
        <v>0</v>
      </c>
      <c r="C49" s="34"/>
      <c r="D49" s="31"/>
    </row>
    <row r="50" s="1" customFormat="1" ht="18" customHeight="1" spans="1:4">
      <c r="A50" s="46" t="s">
        <v>51</v>
      </c>
      <c r="B50" s="21">
        <f t="shared" si="1"/>
        <v>0</v>
      </c>
      <c r="C50" s="34"/>
      <c r="D50" s="31"/>
    </row>
    <row r="51" s="1" customFormat="1" ht="18" customHeight="1" spans="1:4">
      <c r="A51" s="46" t="s">
        <v>52</v>
      </c>
      <c r="B51" s="21">
        <f t="shared" si="1"/>
        <v>0</v>
      </c>
      <c r="C51" s="34"/>
      <c r="D51" s="31"/>
    </row>
    <row r="52" s="1" customFormat="1" ht="18" customHeight="1" spans="1:4">
      <c r="A52" s="46" t="s">
        <v>53</v>
      </c>
      <c r="B52" s="21">
        <f t="shared" si="1"/>
        <v>0</v>
      </c>
      <c r="C52" s="34"/>
      <c r="D52" s="31"/>
    </row>
    <row r="53" s="1" customFormat="1" ht="18" customHeight="1" spans="1:4">
      <c r="A53" s="46" t="s">
        <v>54</v>
      </c>
      <c r="B53" s="21">
        <f t="shared" si="1"/>
        <v>0</v>
      </c>
      <c r="C53" s="34"/>
      <c r="D53" s="31"/>
    </row>
    <row r="54" s="1" customFormat="1" ht="18" customHeight="1" spans="1:4">
      <c r="A54" s="46" t="s">
        <v>55</v>
      </c>
      <c r="B54" s="21">
        <f t="shared" si="1"/>
        <v>0</v>
      </c>
      <c r="C54" s="34"/>
      <c r="D54" s="31"/>
    </row>
    <row r="55" s="1" customFormat="1" ht="18" customHeight="1" spans="1:4">
      <c r="A55" s="46" t="s">
        <v>56</v>
      </c>
      <c r="B55" s="21">
        <f t="shared" si="1"/>
        <v>0</v>
      </c>
      <c r="C55" s="34"/>
      <c r="D55" s="31"/>
    </row>
    <row r="56" s="1" customFormat="1" ht="18" customHeight="1" spans="1:4">
      <c r="A56" s="46" t="s">
        <v>57</v>
      </c>
      <c r="B56" s="21">
        <f t="shared" si="1"/>
        <v>0</v>
      </c>
      <c r="C56" s="34"/>
      <c r="D56" s="31"/>
    </row>
    <row r="57" s="1" customFormat="1" ht="18" customHeight="1" spans="1:4">
      <c r="A57" s="46" t="s">
        <v>58</v>
      </c>
      <c r="B57" s="21">
        <f t="shared" si="1"/>
        <v>0</v>
      </c>
      <c r="C57" s="34"/>
      <c r="D57" s="31"/>
    </row>
    <row r="58" s="1" customFormat="1" ht="18" customHeight="1" spans="1:4">
      <c r="A58" s="46" t="s">
        <v>59</v>
      </c>
      <c r="B58" s="21">
        <f t="shared" si="1"/>
        <v>0</v>
      </c>
      <c r="C58" s="34"/>
      <c r="D58" s="31"/>
    </row>
    <row r="59" s="1" customFormat="1" ht="18" customHeight="1" spans="1:4">
      <c r="A59" s="46" t="s">
        <v>60</v>
      </c>
      <c r="B59" s="21">
        <f t="shared" si="1"/>
        <v>0</v>
      </c>
      <c r="C59" s="34"/>
      <c r="D59" s="31"/>
    </row>
    <row r="60" s="1" customFormat="1" ht="18" customHeight="1" spans="1:4">
      <c r="A60" s="46" t="s">
        <v>61</v>
      </c>
      <c r="B60" s="21">
        <f t="shared" si="1"/>
        <v>0</v>
      </c>
      <c r="C60" s="34"/>
      <c r="D60" s="31"/>
    </row>
    <row r="61" s="1" customFormat="1" ht="18" customHeight="1" spans="1:4">
      <c r="A61" s="46" t="s">
        <v>62</v>
      </c>
      <c r="B61" s="21">
        <f t="shared" si="1"/>
        <v>0</v>
      </c>
      <c r="C61" s="34"/>
      <c r="D61" s="31"/>
    </row>
    <row r="62" s="1" customFormat="1" ht="18" customHeight="1" spans="1:4">
      <c r="A62" s="46" t="s">
        <v>63</v>
      </c>
      <c r="B62" s="21">
        <f t="shared" si="1"/>
        <v>0</v>
      </c>
      <c r="C62" s="34"/>
      <c r="D62" s="31"/>
    </row>
    <row r="63" s="1" customFormat="1" ht="18" customHeight="1" spans="1:4">
      <c r="A63" s="46" t="s">
        <v>64</v>
      </c>
      <c r="B63" s="21">
        <f t="shared" si="1"/>
        <v>0</v>
      </c>
      <c r="C63" s="34"/>
      <c r="D63" s="31"/>
    </row>
    <row r="64" s="1" customFormat="1" ht="18" customHeight="1" spans="1:4">
      <c r="A64" s="46" t="s">
        <v>65</v>
      </c>
      <c r="B64" s="21">
        <f t="shared" si="1"/>
        <v>0</v>
      </c>
      <c r="C64" s="34"/>
      <c r="D64" s="31"/>
    </row>
    <row r="65" s="1" customFormat="1" ht="18" customHeight="1" spans="1:4">
      <c r="A65" s="46" t="s">
        <v>66</v>
      </c>
      <c r="B65" s="21">
        <f t="shared" si="1"/>
        <v>0</v>
      </c>
      <c r="C65" s="34"/>
      <c r="D65" s="31"/>
    </row>
    <row r="66" s="1" customFormat="1" ht="18" customHeight="1" spans="1:4">
      <c r="A66" s="46" t="s">
        <v>67</v>
      </c>
      <c r="B66" s="21">
        <f t="shared" si="1"/>
        <v>0</v>
      </c>
      <c r="C66" s="34"/>
      <c r="D66" s="31"/>
    </row>
    <row r="67" s="1" customFormat="1" ht="18" customHeight="1" spans="1:4">
      <c r="A67" s="46" t="s">
        <v>68</v>
      </c>
      <c r="B67" s="21">
        <f t="shared" si="1"/>
        <v>0</v>
      </c>
      <c r="C67" s="34"/>
      <c r="D67" s="31"/>
    </row>
    <row r="68" s="1" customFormat="1" ht="18" customHeight="1" spans="1:4">
      <c r="A68" s="46"/>
      <c r="B68" s="21"/>
      <c r="C68" s="34"/>
      <c r="D68" s="31"/>
    </row>
    <row r="69" s="1" customFormat="1" ht="18" customHeight="1" spans="1:4">
      <c r="A69" s="46"/>
      <c r="B69" s="21"/>
      <c r="C69" s="34"/>
      <c r="D69" s="31"/>
    </row>
    <row r="70" s="1" customFormat="1" ht="18" customHeight="1" spans="1:4">
      <c r="A70" s="44" t="s">
        <v>69</v>
      </c>
      <c r="B70" s="21"/>
      <c r="C70" s="34"/>
      <c r="D70" s="31"/>
    </row>
    <row r="71" s="1" customFormat="1" ht="18" customHeight="1" spans="1:4">
      <c r="A71" s="43" t="s">
        <v>70</v>
      </c>
      <c r="B71" s="21"/>
      <c r="C71" s="34"/>
      <c r="D71" s="31"/>
    </row>
    <row r="72" s="1" customFormat="1" ht="18" customHeight="1" spans="1:4">
      <c r="A72" s="48"/>
      <c r="B72" s="21"/>
      <c r="C72" s="34"/>
      <c r="D72" s="31"/>
    </row>
    <row r="73" s="1" customFormat="1" ht="18" customHeight="1" spans="1:4">
      <c r="A73" s="32"/>
      <c r="B73" s="21">
        <f>C73+D73</f>
        <v>0</v>
      </c>
      <c r="C73" s="34"/>
      <c r="D73" s="31"/>
    </row>
    <row r="74" s="1" customFormat="1" ht="18" customHeight="1" spans="1:4">
      <c r="A74" s="49" t="s">
        <v>71</v>
      </c>
      <c r="B74" s="50">
        <f>SUM(B6:B73)</f>
        <v>94090</v>
      </c>
      <c r="C74" s="51">
        <f>SUM(C6:C73)</f>
        <v>56480</v>
      </c>
      <c r="D74" s="52">
        <f>SUM(D6:D73)</f>
        <v>37610</v>
      </c>
    </row>
    <row r="75" s="1" customFormat="1" ht="18" customHeight="1" spans="1:4">
      <c r="A75" s="49" t="s">
        <v>72</v>
      </c>
      <c r="B75" s="53" t="e">
        <f>B74+#REF!</f>
        <v>#REF!</v>
      </c>
      <c r="C75" s="54" t="s">
        <v>73</v>
      </c>
      <c r="D75" s="55" t="e">
        <f>C74+#REF!</f>
        <v>#REF!</v>
      </c>
    </row>
    <row r="76" s="3" customFormat="1" ht="18" customHeight="1" spans="1:4">
      <c r="A76" s="56" t="s">
        <v>74</v>
      </c>
      <c r="B76" s="56">
        <f>SUM(C76:D76)</f>
        <v>103344</v>
      </c>
      <c r="C76" s="57">
        <v>65448</v>
      </c>
      <c r="D76" s="58">
        <v>37896</v>
      </c>
    </row>
    <row r="77" s="3" customFormat="1" ht="18" customHeight="1" spans="1:4">
      <c r="A77" s="56"/>
      <c r="B77" s="56"/>
      <c r="C77" s="59">
        <f>C74-C76</f>
        <v>-8968</v>
      </c>
      <c r="D77" s="60">
        <f>D74-D76</f>
        <v>-286</v>
      </c>
    </row>
    <row r="78" s="3" customFormat="1" ht="18" customHeight="1" spans="1:4">
      <c r="A78" s="56"/>
      <c r="B78" s="61">
        <f>155270+8020</f>
        <v>163290</v>
      </c>
      <c r="C78" s="62" t="e">
        <f>B75-B78</f>
        <v>#REF!</v>
      </c>
      <c r="D78" s="56"/>
    </row>
    <row r="79" s="3" customFormat="1" ht="18" customHeight="1" spans="1:4">
      <c r="A79" s="63"/>
      <c r="B79" s="64"/>
      <c r="C79" s="65" t="e">
        <f>(C74+#REF!)/C87</f>
        <v>#REF!</v>
      </c>
      <c r="D79" s="65" t="e">
        <f>(D74+#REF!)/D87</f>
        <v>#REF!</v>
      </c>
    </row>
    <row r="80" s="4" customFormat="1" ht="18" customHeight="1" spans="1:4">
      <c r="A80" s="56"/>
      <c r="B80" s="3"/>
      <c r="C80" s="3"/>
      <c r="D80" s="3"/>
    </row>
    <row r="81" s="4" customFormat="1" ht="18" customHeight="1" spans="1:4">
      <c r="A81" s="66" t="s">
        <v>75</v>
      </c>
      <c r="B81" s="67"/>
      <c r="C81" s="68"/>
      <c r="D81" s="68"/>
    </row>
    <row r="82" s="4" customFormat="1" ht="18" customHeight="1" spans="1:4">
      <c r="A82" s="69"/>
      <c r="B82" s="66"/>
      <c r="C82" s="68"/>
      <c r="D82" s="68"/>
    </row>
    <row r="83" ht="18" customHeight="1" spans="1:4">
      <c r="A83" s="70" t="s">
        <v>76</v>
      </c>
      <c r="B83" s="71" t="s">
        <v>77</v>
      </c>
      <c r="C83" s="71" t="s">
        <v>5</v>
      </c>
      <c r="D83" s="71" t="s">
        <v>6</v>
      </c>
    </row>
    <row r="84" ht="18" customHeight="1" spans="1:4">
      <c r="A84" s="72" t="s">
        <v>78</v>
      </c>
      <c r="B84" s="73">
        <f>SUM(C84:D84)</f>
        <v>103344</v>
      </c>
      <c r="C84" s="74">
        <f>C85*C87</f>
        <v>65448</v>
      </c>
      <c r="D84" s="75">
        <f>D85*D87</f>
        <v>37896</v>
      </c>
    </row>
    <row r="85" ht="18" customHeight="1" spans="1:4">
      <c r="A85" s="72" t="s">
        <v>79</v>
      </c>
      <c r="B85" s="76">
        <v>20</v>
      </c>
      <c r="C85" s="76">
        <v>20</v>
      </c>
      <c r="D85" s="77">
        <v>20</v>
      </c>
    </row>
    <row r="86" ht="18" customHeight="1" spans="1:4">
      <c r="A86" s="72" t="s">
        <v>80</v>
      </c>
      <c r="B86" s="76"/>
      <c r="C86" s="78">
        <v>27.27</v>
      </c>
      <c r="D86" s="79">
        <v>15.79</v>
      </c>
    </row>
    <row r="87" ht="18" customHeight="1" spans="1:4">
      <c r="A87" s="72" t="s">
        <v>81</v>
      </c>
      <c r="B87" s="80">
        <f>C87+D87</f>
        <v>5167.2</v>
      </c>
      <c r="C87" s="81">
        <f>C86*120</f>
        <v>3272.4</v>
      </c>
      <c r="D87" s="82">
        <f>D86*120</f>
        <v>1894.8</v>
      </c>
    </row>
    <row r="88" ht="18" customHeight="1" spans="1:4">
      <c r="A88" s="83" t="s">
        <v>82</v>
      </c>
      <c r="B88" s="83"/>
      <c r="C88" s="83"/>
      <c r="D88" s="83"/>
    </row>
    <row r="89" ht="18" customHeight="1" spans="1:4">
      <c r="A89" s="84"/>
      <c r="B89" s="85"/>
      <c r="C89" s="86"/>
      <c r="D89" s="85"/>
    </row>
    <row r="90" ht="18" customHeight="1"/>
    <row r="91" ht="23.95" spans="2:4">
      <c r="B91" s="87"/>
      <c r="C91" s="87"/>
      <c r="D91" s="87"/>
    </row>
    <row r="92" ht="17.6" spans="2:4">
      <c r="B92" s="88" t="s">
        <v>83</v>
      </c>
      <c r="C92" s="88" t="s">
        <v>84</v>
      </c>
      <c r="D92" s="88" t="s">
        <v>85</v>
      </c>
    </row>
    <row r="93" ht="20.4" spans="2:4">
      <c r="B93" s="89">
        <v>1</v>
      </c>
      <c r="C93" s="90">
        <v>2</v>
      </c>
      <c r="D93" s="89">
        <v>3</v>
      </c>
    </row>
    <row r="94" spans="2:4">
      <c r="B94" s="91" t="s">
        <v>86</v>
      </c>
      <c r="C94" s="92" t="s">
        <v>87</v>
      </c>
      <c r="D94" s="92" t="s">
        <v>88</v>
      </c>
    </row>
    <row r="95" s="5" customFormat="1" ht="20.4" spans="1:4">
      <c r="A95" s="6"/>
      <c r="B95" s="90">
        <v>8</v>
      </c>
      <c r="C95" s="90">
        <v>9</v>
      </c>
      <c r="D95" s="90">
        <v>10</v>
      </c>
    </row>
    <row r="96" s="5" customFormat="1" ht="17.6" spans="1:4">
      <c r="A96" s="6"/>
      <c r="B96" s="93" t="s">
        <v>89</v>
      </c>
      <c r="C96" s="92" t="s">
        <v>90</v>
      </c>
      <c r="D96" s="92" t="s">
        <v>91</v>
      </c>
    </row>
    <row r="97" s="5" customFormat="1" ht="20.4" spans="1:4">
      <c r="A97" s="6"/>
      <c r="B97" s="90">
        <v>15</v>
      </c>
      <c r="C97" s="90">
        <v>16</v>
      </c>
      <c r="D97" s="90">
        <v>17</v>
      </c>
    </row>
    <row r="98" s="5" customFormat="1" ht="17.6" spans="1:4">
      <c r="A98" s="6"/>
      <c r="B98" s="92" t="s">
        <v>92</v>
      </c>
      <c r="C98" s="92" t="s">
        <v>93</v>
      </c>
      <c r="D98" s="92" t="s">
        <v>94</v>
      </c>
    </row>
    <row r="99" s="5" customFormat="1" ht="20.4" spans="1:4">
      <c r="A99" s="6"/>
      <c r="B99" s="90">
        <v>22</v>
      </c>
      <c r="C99" s="90">
        <v>23</v>
      </c>
      <c r="D99" s="90">
        <v>24</v>
      </c>
    </row>
    <row r="100" s="5" customFormat="1" ht="17.6" spans="1:4">
      <c r="A100" s="6"/>
      <c r="B100" s="92" t="s">
        <v>95</v>
      </c>
      <c r="C100" s="94" t="s">
        <v>96</v>
      </c>
      <c r="D100" s="92" t="s">
        <v>97</v>
      </c>
    </row>
    <row r="101" s="5" customFormat="1" ht="20.4" spans="1:4">
      <c r="A101" s="6"/>
      <c r="B101" s="90">
        <v>29</v>
      </c>
      <c r="C101" s="90">
        <v>30</v>
      </c>
      <c r="D101" s="95">
        <v>31</v>
      </c>
    </row>
    <row r="102" s="5" customFormat="1" ht="18.35" spans="1:4">
      <c r="A102" s="6"/>
      <c r="B102" s="96" t="s">
        <v>98</v>
      </c>
      <c r="C102" s="96" t="s">
        <v>99</v>
      </c>
      <c r="D102" s="96" t="s">
        <v>100</v>
      </c>
    </row>
    <row r="103" ht="16.8" spans="2:4">
      <c r="B103" s="97"/>
      <c r="C103" s="97"/>
      <c r="D103" s="97"/>
    </row>
    <row r="104" ht="18.35" spans="2:4">
      <c r="B104" s="98"/>
      <c r="C104" s="98"/>
      <c r="D104" s="98"/>
    </row>
  </sheetData>
  <mergeCells count="8">
    <mergeCell ref="A1:D1"/>
    <mergeCell ref="B3:D3"/>
    <mergeCell ref="B4:D4"/>
    <mergeCell ref="A88:D88"/>
    <mergeCell ref="B91:D91"/>
    <mergeCell ref="B103:D103"/>
    <mergeCell ref="B104:D104"/>
    <mergeCell ref="A3:A5"/>
  </mergeCells>
  <pageMargins left="0.88" right="0.63" top="0.748031496062992" bottom="0.748031496062992" header="0.31496062992126" footer="0.31496062992126"/>
  <pageSetup paperSize="8" scale="57" orientation="portrait" cellComments="asDisplayed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7月份生产计划（6.20）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高惠惠 </dc:creator>
  <cp:lastModifiedBy>刘晨</cp:lastModifiedBy>
  <dcterms:created xsi:type="dcterms:W3CDTF">2019-06-20T00:45:00Z</dcterms:created>
  <cp:lastPrinted>2019-06-20T00:49:00Z</cp:lastPrinted>
  <dcterms:modified xsi:type="dcterms:W3CDTF">2025-09-02T13:38:48Z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EC967392AEA0CDD2250FA8688441EDCD_42</vt:lpwstr>
  </property>
  <property fmtid="{D5CDD505-2E9C-101B-9397-08002B2CF9AE}" pid="3" name="KSOProductBuildVer">
    <vt:lpwstr>1033-6.3.0.8471</vt:lpwstr>
  </property>
</Properties>
</file>