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结算后费用" sheetId="1" r:id="rId1"/>
    <sheet name="福标结算概要" sheetId="3" r:id="rId2"/>
    <sheet name="收据票据" sheetId="4" r:id="rId3"/>
    <sheet name="62325清单" sheetId="5" r:id="rId4"/>
    <sheet name="红包" sheetId="6" r:id="rId5"/>
    <sheet name="做风水工资" sheetId="7" r:id="rId6"/>
    <sheet name="退款" sheetId="2" r:id="rId7"/>
  </sheets>
  <calcPr calcId="125725"/>
</workbook>
</file>

<file path=xl/calcChain.xml><?xml version="1.0" encoding="utf-8"?>
<calcChain xmlns="http://schemas.openxmlformats.org/spreadsheetml/2006/main">
  <c r="D36" i="1"/>
  <c r="D35" i="6"/>
  <c r="E249" i="4"/>
  <c r="S28"/>
  <c r="G48" i="5"/>
  <c r="D37"/>
  <c r="E2" i="3"/>
  <c r="D10"/>
  <c r="E6"/>
  <c r="D2"/>
  <c r="F36" i="1"/>
  <c r="E36"/>
  <c r="D2"/>
  <c r="D8"/>
  <c r="D7"/>
  <c r="D6"/>
  <c r="D5"/>
  <c r="D4"/>
  <c r="D3"/>
  <c r="D12"/>
  <c r="C12"/>
  <c r="G36" l="1"/>
  <c r="H36" s="1"/>
</calcChain>
</file>

<file path=xl/sharedStrings.xml><?xml version="1.0" encoding="utf-8"?>
<sst xmlns="http://schemas.openxmlformats.org/spreadsheetml/2006/main" count="591" uniqueCount="455">
  <si>
    <t>名称</t>
    <phoneticPr fontId="1" type="noConversion"/>
  </si>
  <si>
    <t>友昌一工</t>
    <phoneticPr fontId="1" type="noConversion"/>
  </si>
  <si>
    <t>正富一工</t>
    <phoneticPr fontId="1" type="noConversion"/>
  </si>
  <si>
    <t>费用</t>
    <phoneticPr fontId="1" type="noConversion"/>
  </si>
  <si>
    <t>志华2个初工，4个师傅工</t>
    <phoneticPr fontId="1" type="noConversion"/>
  </si>
  <si>
    <t>砂三方</t>
    <phoneticPr fontId="1" type="noConversion"/>
  </si>
  <si>
    <t>中厅电费</t>
    <phoneticPr fontId="1" type="noConversion"/>
  </si>
  <si>
    <t>下厅电费</t>
    <phoneticPr fontId="1" type="noConversion"/>
  </si>
  <si>
    <t>正银电费</t>
    <phoneticPr fontId="1" type="noConversion"/>
  </si>
  <si>
    <t>水泥一包</t>
    <phoneticPr fontId="1" type="noConversion"/>
  </si>
  <si>
    <t>铲车（铲第两平台泥）</t>
    <phoneticPr fontId="1" type="noConversion"/>
  </si>
  <si>
    <t>从医院回家救护车费用</t>
    <phoneticPr fontId="1" type="noConversion"/>
  </si>
  <si>
    <t>2月13日医院费用</t>
    <phoneticPr fontId="1" type="noConversion"/>
  </si>
  <si>
    <t>住院费用</t>
    <phoneticPr fontId="1" type="noConversion"/>
  </si>
  <si>
    <t>救护车费用+挂号费</t>
    <phoneticPr fontId="1" type="noConversion"/>
  </si>
  <si>
    <t>正庭付</t>
    <phoneticPr fontId="1" type="noConversion"/>
  </si>
  <si>
    <t>卫强付</t>
    <phoneticPr fontId="1" type="noConversion"/>
  </si>
  <si>
    <t>合计</t>
    <phoneticPr fontId="1" type="noConversion"/>
  </si>
  <si>
    <t>便盘</t>
    <phoneticPr fontId="1" type="noConversion"/>
  </si>
  <si>
    <t>第二层费用</t>
    <phoneticPr fontId="1" type="noConversion"/>
  </si>
  <si>
    <t>唐利忠挖机</t>
    <phoneticPr fontId="1" type="noConversion"/>
  </si>
  <si>
    <t>4户均分</t>
    <phoneticPr fontId="1" type="noConversion"/>
  </si>
  <si>
    <t>合计</t>
    <phoneticPr fontId="1" type="noConversion"/>
  </si>
  <si>
    <t>2020.7.1</t>
    <phoneticPr fontId="1" type="noConversion"/>
  </si>
  <si>
    <t>2020.9.7</t>
    <phoneticPr fontId="1" type="noConversion"/>
  </si>
  <si>
    <t>2020.11.12</t>
    <phoneticPr fontId="1" type="noConversion"/>
  </si>
  <si>
    <t>2020.9.23(永昌医院）</t>
    <phoneticPr fontId="1" type="noConversion"/>
  </si>
  <si>
    <t>2020.2.17（中医院）</t>
    <phoneticPr fontId="1" type="noConversion"/>
  </si>
  <si>
    <t>2020.4.17</t>
    <phoneticPr fontId="1" type="noConversion"/>
  </si>
  <si>
    <t>急诊费用</t>
    <phoneticPr fontId="1" type="noConversion"/>
  </si>
  <si>
    <t>2021.1.22</t>
    <phoneticPr fontId="1" type="noConversion"/>
  </si>
  <si>
    <t>正卫付</t>
    <phoneticPr fontId="1" type="noConversion"/>
  </si>
  <si>
    <t>起煞红包</t>
    <phoneticPr fontId="1" type="noConversion"/>
  </si>
  <si>
    <t>正风六七红包</t>
    <phoneticPr fontId="1" type="noConversion"/>
  </si>
  <si>
    <t>红砖3000*0.45</t>
    <phoneticPr fontId="1" type="noConversion"/>
  </si>
  <si>
    <t>水泥22包*24.5</t>
    <phoneticPr fontId="1" type="noConversion"/>
  </si>
  <si>
    <t>娟娟二工*150</t>
    <phoneticPr fontId="1" type="noConversion"/>
  </si>
  <si>
    <t>柏树2棵*15</t>
    <phoneticPr fontId="1" type="noConversion"/>
  </si>
  <si>
    <t>照片2张*72</t>
    <phoneticPr fontId="1" type="noConversion"/>
  </si>
  <si>
    <t>结构胶</t>
    <phoneticPr fontId="1" type="noConversion"/>
  </si>
  <si>
    <t>毛巾</t>
    <phoneticPr fontId="1" type="noConversion"/>
  </si>
  <si>
    <t>费用</t>
  </si>
  <si>
    <t>费用</t>
    <phoneticPr fontId="1" type="noConversion"/>
  </si>
  <si>
    <t>正庭</t>
    <phoneticPr fontId="1" type="noConversion"/>
  </si>
  <si>
    <t>正卫</t>
    <phoneticPr fontId="1" type="noConversion"/>
  </si>
  <si>
    <t>卫强</t>
  </si>
  <si>
    <t>卫强</t>
    <phoneticPr fontId="1" type="noConversion"/>
  </si>
  <si>
    <t>页码</t>
  </si>
  <si>
    <t>名称</t>
  </si>
  <si>
    <t>正庭付</t>
  </si>
  <si>
    <t>正卫付</t>
  </si>
  <si>
    <t>立强付</t>
  </si>
  <si>
    <t>卫强付</t>
  </si>
  <si>
    <t>总账付</t>
  </si>
  <si>
    <t>经手人</t>
  </si>
  <si>
    <t>日期</t>
  </si>
  <si>
    <t>备注</t>
  </si>
  <si>
    <t>母亲石碑存款</t>
  </si>
  <si>
    <t>奶奶箱底存款</t>
  </si>
  <si>
    <t>床头款</t>
  </si>
  <si>
    <t>红包</t>
  </si>
  <si>
    <t>2页与6页？</t>
  </si>
  <si>
    <t>挖机</t>
  </si>
  <si>
    <t>正子红包</t>
  </si>
  <si>
    <t>绍龙红包</t>
  </si>
  <si>
    <t>烧酒40斤*15</t>
  </si>
  <si>
    <t>2.19  初八</t>
  </si>
  <si>
    <t>沙子2方</t>
  </si>
  <si>
    <t>砖2000</t>
  </si>
  <si>
    <t>利群一条</t>
  </si>
  <si>
    <t>一次杯5筒</t>
  </si>
  <si>
    <t>盐5包</t>
  </si>
  <si>
    <t>清洁球6个</t>
  </si>
  <si>
    <t>味精一包</t>
  </si>
  <si>
    <t>酷儿5瓶</t>
  </si>
  <si>
    <t>雪碧5瓶</t>
  </si>
  <si>
    <t>味事达一瓶</t>
  </si>
  <si>
    <t>啤酒7箱</t>
  </si>
  <si>
    <t>牛绳</t>
  </si>
  <si>
    <t>雪碧2瓶</t>
  </si>
  <si>
    <t>包装带2圈</t>
  </si>
  <si>
    <t>烟花</t>
  </si>
  <si>
    <t>2.15 初四</t>
  </si>
  <si>
    <t>志忠</t>
  </si>
  <si>
    <t>2.16 初五</t>
  </si>
  <si>
    <t>水晶棺材</t>
  </si>
  <si>
    <t>2.18 初七</t>
  </si>
  <si>
    <t>红砖2000</t>
  </si>
  <si>
    <t>运费</t>
  </si>
  <si>
    <t>西瓜</t>
  </si>
  <si>
    <t>狗肉</t>
  </si>
  <si>
    <t>羊肉</t>
  </si>
  <si>
    <t>牛肉串</t>
  </si>
  <si>
    <t>麻辣牛肉</t>
  </si>
  <si>
    <t>全丝脆皮</t>
  </si>
  <si>
    <t>？</t>
  </si>
  <si>
    <t>油麦菜11斤</t>
  </si>
  <si>
    <t>大蒜肉1包</t>
  </si>
  <si>
    <t>？5.8*25</t>
  </si>
  <si>
    <t>黄鳝53.5*5</t>
  </si>
  <si>
    <t>水果</t>
  </si>
  <si>
    <t>黄飞红3包*25</t>
  </si>
  <si>
    <t>?5.2*35</t>
  </si>
  <si>
    <t>算子筒6包*65</t>
  </si>
  <si>
    <t>牛排6包*40</t>
  </si>
  <si>
    <t>？6合*25</t>
  </si>
  <si>
    <t>鼓油一瓶</t>
  </si>
  <si>
    <t>麻油一瓶</t>
  </si>
  <si>
    <t>？一瓶</t>
  </si>
  <si>
    <t>肉</t>
  </si>
  <si>
    <t>孝帽白帽兰帽</t>
  </si>
  <si>
    <t>文珍</t>
  </si>
  <si>
    <t>2.19 初八</t>
  </si>
  <si>
    <t>干溪买杂货</t>
  </si>
  <si>
    <t>惠红</t>
  </si>
  <si>
    <t>伟昌娘红包</t>
  </si>
  <si>
    <t>文元红包</t>
  </si>
  <si>
    <t>富忠谷</t>
  </si>
  <si>
    <t>大锭</t>
  </si>
  <si>
    <t>2.17 初六</t>
  </si>
  <si>
    <t>卤味</t>
  </si>
  <si>
    <t>蔬菜</t>
  </si>
  <si>
    <t>糕点</t>
  </si>
  <si>
    <t>鱼两条</t>
  </si>
  <si>
    <t>红糖0.5斤*4</t>
  </si>
  <si>
    <t>水果糖10斤*10</t>
  </si>
  <si>
    <t>香满园油另加1</t>
  </si>
  <si>
    <t>味事达酱油2听*19</t>
  </si>
  <si>
    <t>纯味精1包</t>
  </si>
  <si>
    <t>鸡精一包</t>
  </si>
  <si>
    <t>花雕酒一箱30包</t>
  </si>
  <si>
    <t>台桌布2包*3</t>
  </si>
  <si>
    <t>丹玉醋一听</t>
  </si>
  <si>
    <t>毛巾70条*6</t>
  </si>
  <si>
    <t>酷儿2箱*75</t>
  </si>
  <si>
    <t>鸡蛋</t>
  </si>
  <si>
    <t>黄鹤楼软15条*180</t>
  </si>
  <si>
    <t>软利群9条*225</t>
  </si>
  <si>
    <t>玉溪6条*220</t>
  </si>
  <si>
    <t>有更正</t>
  </si>
  <si>
    <t>雪碧2箱*48</t>
  </si>
  <si>
    <t>休闲杯15支*3.5</t>
  </si>
  <si>
    <t>卫生筷1箱</t>
  </si>
  <si>
    <t>猫？米2包*125</t>
  </si>
  <si>
    <t>洗洁精一听</t>
  </si>
  <si>
    <t>茶叶</t>
  </si>
  <si>
    <t>纱手套2包</t>
  </si>
  <si>
    <t>香满园油1听</t>
  </si>
  <si>
    <t>红袋</t>
  </si>
  <si>
    <t>红包袋</t>
  </si>
  <si>
    <t>蜡烛</t>
  </si>
  <si>
    <t>2.14初三</t>
  </si>
  <si>
    <t>火炮</t>
  </si>
  <si>
    <t>烧纸香</t>
  </si>
  <si>
    <t>小蜡烛</t>
  </si>
  <si>
    <t>锡箔纸</t>
  </si>
  <si>
    <t>灯草</t>
  </si>
  <si>
    <t>芝麻</t>
  </si>
  <si>
    <t>色拉油</t>
  </si>
  <si>
    <t>牛肉6.4斤*80</t>
  </si>
  <si>
    <t>猪耳朵6.5斤*45</t>
  </si>
  <si>
    <t>鸡爪6.7斤*30</t>
  </si>
  <si>
    <t>舌头5.7斤*55</t>
  </si>
  <si>
    <t>葱花片9斤*22</t>
  </si>
  <si>
    <t>油1筒</t>
  </si>
  <si>
    <t>煤气2瓶*115</t>
  </si>
  <si>
    <t>青大蒜3斤*6</t>
  </si>
  <si>
    <t>红椒3斤*15</t>
  </si>
  <si>
    <t>上海青10斤*3.0</t>
  </si>
  <si>
    <t>豆付10斤*3.5</t>
  </si>
  <si>
    <t>肉5斤*27</t>
  </si>
  <si>
    <t>大肠6.3斤*80</t>
  </si>
  <si>
    <t>洋葱2斤*4</t>
  </si>
  <si>
    <t xml:space="preserve"> 肚10只*65</t>
  </si>
  <si>
    <t>？肚 10包*25</t>
  </si>
  <si>
    <t>？笋4合*3</t>
  </si>
  <si>
    <t>算子筒12包*65</t>
  </si>
  <si>
    <t>小桃12包*55</t>
  </si>
  <si>
    <t>腰果3.5*50</t>
  </si>
  <si>
    <t>八角鱼12包*35</t>
  </si>
  <si>
    <t>肉皮2斤*45</t>
  </si>
  <si>
    <t>三？ 5斤*15</t>
  </si>
  <si>
    <t>？ 2包*3</t>
  </si>
  <si>
    <t>？油一瓶</t>
  </si>
  <si>
    <t>老抽一瓶</t>
  </si>
  <si>
    <t>鸡精1包</t>
  </si>
  <si>
    <t>？粉一包</t>
  </si>
  <si>
    <t>盐2瓶*5</t>
  </si>
  <si>
    <t>台布4包*5</t>
  </si>
  <si>
    <t>大红袋一捆</t>
  </si>
  <si>
    <t>响林6个*35</t>
  </si>
  <si>
    <t>餐巾？一包</t>
  </si>
  <si>
    <t>蒜？一瓶</t>
  </si>
  <si>
    <t>保鲜膜1筒</t>
  </si>
  <si>
    <t>？6合*12</t>
  </si>
  <si>
    <t>？12包*10</t>
  </si>
  <si>
    <t>木耳1斤</t>
  </si>
  <si>
    <t>千张</t>
  </si>
  <si>
    <t>明虾8*48</t>
  </si>
  <si>
    <t>海龟12*35</t>
  </si>
  <si>
    <t>鸡</t>
  </si>
  <si>
    <t>脚骨9.5*25</t>
  </si>
  <si>
    <t>油4.7*20</t>
  </si>
  <si>
    <t>双刀肉4.9*28</t>
  </si>
  <si>
    <t>精肉7.8*30</t>
  </si>
  <si>
    <t>？肉8.9*28</t>
  </si>
  <si>
    <t>刀</t>
  </si>
  <si>
    <t>蘑菇2斤*14</t>
  </si>
  <si>
    <t>26和28连</t>
  </si>
  <si>
    <t>黄豆芽4斤*2</t>
  </si>
  <si>
    <t>白萝卜15斤*2.5</t>
  </si>
  <si>
    <t>葱0.5斤</t>
  </si>
  <si>
    <t>?李豆6斤*17</t>
  </si>
  <si>
    <t>莴苣笋20个&amp;4</t>
  </si>
  <si>
    <t>茄子8斤*15</t>
  </si>
  <si>
    <t>洋芋10斤*5</t>
  </si>
  <si>
    <t>洋葱5斤*4</t>
  </si>
  <si>
    <t>香菜1斤15</t>
  </si>
  <si>
    <t>西芹5斤*7</t>
  </si>
  <si>
    <t>六笋3斤*10</t>
  </si>
  <si>
    <t>小辣椒5斤*15</t>
  </si>
  <si>
    <t>红椒4斤*15</t>
  </si>
  <si>
    <t>青椒2斤*8</t>
  </si>
  <si>
    <t>春笋7斤10</t>
  </si>
  <si>
    <t>老姜2斤*13</t>
  </si>
  <si>
    <t>大蒜叶3斤*8</t>
  </si>
  <si>
    <t>大蒜肉2包*6</t>
  </si>
  <si>
    <t>小半椒0.5斤</t>
  </si>
  <si>
    <t>净莴苣笋6个*8</t>
  </si>
  <si>
    <t>菊花菜4.5斤*6</t>
  </si>
  <si>
    <t>大蒜芯3斤？</t>
  </si>
  <si>
    <t>舌头</t>
  </si>
  <si>
    <t>耳？</t>
  </si>
  <si>
    <t>鸡爪</t>
  </si>
  <si>
    <t>麻辣牛肉6.1*75</t>
  </si>
  <si>
    <t>全热大肠6.3*75</t>
  </si>
  <si>
    <t>老麻鸭10.2*70</t>
  </si>
  <si>
    <t>老白切鸡</t>
  </si>
  <si>
    <t>煤饼5箱*20</t>
  </si>
  <si>
    <t>箱100*0.8</t>
  </si>
  <si>
    <t>烧纸？</t>
  </si>
  <si>
    <t>副标33页</t>
  </si>
  <si>
    <t>扛落地5*100</t>
  </si>
  <si>
    <t>2.14 初三</t>
  </si>
  <si>
    <t>扛上厅6*100</t>
  </si>
  <si>
    <t>棺材</t>
  </si>
  <si>
    <t>道士开手包</t>
  </si>
  <si>
    <t>吹鼓手开手包4*30</t>
  </si>
  <si>
    <t>进棺4*50</t>
  </si>
  <si>
    <t>封材4*30</t>
  </si>
  <si>
    <t>石碑</t>
  </si>
  <si>
    <t>风水工资</t>
  </si>
  <si>
    <t>做风水工资</t>
  </si>
  <si>
    <t>泥水工资</t>
  </si>
  <si>
    <t>道士</t>
  </si>
  <si>
    <t>吹鼓手</t>
  </si>
  <si>
    <t>厨师</t>
  </si>
  <si>
    <t>单位子包</t>
  </si>
  <si>
    <t>母亲存款</t>
    <phoneticPr fontId="1" type="noConversion"/>
  </si>
  <si>
    <t>实际费用</t>
    <phoneticPr fontId="1" type="noConversion"/>
  </si>
  <si>
    <t>总开支</t>
    <phoneticPr fontId="1" type="noConversion"/>
  </si>
  <si>
    <t>4个每人一万</t>
    <phoneticPr fontId="1" type="noConversion"/>
  </si>
  <si>
    <t>正卫多付</t>
    <phoneticPr fontId="1" type="noConversion"/>
  </si>
  <si>
    <t>合计</t>
    <phoneticPr fontId="1" type="noConversion"/>
  </si>
  <si>
    <t>合计费用</t>
    <phoneticPr fontId="1" type="noConversion"/>
  </si>
  <si>
    <t>剩余</t>
    <phoneticPr fontId="1" type="noConversion"/>
  </si>
  <si>
    <t>平均</t>
    <phoneticPr fontId="1" type="noConversion"/>
  </si>
  <si>
    <t>https://173577153.github.io/archives/</t>
    <phoneticPr fontId="1" type="noConversion"/>
  </si>
  <si>
    <t>蜡烛袋硬币</t>
    <phoneticPr fontId="1" type="noConversion"/>
  </si>
  <si>
    <t>餐巾纸</t>
    <phoneticPr fontId="1" type="noConversion"/>
  </si>
  <si>
    <t>经手人</t>
    <phoneticPr fontId="1" type="noConversion"/>
  </si>
  <si>
    <t>麻料牛肉</t>
    <phoneticPr fontId="1" type="noConversion"/>
  </si>
  <si>
    <t>风水工资</t>
    <phoneticPr fontId="1" type="noConversion"/>
  </si>
  <si>
    <t>单位子包</t>
    <phoneticPr fontId="1" type="noConversion"/>
  </si>
  <si>
    <t>库箱</t>
    <phoneticPr fontId="1" type="noConversion"/>
  </si>
  <si>
    <t>煤饼</t>
    <phoneticPr fontId="1" type="noConversion"/>
  </si>
  <si>
    <t>小合计</t>
    <phoneticPr fontId="1" type="noConversion"/>
  </si>
  <si>
    <t>购菜</t>
    <phoneticPr fontId="1" type="noConversion"/>
  </si>
  <si>
    <t>石碑</t>
    <phoneticPr fontId="1" type="noConversion"/>
  </si>
  <si>
    <t>做风水工资</t>
    <phoneticPr fontId="1" type="noConversion"/>
  </si>
  <si>
    <t>大合计</t>
    <phoneticPr fontId="1" type="noConversion"/>
  </si>
  <si>
    <t>泥水工资</t>
    <phoneticPr fontId="1" type="noConversion"/>
  </si>
  <si>
    <t>道士</t>
    <phoneticPr fontId="1" type="noConversion"/>
  </si>
  <si>
    <t>购米</t>
    <phoneticPr fontId="1" type="noConversion"/>
  </si>
  <si>
    <t>吹鼓手</t>
    <phoneticPr fontId="1" type="noConversion"/>
  </si>
  <si>
    <t>厨师</t>
    <phoneticPr fontId="1" type="noConversion"/>
  </si>
  <si>
    <t>白帽兰帽</t>
    <phoneticPr fontId="1" type="noConversion"/>
  </si>
  <si>
    <t>麦地等</t>
    <phoneticPr fontId="1" type="noConversion"/>
  </si>
  <si>
    <t>西瓜</t>
    <phoneticPr fontId="1" type="noConversion"/>
  </si>
  <si>
    <t>建平店</t>
    <phoneticPr fontId="1" type="noConversion"/>
  </si>
  <si>
    <t>月平店</t>
    <phoneticPr fontId="1" type="noConversion"/>
  </si>
  <si>
    <t>子包</t>
    <phoneticPr fontId="1" type="noConversion"/>
  </si>
  <si>
    <t>挖机子包沙泥</t>
    <phoneticPr fontId="1" type="noConversion"/>
  </si>
  <si>
    <t>银仂</t>
    <phoneticPr fontId="1" type="noConversion"/>
  </si>
  <si>
    <t>煤气</t>
    <phoneticPr fontId="1" type="noConversion"/>
  </si>
  <si>
    <t>烧点灯</t>
    <phoneticPr fontId="1" type="noConversion"/>
  </si>
  <si>
    <t>香烟等</t>
    <phoneticPr fontId="1" type="noConversion"/>
  </si>
  <si>
    <t>酒糕点</t>
    <phoneticPr fontId="1" type="noConversion"/>
  </si>
  <si>
    <t>票据页码</t>
    <phoneticPr fontId="1" type="noConversion"/>
  </si>
  <si>
    <t>水果糖</t>
    <phoneticPr fontId="1" type="noConversion"/>
  </si>
  <si>
    <t>菜水果</t>
    <phoneticPr fontId="1" type="noConversion"/>
  </si>
  <si>
    <t>日期</t>
    <phoneticPr fontId="1" type="noConversion"/>
  </si>
  <si>
    <t>扛落地</t>
    <phoneticPr fontId="1" type="noConversion"/>
  </si>
  <si>
    <t>扛上厅</t>
    <phoneticPr fontId="1" type="noConversion"/>
  </si>
  <si>
    <t>棺材</t>
    <phoneticPr fontId="1" type="noConversion"/>
  </si>
  <si>
    <t>初三</t>
    <phoneticPr fontId="1" type="noConversion"/>
  </si>
  <si>
    <t>文珍</t>
    <phoneticPr fontId="1" type="noConversion"/>
  </si>
  <si>
    <t>副标</t>
    <phoneticPr fontId="1" type="noConversion"/>
  </si>
  <si>
    <t>烧点</t>
    <phoneticPr fontId="1" type="noConversion"/>
  </si>
  <si>
    <t>道士开手包</t>
    <phoneticPr fontId="1" type="noConversion"/>
  </si>
  <si>
    <t>吹鼓手开手包</t>
    <phoneticPr fontId="1" type="noConversion"/>
  </si>
  <si>
    <t>进棺4*50</t>
    <phoneticPr fontId="1" type="noConversion"/>
  </si>
  <si>
    <t>封材4*30</t>
    <phoneticPr fontId="1" type="noConversion"/>
  </si>
  <si>
    <t>初七</t>
    <phoneticPr fontId="1" type="noConversion"/>
  </si>
  <si>
    <t>卫强垫付</t>
    <phoneticPr fontId="1" type="noConversion"/>
  </si>
  <si>
    <t>5,6</t>
    <phoneticPr fontId="1" type="noConversion"/>
  </si>
  <si>
    <t>核对</t>
    <phoneticPr fontId="1" type="noConversion"/>
  </si>
  <si>
    <t>是</t>
  </si>
  <si>
    <t>是</t>
    <phoneticPr fontId="1" type="noConversion"/>
  </si>
  <si>
    <t>名字</t>
    <phoneticPr fontId="1" type="noConversion"/>
  </si>
  <si>
    <t>友华</t>
    <phoneticPr fontId="1" type="noConversion"/>
  </si>
  <si>
    <t>志华</t>
    <phoneticPr fontId="1" type="noConversion"/>
  </si>
  <si>
    <t>卸昌</t>
    <phoneticPr fontId="1" type="noConversion"/>
  </si>
  <si>
    <t>志昌</t>
    <phoneticPr fontId="1" type="noConversion"/>
  </si>
  <si>
    <t>友高</t>
    <phoneticPr fontId="1" type="noConversion"/>
  </si>
  <si>
    <t>志南</t>
    <phoneticPr fontId="1" type="noConversion"/>
  </si>
  <si>
    <t>正文</t>
    <phoneticPr fontId="1" type="noConversion"/>
  </si>
  <si>
    <t>序号</t>
    <phoneticPr fontId="1" type="noConversion"/>
  </si>
  <si>
    <t>海昌</t>
    <phoneticPr fontId="1" type="noConversion"/>
  </si>
  <si>
    <t>庆贤</t>
    <phoneticPr fontId="1" type="noConversion"/>
  </si>
  <si>
    <t>进标</t>
    <phoneticPr fontId="1" type="noConversion"/>
  </si>
  <si>
    <t>士忠</t>
    <phoneticPr fontId="1" type="noConversion"/>
  </si>
  <si>
    <t>志忠</t>
    <phoneticPr fontId="1" type="noConversion"/>
  </si>
  <si>
    <t>绍龙</t>
    <phoneticPr fontId="1" type="noConversion"/>
  </si>
  <si>
    <t>绍昌(友元)</t>
    <phoneticPr fontId="1" type="noConversion"/>
  </si>
  <si>
    <t>贵富(三然)</t>
    <phoneticPr fontId="1" type="noConversion"/>
  </si>
  <si>
    <t>卸平(国松）</t>
    <phoneticPr fontId="1" type="noConversion"/>
  </si>
  <si>
    <t>绍均</t>
    <phoneticPr fontId="1" type="noConversion"/>
  </si>
  <si>
    <t>绍云</t>
    <phoneticPr fontId="1" type="noConversion"/>
  </si>
  <si>
    <t>正子</t>
    <phoneticPr fontId="1" type="noConversion"/>
  </si>
  <si>
    <t>友君</t>
    <phoneticPr fontId="1" type="noConversion"/>
  </si>
  <si>
    <t>桂良</t>
    <phoneticPr fontId="1" type="noConversion"/>
  </si>
  <si>
    <t>进根</t>
    <phoneticPr fontId="1" type="noConversion"/>
  </si>
  <si>
    <t>进春</t>
    <phoneticPr fontId="1" type="noConversion"/>
  </si>
  <si>
    <t>文元</t>
    <phoneticPr fontId="1" type="noConversion"/>
  </si>
  <si>
    <t>蒙星</t>
    <phoneticPr fontId="1" type="noConversion"/>
  </si>
  <si>
    <t>正东</t>
    <phoneticPr fontId="1" type="noConversion"/>
  </si>
  <si>
    <t>正富</t>
    <phoneticPr fontId="1" type="noConversion"/>
  </si>
  <si>
    <t>银仂</t>
  </si>
  <si>
    <t>海香</t>
    <phoneticPr fontId="1" type="noConversion"/>
  </si>
  <si>
    <t>银风</t>
    <phoneticPr fontId="1" type="noConversion"/>
  </si>
  <si>
    <t>卫琴</t>
    <phoneticPr fontId="1" type="noConversion"/>
  </si>
  <si>
    <t>惠仙</t>
    <phoneticPr fontId="1" type="noConversion"/>
  </si>
  <si>
    <t>晒连</t>
    <phoneticPr fontId="1" type="noConversion"/>
  </si>
  <si>
    <t>素风</t>
    <phoneticPr fontId="1" type="noConversion"/>
  </si>
  <si>
    <t>正东老婆</t>
    <phoneticPr fontId="1" type="noConversion"/>
  </si>
  <si>
    <t>桂兰</t>
    <phoneticPr fontId="1" type="noConversion"/>
  </si>
  <si>
    <t>米娟</t>
    <phoneticPr fontId="1" type="noConversion"/>
  </si>
  <si>
    <t>友良（大雁）</t>
    <phoneticPr fontId="1" type="noConversion"/>
  </si>
  <si>
    <t>福标</t>
    <phoneticPr fontId="1" type="noConversion"/>
  </si>
  <si>
    <t>合计</t>
    <phoneticPr fontId="1" type="noConversion"/>
  </si>
  <si>
    <t>备注</t>
    <phoneticPr fontId="1" type="noConversion"/>
  </si>
  <si>
    <t>工作页</t>
    <phoneticPr fontId="1" type="noConversion"/>
  </si>
  <si>
    <t>付卫强点付款8196</t>
    <phoneticPr fontId="1" type="noConversion"/>
  </si>
  <si>
    <t>大类</t>
    <phoneticPr fontId="1" type="noConversion"/>
  </si>
  <si>
    <t>小类</t>
    <phoneticPr fontId="1" type="noConversion"/>
  </si>
  <si>
    <t>62325小类</t>
    <phoneticPr fontId="1" type="noConversion"/>
  </si>
  <si>
    <t>小项合计</t>
    <phoneticPr fontId="1" type="noConversion"/>
  </si>
  <si>
    <t>福标结算概要</t>
    <phoneticPr fontId="1" type="noConversion"/>
  </si>
  <si>
    <t>退箱4个</t>
    <phoneticPr fontId="1" type="noConversion"/>
  </si>
  <si>
    <t>正庭取走</t>
    <phoneticPr fontId="1" type="noConversion"/>
  </si>
  <si>
    <t>建平店</t>
    <phoneticPr fontId="1" type="noConversion"/>
  </si>
  <si>
    <t>月平店</t>
    <phoneticPr fontId="1" type="noConversion"/>
  </si>
  <si>
    <t>正庭垫付</t>
    <phoneticPr fontId="1" type="noConversion"/>
  </si>
  <si>
    <t>正卫垫付</t>
    <phoneticPr fontId="1" type="noConversion"/>
  </si>
  <si>
    <t>立强垫付</t>
    <phoneticPr fontId="1" type="noConversion"/>
  </si>
  <si>
    <t>卫强</t>
    <phoneticPr fontId="1" type="noConversion"/>
  </si>
  <si>
    <t>毛巾30条*6.5</t>
    <phoneticPr fontId="1" type="noConversion"/>
  </si>
  <si>
    <t>购菜</t>
    <phoneticPr fontId="1" type="noConversion"/>
  </si>
  <si>
    <t>23到27页合计</t>
    <phoneticPr fontId="1" type="noConversion"/>
  </si>
  <si>
    <t>23到28页合计</t>
    <phoneticPr fontId="1" type="noConversion"/>
  </si>
  <si>
    <t>已计算在内</t>
    <phoneticPr fontId="1" type="noConversion"/>
  </si>
  <si>
    <t>购菜8-13合计</t>
    <phoneticPr fontId="1" type="noConversion"/>
  </si>
  <si>
    <t>23~28</t>
    <phoneticPr fontId="1" type="noConversion"/>
  </si>
  <si>
    <t>8~13</t>
    <phoneticPr fontId="1" type="noConversion"/>
  </si>
  <si>
    <t>水泥22包*26</t>
    <phoneticPr fontId="1" type="noConversion"/>
  </si>
  <si>
    <t>坑盖一副2*100</t>
    <phoneticPr fontId="1" type="noConversion"/>
  </si>
  <si>
    <t>水泥15包*26</t>
    <phoneticPr fontId="1" type="noConversion"/>
  </si>
  <si>
    <t>石子2方*275</t>
    <phoneticPr fontId="1" type="noConversion"/>
  </si>
  <si>
    <t>青豆半方</t>
    <phoneticPr fontId="1" type="noConversion"/>
  </si>
  <si>
    <t>沙2方2方</t>
    <phoneticPr fontId="1" type="noConversion"/>
  </si>
  <si>
    <t>？</t>
    <phoneticPr fontId="1" type="noConversion"/>
  </si>
  <si>
    <t>蜡烛袋硬币</t>
  </si>
  <si>
    <t>餐巾纸</t>
  </si>
  <si>
    <t>库箱</t>
  </si>
  <si>
    <t>煤饼</t>
  </si>
  <si>
    <t>福标</t>
    <phoneticPr fontId="1" type="noConversion"/>
  </si>
  <si>
    <t>购米</t>
  </si>
  <si>
    <t>子包</t>
  </si>
  <si>
    <t>煤气</t>
  </si>
  <si>
    <t>总合计</t>
    <phoneticPr fontId="1" type="noConversion"/>
  </si>
  <si>
    <t>页码</t>
    <phoneticPr fontId="1" type="noConversion"/>
  </si>
  <si>
    <t>名称</t>
    <phoneticPr fontId="1" type="noConversion"/>
  </si>
  <si>
    <t>费用</t>
    <phoneticPr fontId="1" type="noConversion"/>
  </si>
  <si>
    <t>小计</t>
    <phoneticPr fontId="1" type="noConversion"/>
  </si>
  <si>
    <t>合计</t>
    <phoneticPr fontId="1" type="noConversion"/>
  </si>
  <si>
    <t>正庭付</t>
    <phoneticPr fontId="1" type="noConversion"/>
  </si>
  <si>
    <t>正卫付</t>
    <phoneticPr fontId="1" type="noConversion"/>
  </si>
  <si>
    <t>立强付</t>
    <phoneticPr fontId="1" type="noConversion"/>
  </si>
  <si>
    <t>卫强付</t>
    <phoneticPr fontId="1" type="noConversion"/>
  </si>
  <si>
    <t>经手人</t>
    <phoneticPr fontId="1" type="noConversion"/>
  </si>
  <si>
    <t>日期</t>
    <phoneticPr fontId="1" type="noConversion"/>
  </si>
  <si>
    <t>62535小类</t>
    <phoneticPr fontId="1" type="noConversion"/>
  </si>
  <si>
    <t>备注</t>
    <phoneticPr fontId="1" type="noConversion"/>
  </si>
  <si>
    <t>红包</t>
    <phoneticPr fontId="1" type="noConversion"/>
  </si>
  <si>
    <t>退款</t>
    <phoneticPr fontId="1" type="noConversion"/>
  </si>
  <si>
    <t>实收</t>
    <phoneticPr fontId="1" type="noConversion"/>
  </si>
  <si>
    <t>正银</t>
    <phoneticPr fontId="1" type="noConversion"/>
  </si>
  <si>
    <t>正庭</t>
    <phoneticPr fontId="1" type="noConversion"/>
  </si>
  <si>
    <t>公共</t>
    <phoneticPr fontId="1" type="noConversion"/>
  </si>
  <si>
    <t>姚斌</t>
    <phoneticPr fontId="1" type="noConversion"/>
  </si>
  <si>
    <t>陈惠珠</t>
    <phoneticPr fontId="1" type="noConversion"/>
  </si>
  <si>
    <t>范时亨</t>
    <phoneticPr fontId="1" type="noConversion"/>
  </si>
  <si>
    <t>陈国标</t>
    <phoneticPr fontId="1" type="noConversion"/>
  </si>
  <si>
    <t>凌建云</t>
    <phoneticPr fontId="1" type="noConversion"/>
  </si>
  <si>
    <t>叶立军</t>
    <phoneticPr fontId="1" type="noConversion"/>
  </si>
  <si>
    <t>立强卫强</t>
    <phoneticPr fontId="1" type="noConversion"/>
  </si>
  <si>
    <t>杨卫建</t>
    <phoneticPr fontId="1" type="noConversion"/>
  </si>
  <si>
    <t>陈绍？</t>
    <phoneticPr fontId="1" type="noConversion"/>
  </si>
  <si>
    <t>陈樟宝</t>
    <phoneticPr fontId="1" type="noConversion"/>
  </si>
  <si>
    <t>陈樟春</t>
    <phoneticPr fontId="1" type="noConversion"/>
  </si>
  <si>
    <t>陈建华</t>
    <phoneticPr fontId="1" type="noConversion"/>
  </si>
  <si>
    <t>范友仓</t>
    <phoneticPr fontId="1" type="noConversion"/>
  </si>
  <si>
    <t>陈建志</t>
    <phoneticPr fontId="1" type="noConversion"/>
  </si>
  <si>
    <t>方开元</t>
    <phoneticPr fontId="1" type="noConversion"/>
  </si>
  <si>
    <t>包永忠</t>
    <phoneticPr fontId="1" type="noConversion"/>
  </si>
  <si>
    <t>包副标</t>
    <phoneticPr fontId="1" type="noConversion"/>
  </si>
  <si>
    <t>包文珍</t>
    <phoneticPr fontId="1" type="noConversion"/>
  </si>
  <si>
    <t>懂再新</t>
    <phoneticPr fontId="1" type="noConversion"/>
  </si>
  <si>
    <t>叶荣标</t>
    <phoneticPr fontId="1" type="noConversion"/>
  </si>
  <si>
    <t>陈士平</t>
    <phoneticPr fontId="1" type="noConversion"/>
  </si>
  <si>
    <t>陈国芳</t>
    <phoneticPr fontId="1" type="noConversion"/>
  </si>
  <si>
    <t>方旭伟</t>
    <phoneticPr fontId="1" type="noConversion"/>
  </si>
  <si>
    <t>方裕强</t>
    <phoneticPr fontId="1" type="noConversion"/>
  </si>
  <si>
    <t>叶婷(腾)</t>
    <phoneticPr fontId="1" type="noConversion"/>
  </si>
  <si>
    <t>陈士忠</t>
    <phoneticPr fontId="1" type="noConversion"/>
  </si>
  <si>
    <t>陈启明</t>
    <phoneticPr fontId="1" type="noConversion"/>
  </si>
  <si>
    <t>何春平</t>
    <phoneticPr fontId="1" type="noConversion"/>
  </si>
  <si>
    <t>方宝祥</t>
    <phoneticPr fontId="1" type="noConversion"/>
  </si>
  <si>
    <t>方祥忠</t>
    <phoneticPr fontId="1" type="noConversion"/>
  </si>
  <si>
    <t>方俭忠</t>
    <phoneticPr fontId="1" type="noConversion"/>
  </si>
  <si>
    <t>方俭通</t>
    <phoneticPr fontId="1" type="noConversion"/>
  </si>
  <si>
    <t>方裕忠</t>
    <phoneticPr fontId="1" type="noConversion"/>
  </si>
  <si>
    <t>方攀忠</t>
    <phoneticPr fontId="1" type="noConversion"/>
  </si>
  <si>
    <t>2020.12.14交的母亲农保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</si>
</sst>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2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Fill="1"/>
    <xf numFmtId="0" fontId="0" fillId="0" borderId="0" xfId="0">
      <alignment vertical="center"/>
    </xf>
    <xf numFmtId="0" fontId="5" fillId="2" borderId="0" xfId="4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/>
    <xf numFmtId="58" fontId="0" fillId="0" borderId="0" xfId="0" applyNumberFormat="1">
      <alignment vertical="center"/>
    </xf>
    <xf numFmtId="0" fontId="3" fillId="0" borderId="0" xfId="2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58" fontId="0" fillId="3" borderId="0" xfId="0" applyNumberFormat="1" applyFill="1">
      <alignment vertical="center"/>
    </xf>
    <xf numFmtId="0" fontId="6" fillId="2" borderId="1" xfId="4" applyFont="1" applyBorder="1">
      <alignment vertical="center"/>
    </xf>
    <xf numFmtId="0" fontId="0" fillId="0" borderId="0" xfId="0" applyBorder="1">
      <alignment vertical="center"/>
    </xf>
    <xf numFmtId="0" fontId="4" fillId="0" borderId="0" xfId="3" applyAlignment="1" applyProtection="1">
      <alignment vertical="center"/>
    </xf>
    <xf numFmtId="0" fontId="0" fillId="0" borderId="0" xfId="0" applyAlignment="1">
      <alignment vertical="center"/>
    </xf>
  </cellXfs>
  <cellStyles count="5">
    <cellStyle name="常规" xfId="0" builtinId="0"/>
    <cellStyle name="常规 2" xfId="1"/>
    <cellStyle name="超链接" xfId="3" builtinId="8"/>
    <cellStyle name="计算" xfId="4" builtinId="22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73577153.github.io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pane ySplit="1" topLeftCell="A2" activePane="bottomLeft" state="frozen"/>
      <selection pane="bottomLeft" activeCell="J27" sqref="J27"/>
    </sheetView>
  </sheetViews>
  <sheetFormatPr defaultRowHeight="13.5"/>
  <cols>
    <col min="1" max="1" width="20.75" customWidth="1"/>
    <col min="2" max="2" width="22.625" customWidth="1"/>
    <col min="3" max="3" width="8.875" customWidth="1"/>
    <col min="4" max="4" width="9" customWidth="1"/>
    <col min="5" max="5" width="7.125" customWidth="1"/>
    <col min="6" max="6" width="6.75" customWidth="1"/>
    <col min="7" max="7" width="9.5" customWidth="1"/>
    <col min="8" max="8" width="11.125" customWidth="1"/>
  </cols>
  <sheetData>
    <row r="1" spans="1:8">
      <c r="B1" t="s">
        <v>0</v>
      </c>
      <c r="C1" t="s">
        <v>3</v>
      </c>
      <c r="D1" t="s">
        <v>31</v>
      </c>
      <c r="E1" t="s">
        <v>15</v>
      </c>
      <c r="F1" t="s">
        <v>16</v>
      </c>
      <c r="G1" t="s">
        <v>22</v>
      </c>
      <c r="H1" t="s">
        <v>21</v>
      </c>
    </row>
    <row r="2" spans="1:8">
      <c r="A2" t="s">
        <v>27</v>
      </c>
      <c r="B2">
        <v>27.73</v>
      </c>
      <c r="C2">
        <v>24</v>
      </c>
      <c r="D2">
        <f t="shared" ref="D2:D8" si="0">SUM(B2:C2)</f>
        <v>51.730000000000004</v>
      </c>
    </row>
    <row r="3" spans="1:8">
      <c r="A3" t="s">
        <v>28</v>
      </c>
      <c r="B3">
        <v>26.73</v>
      </c>
      <c r="C3">
        <v>24</v>
      </c>
      <c r="D3">
        <f t="shared" si="0"/>
        <v>50.730000000000004</v>
      </c>
    </row>
    <row r="4" spans="1:8">
      <c r="A4" t="s">
        <v>23</v>
      </c>
      <c r="B4">
        <v>40.56</v>
      </c>
      <c r="C4">
        <v>24</v>
      </c>
      <c r="D4">
        <f t="shared" si="0"/>
        <v>64.56</v>
      </c>
    </row>
    <row r="5" spans="1:8">
      <c r="A5" t="s">
        <v>24</v>
      </c>
      <c r="B5">
        <v>31.04</v>
      </c>
      <c r="C5">
        <v>24</v>
      </c>
      <c r="D5">
        <f t="shared" si="0"/>
        <v>55.04</v>
      </c>
    </row>
    <row r="6" spans="1:8">
      <c r="A6" t="s">
        <v>26</v>
      </c>
      <c r="B6">
        <v>63.3</v>
      </c>
      <c r="C6">
        <v>14</v>
      </c>
      <c r="D6">
        <f t="shared" si="0"/>
        <v>77.3</v>
      </c>
    </row>
    <row r="7" spans="1:8">
      <c r="A7" t="s">
        <v>25</v>
      </c>
      <c r="B7">
        <v>17.399999999999999</v>
      </c>
      <c r="C7">
        <v>24</v>
      </c>
      <c r="D7">
        <f t="shared" si="0"/>
        <v>41.4</v>
      </c>
    </row>
    <row r="8" spans="1:8">
      <c r="A8" t="s">
        <v>30</v>
      </c>
      <c r="B8">
        <v>76.22</v>
      </c>
      <c r="C8">
        <v>24</v>
      </c>
      <c r="D8">
        <f t="shared" si="0"/>
        <v>100.22</v>
      </c>
    </row>
    <row r="10" spans="1:8" ht="14.25">
      <c r="A10" t="s">
        <v>12</v>
      </c>
      <c r="B10" s="4" t="s">
        <v>14</v>
      </c>
      <c r="C10" s="4">
        <v>212.5</v>
      </c>
      <c r="D10">
        <v>212.5</v>
      </c>
    </row>
    <row r="11" spans="1:8">
      <c r="B11" t="s">
        <v>29</v>
      </c>
      <c r="C11">
        <v>970.58</v>
      </c>
      <c r="D11">
        <v>970.58</v>
      </c>
    </row>
    <row r="12" spans="1:8">
      <c r="B12" t="s">
        <v>13</v>
      </c>
      <c r="C12">
        <f>1000-47.18</f>
        <v>952.82</v>
      </c>
      <c r="D12">
        <f>1000-47.18</f>
        <v>952.82</v>
      </c>
    </row>
    <row r="13" spans="1:8">
      <c r="B13" t="s">
        <v>18</v>
      </c>
      <c r="C13">
        <v>10</v>
      </c>
      <c r="D13">
        <v>10</v>
      </c>
    </row>
    <row r="14" spans="1:8" ht="14.25">
      <c r="B14" s="4" t="s">
        <v>11</v>
      </c>
      <c r="C14" s="4">
        <v>140</v>
      </c>
      <c r="F14">
        <v>140</v>
      </c>
    </row>
    <row r="16" spans="1:8">
      <c r="A16" t="s">
        <v>19</v>
      </c>
      <c r="B16" t="s">
        <v>4</v>
      </c>
      <c r="C16">
        <v>1340</v>
      </c>
      <c r="D16">
        <v>1340</v>
      </c>
    </row>
    <row r="17" spans="2:6">
      <c r="B17" t="s">
        <v>1</v>
      </c>
      <c r="C17">
        <v>150</v>
      </c>
      <c r="D17">
        <v>150</v>
      </c>
    </row>
    <row r="18" spans="2:6">
      <c r="B18" t="s">
        <v>2</v>
      </c>
      <c r="C18">
        <v>150</v>
      </c>
      <c r="D18">
        <v>150</v>
      </c>
    </row>
    <row r="19" spans="2:6" ht="14.25">
      <c r="B19" s="4" t="s">
        <v>37</v>
      </c>
      <c r="C19" s="1">
        <v>30</v>
      </c>
      <c r="D19">
        <v>30</v>
      </c>
    </row>
    <row r="20" spans="2:6" ht="14.25">
      <c r="B20" s="4" t="s">
        <v>38</v>
      </c>
      <c r="C20" s="2">
        <v>144</v>
      </c>
      <c r="D20">
        <v>144</v>
      </c>
    </row>
    <row r="21" spans="2:6" ht="14.25">
      <c r="B21" s="4" t="s">
        <v>39</v>
      </c>
      <c r="C21" s="3">
        <v>20</v>
      </c>
      <c r="D21">
        <v>20</v>
      </c>
    </row>
    <row r="22" spans="2:6" ht="14.25">
      <c r="B22" s="5" t="s">
        <v>20</v>
      </c>
      <c r="C22" s="5">
        <v>300</v>
      </c>
      <c r="F22">
        <v>300</v>
      </c>
    </row>
    <row r="23" spans="2:6">
      <c r="B23" t="s">
        <v>34</v>
      </c>
      <c r="C23">
        <v>1350</v>
      </c>
      <c r="E23">
        <v>1350</v>
      </c>
    </row>
    <row r="24" spans="2:6">
      <c r="B24" t="s">
        <v>5</v>
      </c>
      <c r="C24">
        <v>600</v>
      </c>
      <c r="E24">
        <v>600</v>
      </c>
    </row>
    <row r="25" spans="2:6">
      <c r="B25" t="s">
        <v>35</v>
      </c>
      <c r="C25">
        <v>539</v>
      </c>
      <c r="E25">
        <v>539</v>
      </c>
    </row>
    <row r="26" spans="2:6">
      <c r="B26" t="s">
        <v>36</v>
      </c>
      <c r="C26">
        <v>300</v>
      </c>
      <c r="E26">
        <v>300</v>
      </c>
    </row>
    <row r="27" spans="2:6">
      <c r="B27" t="s">
        <v>10</v>
      </c>
      <c r="C27">
        <v>200</v>
      </c>
      <c r="E27">
        <v>200</v>
      </c>
    </row>
    <row r="29" spans="2:6">
      <c r="B29" t="s">
        <v>9</v>
      </c>
      <c r="C29">
        <v>27</v>
      </c>
      <c r="D29">
        <v>27</v>
      </c>
    </row>
    <row r="30" spans="2:6">
      <c r="B30" t="s">
        <v>8</v>
      </c>
      <c r="C30">
        <v>9.91</v>
      </c>
      <c r="D30">
        <v>9.91</v>
      </c>
    </row>
    <row r="31" spans="2:6">
      <c r="B31" t="s">
        <v>7</v>
      </c>
      <c r="C31">
        <v>67.040000000000006</v>
      </c>
      <c r="D31">
        <v>67.040000000000006</v>
      </c>
    </row>
    <row r="32" spans="2:6">
      <c r="B32" t="s">
        <v>32</v>
      </c>
      <c r="C32">
        <v>250</v>
      </c>
      <c r="D32">
        <v>250</v>
      </c>
    </row>
    <row r="33" spans="1:8">
      <c r="B33" t="s">
        <v>6</v>
      </c>
      <c r="C33">
        <v>16</v>
      </c>
      <c r="E33">
        <v>16</v>
      </c>
    </row>
    <row r="34" spans="1:8">
      <c r="B34" t="s">
        <v>33</v>
      </c>
      <c r="C34">
        <v>1200</v>
      </c>
      <c r="E34">
        <v>1200</v>
      </c>
    </row>
    <row r="35" spans="1:8" s="6" customFormat="1">
      <c r="B35" s="15" t="s">
        <v>454</v>
      </c>
      <c r="C35" s="6">
        <v>860</v>
      </c>
      <c r="D35" s="6">
        <v>860</v>
      </c>
    </row>
    <row r="36" spans="1:8">
      <c r="A36" t="s">
        <v>17</v>
      </c>
      <c r="D36">
        <f>SUM(D2:D35)</f>
        <v>5634.83</v>
      </c>
      <c r="E36">
        <f>SUM(E23:E34)</f>
        <v>4205</v>
      </c>
      <c r="F36">
        <f>SUM(F14:F34)</f>
        <v>440</v>
      </c>
      <c r="G36">
        <f>SUM(D36:F36)</f>
        <v>10279.83</v>
      </c>
      <c r="H36">
        <f>G36/4</f>
        <v>2569.9575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H1" sqref="H1:L1"/>
    </sheetView>
  </sheetViews>
  <sheetFormatPr defaultRowHeight="13.5"/>
  <cols>
    <col min="2" max="2" width="12.875" customWidth="1"/>
    <col min="3" max="3" width="12.125" customWidth="1"/>
  </cols>
  <sheetData>
    <row r="1" spans="1:12">
      <c r="B1" t="s">
        <v>260</v>
      </c>
      <c r="C1" t="s">
        <v>258</v>
      </c>
      <c r="D1" t="s">
        <v>259</v>
      </c>
      <c r="E1" t="s">
        <v>266</v>
      </c>
      <c r="H1" s="24" t="s">
        <v>267</v>
      </c>
      <c r="I1" s="25"/>
      <c r="J1" s="25"/>
      <c r="K1" s="25"/>
      <c r="L1" s="25"/>
    </row>
    <row r="2" spans="1:12">
      <c r="B2">
        <v>62325</v>
      </c>
      <c r="C2">
        <v>20587</v>
      </c>
      <c r="D2">
        <f>B2-C2</f>
        <v>41738</v>
      </c>
      <c r="E2">
        <f>D2/4</f>
        <v>10434.5</v>
      </c>
    </row>
    <row r="5" spans="1:12">
      <c r="B5" t="s">
        <v>258</v>
      </c>
      <c r="C5" t="s">
        <v>261</v>
      </c>
      <c r="D5" t="s">
        <v>262</v>
      </c>
      <c r="E5" t="s">
        <v>263</v>
      </c>
    </row>
    <row r="6" spans="1:12">
      <c r="A6" s="6"/>
      <c r="B6">
        <v>20587</v>
      </c>
      <c r="C6">
        <v>40000</v>
      </c>
      <c r="D6">
        <v>3270</v>
      </c>
      <c r="E6">
        <f>SUM(B6:D6)</f>
        <v>63857</v>
      </c>
    </row>
    <row r="9" spans="1:12">
      <c r="B9" t="s">
        <v>264</v>
      </c>
      <c r="C9" t="s">
        <v>260</v>
      </c>
      <c r="D9" t="s">
        <v>265</v>
      </c>
    </row>
    <row r="10" spans="1:12">
      <c r="B10">
        <v>63857</v>
      </c>
      <c r="C10">
        <v>62325</v>
      </c>
      <c r="D10">
        <f>B10-C10</f>
        <v>1532</v>
      </c>
    </row>
  </sheetData>
  <mergeCells count="1">
    <mergeCell ref="H1:L1"/>
  </mergeCells>
  <phoneticPr fontId="1" type="noConversion"/>
  <hyperlinks>
    <hyperlink ref="H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179" activePane="bottomLeft" state="frozen"/>
      <selection pane="bottomLeft" activeCell="C240" sqref="C240"/>
    </sheetView>
  </sheetViews>
  <sheetFormatPr defaultRowHeight="13.5"/>
  <cols>
    <col min="1" max="1" width="17.875" customWidth="1"/>
    <col min="3" max="3" width="14.25" customWidth="1"/>
    <col min="5" max="5" width="9" style="6"/>
    <col min="6" max="6" width="8.75" style="6" customWidth="1"/>
    <col min="13" max="13" width="12.875" customWidth="1"/>
    <col min="14" max="14" width="13.875" style="6" customWidth="1"/>
    <col min="15" max="15" width="16.875" customWidth="1"/>
    <col min="16" max="16" width="12.75" customWidth="1"/>
  </cols>
  <sheetData>
    <row r="1" spans="1:16" s="15" customFormat="1">
      <c r="A1" s="15">
        <v>1</v>
      </c>
      <c r="B1" s="15" t="s">
        <v>401</v>
      </c>
      <c r="C1" s="15" t="s">
        <v>402</v>
      </c>
      <c r="D1" s="15" t="s">
        <v>403</v>
      </c>
      <c r="E1" s="15" t="s">
        <v>404</v>
      </c>
      <c r="F1" s="15" t="s">
        <v>405</v>
      </c>
      <c r="G1" s="15" t="s">
        <v>406</v>
      </c>
      <c r="H1" s="15" t="s">
        <v>407</v>
      </c>
      <c r="I1" s="15" t="s">
        <v>408</v>
      </c>
      <c r="J1" s="15" t="s">
        <v>409</v>
      </c>
      <c r="L1" s="15" t="s">
        <v>410</v>
      </c>
      <c r="M1" s="15" t="s">
        <v>411</v>
      </c>
      <c r="N1" s="15" t="s">
        <v>412</v>
      </c>
      <c r="O1" s="15" t="s">
        <v>413</v>
      </c>
    </row>
    <row r="2" spans="1:16">
      <c r="A2" s="6">
        <v>2</v>
      </c>
      <c r="B2" s="6">
        <v>1</v>
      </c>
      <c r="C2" s="6" t="s">
        <v>57</v>
      </c>
      <c r="D2" s="6">
        <v>5217.2</v>
      </c>
      <c r="G2" s="6"/>
      <c r="H2" s="6"/>
      <c r="I2" s="6"/>
      <c r="J2" s="6"/>
      <c r="K2" s="6"/>
      <c r="L2" s="6"/>
      <c r="M2" s="6"/>
      <c r="O2" s="6"/>
      <c r="P2" s="6"/>
    </row>
    <row r="3" spans="1:16">
      <c r="A3" s="6">
        <v>3</v>
      </c>
      <c r="B3" s="15"/>
      <c r="C3" s="15" t="s">
        <v>58</v>
      </c>
      <c r="D3" s="15">
        <v>4000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6">
      <c r="A4" s="6">
        <v>4</v>
      </c>
      <c r="B4" s="15"/>
      <c r="C4" s="15" t="s">
        <v>59</v>
      </c>
      <c r="D4" s="15">
        <v>2170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6">
      <c r="A5" s="10">
        <v>5</v>
      </c>
      <c r="B5" s="15"/>
      <c r="C5" s="15" t="s">
        <v>60</v>
      </c>
      <c r="D5" s="15">
        <v>9200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6">
      <c r="A6" s="10">
        <v>6</v>
      </c>
      <c r="B6" s="19"/>
      <c r="C6" s="19"/>
      <c r="D6" s="19"/>
      <c r="E6" s="19">
        <v>20587.2</v>
      </c>
      <c r="F6" s="19"/>
      <c r="G6" s="19"/>
      <c r="H6" s="19"/>
      <c r="I6" s="19"/>
      <c r="J6" s="19"/>
      <c r="K6" s="19"/>
      <c r="L6" s="19"/>
      <c r="M6" s="19"/>
      <c r="N6" s="19" t="s">
        <v>368</v>
      </c>
      <c r="O6" s="19"/>
    </row>
    <row r="7" spans="1:16">
      <c r="A7" s="10">
        <v>7</v>
      </c>
      <c r="B7" s="15">
        <v>2</v>
      </c>
      <c r="C7" s="18" t="s">
        <v>60</v>
      </c>
      <c r="D7" s="18">
        <v>70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 t="s">
        <v>61</v>
      </c>
    </row>
    <row r="8" spans="1:16">
      <c r="A8" s="10">
        <v>8</v>
      </c>
      <c r="B8" s="15"/>
      <c r="C8" s="15" t="s">
        <v>62</v>
      </c>
      <c r="D8" s="15">
        <v>850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6">
      <c r="A9" s="10">
        <v>9</v>
      </c>
      <c r="B9" s="6"/>
      <c r="C9" s="6" t="s">
        <v>63</v>
      </c>
      <c r="D9" s="6">
        <v>20</v>
      </c>
      <c r="E9" s="15"/>
      <c r="G9" s="6"/>
      <c r="H9" s="6"/>
      <c r="I9" s="6"/>
      <c r="J9" s="6"/>
      <c r="K9" s="6"/>
      <c r="L9" s="6"/>
      <c r="M9" s="6"/>
      <c r="O9" s="7" t="s">
        <v>391</v>
      </c>
    </row>
    <row r="10" spans="1:16">
      <c r="A10" s="10">
        <v>10</v>
      </c>
      <c r="B10" s="6"/>
      <c r="C10" s="6" t="s">
        <v>64</v>
      </c>
      <c r="D10" s="6">
        <v>100</v>
      </c>
      <c r="E10" s="15"/>
      <c r="G10" s="6"/>
      <c r="H10" s="6"/>
      <c r="I10" s="6"/>
      <c r="J10" s="6"/>
      <c r="K10" s="6"/>
      <c r="L10" s="6"/>
      <c r="M10" s="6"/>
      <c r="O10" s="22" t="s">
        <v>391</v>
      </c>
    </row>
    <row r="11" spans="1:16">
      <c r="A11" s="10">
        <v>11</v>
      </c>
      <c r="B11" s="6"/>
      <c r="C11" s="6" t="s">
        <v>65</v>
      </c>
      <c r="D11" s="6">
        <v>600</v>
      </c>
      <c r="E11" s="15"/>
      <c r="G11" s="6"/>
      <c r="H11" s="6"/>
      <c r="I11" s="6"/>
      <c r="J11" s="6"/>
      <c r="K11" s="6"/>
      <c r="L11" s="6"/>
      <c r="M11" s="6"/>
      <c r="O11" s="11"/>
    </row>
    <row r="12" spans="1:16">
      <c r="A12" s="10">
        <v>12</v>
      </c>
      <c r="B12" s="15"/>
      <c r="C12" s="15" t="s">
        <v>387</v>
      </c>
      <c r="D12" s="15">
        <v>390</v>
      </c>
      <c r="E12" s="15"/>
      <c r="F12" s="15"/>
      <c r="G12" s="15"/>
      <c r="H12" s="15"/>
      <c r="I12" s="15"/>
      <c r="J12" s="15"/>
      <c r="K12" s="15"/>
      <c r="L12" s="15"/>
      <c r="M12" s="15" t="s">
        <v>66</v>
      </c>
      <c r="N12" s="15"/>
      <c r="O12" s="15"/>
    </row>
    <row r="13" spans="1:16">
      <c r="A13" s="10">
        <v>13</v>
      </c>
      <c r="B13" s="15"/>
      <c r="C13" s="15" t="s">
        <v>67</v>
      </c>
      <c r="D13" s="15">
        <v>400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6">
      <c r="A14" s="10">
        <v>14</v>
      </c>
      <c r="B14" s="15"/>
      <c r="C14" s="15" t="s">
        <v>68</v>
      </c>
      <c r="D14" s="15">
        <v>900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6">
      <c r="A15" s="10">
        <v>15</v>
      </c>
      <c r="B15" s="6"/>
      <c r="C15" s="6" t="s">
        <v>388</v>
      </c>
      <c r="D15" s="6">
        <v>550</v>
      </c>
      <c r="G15" s="6"/>
      <c r="H15" s="6"/>
      <c r="I15" s="6"/>
      <c r="J15" s="6"/>
      <c r="K15" s="6"/>
      <c r="L15" s="6"/>
      <c r="M15" s="6"/>
      <c r="O15" s="6"/>
    </row>
    <row r="16" spans="1:16">
      <c r="A16" s="10">
        <v>16</v>
      </c>
      <c r="B16" s="19"/>
      <c r="C16" s="19"/>
      <c r="D16" s="19"/>
      <c r="E16" s="19">
        <v>3880</v>
      </c>
      <c r="F16" s="19"/>
      <c r="G16" s="19">
        <v>3880</v>
      </c>
      <c r="H16" s="19"/>
      <c r="I16" s="19"/>
      <c r="J16" s="19"/>
      <c r="K16" s="19"/>
      <c r="L16" s="19" t="s">
        <v>373</v>
      </c>
      <c r="M16" s="19"/>
      <c r="N16" s="19">
        <v>4.17</v>
      </c>
      <c r="O16" s="19"/>
      <c r="P16" t="s">
        <v>318</v>
      </c>
    </row>
    <row r="17" spans="1:19" ht="14.25">
      <c r="A17" s="10">
        <v>17</v>
      </c>
      <c r="B17" s="15">
        <v>3</v>
      </c>
      <c r="C17" s="16" t="s">
        <v>69</v>
      </c>
      <c r="D17" s="16">
        <v>220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 t="s">
        <v>371</v>
      </c>
      <c r="P17" s="6"/>
    </row>
    <row r="18" spans="1:19">
      <c r="A18" s="10">
        <v>18</v>
      </c>
      <c r="B18" s="6"/>
      <c r="C18" s="15" t="s">
        <v>70</v>
      </c>
      <c r="D18" s="15">
        <v>15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9">
      <c r="A19" s="10">
        <v>19</v>
      </c>
      <c r="B19" s="15"/>
      <c r="C19" s="15" t="s">
        <v>71</v>
      </c>
      <c r="D19" s="15">
        <v>10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9">
      <c r="A20" s="10">
        <v>20</v>
      </c>
      <c r="B20" s="15"/>
      <c r="C20" s="15" t="s">
        <v>72</v>
      </c>
      <c r="D20" s="15">
        <v>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9">
      <c r="A21" s="10">
        <v>21</v>
      </c>
      <c r="B21" s="15"/>
      <c r="C21" s="15" t="s">
        <v>73</v>
      </c>
      <c r="D21" s="15">
        <v>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9">
      <c r="A22" s="10">
        <v>22</v>
      </c>
      <c r="B22" s="15"/>
      <c r="C22" s="15" t="s">
        <v>74</v>
      </c>
      <c r="D22" s="15">
        <v>35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9">
      <c r="A23" s="10">
        <v>23</v>
      </c>
      <c r="B23" s="15"/>
      <c r="C23" s="15" t="s">
        <v>75</v>
      </c>
      <c r="D23" s="15">
        <v>25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9">
      <c r="A24" s="10">
        <v>24</v>
      </c>
      <c r="B24" s="15"/>
      <c r="C24" s="15" t="s">
        <v>76</v>
      </c>
      <c r="D24" s="15">
        <v>20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9">
      <c r="A25" s="10">
        <v>25</v>
      </c>
      <c r="B25" s="19"/>
      <c r="C25" s="19"/>
      <c r="D25" s="19"/>
      <c r="E25" s="19">
        <v>337</v>
      </c>
      <c r="F25" s="19"/>
      <c r="G25" s="19"/>
      <c r="H25" s="19"/>
      <c r="I25" s="19"/>
      <c r="J25" s="19"/>
      <c r="K25" s="19"/>
      <c r="L25" s="19"/>
      <c r="M25" s="19"/>
      <c r="N25" s="19">
        <v>4.1399999999999997</v>
      </c>
      <c r="O25" s="19"/>
      <c r="P25" t="s">
        <v>318</v>
      </c>
    </row>
    <row r="26" spans="1:19">
      <c r="A26" s="10">
        <v>26</v>
      </c>
      <c r="B26" s="15">
        <v>4</v>
      </c>
      <c r="C26" s="15" t="s">
        <v>77</v>
      </c>
      <c r="D26" s="15">
        <v>175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 t="s">
        <v>372</v>
      </c>
      <c r="P26" s="6"/>
    </row>
    <row r="27" spans="1:19">
      <c r="A27" s="10">
        <v>27</v>
      </c>
      <c r="B27" s="15"/>
      <c r="C27" s="15" t="s">
        <v>78</v>
      </c>
      <c r="D27" s="15">
        <v>6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9">
      <c r="A28" s="10">
        <v>28</v>
      </c>
      <c r="B28" s="6"/>
      <c r="C28" s="6" t="s">
        <v>79</v>
      </c>
      <c r="D28" s="6">
        <v>10</v>
      </c>
      <c r="G28" s="6"/>
      <c r="H28" s="6"/>
      <c r="I28" s="6"/>
      <c r="J28" s="6"/>
      <c r="K28" s="6"/>
      <c r="L28" s="6"/>
      <c r="M28" s="6"/>
      <c r="O28" s="6"/>
      <c r="S28">
        <f>1340-790</f>
        <v>550</v>
      </c>
    </row>
    <row r="29" spans="1:19">
      <c r="A29" s="10">
        <v>29</v>
      </c>
      <c r="B29" s="6"/>
      <c r="C29" s="6" t="s">
        <v>80</v>
      </c>
      <c r="D29" s="6">
        <v>4</v>
      </c>
      <c r="G29" s="6"/>
      <c r="H29" s="6"/>
      <c r="I29" s="6"/>
      <c r="J29" s="6"/>
      <c r="K29" s="6"/>
      <c r="L29" s="6"/>
      <c r="M29" s="6"/>
      <c r="O29" s="6"/>
    </row>
    <row r="30" spans="1:19">
      <c r="A30" s="10">
        <v>30</v>
      </c>
      <c r="B30" s="6"/>
      <c r="C30" s="6" t="s">
        <v>369</v>
      </c>
      <c r="D30" s="6">
        <v>-16</v>
      </c>
      <c r="G30" s="6"/>
      <c r="H30" s="6"/>
      <c r="I30" s="6"/>
      <c r="J30" s="6"/>
      <c r="K30" s="6"/>
      <c r="L30" s="6"/>
      <c r="M30" s="6"/>
      <c r="O30" s="6"/>
    </row>
    <row r="31" spans="1:19">
      <c r="A31" s="10">
        <v>31</v>
      </c>
      <c r="B31" s="19"/>
      <c r="C31" s="19"/>
      <c r="D31" s="19"/>
      <c r="E31" s="19">
        <v>179</v>
      </c>
      <c r="F31" s="19"/>
      <c r="G31" s="19"/>
      <c r="H31" s="19"/>
      <c r="I31" s="19"/>
      <c r="J31" s="19"/>
      <c r="K31" s="19"/>
      <c r="L31" s="19"/>
      <c r="M31" s="19"/>
      <c r="N31" s="19">
        <v>4.1500000000000004</v>
      </c>
      <c r="O31" s="19"/>
      <c r="P31" t="s">
        <v>318</v>
      </c>
    </row>
    <row r="32" spans="1:19">
      <c r="A32" s="10">
        <v>32</v>
      </c>
      <c r="B32" s="20">
        <v>5</v>
      </c>
      <c r="C32" s="20" t="s">
        <v>370</v>
      </c>
      <c r="D32" s="20">
        <v>350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6"/>
    </row>
    <row r="33" spans="1:16" s="6" customFormat="1">
      <c r="A33" s="10">
        <v>33</v>
      </c>
      <c r="B33" s="15"/>
      <c r="C33" s="15" t="s">
        <v>81</v>
      </c>
      <c r="D33" s="15">
        <v>1020</v>
      </c>
      <c r="E33" s="15"/>
      <c r="F33" s="15"/>
      <c r="G33" s="15"/>
      <c r="H33" s="15"/>
      <c r="I33" s="15"/>
      <c r="J33" s="15"/>
      <c r="K33" s="15"/>
      <c r="L33" s="15"/>
      <c r="M33" s="15" t="s">
        <v>82</v>
      </c>
      <c r="N33" s="15"/>
      <c r="O33" s="15"/>
    </row>
    <row r="34" spans="1:16">
      <c r="A34" s="10">
        <v>34</v>
      </c>
      <c r="B34" s="6"/>
      <c r="C34" s="6" t="s">
        <v>83</v>
      </c>
      <c r="D34" s="6">
        <v>3000</v>
      </c>
      <c r="G34" s="6"/>
      <c r="H34" s="6"/>
      <c r="I34" s="6"/>
      <c r="J34" s="6"/>
      <c r="K34" s="6"/>
      <c r="L34" s="6"/>
      <c r="M34" s="6" t="s">
        <v>84</v>
      </c>
    </row>
    <row r="35" spans="1:16">
      <c r="A35" s="10">
        <v>35</v>
      </c>
      <c r="B35" s="6"/>
      <c r="C35" s="6" t="s">
        <v>85</v>
      </c>
      <c r="D35" s="6">
        <v>530</v>
      </c>
      <c r="G35" s="6"/>
      <c r="H35" s="6"/>
      <c r="I35" s="6"/>
      <c r="J35" s="6"/>
      <c r="K35" s="6"/>
      <c r="L35" s="6"/>
      <c r="M35" s="6" t="s">
        <v>86</v>
      </c>
    </row>
    <row r="36" spans="1:16">
      <c r="A36" s="10">
        <v>36</v>
      </c>
      <c r="B36" s="6">
        <v>6</v>
      </c>
      <c r="C36" s="6" t="s">
        <v>385</v>
      </c>
      <c r="D36" s="6">
        <v>572</v>
      </c>
      <c r="G36" s="6"/>
      <c r="H36" s="6"/>
      <c r="I36" s="6"/>
      <c r="J36" s="6"/>
      <c r="K36" s="6"/>
      <c r="L36" s="6"/>
      <c r="M36" s="6"/>
      <c r="O36" s="7" t="s">
        <v>391</v>
      </c>
    </row>
    <row r="37" spans="1:16">
      <c r="A37" s="10">
        <v>37</v>
      </c>
      <c r="B37" s="6"/>
      <c r="C37" s="6" t="s">
        <v>386</v>
      </c>
      <c r="D37" s="6">
        <v>200</v>
      </c>
      <c r="G37" s="6"/>
      <c r="H37" s="6"/>
      <c r="I37" s="6"/>
      <c r="J37" s="6"/>
      <c r="K37" s="6"/>
      <c r="L37" s="6"/>
      <c r="M37" s="6"/>
      <c r="O37" s="11"/>
    </row>
    <row r="38" spans="1:16" ht="14.25">
      <c r="A38" s="10">
        <v>38</v>
      </c>
      <c r="B38" s="6"/>
      <c r="C38" s="6" t="s">
        <v>390</v>
      </c>
      <c r="D38" s="6">
        <v>570</v>
      </c>
      <c r="G38" s="6"/>
      <c r="H38" s="6"/>
      <c r="I38" s="6"/>
      <c r="J38" s="6"/>
      <c r="K38" s="6"/>
      <c r="L38" s="6"/>
      <c r="M38" s="6"/>
      <c r="O38" s="16"/>
    </row>
    <row r="39" spans="1:16">
      <c r="A39" s="10">
        <v>39</v>
      </c>
      <c r="B39" s="6"/>
      <c r="C39" s="6" t="s">
        <v>389</v>
      </c>
      <c r="D39" s="6"/>
      <c r="G39" s="6"/>
      <c r="H39" s="6"/>
      <c r="I39" s="6"/>
      <c r="J39" s="6"/>
      <c r="K39" s="6"/>
      <c r="L39" s="6"/>
      <c r="M39" s="6"/>
      <c r="O39" s="15"/>
    </row>
    <row r="40" spans="1:16">
      <c r="A40" s="10">
        <v>40</v>
      </c>
      <c r="B40" s="15"/>
      <c r="C40" s="15" t="s">
        <v>87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6">
      <c r="A41" s="10">
        <v>41</v>
      </c>
      <c r="B41" s="15"/>
      <c r="C41" s="15" t="s">
        <v>88</v>
      </c>
      <c r="D41" s="15">
        <v>200</v>
      </c>
      <c r="E41" s="15"/>
      <c r="F41" s="15"/>
      <c r="G41" s="15"/>
      <c r="H41" s="15"/>
      <c r="I41" s="15"/>
      <c r="J41" s="15"/>
      <c r="K41" s="15"/>
      <c r="L41" s="15"/>
      <c r="M41" s="15" t="s">
        <v>86</v>
      </c>
      <c r="N41" s="15"/>
      <c r="O41" s="15"/>
    </row>
    <row r="42" spans="1:16">
      <c r="A42" s="10">
        <v>42</v>
      </c>
      <c r="B42" s="19"/>
      <c r="C42" s="19"/>
      <c r="D42" s="19"/>
      <c r="E42" s="19">
        <v>6440</v>
      </c>
      <c r="F42" s="19"/>
      <c r="G42" s="19"/>
      <c r="H42" s="19">
        <v>6440</v>
      </c>
      <c r="I42" s="19"/>
      <c r="J42" s="19"/>
      <c r="K42" s="19"/>
      <c r="L42" s="19" t="s">
        <v>374</v>
      </c>
      <c r="M42" s="19"/>
      <c r="N42" s="19">
        <v>4.12</v>
      </c>
      <c r="O42" s="19"/>
      <c r="P42" t="s">
        <v>318</v>
      </c>
    </row>
    <row r="43" spans="1:16">
      <c r="A43" s="10">
        <v>43</v>
      </c>
      <c r="B43" s="15">
        <v>7</v>
      </c>
      <c r="C43" s="15" t="s">
        <v>89</v>
      </c>
      <c r="D43" s="15">
        <v>211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6"/>
    </row>
    <row r="44" spans="1:16">
      <c r="A44" s="10">
        <v>44</v>
      </c>
      <c r="B44" s="19"/>
      <c r="C44" s="19"/>
      <c r="D44" s="19"/>
      <c r="E44" s="19">
        <v>211</v>
      </c>
      <c r="F44" s="19"/>
      <c r="G44" s="19"/>
      <c r="H44" s="19"/>
      <c r="I44" s="19">
        <v>211</v>
      </c>
      <c r="J44" s="19"/>
      <c r="K44" s="19"/>
      <c r="L44" s="19" t="s">
        <v>375</v>
      </c>
      <c r="M44" s="19"/>
      <c r="N44" s="19">
        <v>4.13</v>
      </c>
      <c r="O44" s="19"/>
      <c r="P44" t="s">
        <v>318</v>
      </c>
    </row>
    <row r="45" spans="1:16">
      <c r="A45" s="10">
        <v>45</v>
      </c>
      <c r="B45" s="15">
        <v>8</v>
      </c>
      <c r="C45" s="15" t="s">
        <v>90</v>
      </c>
      <c r="D45" s="15">
        <v>350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6"/>
    </row>
    <row r="46" spans="1:16">
      <c r="A46" s="10">
        <v>46</v>
      </c>
      <c r="B46" s="6"/>
      <c r="C46" s="6" t="s">
        <v>91</v>
      </c>
      <c r="D46" s="6">
        <v>440</v>
      </c>
      <c r="G46" s="6"/>
      <c r="H46" s="6"/>
      <c r="I46" s="6"/>
      <c r="J46" s="6"/>
      <c r="K46" s="6"/>
      <c r="L46" s="6"/>
      <c r="M46" s="6"/>
    </row>
    <row r="47" spans="1:16">
      <c r="A47" s="10">
        <v>47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 t="s">
        <v>382</v>
      </c>
      <c r="P47" t="s">
        <v>318</v>
      </c>
    </row>
    <row r="48" spans="1:16">
      <c r="A48" s="10">
        <v>48</v>
      </c>
      <c r="B48" s="15">
        <v>9</v>
      </c>
      <c r="C48" s="15" t="s">
        <v>92</v>
      </c>
      <c r="D48" s="15">
        <v>173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6"/>
    </row>
    <row r="49" spans="1:16">
      <c r="A49" s="10">
        <v>49</v>
      </c>
      <c r="B49" s="6"/>
      <c r="C49" s="6" t="s">
        <v>93</v>
      </c>
      <c r="D49" s="6">
        <v>223</v>
      </c>
      <c r="G49" s="6"/>
      <c r="H49" s="6"/>
      <c r="I49" s="6"/>
      <c r="J49" s="6"/>
      <c r="K49" s="6"/>
      <c r="L49" s="6"/>
      <c r="M49" s="6"/>
    </row>
    <row r="50" spans="1:16">
      <c r="A50" s="10">
        <v>50</v>
      </c>
      <c r="B50" s="15"/>
      <c r="C50" s="15" t="s">
        <v>94</v>
      </c>
      <c r="D50" s="15">
        <v>193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6">
      <c r="A51" s="10">
        <v>51</v>
      </c>
      <c r="B51" s="6"/>
      <c r="C51" s="6" t="s">
        <v>95</v>
      </c>
      <c r="D51" s="6">
        <v>256</v>
      </c>
      <c r="G51" s="6"/>
      <c r="H51" s="6"/>
      <c r="I51" s="6"/>
      <c r="J51" s="6"/>
      <c r="K51" s="6"/>
      <c r="L51" s="6"/>
      <c r="M51" s="6"/>
    </row>
    <row r="52" spans="1:16">
      <c r="A52" s="10">
        <v>52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 t="s">
        <v>382</v>
      </c>
      <c r="P52" t="s">
        <v>318</v>
      </c>
    </row>
    <row r="53" spans="1:16">
      <c r="A53" s="10">
        <v>53</v>
      </c>
      <c r="B53" s="15">
        <v>10</v>
      </c>
      <c r="C53" s="15" t="s">
        <v>96</v>
      </c>
      <c r="D53" s="15">
        <v>66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6"/>
    </row>
    <row r="54" spans="1:16">
      <c r="A54" s="10">
        <v>54</v>
      </c>
      <c r="B54" s="6"/>
      <c r="C54" s="6" t="s">
        <v>97</v>
      </c>
      <c r="D54" s="6">
        <v>6</v>
      </c>
      <c r="G54" s="6"/>
      <c r="H54" s="6"/>
      <c r="I54" s="6"/>
      <c r="J54" s="6"/>
      <c r="K54" s="6"/>
      <c r="L54" s="6"/>
      <c r="M54" s="6"/>
    </row>
    <row r="55" spans="1:16">
      <c r="A55" s="10">
        <v>55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 t="s">
        <v>382</v>
      </c>
      <c r="P55" t="s">
        <v>318</v>
      </c>
    </row>
    <row r="56" spans="1:16">
      <c r="A56" s="10">
        <v>56</v>
      </c>
      <c r="B56" s="15">
        <v>11</v>
      </c>
      <c r="C56" s="15" t="s">
        <v>98</v>
      </c>
      <c r="D56" s="15">
        <v>145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6"/>
    </row>
    <row r="57" spans="1:16">
      <c r="A57" s="10">
        <v>57</v>
      </c>
      <c r="B57" s="6"/>
      <c r="C57" s="6" t="s">
        <v>99</v>
      </c>
      <c r="D57" s="6">
        <v>265</v>
      </c>
      <c r="G57" s="6"/>
      <c r="H57" s="6"/>
      <c r="I57" s="6"/>
      <c r="J57" s="6"/>
      <c r="K57" s="6"/>
      <c r="L57" s="6"/>
      <c r="M57" s="6"/>
      <c r="O57" s="15"/>
    </row>
    <row r="58" spans="1:16">
      <c r="A58" s="10">
        <v>58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 t="s">
        <v>382</v>
      </c>
      <c r="P58" t="s">
        <v>318</v>
      </c>
    </row>
    <row r="59" spans="1:16">
      <c r="A59" s="10">
        <v>59</v>
      </c>
      <c r="B59" s="15">
        <v>12</v>
      </c>
      <c r="C59" s="15" t="s">
        <v>100</v>
      </c>
      <c r="D59" s="15">
        <v>70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6"/>
    </row>
    <row r="60" spans="1:16">
      <c r="A60" s="10">
        <v>60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 t="s">
        <v>382</v>
      </c>
      <c r="P60" t="s">
        <v>318</v>
      </c>
    </row>
    <row r="61" spans="1:16">
      <c r="A61" s="10">
        <v>61</v>
      </c>
      <c r="B61" s="15">
        <v>13</v>
      </c>
      <c r="C61" s="15" t="s">
        <v>101</v>
      </c>
      <c r="D61" s="15">
        <v>75</v>
      </c>
      <c r="E61" s="15"/>
      <c r="F61" s="15"/>
      <c r="G61" s="15"/>
      <c r="H61" s="15"/>
      <c r="I61" s="15"/>
      <c r="J61" s="15"/>
      <c r="K61" s="15"/>
      <c r="L61" s="15"/>
      <c r="M61" s="15" t="s">
        <v>86</v>
      </c>
      <c r="N61" s="15"/>
      <c r="O61" s="15"/>
      <c r="P61" s="6"/>
    </row>
    <row r="62" spans="1:16">
      <c r="A62" s="10">
        <v>62</v>
      </c>
      <c r="B62" s="6"/>
      <c r="C62" s="6" t="s">
        <v>102</v>
      </c>
      <c r="D62" s="6">
        <v>182</v>
      </c>
      <c r="G62" s="6"/>
      <c r="H62" s="6"/>
      <c r="I62" s="6"/>
      <c r="J62" s="6"/>
      <c r="K62" s="6"/>
      <c r="L62" s="6"/>
      <c r="M62" s="6"/>
    </row>
    <row r="63" spans="1:16">
      <c r="A63" s="10">
        <v>63</v>
      </c>
      <c r="B63" s="6"/>
      <c r="C63" s="6" t="s">
        <v>103</v>
      </c>
      <c r="D63" s="6">
        <v>390</v>
      </c>
      <c r="G63" s="6"/>
      <c r="H63" s="6"/>
      <c r="I63" s="6"/>
      <c r="J63" s="6"/>
      <c r="K63" s="6"/>
      <c r="L63" s="6"/>
      <c r="M63" s="6"/>
    </row>
    <row r="64" spans="1:16">
      <c r="A64" s="10">
        <v>64</v>
      </c>
      <c r="B64" s="6"/>
      <c r="C64" s="15" t="s">
        <v>104</v>
      </c>
      <c r="D64" s="15">
        <v>240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6">
      <c r="A65" s="10">
        <v>65</v>
      </c>
      <c r="B65" s="6"/>
      <c r="C65" s="6" t="s">
        <v>105</v>
      </c>
      <c r="D65" s="6">
        <v>150</v>
      </c>
      <c r="G65" s="6"/>
      <c r="H65" s="6"/>
      <c r="I65" s="6"/>
      <c r="J65" s="6"/>
      <c r="K65" s="6"/>
      <c r="L65" s="6"/>
      <c r="M65" s="6"/>
    </row>
    <row r="66" spans="1:16">
      <c r="A66" s="10">
        <v>66</v>
      </c>
      <c r="B66" s="6"/>
      <c r="C66" s="6" t="s">
        <v>106</v>
      </c>
      <c r="D66" s="6">
        <v>10</v>
      </c>
      <c r="G66" s="6"/>
      <c r="H66" s="6"/>
      <c r="I66" s="6"/>
      <c r="J66" s="6"/>
      <c r="K66" s="6"/>
      <c r="L66" s="6"/>
      <c r="M66" s="6"/>
    </row>
    <row r="67" spans="1:16">
      <c r="A67" s="10">
        <v>67</v>
      </c>
      <c r="B67" s="6"/>
      <c r="C67" s="6" t="s">
        <v>107</v>
      </c>
      <c r="D67" s="6">
        <v>7</v>
      </c>
      <c r="G67" s="6"/>
      <c r="H67" s="6"/>
      <c r="I67" s="6"/>
      <c r="J67" s="6"/>
      <c r="K67" s="6"/>
      <c r="L67" s="6"/>
      <c r="M67" s="6"/>
    </row>
    <row r="68" spans="1:16">
      <c r="A68" s="10">
        <v>68</v>
      </c>
      <c r="B68" s="6"/>
      <c r="C68" s="6" t="s">
        <v>108</v>
      </c>
      <c r="D68" s="6">
        <v>5</v>
      </c>
      <c r="G68" s="6"/>
      <c r="H68" s="6"/>
      <c r="I68" s="6"/>
      <c r="J68" s="6"/>
      <c r="K68" s="6"/>
      <c r="L68" s="6"/>
      <c r="M68" s="6"/>
    </row>
    <row r="69" spans="1:16">
      <c r="A69" s="10">
        <v>69</v>
      </c>
      <c r="B69" s="6"/>
      <c r="C69" s="6" t="s">
        <v>109</v>
      </c>
      <c r="D69" s="6">
        <v>65</v>
      </c>
      <c r="G69" s="6"/>
      <c r="H69" s="6"/>
      <c r="I69" s="6"/>
      <c r="J69" s="6"/>
      <c r="K69" s="6"/>
      <c r="L69" s="6"/>
      <c r="M69" s="6"/>
    </row>
    <row r="70" spans="1:16">
      <c r="A70" s="10">
        <v>70</v>
      </c>
      <c r="B70" s="19"/>
      <c r="C70" s="19"/>
      <c r="D70" s="19"/>
      <c r="E70" s="19">
        <v>3311</v>
      </c>
      <c r="F70" s="19"/>
      <c r="G70" s="19"/>
      <c r="H70" s="19"/>
      <c r="I70" s="19"/>
      <c r="J70" s="19"/>
      <c r="K70" s="19"/>
      <c r="L70" s="19"/>
      <c r="M70" s="19"/>
      <c r="N70" s="19">
        <v>4.1100000000000003</v>
      </c>
      <c r="O70" s="19" t="s">
        <v>382</v>
      </c>
      <c r="P70" t="s">
        <v>318</v>
      </c>
    </row>
    <row r="71" spans="1:16">
      <c r="A71" s="10">
        <v>71</v>
      </c>
      <c r="B71" s="15">
        <v>14</v>
      </c>
      <c r="C71" s="15" t="s">
        <v>110</v>
      </c>
      <c r="D71" s="15">
        <v>1680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6"/>
    </row>
    <row r="72" spans="1:16">
      <c r="A72" s="10">
        <v>72</v>
      </c>
      <c r="B72" s="19"/>
      <c r="C72" s="19"/>
      <c r="D72" s="19"/>
      <c r="E72" s="19">
        <v>1680</v>
      </c>
      <c r="F72" s="19"/>
      <c r="G72" s="19"/>
      <c r="H72" s="19"/>
      <c r="I72" s="19"/>
      <c r="J72" s="19"/>
      <c r="K72" s="19"/>
      <c r="L72" s="19" t="s">
        <v>111</v>
      </c>
      <c r="M72" s="19" t="s">
        <v>112</v>
      </c>
      <c r="N72" s="19">
        <v>3.16</v>
      </c>
      <c r="O72" s="19"/>
      <c r="P72" t="s">
        <v>318</v>
      </c>
    </row>
    <row r="73" spans="1:16">
      <c r="A73" s="10">
        <v>73</v>
      </c>
      <c r="B73" s="15">
        <v>15</v>
      </c>
      <c r="C73" s="15" t="s">
        <v>113</v>
      </c>
      <c r="D73" s="15">
        <v>79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6"/>
    </row>
    <row r="74" spans="1:16">
      <c r="A74" s="10">
        <v>74</v>
      </c>
      <c r="B74" s="6"/>
      <c r="C74" s="6" t="s">
        <v>115</v>
      </c>
      <c r="D74" s="6">
        <v>200</v>
      </c>
      <c r="G74" s="6"/>
      <c r="H74" s="6"/>
      <c r="I74" s="6"/>
      <c r="J74" s="6"/>
      <c r="K74" s="6"/>
      <c r="L74" s="6"/>
      <c r="M74" s="6"/>
    </row>
    <row r="75" spans="1:16">
      <c r="A75" s="10">
        <v>75</v>
      </c>
      <c r="B75" s="6"/>
      <c r="C75" s="6" t="s">
        <v>116</v>
      </c>
      <c r="D75" s="6">
        <v>100</v>
      </c>
      <c r="G75" s="6"/>
      <c r="H75" s="6"/>
      <c r="I75" s="6"/>
      <c r="J75" s="6"/>
      <c r="K75" s="6"/>
      <c r="L75" s="6"/>
      <c r="M75" s="6"/>
    </row>
    <row r="76" spans="1:16">
      <c r="A76" s="10">
        <v>76</v>
      </c>
      <c r="B76" s="6"/>
      <c r="C76" s="6" t="s">
        <v>117</v>
      </c>
      <c r="D76" s="6">
        <v>20</v>
      </c>
      <c r="G76" s="6"/>
      <c r="H76" s="6"/>
      <c r="I76" s="6"/>
      <c r="J76" s="6"/>
      <c r="K76" s="6"/>
      <c r="L76" s="6"/>
      <c r="M76" s="6"/>
    </row>
    <row r="77" spans="1:16">
      <c r="A77" s="10">
        <v>77</v>
      </c>
      <c r="B77" s="19"/>
      <c r="C77" s="19"/>
      <c r="D77" s="19"/>
      <c r="E77" s="19">
        <v>399</v>
      </c>
      <c r="F77" s="19"/>
      <c r="G77" s="19"/>
      <c r="H77" s="19"/>
      <c r="I77" s="19"/>
      <c r="J77" s="19"/>
      <c r="K77" s="19"/>
      <c r="L77" s="19" t="s">
        <v>114</v>
      </c>
      <c r="M77" s="19" t="s">
        <v>86</v>
      </c>
      <c r="N77" s="19">
        <v>1.22</v>
      </c>
      <c r="O77" s="19"/>
      <c r="P77" t="s">
        <v>318</v>
      </c>
    </row>
    <row r="78" spans="1:16">
      <c r="A78" s="10">
        <v>78</v>
      </c>
      <c r="B78" s="15">
        <v>16</v>
      </c>
      <c r="C78" s="15" t="s">
        <v>118</v>
      </c>
      <c r="D78" s="15">
        <v>140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6"/>
    </row>
    <row r="79" spans="1:16">
      <c r="A79" s="10">
        <v>79</v>
      </c>
      <c r="B79" s="6"/>
      <c r="C79" s="6" t="s">
        <v>120</v>
      </c>
      <c r="D79" s="6">
        <v>110</v>
      </c>
      <c r="G79" s="6"/>
      <c r="H79" s="6"/>
      <c r="I79" s="6"/>
      <c r="J79" s="6"/>
      <c r="K79" s="6"/>
      <c r="L79" s="6"/>
      <c r="M79" s="6"/>
    </row>
    <row r="80" spans="1:16">
      <c r="A80" s="10">
        <v>80</v>
      </c>
      <c r="B80" s="6"/>
      <c r="C80" s="6" t="s">
        <v>121</v>
      </c>
      <c r="D80" s="6">
        <v>19.5</v>
      </c>
      <c r="G80" s="6"/>
      <c r="H80" s="6"/>
      <c r="I80" s="6"/>
      <c r="J80" s="6"/>
      <c r="K80" s="6"/>
      <c r="L80" s="6"/>
      <c r="M80" s="6"/>
    </row>
    <row r="81" spans="1:16">
      <c r="A81" s="10">
        <v>81</v>
      </c>
      <c r="B81" s="6"/>
      <c r="C81" s="6" t="s">
        <v>100</v>
      </c>
      <c r="D81" s="6">
        <v>24</v>
      </c>
      <c r="G81" s="6"/>
      <c r="H81" s="6"/>
      <c r="I81" s="6"/>
      <c r="J81" s="6"/>
      <c r="K81" s="6"/>
      <c r="L81" s="6"/>
      <c r="M81" s="6"/>
      <c r="O81" s="15"/>
    </row>
    <row r="82" spans="1:16">
      <c r="A82" s="10">
        <v>82</v>
      </c>
      <c r="B82" s="6"/>
      <c r="C82" s="6" t="s">
        <v>122</v>
      </c>
      <c r="D82" s="6">
        <v>20</v>
      </c>
      <c r="G82" s="6"/>
      <c r="H82" s="6"/>
      <c r="I82" s="6"/>
      <c r="J82" s="6"/>
      <c r="K82" s="6"/>
      <c r="L82" s="6"/>
      <c r="M82" s="6"/>
    </row>
    <row r="83" spans="1:16">
      <c r="A83" s="10">
        <v>83</v>
      </c>
      <c r="B83" s="6"/>
      <c r="C83" s="6" t="s">
        <v>123</v>
      </c>
      <c r="D83" s="6">
        <v>33</v>
      </c>
      <c r="G83" s="6"/>
      <c r="H83" s="6"/>
      <c r="I83" s="6"/>
      <c r="J83" s="6"/>
      <c r="K83" s="6"/>
      <c r="L83" s="6"/>
      <c r="M83" s="6"/>
      <c r="O83" s="15"/>
    </row>
    <row r="84" spans="1:16">
      <c r="A84" s="10">
        <v>84</v>
      </c>
      <c r="B84" s="6"/>
      <c r="C84" s="6" t="s">
        <v>109</v>
      </c>
      <c r="D84" s="6">
        <v>94</v>
      </c>
      <c r="G84" s="6"/>
      <c r="H84" s="6"/>
      <c r="I84" s="6"/>
      <c r="J84" s="6"/>
      <c r="K84" s="6"/>
      <c r="L84" s="6"/>
      <c r="M84" s="6"/>
    </row>
    <row r="85" spans="1:16">
      <c r="A85" s="10">
        <v>85</v>
      </c>
      <c r="B85" s="19"/>
      <c r="C85" s="19"/>
      <c r="D85" s="19"/>
      <c r="E85" s="19">
        <v>440.5</v>
      </c>
      <c r="F85" s="19"/>
      <c r="G85" s="19"/>
      <c r="H85" s="19"/>
      <c r="I85" s="19"/>
      <c r="J85" s="19">
        <v>440.5</v>
      </c>
      <c r="K85" s="19"/>
      <c r="L85" s="19" t="s">
        <v>376</v>
      </c>
      <c r="M85" s="19" t="s">
        <v>119</v>
      </c>
      <c r="N85" s="19">
        <v>1.1599999999999999</v>
      </c>
      <c r="O85" s="19"/>
      <c r="P85" t="s">
        <v>318</v>
      </c>
    </row>
    <row r="86" spans="1:16">
      <c r="A86" s="10">
        <v>86</v>
      </c>
      <c r="B86" s="15">
        <v>17</v>
      </c>
      <c r="C86" s="15" t="s">
        <v>124</v>
      </c>
      <c r="D86" s="15">
        <v>2</v>
      </c>
      <c r="E86" s="15"/>
      <c r="F86" s="15"/>
      <c r="G86" s="15"/>
      <c r="H86" s="15"/>
      <c r="I86" s="15"/>
      <c r="J86" s="15"/>
      <c r="K86" s="15"/>
      <c r="L86" s="17"/>
      <c r="M86" s="17"/>
      <c r="N86" s="17"/>
      <c r="O86" s="15"/>
      <c r="P86" s="6"/>
    </row>
    <row r="87" spans="1:16">
      <c r="A87" s="10">
        <v>87</v>
      </c>
      <c r="B87" s="6"/>
      <c r="C87" s="6" t="s">
        <v>125</v>
      </c>
      <c r="D87" s="6">
        <v>100</v>
      </c>
      <c r="G87" s="6"/>
      <c r="H87" s="6"/>
      <c r="I87" s="6"/>
      <c r="J87" s="6"/>
      <c r="K87" s="6"/>
      <c r="L87" s="15"/>
      <c r="M87" s="15"/>
      <c r="N87" s="15"/>
    </row>
    <row r="88" spans="1:16">
      <c r="A88" s="10">
        <v>88</v>
      </c>
      <c r="B88" s="19"/>
      <c r="C88" s="19"/>
      <c r="D88" s="19"/>
      <c r="E88" s="19">
        <v>102</v>
      </c>
      <c r="F88" s="19"/>
      <c r="G88" s="19"/>
      <c r="H88" s="19"/>
      <c r="I88" s="19"/>
      <c r="J88" s="19">
        <v>102</v>
      </c>
      <c r="K88" s="19"/>
      <c r="L88" s="21" t="s">
        <v>376</v>
      </c>
      <c r="M88" s="21" t="s">
        <v>84</v>
      </c>
      <c r="N88" s="19">
        <v>1.1499999999999999</v>
      </c>
      <c r="O88" s="19"/>
      <c r="P88" t="s">
        <v>318</v>
      </c>
    </row>
    <row r="89" spans="1:16">
      <c r="A89" s="10">
        <v>89</v>
      </c>
      <c r="B89" s="15">
        <v>18</v>
      </c>
      <c r="C89" s="15" t="s">
        <v>126</v>
      </c>
      <c r="D89" s="15">
        <v>55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6"/>
    </row>
    <row r="90" spans="1:16">
      <c r="A90" s="10">
        <v>90</v>
      </c>
      <c r="B90" s="15"/>
      <c r="C90" s="15" t="s">
        <v>127</v>
      </c>
      <c r="D90" s="15">
        <v>38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6">
      <c r="A91" s="10">
        <v>91</v>
      </c>
      <c r="B91" s="6"/>
      <c r="C91" s="6" t="s">
        <v>128</v>
      </c>
      <c r="D91" s="6">
        <v>6</v>
      </c>
      <c r="G91" s="6"/>
      <c r="H91" s="6"/>
      <c r="I91" s="6"/>
      <c r="J91" s="6"/>
      <c r="K91" s="6"/>
      <c r="L91" s="6"/>
      <c r="M91" s="6"/>
    </row>
    <row r="92" spans="1:16">
      <c r="A92" s="10">
        <v>92</v>
      </c>
      <c r="B92" s="6"/>
      <c r="C92" s="6" t="s">
        <v>129</v>
      </c>
      <c r="D92" s="6">
        <v>9</v>
      </c>
      <c r="G92" s="6"/>
      <c r="H92" s="6"/>
      <c r="I92" s="6"/>
      <c r="J92" s="6"/>
      <c r="K92" s="6"/>
      <c r="L92" s="6"/>
      <c r="M92" s="6"/>
    </row>
    <row r="93" spans="1:16">
      <c r="A93" s="10">
        <v>93</v>
      </c>
      <c r="B93" s="6"/>
      <c r="C93" s="6" t="s">
        <v>130</v>
      </c>
      <c r="D93" s="6">
        <v>30</v>
      </c>
      <c r="G93" s="6"/>
      <c r="H93" s="6"/>
      <c r="I93" s="6"/>
      <c r="J93" s="6"/>
      <c r="K93" s="6"/>
      <c r="L93" s="6"/>
      <c r="M93" s="6"/>
    </row>
    <row r="94" spans="1:16">
      <c r="A94" s="10">
        <v>94</v>
      </c>
      <c r="B94" s="6"/>
      <c r="C94" s="6" t="s">
        <v>131</v>
      </c>
      <c r="D94" s="6">
        <v>6</v>
      </c>
      <c r="G94" s="6"/>
      <c r="H94" s="6"/>
      <c r="I94" s="6"/>
      <c r="J94" s="6"/>
      <c r="K94" s="6"/>
      <c r="L94" s="6"/>
      <c r="M94" s="6"/>
    </row>
    <row r="95" spans="1:16">
      <c r="A95" s="10">
        <v>95</v>
      </c>
      <c r="B95" s="15"/>
      <c r="C95" s="15" t="s">
        <v>132</v>
      </c>
      <c r="D95" s="15">
        <v>5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6">
      <c r="A96" s="10">
        <v>96</v>
      </c>
      <c r="B96" s="19"/>
      <c r="C96" s="19"/>
      <c r="D96" s="19"/>
      <c r="E96" s="19">
        <v>149</v>
      </c>
      <c r="F96" s="19"/>
      <c r="G96" s="19"/>
      <c r="H96" s="19"/>
      <c r="I96" s="19"/>
      <c r="J96" s="19">
        <v>149</v>
      </c>
      <c r="K96" s="19"/>
      <c r="L96" s="19" t="s">
        <v>376</v>
      </c>
      <c r="M96" s="19" t="s">
        <v>82</v>
      </c>
      <c r="N96" s="19">
        <v>1.1399999999999999</v>
      </c>
      <c r="O96" s="19"/>
      <c r="P96" t="s">
        <v>318</v>
      </c>
    </row>
    <row r="97" spans="1:16">
      <c r="A97" s="10">
        <v>97</v>
      </c>
      <c r="B97" s="15">
        <v>19</v>
      </c>
      <c r="C97" s="15" t="s">
        <v>133</v>
      </c>
      <c r="D97" s="15">
        <v>420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6"/>
    </row>
    <row r="98" spans="1:16">
      <c r="A98" s="10">
        <v>98</v>
      </c>
      <c r="B98" s="15"/>
      <c r="C98" s="15" t="s">
        <v>134</v>
      </c>
      <c r="D98" s="15">
        <v>150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6">
      <c r="A99" s="10">
        <v>99</v>
      </c>
      <c r="B99" s="6"/>
      <c r="C99" s="6" t="s">
        <v>135</v>
      </c>
      <c r="D99" s="6">
        <v>40</v>
      </c>
      <c r="G99" s="6"/>
      <c r="H99" s="6"/>
      <c r="I99" s="6"/>
      <c r="J99" s="6"/>
      <c r="K99" s="6"/>
      <c r="L99" s="6"/>
      <c r="M99" s="6"/>
      <c r="O99" s="6"/>
    </row>
    <row r="100" spans="1:16">
      <c r="A100" s="10">
        <v>100</v>
      </c>
      <c r="B100" s="19"/>
      <c r="C100" s="19"/>
      <c r="D100" s="19"/>
      <c r="E100" s="19">
        <v>610</v>
      </c>
      <c r="F100" s="19"/>
      <c r="G100" s="19"/>
      <c r="H100" s="19"/>
      <c r="I100" s="19"/>
      <c r="J100" s="19">
        <v>610</v>
      </c>
      <c r="K100" s="19"/>
      <c r="L100" s="19" t="s">
        <v>45</v>
      </c>
      <c r="M100" s="19" t="s">
        <v>119</v>
      </c>
      <c r="N100" s="19">
        <v>1.1299999999999999</v>
      </c>
      <c r="O100" s="19"/>
      <c r="P100" t="s">
        <v>318</v>
      </c>
    </row>
    <row r="101" spans="1:16">
      <c r="A101" s="10">
        <v>101</v>
      </c>
      <c r="B101" s="15">
        <v>20</v>
      </c>
      <c r="C101" s="15" t="s">
        <v>136</v>
      </c>
      <c r="D101" s="15">
        <v>2700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6"/>
    </row>
    <row r="102" spans="1:16">
      <c r="A102" s="10">
        <v>102</v>
      </c>
      <c r="B102" s="6"/>
      <c r="C102" s="6" t="s">
        <v>137</v>
      </c>
      <c r="D102" s="6">
        <v>2025</v>
      </c>
      <c r="G102" s="6"/>
      <c r="H102" s="6"/>
      <c r="I102" s="6"/>
      <c r="O102" s="6"/>
    </row>
    <row r="103" spans="1:16">
      <c r="A103" s="10">
        <v>103</v>
      </c>
      <c r="B103" s="15"/>
      <c r="C103" s="15" t="s">
        <v>138</v>
      </c>
      <c r="D103" s="15">
        <v>1320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1:16" ht="14.25">
      <c r="A104" s="10">
        <v>104</v>
      </c>
      <c r="B104" s="6"/>
      <c r="C104" s="16" t="s">
        <v>377</v>
      </c>
      <c r="D104" s="16">
        <v>195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 t="s">
        <v>139</v>
      </c>
    </row>
    <row r="105" spans="1:16" ht="14.25">
      <c r="A105" s="10">
        <v>105</v>
      </c>
      <c r="B105" s="6"/>
      <c r="C105" s="16" t="s">
        <v>140</v>
      </c>
      <c r="D105" s="16">
        <v>96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6">
      <c r="A106" s="10">
        <v>106</v>
      </c>
      <c r="B106" s="6"/>
      <c r="C106" s="6" t="s">
        <v>141</v>
      </c>
      <c r="D106" s="6">
        <v>52.5</v>
      </c>
      <c r="G106" s="6"/>
      <c r="H106" s="6"/>
      <c r="I106" s="6"/>
      <c r="J106" s="6"/>
      <c r="K106" s="6"/>
      <c r="L106" s="6"/>
      <c r="M106" s="6"/>
      <c r="O106" s="6"/>
    </row>
    <row r="107" spans="1:16">
      <c r="A107" s="10">
        <v>107</v>
      </c>
      <c r="B107" s="6"/>
      <c r="C107" s="6" t="s">
        <v>142</v>
      </c>
      <c r="D107" s="6">
        <v>30</v>
      </c>
      <c r="G107" s="6"/>
      <c r="H107" s="6"/>
      <c r="I107" s="6"/>
      <c r="J107" s="6"/>
      <c r="K107" s="6"/>
      <c r="L107" s="6"/>
      <c r="M107" s="6"/>
      <c r="O107" s="6"/>
    </row>
    <row r="108" spans="1:16">
      <c r="A108" s="10">
        <v>108</v>
      </c>
      <c r="B108" s="6"/>
      <c r="C108" s="6" t="s">
        <v>143</v>
      </c>
      <c r="D108" s="6">
        <v>250</v>
      </c>
      <c r="G108" s="6"/>
      <c r="H108" s="6"/>
      <c r="I108" s="6"/>
      <c r="J108" s="6"/>
      <c r="K108" s="6"/>
      <c r="L108" s="6"/>
      <c r="M108" s="6"/>
      <c r="O108" s="6"/>
    </row>
    <row r="109" spans="1:16">
      <c r="A109" s="10">
        <v>109</v>
      </c>
      <c r="B109" s="6"/>
      <c r="C109" s="6" t="s">
        <v>144</v>
      </c>
      <c r="D109" s="6">
        <v>25</v>
      </c>
      <c r="G109" s="6"/>
      <c r="H109" s="6"/>
      <c r="I109" s="6"/>
      <c r="J109" s="6"/>
      <c r="K109" s="6"/>
      <c r="L109" s="6"/>
      <c r="M109" s="6"/>
      <c r="O109" s="6"/>
    </row>
    <row r="110" spans="1:16">
      <c r="A110" s="10">
        <v>110</v>
      </c>
      <c r="B110" s="6"/>
      <c r="C110" s="6" t="s">
        <v>145</v>
      </c>
      <c r="D110" s="6">
        <v>45</v>
      </c>
      <c r="G110" s="6"/>
      <c r="H110" s="6"/>
      <c r="I110" s="6"/>
      <c r="J110" s="6"/>
      <c r="K110" s="6"/>
      <c r="L110" s="6"/>
      <c r="M110" s="6"/>
      <c r="O110" s="6"/>
    </row>
    <row r="111" spans="1:16">
      <c r="A111" s="10">
        <v>111</v>
      </c>
      <c r="B111" s="6"/>
      <c r="C111" s="6" t="s">
        <v>146</v>
      </c>
      <c r="D111" s="6">
        <v>20</v>
      </c>
      <c r="G111" s="6"/>
      <c r="H111" s="6"/>
      <c r="I111" s="6"/>
      <c r="J111" s="6"/>
      <c r="K111" s="6"/>
      <c r="L111" s="6"/>
      <c r="M111" s="6"/>
      <c r="O111" s="6"/>
    </row>
    <row r="112" spans="1:16">
      <c r="A112" s="10">
        <v>112</v>
      </c>
      <c r="B112" s="6"/>
      <c r="C112" s="6" t="s">
        <v>147</v>
      </c>
      <c r="D112" s="6">
        <v>55</v>
      </c>
      <c r="G112" s="6"/>
      <c r="H112" s="6"/>
      <c r="I112" s="6"/>
      <c r="J112" s="6"/>
      <c r="K112" s="6"/>
      <c r="L112" s="6"/>
      <c r="M112" s="6"/>
    </row>
    <row r="113" spans="1:16">
      <c r="A113" s="10">
        <v>113</v>
      </c>
      <c r="B113" s="6"/>
      <c r="C113" s="6" t="s">
        <v>148</v>
      </c>
      <c r="D113" s="6">
        <v>16</v>
      </c>
      <c r="G113" s="6"/>
      <c r="H113" s="6"/>
      <c r="I113" s="6"/>
      <c r="J113" s="6"/>
      <c r="K113" s="6"/>
      <c r="L113" s="6"/>
      <c r="M113" s="6"/>
    </row>
    <row r="114" spans="1:16">
      <c r="A114" s="10">
        <v>114</v>
      </c>
      <c r="B114" s="6"/>
      <c r="C114" s="6" t="s">
        <v>149</v>
      </c>
      <c r="D114" s="6">
        <v>8</v>
      </c>
      <c r="G114" s="6"/>
      <c r="H114" s="6"/>
      <c r="I114" s="6"/>
      <c r="J114" s="6"/>
      <c r="K114" s="6"/>
      <c r="L114" s="6"/>
      <c r="M114" s="6"/>
    </row>
    <row r="115" spans="1:16">
      <c r="A115" s="10">
        <v>115</v>
      </c>
      <c r="B115" s="19"/>
      <c r="C115" s="19"/>
      <c r="D115" s="19"/>
      <c r="E115" s="19">
        <v>6837.5</v>
      </c>
      <c r="F115" s="19"/>
      <c r="G115" s="19"/>
      <c r="H115" s="19"/>
      <c r="I115" s="19"/>
      <c r="J115" s="19">
        <v>6837.5</v>
      </c>
      <c r="K115" s="19"/>
      <c r="L115" s="19" t="s">
        <v>45</v>
      </c>
      <c r="M115" s="19" t="s">
        <v>82</v>
      </c>
      <c r="N115" s="19">
        <v>1.1200000000000001</v>
      </c>
      <c r="O115" s="19"/>
      <c r="P115" t="s">
        <v>318</v>
      </c>
    </row>
    <row r="116" spans="1:16">
      <c r="A116" s="10">
        <v>116</v>
      </c>
      <c r="B116" s="15">
        <v>21</v>
      </c>
      <c r="C116" s="15" t="s">
        <v>150</v>
      </c>
      <c r="D116" s="15">
        <v>24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6"/>
    </row>
    <row r="117" spans="1:16">
      <c r="A117" s="10">
        <v>117</v>
      </c>
      <c r="B117" s="6"/>
      <c r="C117" s="6" t="s">
        <v>152</v>
      </c>
      <c r="D117" s="6">
        <v>115</v>
      </c>
      <c r="G117" s="6"/>
      <c r="H117" s="6"/>
      <c r="I117" s="6"/>
      <c r="J117" s="6"/>
    </row>
    <row r="118" spans="1:16">
      <c r="A118" s="10">
        <v>118</v>
      </c>
      <c r="B118" s="6"/>
      <c r="C118" s="6" t="s">
        <v>153</v>
      </c>
      <c r="D118" s="6">
        <v>10</v>
      </c>
      <c r="G118" s="6"/>
      <c r="H118" s="6"/>
      <c r="I118" s="6"/>
      <c r="J118" s="6"/>
      <c r="K118" s="6"/>
      <c r="L118" s="6"/>
      <c r="M118" s="6"/>
    </row>
    <row r="119" spans="1:16">
      <c r="A119" s="10">
        <v>119</v>
      </c>
      <c r="B119" s="6"/>
      <c r="C119" s="6" t="s">
        <v>154</v>
      </c>
      <c r="D119" s="6">
        <v>36</v>
      </c>
      <c r="G119" s="6"/>
      <c r="H119" s="6"/>
      <c r="I119" s="6"/>
      <c r="J119" s="6"/>
      <c r="K119" s="6"/>
      <c r="L119" s="6"/>
      <c r="M119" s="6"/>
    </row>
    <row r="120" spans="1:16">
      <c r="A120" s="10">
        <v>120</v>
      </c>
      <c r="B120" s="6"/>
      <c r="C120" s="6" t="s">
        <v>155</v>
      </c>
      <c r="D120" s="6">
        <v>220</v>
      </c>
      <c r="G120" s="6"/>
      <c r="H120" s="6"/>
      <c r="I120" s="6"/>
      <c r="J120" s="6"/>
      <c r="K120" s="6"/>
      <c r="L120" s="6"/>
      <c r="M120" s="6"/>
    </row>
    <row r="121" spans="1:16">
      <c r="A121" s="10">
        <v>121</v>
      </c>
      <c r="B121" s="6"/>
      <c r="C121" s="6" t="s">
        <v>156</v>
      </c>
      <c r="D121" s="6">
        <v>10</v>
      </c>
      <c r="G121" s="6"/>
      <c r="H121" s="6"/>
      <c r="I121" s="6"/>
      <c r="J121" s="6"/>
      <c r="K121" s="6"/>
      <c r="L121" s="6"/>
      <c r="M121" s="6"/>
    </row>
    <row r="122" spans="1:16">
      <c r="A122" s="10">
        <v>122</v>
      </c>
      <c r="B122" s="6"/>
      <c r="C122" s="6" t="s">
        <v>157</v>
      </c>
      <c r="D122" s="6">
        <v>10</v>
      </c>
      <c r="G122" s="6"/>
      <c r="H122" s="6"/>
      <c r="I122" s="6"/>
      <c r="J122" s="6"/>
      <c r="K122" s="6"/>
      <c r="L122" s="6"/>
      <c r="M122" s="6"/>
    </row>
    <row r="123" spans="1:16">
      <c r="A123" s="10">
        <v>123</v>
      </c>
      <c r="B123" s="6"/>
      <c r="C123" s="6" t="s">
        <v>158</v>
      </c>
      <c r="D123" s="6">
        <v>60</v>
      </c>
      <c r="G123" s="6"/>
      <c r="H123" s="6"/>
      <c r="I123" s="6"/>
      <c r="J123" s="6"/>
      <c r="K123" s="6"/>
      <c r="L123" s="6"/>
      <c r="M123" s="6"/>
    </row>
    <row r="124" spans="1:16">
      <c r="A124" s="10">
        <v>124</v>
      </c>
      <c r="B124" s="19"/>
      <c r="C124" s="19"/>
      <c r="D124" s="19"/>
      <c r="E124" s="19">
        <v>485</v>
      </c>
      <c r="F124" s="19"/>
      <c r="G124" s="19"/>
      <c r="H124" s="19"/>
      <c r="I124" s="19"/>
      <c r="J124" s="19"/>
      <c r="K124" s="19"/>
      <c r="L124" s="19" t="s">
        <v>111</v>
      </c>
      <c r="M124" s="19" t="s">
        <v>151</v>
      </c>
      <c r="N124" s="19">
        <v>1.1100000000000001</v>
      </c>
      <c r="O124" s="19"/>
      <c r="P124" t="s">
        <v>318</v>
      </c>
    </row>
    <row r="125" spans="1:16">
      <c r="A125" s="10">
        <v>125</v>
      </c>
      <c r="B125" s="15">
        <v>22</v>
      </c>
      <c r="C125" s="15" t="s">
        <v>159</v>
      </c>
      <c r="D125" s="15">
        <v>512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7"/>
      <c r="O125" s="15"/>
      <c r="P125" s="6"/>
    </row>
    <row r="126" spans="1:16">
      <c r="A126" s="10">
        <v>126</v>
      </c>
      <c r="B126" s="6"/>
      <c r="C126" s="6" t="s">
        <v>160</v>
      </c>
      <c r="D126" s="6">
        <v>292.5</v>
      </c>
      <c r="G126" s="6"/>
      <c r="H126" s="6"/>
      <c r="I126" s="6"/>
      <c r="J126" s="6"/>
      <c r="K126" s="6"/>
      <c r="L126" s="6"/>
      <c r="N126" s="15"/>
    </row>
    <row r="127" spans="1:16">
      <c r="A127" s="10">
        <v>127</v>
      </c>
      <c r="B127" s="6"/>
      <c r="C127" s="6" t="s">
        <v>161</v>
      </c>
      <c r="D127" s="6">
        <v>201</v>
      </c>
      <c r="G127" s="6"/>
      <c r="H127" s="6"/>
      <c r="I127" s="6"/>
      <c r="J127" s="6"/>
      <c r="K127" s="6"/>
      <c r="L127" s="6"/>
      <c r="M127" s="6"/>
    </row>
    <row r="128" spans="1:16">
      <c r="A128" s="10">
        <v>128</v>
      </c>
      <c r="B128" s="6"/>
      <c r="C128" s="6" t="s">
        <v>162</v>
      </c>
      <c r="D128" s="6">
        <v>313.5</v>
      </c>
    </row>
    <row r="129" spans="1:16">
      <c r="A129" s="10">
        <v>129</v>
      </c>
      <c r="B129" s="6"/>
      <c r="C129" s="6" t="s">
        <v>163</v>
      </c>
      <c r="D129" s="6">
        <v>198</v>
      </c>
    </row>
    <row r="130" spans="1:16">
      <c r="A130" s="10">
        <v>130</v>
      </c>
      <c r="B130" s="6"/>
      <c r="C130" s="6" t="s">
        <v>164</v>
      </c>
      <c r="D130" s="6">
        <v>62</v>
      </c>
    </row>
    <row r="131" spans="1:16">
      <c r="A131" s="10">
        <v>131</v>
      </c>
      <c r="B131" s="6"/>
      <c r="C131" s="6" t="s">
        <v>165</v>
      </c>
      <c r="D131" s="6">
        <v>230</v>
      </c>
    </row>
    <row r="132" spans="1:16">
      <c r="A132" s="10">
        <v>132</v>
      </c>
      <c r="B132" s="6"/>
      <c r="C132" s="6" t="s">
        <v>166</v>
      </c>
      <c r="D132" s="6">
        <v>18</v>
      </c>
    </row>
    <row r="133" spans="1:16">
      <c r="A133" s="10">
        <v>133</v>
      </c>
      <c r="B133" s="6"/>
      <c r="C133" s="6" t="s">
        <v>167</v>
      </c>
      <c r="D133" s="6">
        <v>45</v>
      </c>
    </row>
    <row r="134" spans="1:16">
      <c r="A134" s="10">
        <v>134</v>
      </c>
      <c r="B134" s="6"/>
      <c r="C134" s="6" t="s">
        <v>168</v>
      </c>
      <c r="D134" s="6">
        <v>30</v>
      </c>
    </row>
    <row r="135" spans="1:16">
      <c r="A135" s="10">
        <v>135</v>
      </c>
      <c r="B135" s="6"/>
      <c r="C135" s="6" t="s">
        <v>169</v>
      </c>
      <c r="D135" s="6">
        <v>35</v>
      </c>
    </row>
    <row r="136" spans="1:16">
      <c r="A136" s="10">
        <v>136</v>
      </c>
      <c r="B136" s="6"/>
      <c r="C136" s="6" t="s">
        <v>170</v>
      </c>
      <c r="D136" s="6">
        <v>135</v>
      </c>
    </row>
    <row r="137" spans="1:16">
      <c r="A137" s="10">
        <v>137</v>
      </c>
      <c r="B137" s="6"/>
      <c r="C137" s="6" t="s">
        <v>171</v>
      </c>
      <c r="D137" s="6">
        <v>504</v>
      </c>
    </row>
    <row r="138" spans="1:16">
      <c r="A138" s="10">
        <v>138</v>
      </c>
      <c r="B138" s="6"/>
      <c r="C138" s="6" t="s">
        <v>172</v>
      </c>
      <c r="D138" s="6">
        <v>8</v>
      </c>
    </row>
    <row r="139" spans="1:16">
      <c r="A139" s="10">
        <v>139</v>
      </c>
      <c r="B139" s="19"/>
      <c r="C139" s="19"/>
      <c r="D139" s="19"/>
      <c r="E139" s="19">
        <v>2584</v>
      </c>
      <c r="F139" s="19"/>
      <c r="G139" s="19"/>
      <c r="H139" s="19"/>
      <c r="I139" s="19"/>
      <c r="J139" s="19"/>
      <c r="K139" s="19"/>
      <c r="L139" s="19"/>
      <c r="M139" s="21" t="s">
        <v>112</v>
      </c>
      <c r="N139" s="19">
        <v>2.1800000000000002</v>
      </c>
      <c r="O139" s="19" t="s">
        <v>378</v>
      </c>
      <c r="P139" t="s">
        <v>318</v>
      </c>
    </row>
    <row r="140" spans="1:16">
      <c r="A140" s="10">
        <v>140</v>
      </c>
      <c r="B140" s="15">
        <v>23</v>
      </c>
      <c r="C140" s="15" t="s">
        <v>173</v>
      </c>
      <c r="D140" s="15">
        <v>650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6"/>
    </row>
    <row r="141" spans="1:16">
      <c r="A141" s="10">
        <v>141</v>
      </c>
      <c r="B141" s="6"/>
      <c r="C141" s="6" t="s">
        <v>174</v>
      </c>
      <c r="D141" s="6">
        <v>250</v>
      </c>
    </row>
    <row r="142" spans="1:16">
      <c r="A142" s="10">
        <v>142</v>
      </c>
      <c r="B142" s="6"/>
      <c r="C142" s="6" t="s">
        <v>175</v>
      </c>
      <c r="D142" s="6">
        <v>12</v>
      </c>
    </row>
    <row r="143" spans="1:16">
      <c r="A143" s="10">
        <v>143</v>
      </c>
      <c r="B143" s="6"/>
      <c r="C143" s="6" t="s">
        <v>176</v>
      </c>
      <c r="D143" s="6">
        <v>780</v>
      </c>
    </row>
    <row r="144" spans="1:16">
      <c r="A144" s="10">
        <v>144</v>
      </c>
      <c r="C144" s="6" t="s">
        <v>177</v>
      </c>
      <c r="D144" s="6">
        <v>660</v>
      </c>
    </row>
    <row r="145" spans="1:14">
      <c r="A145" s="10">
        <v>145</v>
      </c>
      <c r="C145" s="6" t="s">
        <v>178</v>
      </c>
      <c r="D145" s="6">
        <v>175</v>
      </c>
    </row>
    <row r="146" spans="1:14">
      <c r="A146" s="10">
        <v>146</v>
      </c>
      <c r="C146" s="6" t="s">
        <v>179</v>
      </c>
      <c r="D146" s="6">
        <v>420</v>
      </c>
    </row>
    <row r="147" spans="1:14">
      <c r="A147" s="10">
        <v>147</v>
      </c>
      <c r="C147" s="6" t="s">
        <v>180</v>
      </c>
      <c r="D147" s="6">
        <v>90</v>
      </c>
    </row>
    <row r="148" spans="1:14">
      <c r="A148" s="10">
        <v>148</v>
      </c>
      <c r="C148" s="6" t="s">
        <v>181</v>
      </c>
      <c r="D148" s="6">
        <v>75</v>
      </c>
    </row>
    <row r="149" spans="1:14">
      <c r="A149" s="10">
        <v>149</v>
      </c>
      <c r="C149" s="6" t="s">
        <v>182</v>
      </c>
      <c r="D149" s="6">
        <v>6</v>
      </c>
    </row>
    <row r="150" spans="1:14">
      <c r="A150" s="10">
        <v>150</v>
      </c>
      <c r="C150" s="6" t="s">
        <v>183</v>
      </c>
      <c r="D150" s="6">
        <v>8</v>
      </c>
    </row>
    <row r="151" spans="1:14">
      <c r="A151" s="10">
        <v>151</v>
      </c>
      <c r="C151" s="6" t="s">
        <v>184</v>
      </c>
      <c r="D151" s="6">
        <v>8</v>
      </c>
    </row>
    <row r="152" spans="1:14">
      <c r="A152" s="10">
        <v>152</v>
      </c>
      <c r="C152" s="6" t="s">
        <v>185</v>
      </c>
      <c r="D152" s="6">
        <v>9</v>
      </c>
    </row>
    <row r="153" spans="1:14">
      <c r="A153" s="10">
        <v>153</v>
      </c>
      <c r="C153" s="6" t="s">
        <v>186</v>
      </c>
      <c r="D153" s="6">
        <v>10</v>
      </c>
    </row>
    <row r="154" spans="1:14">
      <c r="A154" s="10">
        <v>154</v>
      </c>
      <c r="C154" s="6" t="s">
        <v>187</v>
      </c>
      <c r="D154" s="6">
        <v>10</v>
      </c>
    </row>
    <row r="155" spans="1:14">
      <c r="A155" s="10">
        <v>155</v>
      </c>
      <c r="C155" s="6" t="s">
        <v>188</v>
      </c>
      <c r="D155" s="6">
        <v>20</v>
      </c>
    </row>
    <row r="156" spans="1:14">
      <c r="A156" s="10">
        <v>156</v>
      </c>
      <c r="C156" s="6" t="s">
        <v>189</v>
      </c>
      <c r="D156" s="6">
        <v>12</v>
      </c>
    </row>
    <row r="157" spans="1:14">
      <c r="A157" s="10">
        <v>157</v>
      </c>
      <c r="C157" s="6" t="s">
        <v>95</v>
      </c>
      <c r="D157" s="6">
        <v>10</v>
      </c>
    </row>
    <row r="158" spans="1:14">
      <c r="A158" s="10">
        <v>158</v>
      </c>
      <c r="C158" s="6" t="s">
        <v>190</v>
      </c>
      <c r="D158" s="6">
        <v>210</v>
      </c>
    </row>
    <row r="159" spans="1:14">
      <c r="A159" s="10">
        <v>159</v>
      </c>
      <c r="C159" s="6" t="s">
        <v>191</v>
      </c>
      <c r="D159" s="6">
        <v>20</v>
      </c>
      <c r="N159" s="15"/>
    </row>
    <row r="160" spans="1:14">
      <c r="A160" s="10">
        <v>160</v>
      </c>
      <c r="B160" s="6"/>
      <c r="C160" s="6" t="s">
        <v>192</v>
      </c>
      <c r="D160" s="6">
        <v>20</v>
      </c>
    </row>
    <row r="161" spans="1:16">
      <c r="A161" s="10">
        <v>161</v>
      </c>
      <c r="B161" s="6"/>
      <c r="C161" s="6" t="s">
        <v>193</v>
      </c>
      <c r="D161" s="6">
        <v>5</v>
      </c>
    </row>
    <row r="162" spans="1:16">
      <c r="A162" s="10">
        <v>162</v>
      </c>
      <c r="B162" s="6"/>
      <c r="C162" s="6" t="s">
        <v>194</v>
      </c>
      <c r="D162" s="6">
        <v>72</v>
      </c>
    </row>
    <row r="163" spans="1:16">
      <c r="A163" s="10">
        <v>163</v>
      </c>
      <c r="B163" s="6"/>
      <c r="C163" s="6" t="s">
        <v>195</v>
      </c>
      <c r="D163" s="6">
        <v>120</v>
      </c>
    </row>
    <row r="164" spans="1:16">
      <c r="A164" s="10">
        <v>164</v>
      </c>
      <c r="B164" s="6"/>
      <c r="C164" s="6" t="s">
        <v>196</v>
      </c>
      <c r="D164" s="6">
        <v>50</v>
      </c>
    </row>
    <row r="165" spans="1:16">
      <c r="A165" s="10">
        <v>165</v>
      </c>
      <c r="B165" s="6"/>
      <c r="C165" s="6" t="s">
        <v>197</v>
      </c>
      <c r="D165" s="6">
        <v>72</v>
      </c>
    </row>
    <row r="166" spans="1:16">
      <c r="A166" s="10">
        <v>166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>
        <v>1.27</v>
      </c>
      <c r="O166" s="19" t="s">
        <v>380</v>
      </c>
      <c r="P166" t="s">
        <v>318</v>
      </c>
    </row>
    <row r="167" spans="1:16">
      <c r="A167" s="10">
        <v>167</v>
      </c>
      <c r="B167" s="15">
        <v>24</v>
      </c>
      <c r="C167" s="15" t="s">
        <v>198</v>
      </c>
      <c r="D167" s="15">
        <v>384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6"/>
    </row>
    <row r="168" spans="1:16">
      <c r="A168" s="10">
        <v>168</v>
      </c>
      <c r="B168" s="6"/>
      <c r="C168" s="6" t="s">
        <v>199</v>
      </c>
      <c r="D168" s="6">
        <v>420</v>
      </c>
    </row>
    <row r="169" spans="1:16">
      <c r="A169" s="10">
        <v>169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>
        <v>1.27</v>
      </c>
      <c r="O169" s="19" t="s">
        <v>380</v>
      </c>
      <c r="P169" t="s">
        <v>317</v>
      </c>
    </row>
    <row r="170" spans="1:16">
      <c r="A170" s="10">
        <v>170</v>
      </c>
      <c r="B170" s="15">
        <v>25</v>
      </c>
      <c r="C170" s="15" t="s">
        <v>200</v>
      </c>
      <c r="D170" s="15">
        <v>44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 spans="1:16">
      <c r="A171" s="10">
        <v>171</v>
      </c>
      <c r="B171" s="6"/>
      <c r="C171" s="6" t="s">
        <v>201</v>
      </c>
      <c r="D171" s="6">
        <v>237</v>
      </c>
    </row>
    <row r="172" spans="1:16">
      <c r="A172" s="10">
        <v>172</v>
      </c>
      <c r="B172" s="6"/>
      <c r="C172" s="6" t="s">
        <v>202</v>
      </c>
      <c r="D172" s="6">
        <v>93</v>
      </c>
    </row>
    <row r="173" spans="1:16">
      <c r="A173" s="10">
        <v>173</v>
      </c>
      <c r="B173" s="6"/>
      <c r="C173" s="6" t="s">
        <v>203</v>
      </c>
      <c r="D173" s="6">
        <v>136</v>
      </c>
    </row>
    <row r="174" spans="1:16">
      <c r="A174" s="10">
        <v>174</v>
      </c>
      <c r="B174" s="6"/>
      <c r="C174" s="6" t="s">
        <v>204</v>
      </c>
      <c r="D174" s="6">
        <v>234</v>
      </c>
    </row>
    <row r="175" spans="1:16">
      <c r="A175" s="10">
        <v>175</v>
      </c>
      <c r="B175" s="6"/>
      <c r="C175" s="6" t="s">
        <v>205</v>
      </c>
      <c r="D175" s="6">
        <v>248</v>
      </c>
      <c r="G175" s="6"/>
      <c r="H175" s="6"/>
      <c r="I175" s="6"/>
      <c r="J175" s="6"/>
      <c r="K175" s="6"/>
      <c r="L175" s="6"/>
      <c r="M175" s="6"/>
      <c r="O175" s="6"/>
    </row>
    <row r="176" spans="1:16">
      <c r="A176" s="10">
        <v>176</v>
      </c>
      <c r="B176" s="6"/>
      <c r="C176" s="6" t="s">
        <v>206</v>
      </c>
      <c r="D176" s="6">
        <v>15</v>
      </c>
      <c r="G176" s="6"/>
      <c r="H176" s="6"/>
      <c r="I176" s="6"/>
      <c r="J176" s="6"/>
      <c r="K176" s="6"/>
      <c r="L176" s="6"/>
      <c r="M176" s="6"/>
      <c r="O176" s="6"/>
    </row>
    <row r="177" spans="1:16">
      <c r="A177" s="10">
        <v>177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>
        <v>1.27</v>
      </c>
      <c r="O177" s="19" t="s">
        <v>380</v>
      </c>
      <c r="P177" t="s">
        <v>317</v>
      </c>
    </row>
    <row r="178" spans="1:16">
      <c r="A178" s="10">
        <v>178</v>
      </c>
      <c r="B178" s="15">
        <v>26</v>
      </c>
      <c r="C178" s="15" t="s">
        <v>207</v>
      </c>
      <c r="D178" s="15">
        <v>28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 t="s">
        <v>208</v>
      </c>
    </row>
    <row r="179" spans="1:16">
      <c r="A179" s="10">
        <v>179</v>
      </c>
      <c r="B179" s="6"/>
      <c r="C179" s="6" t="s">
        <v>209</v>
      </c>
      <c r="D179" s="6">
        <v>8</v>
      </c>
      <c r="G179" s="6"/>
      <c r="H179" s="6"/>
      <c r="I179" s="6"/>
      <c r="J179" s="6"/>
      <c r="K179" s="6"/>
      <c r="L179" s="6"/>
      <c r="M179" s="6"/>
      <c r="O179" s="6"/>
    </row>
    <row r="180" spans="1:16">
      <c r="A180" s="10">
        <v>180</v>
      </c>
      <c r="B180" s="6"/>
      <c r="C180" s="6" t="s">
        <v>210</v>
      </c>
      <c r="D180" s="6">
        <v>39</v>
      </c>
      <c r="G180" s="6"/>
      <c r="H180" s="6"/>
      <c r="I180" s="6"/>
      <c r="J180" s="6"/>
      <c r="K180" s="6"/>
      <c r="L180" s="6"/>
      <c r="M180" s="6"/>
      <c r="O180" s="6"/>
    </row>
    <row r="181" spans="1:16">
      <c r="A181" s="10">
        <v>181</v>
      </c>
      <c r="B181" s="6"/>
      <c r="C181" s="6" t="s">
        <v>211</v>
      </c>
      <c r="D181" s="6">
        <v>6.5</v>
      </c>
      <c r="G181" s="6"/>
      <c r="H181" s="6"/>
      <c r="I181" s="6"/>
      <c r="J181" s="6"/>
      <c r="K181" s="6"/>
      <c r="L181" s="6"/>
      <c r="M181" s="6"/>
      <c r="O181" s="6"/>
    </row>
    <row r="182" spans="1:16">
      <c r="A182" s="10">
        <v>182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>
        <v>1.27</v>
      </c>
      <c r="O182" s="19" t="s">
        <v>380</v>
      </c>
      <c r="P182" t="s">
        <v>317</v>
      </c>
    </row>
    <row r="183" spans="1:16">
      <c r="A183" s="10">
        <v>183</v>
      </c>
      <c r="B183" s="15">
        <v>28</v>
      </c>
      <c r="C183" s="15" t="s">
        <v>212</v>
      </c>
      <c r="D183" s="15">
        <v>102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 spans="1:16">
      <c r="A184" s="10">
        <v>184</v>
      </c>
      <c r="B184" s="6"/>
      <c r="C184" s="18" t="s">
        <v>213</v>
      </c>
      <c r="D184" s="18">
        <v>115</v>
      </c>
      <c r="E184" s="18"/>
      <c r="F184" s="18"/>
      <c r="G184" s="18" t="s">
        <v>95</v>
      </c>
      <c r="H184" s="6"/>
      <c r="I184" s="6"/>
      <c r="J184" s="6"/>
      <c r="K184" s="6"/>
      <c r="L184" s="6"/>
      <c r="M184" s="6"/>
      <c r="O184" s="6"/>
    </row>
    <row r="185" spans="1:16">
      <c r="A185" s="10">
        <v>185</v>
      </c>
      <c r="B185" s="6"/>
      <c r="C185" s="15" t="s">
        <v>214</v>
      </c>
      <c r="D185" s="15">
        <v>120</v>
      </c>
      <c r="E185" s="15"/>
      <c r="F185" s="15"/>
      <c r="G185" s="15"/>
      <c r="H185" s="6"/>
      <c r="I185" s="6"/>
      <c r="J185" s="6"/>
      <c r="K185" s="6"/>
      <c r="L185" s="6"/>
      <c r="M185" s="6"/>
      <c r="O185" s="6"/>
    </row>
    <row r="186" spans="1:16">
      <c r="A186" s="10">
        <v>186</v>
      </c>
      <c r="B186" s="6"/>
      <c r="C186" s="6" t="s">
        <v>215</v>
      </c>
      <c r="D186" s="6">
        <v>50</v>
      </c>
      <c r="G186" s="6"/>
      <c r="H186" s="6"/>
      <c r="I186" s="6"/>
      <c r="J186" s="6"/>
      <c r="K186" s="6"/>
      <c r="L186" s="6"/>
      <c r="M186" s="6"/>
      <c r="O186" s="6"/>
    </row>
    <row r="187" spans="1:16">
      <c r="A187" s="10">
        <v>187</v>
      </c>
      <c r="B187" s="6"/>
      <c r="C187" s="6" t="s">
        <v>216</v>
      </c>
      <c r="D187" s="6">
        <v>20</v>
      </c>
      <c r="G187" s="6"/>
      <c r="H187" s="6"/>
      <c r="I187" s="6"/>
      <c r="J187" s="6"/>
      <c r="K187" s="6"/>
      <c r="L187" s="6"/>
      <c r="M187" s="6"/>
      <c r="O187" s="6"/>
    </row>
    <row r="188" spans="1:16">
      <c r="A188" s="10">
        <v>188</v>
      </c>
      <c r="B188" s="6"/>
      <c r="C188" s="6" t="s">
        <v>217</v>
      </c>
      <c r="D188" s="6">
        <v>15</v>
      </c>
      <c r="G188" s="6"/>
      <c r="H188" s="6"/>
      <c r="I188" s="6"/>
      <c r="J188" s="6"/>
      <c r="K188" s="6"/>
      <c r="L188" s="6"/>
      <c r="M188" s="6"/>
      <c r="O188" s="6"/>
    </row>
    <row r="189" spans="1:16">
      <c r="A189" s="10">
        <v>189</v>
      </c>
      <c r="B189" s="6"/>
      <c r="C189" s="6" t="s">
        <v>218</v>
      </c>
      <c r="D189" s="6">
        <v>35</v>
      </c>
      <c r="G189" s="6"/>
      <c r="H189" s="6"/>
      <c r="I189" s="6"/>
      <c r="J189" s="6"/>
      <c r="K189" s="6"/>
      <c r="L189" s="6"/>
      <c r="M189" s="6"/>
      <c r="O189" s="6"/>
    </row>
    <row r="190" spans="1:16">
      <c r="A190" s="10">
        <v>190</v>
      </c>
      <c r="B190" s="6"/>
      <c r="C190" s="6" t="s">
        <v>219</v>
      </c>
      <c r="D190" s="6">
        <v>30</v>
      </c>
      <c r="G190" s="6"/>
      <c r="H190" s="6"/>
      <c r="I190" s="6"/>
      <c r="J190" s="6"/>
      <c r="K190" s="6"/>
      <c r="L190" s="6"/>
      <c r="M190" s="6"/>
      <c r="O190" s="6"/>
    </row>
    <row r="191" spans="1:16">
      <c r="A191" s="10">
        <v>191</v>
      </c>
      <c r="B191" s="6"/>
      <c r="C191" s="6" t="s">
        <v>220</v>
      </c>
      <c r="D191" s="6">
        <v>75</v>
      </c>
    </row>
    <row r="192" spans="1:16">
      <c r="A192" s="10">
        <v>192</v>
      </c>
      <c r="B192" s="6"/>
      <c r="C192" s="6" t="s">
        <v>221</v>
      </c>
      <c r="D192" s="6">
        <v>60</v>
      </c>
    </row>
    <row r="193" spans="1:16">
      <c r="A193" s="10">
        <v>193</v>
      </c>
      <c r="B193" s="6"/>
      <c r="C193" s="6" t="s">
        <v>222</v>
      </c>
      <c r="D193" s="6">
        <v>16</v>
      </c>
    </row>
    <row r="194" spans="1:16">
      <c r="A194" s="10">
        <v>194</v>
      </c>
      <c r="B194" s="6"/>
      <c r="C194" s="6" t="s">
        <v>223</v>
      </c>
      <c r="D194" s="6">
        <v>70</v>
      </c>
    </row>
    <row r="195" spans="1:16">
      <c r="A195" s="10">
        <v>195</v>
      </c>
      <c r="B195" s="6"/>
      <c r="C195" s="6" t="s">
        <v>224</v>
      </c>
      <c r="D195" s="6">
        <v>26</v>
      </c>
    </row>
    <row r="196" spans="1:16">
      <c r="A196" s="10">
        <v>196</v>
      </c>
      <c r="B196" s="6"/>
      <c r="C196" s="6" t="s">
        <v>225</v>
      </c>
      <c r="D196" s="6">
        <v>24</v>
      </c>
    </row>
    <row r="197" spans="1:16">
      <c r="A197" s="10">
        <v>197</v>
      </c>
      <c r="B197" s="6"/>
      <c r="C197" s="6" t="s">
        <v>226</v>
      </c>
      <c r="D197" s="6">
        <v>12</v>
      </c>
    </row>
    <row r="198" spans="1:16">
      <c r="A198" s="10">
        <v>198</v>
      </c>
      <c r="B198" s="6"/>
      <c r="C198" s="6" t="s">
        <v>227</v>
      </c>
      <c r="D198" s="6">
        <v>20</v>
      </c>
    </row>
    <row r="199" spans="1:16">
      <c r="A199" s="10">
        <v>199</v>
      </c>
      <c r="B199" s="6"/>
      <c r="C199" s="18" t="s">
        <v>228</v>
      </c>
      <c r="D199" s="18">
        <v>41</v>
      </c>
      <c r="E199" s="18"/>
      <c r="F199" s="18"/>
    </row>
    <row r="200" spans="1:16">
      <c r="A200" s="10">
        <v>200</v>
      </c>
      <c r="B200" s="6"/>
      <c r="C200" s="15" t="s">
        <v>229</v>
      </c>
      <c r="D200" s="15">
        <v>27</v>
      </c>
      <c r="E200" s="15"/>
      <c r="F200" s="15"/>
    </row>
    <row r="201" spans="1:16">
      <c r="A201" s="10">
        <v>201</v>
      </c>
      <c r="B201" s="6"/>
      <c r="C201" s="6" t="s">
        <v>230</v>
      </c>
      <c r="D201" s="6">
        <v>42</v>
      </c>
    </row>
    <row r="202" spans="1:16">
      <c r="A202" s="10">
        <v>202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>
        <v>1.27</v>
      </c>
      <c r="O202" s="19" t="s">
        <v>379</v>
      </c>
      <c r="P202" t="s">
        <v>317</v>
      </c>
    </row>
    <row r="203" spans="1:16">
      <c r="A203" s="10">
        <v>203</v>
      </c>
      <c r="B203" s="15">
        <v>27</v>
      </c>
      <c r="C203" s="15" t="s">
        <v>231</v>
      </c>
      <c r="D203" s="15">
        <v>216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1:16">
      <c r="A204" s="10">
        <v>204</v>
      </c>
      <c r="B204" s="6"/>
      <c r="C204" s="6" t="s">
        <v>232</v>
      </c>
      <c r="D204" s="6">
        <v>180</v>
      </c>
    </row>
    <row r="205" spans="1:16">
      <c r="A205" s="10">
        <v>205</v>
      </c>
      <c r="B205" s="6"/>
      <c r="C205" s="6" t="s">
        <v>94</v>
      </c>
      <c r="D205" s="6">
        <v>188</v>
      </c>
    </row>
    <row r="206" spans="1:16">
      <c r="A206" s="10">
        <v>206</v>
      </c>
      <c r="B206" s="6"/>
      <c r="C206" s="6" t="s">
        <v>233</v>
      </c>
      <c r="D206" s="6">
        <v>209</v>
      </c>
    </row>
    <row r="207" spans="1:16">
      <c r="A207" s="10">
        <v>207</v>
      </c>
      <c r="B207" s="19"/>
      <c r="C207" s="19"/>
      <c r="D207" s="19"/>
      <c r="E207" s="19">
        <v>7359</v>
      </c>
      <c r="F207" s="19"/>
      <c r="G207" s="19"/>
      <c r="H207" s="19"/>
      <c r="I207" s="19"/>
      <c r="J207" s="19"/>
      <c r="K207" s="19"/>
      <c r="L207" s="19"/>
      <c r="M207" s="19"/>
      <c r="N207" s="19">
        <v>1.27</v>
      </c>
      <c r="O207" s="19" t="s">
        <v>379</v>
      </c>
      <c r="P207" t="s">
        <v>317</v>
      </c>
    </row>
    <row r="208" spans="1:16" ht="14.25">
      <c r="A208" s="10">
        <v>208</v>
      </c>
      <c r="B208" s="16">
        <v>29</v>
      </c>
      <c r="C208" s="16" t="s">
        <v>95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 t="s">
        <v>363</v>
      </c>
    </row>
    <row r="209" spans="1:16">
      <c r="A209" s="10">
        <v>209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 spans="1:16">
      <c r="A210" s="10">
        <v>210</v>
      </c>
      <c r="B210">
        <v>30</v>
      </c>
      <c r="C210" t="s">
        <v>234</v>
      </c>
      <c r="D210">
        <v>458</v>
      </c>
    </row>
    <row r="211" spans="1:16">
      <c r="A211" s="10">
        <v>211</v>
      </c>
      <c r="B211" s="6"/>
      <c r="C211" s="6" t="s">
        <v>235</v>
      </c>
      <c r="D211" s="6">
        <v>472</v>
      </c>
      <c r="G211" s="6"/>
      <c r="H211" s="6"/>
      <c r="I211" s="6"/>
      <c r="J211" s="6"/>
      <c r="K211" s="6"/>
      <c r="L211" s="6"/>
      <c r="M211" s="6"/>
      <c r="O211" s="6"/>
    </row>
    <row r="212" spans="1:16">
      <c r="A212" s="10">
        <v>212</v>
      </c>
      <c r="B212" s="6"/>
      <c r="C212" s="6" t="s">
        <v>236</v>
      </c>
      <c r="D212" s="6">
        <v>714</v>
      </c>
      <c r="G212" s="6"/>
      <c r="H212" s="6"/>
      <c r="I212" s="6"/>
      <c r="J212" s="6"/>
      <c r="K212" s="6"/>
      <c r="L212" s="6"/>
      <c r="M212" s="6"/>
      <c r="O212" s="6"/>
    </row>
    <row r="213" spans="1:16">
      <c r="A213" s="10">
        <v>213</v>
      </c>
      <c r="B213" s="6"/>
      <c r="C213" s="15" t="s">
        <v>237</v>
      </c>
      <c r="D213" s="15">
        <v>439</v>
      </c>
      <c r="E213" s="15"/>
      <c r="F213" s="15"/>
      <c r="G213" s="15"/>
      <c r="H213" s="6"/>
      <c r="I213" s="6"/>
      <c r="J213" s="6"/>
      <c r="K213" s="6"/>
      <c r="L213" s="6"/>
      <c r="M213" s="6"/>
      <c r="O213" s="6"/>
    </row>
    <row r="214" spans="1:16">
      <c r="A214" s="10">
        <v>214</v>
      </c>
      <c r="B214" s="19"/>
      <c r="C214" s="19"/>
      <c r="D214" s="19"/>
      <c r="E214" s="19">
        <v>2083</v>
      </c>
      <c r="F214" s="19"/>
      <c r="G214" s="19"/>
      <c r="H214" s="19"/>
      <c r="I214" s="19"/>
      <c r="J214" s="19"/>
      <c r="K214" s="19"/>
      <c r="L214" s="19"/>
      <c r="M214" s="19"/>
      <c r="N214" s="19">
        <v>2.13</v>
      </c>
      <c r="O214" s="19"/>
      <c r="P214" t="s">
        <v>317</v>
      </c>
    </row>
    <row r="215" spans="1:16">
      <c r="A215" s="10">
        <v>215</v>
      </c>
      <c r="B215" s="15">
        <v>31</v>
      </c>
      <c r="C215" s="15" t="s">
        <v>238</v>
      </c>
      <c r="D215" s="15">
        <v>100</v>
      </c>
      <c r="E215" s="15"/>
      <c r="F215" s="15"/>
      <c r="G215" s="15"/>
      <c r="H215" s="15"/>
      <c r="I215" s="15"/>
      <c r="J215" s="15"/>
      <c r="K215" s="15"/>
      <c r="L215" s="15"/>
      <c r="M215" s="15" t="s">
        <v>86</v>
      </c>
      <c r="N215" s="15"/>
      <c r="O215" s="15"/>
      <c r="P215" s="6"/>
    </row>
    <row r="216" spans="1:16">
      <c r="A216" s="10">
        <v>216</v>
      </c>
      <c r="B216" s="19"/>
      <c r="C216" s="19"/>
      <c r="D216" s="19"/>
      <c r="E216" s="19">
        <v>100</v>
      </c>
      <c r="F216" s="19"/>
      <c r="G216" s="19"/>
      <c r="H216" s="19"/>
      <c r="I216" s="19"/>
      <c r="J216" s="19"/>
      <c r="K216" s="19"/>
      <c r="L216" s="19"/>
      <c r="M216" s="19"/>
      <c r="N216" s="19">
        <v>1.21</v>
      </c>
      <c r="O216" s="19"/>
      <c r="P216" t="s">
        <v>318</v>
      </c>
    </row>
    <row r="217" spans="1:16">
      <c r="A217" s="10">
        <v>217</v>
      </c>
      <c r="B217" s="15">
        <v>32</v>
      </c>
      <c r="C217" s="15" t="s">
        <v>239</v>
      </c>
      <c r="D217" s="15">
        <v>80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6"/>
    </row>
    <row r="218" spans="1:16">
      <c r="A218" s="10">
        <v>218</v>
      </c>
      <c r="B218" s="6"/>
      <c r="C218" s="6" t="s">
        <v>150</v>
      </c>
      <c r="D218" s="6">
        <v>10</v>
      </c>
      <c r="G218" s="6"/>
      <c r="H218" s="6"/>
      <c r="I218" s="6"/>
      <c r="J218" s="6"/>
      <c r="K218" s="6"/>
      <c r="L218" s="6"/>
      <c r="M218" s="6"/>
      <c r="O218" s="6"/>
    </row>
    <row r="219" spans="1:16">
      <c r="A219" s="10">
        <v>219</v>
      </c>
      <c r="B219" s="6"/>
      <c r="C219" s="6" t="s">
        <v>240</v>
      </c>
      <c r="D219" s="6">
        <v>28</v>
      </c>
      <c r="G219" s="6"/>
      <c r="H219" s="6"/>
      <c r="I219" s="6"/>
      <c r="J219" s="6"/>
      <c r="K219" s="6"/>
      <c r="L219" s="6"/>
      <c r="M219" s="6"/>
      <c r="O219" s="6"/>
    </row>
    <row r="220" spans="1:16">
      <c r="A220" s="10">
        <v>220</v>
      </c>
      <c r="B220" s="19"/>
      <c r="C220" s="19"/>
      <c r="D220" s="19"/>
      <c r="E220" s="19">
        <v>118</v>
      </c>
      <c r="F220" s="19"/>
      <c r="G220" s="19"/>
      <c r="H220" s="19"/>
      <c r="I220" s="19"/>
      <c r="J220" s="19"/>
      <c r="K220" s="19"/>
      <c r="L220" s="19"/>
      <c r="M220" s="19"/>
      <c r="N220" s="19">
        <v>1.2</v>
      </c>
      <c r="O220" s="19"/>
      <c r="P220" t="s">
        <v>318</v>
      </c>
    </row>
    <row r="221" spans="1:16">
      <c r="A221" s="10">
        <v>221</v>
      </c>
      <c r="B221" s="20" t="s">
        <v>241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6"/>
    </row>
    <row r="222" spans="1:16" s="10" customFormat="1">
      <c r="A222" s="10">
        <v>222</v>
      </c>
      <c r="B222" s="15">
        <v>1</v>
      </c>
      <c r="C222" s="15" t="s">
        <v>242</v>
      </c>
      <c r="D222" s="15">
        <v>500</v>
      </c>
      <c r="E222" s="15">
        <v>500</v>
      </c>
      <c r="F222" s="15"/>
      <c r="G222" s="15"/>
      <c r="H222" s="15"/>
      <c r="I222" s="15"/>
      <c r="J222" s="15"/>
      <c r="K222" s="15"/>
      <c r="L222" s="15" t="s">
        <v>396</v>
      </c>
      <c r="M222" s="15" t="s">
        <v>243</v>
      </c>
      <c r="N222" s="15">
        <v>1.17</v>
      </c>
      <c r="O222" s="15"/>
    </row>
    <row r="223" spans="1:16">
      <c r="A223" s="10">
        <v>223</v>
      </c>
      <c r="B223" s="6"/>
      <c r="C223" s="6" t="s">
        <v>244</v>
      </c>
      <c r="D223" s="6">
        <v>600</v>
      </c>
      <c r="E223" s="15">
        <v>600</v>
      </c>
      <c r="G223" s="6"/>
      <c r="H223" s="6"/>
      <c r="I223" s="6"/>
      <c r="J223" s="6"/>
      <c r="K223" s="6"/>
      <c r="L223" s="6" t="s">
        <v>396</v>
      </c>
      <c r="M223" s="6" t="s">
        <v>243</v>
      </c>
      <c r="N223" s="6">
        <v>1.18</v>
      </c>
      <c r="O223" s="23"/>
    </row>
    <row r="224" spans="1:16">
      <c r="A224" s="10">
        <v>224</v>
      </c>
      <c r="C224" s="6" t="s">
        <v>245</v>
      </c>
      <c r="D224" s="6">
        <v>1950</v>
      </c>
      <c r="E224" s="15">
        <v>1950</v>
      </c>
      <c r="G224" s="6"/>
      <c r="H224" s="6"/>
      <c r="I224" s="6"/>
      <c r="J224" s="6"/>
      <c r="K224" s="6"/>
      <c r="L224" s="10" t="s">
        <v>396</v>
      </c>
      <c r="M224" s="6" t="s">
        <v>243</v>
      </c>
      <c r="N224" s="6">
        <v>1.19</v>
      </c>
    </row>
    <row r="225" spans="1:15">
      <c r="A225" s="10">
        <v>225</v>
      </c>
      <c r="C225" s="6" t="s">
        <v>246</v>
      </c>
      <c r="D225" s="6">
        <v>180</v>
      </c>
      <c r="E225" s="15">
        <v>180</v>
      </c>
      <c r="G225" s="6"/>
      <c r="H225" s="6"/>
      <c r="I225" s="6"/>
      <c r="J225" s="6"/>
      <c r="K225" s="6"/>
      <c r="L225" s="10" t="s">
        <v>396</v>
      </c>
      <c r="M225" s="6"/>
      <c r="N225" s="6">
        <v>1.23</v>
      </c>
    </row>
    <row r="226" spans="1:15">
      <c r="A226" s="10">
        <v>226</v>
      </c>
      <c r="C226" s="6" t="s">
        <v>247</v>
      </c>
      <c r="D226" s="6">
        <v>120</v>
      </c>
      <c r="E226" s="15">
        <v>120</v>
      </c>
      <c r="G226" s="6"/>
      <c r="H226" s="6"/>
      <c r="I226" s="6"/>
      <c r="J226" s="6"/>
      <c r="K226" s="6"/>
      <c r="L226" s="10" t="s">
        <v>396</v>
      </c>
      <c r="M226" s="6"/>
      <c r="N226" s="6">
        <v>1.24</v>
      </c>
    </row>
    <row r="227" spans="1:15">
      <c r="A227" s="10">
        <v>227</v>
      </c>
      <c r="C227" s="6" t="s">
        <v>248</v>
      </c>
      <c r="D227" s="6">
        <v>200</v>
      </c>
      <c r="E227" s="15">
        <v>200</v>
      </c>
      <c r="G227" s="6"/>
      <c r="H227" s="6"/>
      <c r="I227" s="6"/>
      <c r="J227" s="6"/>
      <c r="K227" s="6"/>
      <c r="L227" s="10" t="s">
        <v>396</v>
      </c>
      <c r="M227" s="6"/>
      <c r="N227" s="6">
        <v>1.25</v>
      </c>
    </row>
    <row r="228" spans="1:15">
      <c r="A228" s="10">
        <v>228</v>
      </c>
      <c r="C228" s="15" t="s">
        <v>249</v>
      </c>
      <c r="D228" s="15">
        <v>120</v>
      </c>
      <c r="E228" s="15">
        <v>120</v>
      </c>
      <c r="F228" s="15"/>
      <c r="G228" s="6"/>
      <c r="H228" s="6"/>
      <c r="I228" s="6"/>
      <c r="J228" s="6"/>
      <c r="K228" s="6"/>
      <c r="L228" s="10" t="s">
        <v>396</v>
      </c>
      <c r="M228" s="6"/>
      <c r="N228" s="6">
        <v>1.26</v>
      </c>
    </row>
    <row r="229" spans="1:15" s="15" customFormat="1"/>
    <row r="230" spans="1:15">
      <c r="A230" s="10">
        <v>229</v>
      </c>
      <c r="B230">
        <v>2</v>
      </c>
      <c r="C230" s="6" t="s">
        <v>392</v>
      </c>
      <c r="D230" s="6">
        <v>57</v>
      </c>
      <c r="E230" s="15">
        <v>57</v>
      </c>
      <c r="G230" s="6"/>
      <c r="H230" s="6"/>
      <c r="I230" s="6"/>
      <c r="J230" s="6">
        <v>57</v>
      </c>
      <c r="K230" s="6"/>
      <c r="L230" s="10" t="s">
        <v>376</v>
      </c>
      <c r="M230" s="6"/>
      <c r="N230" s="6">
        <v>2.11</v>
      </c>
    </row>
    <row r="231" spans="1:15" s="10" customFormat="1">
      <c r="A231" s="10">
        <v>230</v>
      </c>
      <c r="C231" s="10" t="s">
        <v>393</v>
      </c>
      <c r="D231" s="10">
        <v>23</v>
      </c>
      <c r="E231" s="15">
        <v>23</v>
      </c>
      <c r="N231" s="10">
        <v>2.12</v>
      </c>
    </row>
    <row r="232" spans="1:15" s="9" customFormat="1">
      <c r="A232" s="10">
        <v>231</v>
      </c>
      <c r="C232" s="8" t="s">
        <v>251</v>
      </c>
      <c r="D232" s="8">
        <v>650</v>
      </c>
      <c r="E232" s="15">
        <v>650</v>
      </c>
      <c r="L232" s="6" t="s">
        <v>396</v>
      </c>
      <c r="N232" s="9">
        <v>2.14</v>
      </c>
    </row>
    <row r="233" spans="1:15" s="9" customFormat="1">
      <c r="A233" s="10">
        <v>232</v>
      </c>
      <c r="C233" s="9" t="s">
        <v>257</v>
      </c>
      <c r="D233" s="9">
        <v>50</v>
      </c>
      <c r="E233" s="15">
        <v>50</v>
      </c>
      <c r="L233" s="10" t="s">
        <v>396</v>
      </c>
      <c r="N233" s="9">
        <v>2.15</v>
      </c>
    </row>
    <row r="234" spans="1:15">
      <c r="A234" s="10">
        <v>233</v>
      </c>
      <c r="C234" s="10" t="s">
        <v>394</v>
      </c>
      <c r="D234" s="10">
        <v>160</v>
      </c>
      <c r="E234" s="15">
        <v>160</v>
      </c>
      <c r="G234" s="6"/>
      <c r="H234" s="6"/>
      <c r="I234" s="6"/>
      <c r="J234" s="6"/>
      <c r="K234" s="6"/>
      <c r="L234" s="10" t="s">
        <v>396</v>
      </c>
      <c r="M234" s="6"/>
      <c r="N234" s="6">
        <v>2.16</v>
      </c>
    </row>
    <row r="235" spans="1:15">
      <c r="A235" s="10">
        <v>234</v>
      </c>
      <c r="C235" s="10" t="s">
        <v>395</v>
      </c>
      <c r="D235" s="10">
        <v>40</v>
      </c>
      <c r="E235" s="15">
        <v>40</v>
      </c>
      <c r="G235" s="6"/>
      <c r="H235" s="6"/>
      <c r="I235" s="6"/>
      <c r="J235" s="6"/>
      <c r="K235" s="6"/>
      <c r="L235" s="10" t="s">
        <v>396</v>
      </c>
      <c r="M235" s="6"/>
      <c r="N235" s="6">
        <v>2.17</v>
      </c>
    </row>
    <row r="236" spans="1:15">
      <c r="A236" s="10">
        <v>235</v>
      </c>
      <c r="B236" s="15"/>
      <c r="C236" s="15" t="s">
        <v>250</v>
      </c>
      <c r="D236" s="15">
        <v>7120</v>
      </c>
      <c r="E236" s="15">
        <v>7120</v>
      </c>
      <c r="F236" s="15"/>
      <c r="G236" s="15"/>
      <c r="H236" s="15"/>
      <c r="I236" s="15"/>
      <c r="J236" s="15"/>
      <c r="K236" s="15"/>
      <c r="L236" s="15" t="s">
        <v>396</v>
      </c>
      <c r="M236" s="15"/>
      <c r="N236" s="15">
        <v>2.19</v>
      </c>
      <c r="O236" s="15"/>
    </row>
    <row r="237" spans="1:15">
      <c r="A237" s="10">
        <v>236</v>
      </c>
      <c r="C237" s="10" t="s">
        <v>252</v>
      </c>
      <c r="D237" s="10">
        <v>1950</v>
      </c>
      <c r="E237" s="15">
        <v>1950</v>
      </c>
      <c r="G237" s="6"/>
      <c r="H237" s="6"/>
      <c r="I237" s="6"/>
      <c r="J237" s="6"/>
      <c r="K237" s="6"/>
      <c r="L237" s="10" t="s">
        <v>396</v>
      </c>
      <c r="M237" s="6"/>
      <c r="N237" s="6">
        <v>2.2000000000000002</v>
      </c>
    </row>
    <row r="238" spans="1:15">
      <c r="A238" s="10">
        <v>237</v>
      </c>
      <c r="C238" s="10"/>
      <c r="D238" s="10"/>
      <c r="E238" s="15"/>
      <c r="G238" s="6"/>
      <c r="H238" s="6"/>
      <c r="I238" s="6"/>
      <c r="J238" s="6"/>
      <c r="K238" s="6"/>
      <c r="L238" s="10"/>
      <c r="M238" s="6"/>
    </row>
    <row r="239" spans="1:15">
      <c r="A239" s="10">
        <v>238</v>
      </c>
      <c r="B239">
        <v>3</v>
      </c>
      <c r="C239" s="10" t="s">
        <v>253</v>
      </c>
      <c r="D239" s="10">
        <v>600</v>
      </c>
      <c r="E239" s="15">
        <v>600</v>
      </c>
      <c r="G239" s="6"/>
      <c r="H239" s="6"/>
      <c r="I239" s="6"/>
      <c r="J239" s="6"/>
      <c r="K239" s="6"/>
      <c r="L239" s="10" t="s">
        <v>396</v>
      </c>
      <c r="M239" s="6"/>
      <c r="N239" s="6">
        <v>3.11</v>
      </c>
    </row>
    <row r="240" spans="1:15">
      <c r="A240" s="10">
        <v>239</v>
      </c>
      <c r="C240" s="6" t="s">
        <v>254</v>
      </c>
      <c r="D240" s="6">
        <v>5800</v>
      </c>
      <c r="E240" s="15">
        <v>5800</v>
      </c>
      <c r="G240" s="6"/>
      <c r="H240" s="6"/>
      <c r="I240" s="6"/>
      <c r="J240" s="6"/>
      <c r="K240" s="6"/>
      <c r="L240" s="6" t="s">
        <v>396</v>
      </c>
      <c r="M240" s="6"/>
      <c r="N240" s="6">
        <v>3.12</v>
      </c>
    </row>
    <row r="241" spans="1:15">
      <c r="A241" s="10">
        <v>240</v>
      </c>
      <c r="C241" s="12" t="s">
        <v>397</v>
      </c>
      <c r="D241" s="12">
        <v>120</v>
      </c>
      <c r="E241" s="15">
        <v>120</v>
      </c>
      <c r="G241" s="6"/>
      <c r="H241" s="6"/>
      <c r="I241" s="6"/>
      <c r="J241" s="6"/>
      <c r="K241" s="6"/>
      <c r="L241" s="12" t="s">
        <v>396</v>
      </c>
      <c r="M241" s="6"/>
      <c r="N241" s="13">
        <v>3.13</v>
      </c>
    </row>
    <row r="242" spans="1:15">
      <c r="A242" s="10">
        <v>241</v>
      </c>
      <c r="C242" s="12" t="s">
        <v>255</v>
      </c>
      <c r="D242" s="12">
        <v>2400</v>
      </c>
      <c r="E242" s="15">
        <v>2400</v>
      </c>
      <c r="G242" s="6"/>
      <c r="H242" s="6"/>
      <c r="I242" s="6"/>
      <c r="J242" s="6"/>
      <c r="K242" s="6"/>
      <c r="L242" s="12" t="s">
        <v>396</v>
      </c>
      <c r="M242" s="6"/>
      <c r="N242" s="13">
        <v>3.14</v>
      </c>
    </row>
    <row r="243" spans="1:15">
      <c r="A243" s="10">
        <v>242</v>
      </c>
      <c r="B243" s="6"/>
      <c r="C243" s="12" t="s">
        <v>256</v>
      </c>
      <c r="D243" s="12">
        <v>1500</v>
      </c>
      <c r="E243" s="15">
        <v>1500</v>
      </c>
      <c r="L243" s="12" t="s">
        <v>396</v>
      </c>
      <c r="N243" s="13">
        <v>3.15</v>
      </c>
    </row>
    <row r="244" spans="1:15">
      <c r="A244" s="10">
        <v>243</v>
      </c>
      <c r="C244" s="12"/>
      <c r="D244" s="12"/>
      <c r="E244" s="15"/>
      <c r="L244" s="12"/>
      <c r="N244" s="13"/>
    </row>
    <row r="245" spans="1:15">
      <c r="A245" s="10">
        <v>244</v>
      </c>
      <c r="B245">
        <v>4</v>
      </c>
      <c r="C245" s="12" t="s">
        <v>398</v>
      </c>
      <c r="D245" s="12">
        <v>50</v>
      </c>
      <c r="E245" s="15">
        <v>50</v>
      </c>
      <c r="L245" s="12"/>
      <c r="N245" s="13">
        <v>4.16</v>
      </c>
    </row>
    <row r="246" spans="1:15">
      <c r="A246" s="10">
        <v>246</v>
      </c>
      <c r="B246" s="15"/>
      <c r="C246" s="15" t="s">
        <v>348</v>
      </c>
      <c r="D246" s="15">
        <v>600</v>
      </c>
      <c r="E246" s="15">
        <v>600</v>
      </c>
      <c r="F246" s="15"/>
      <c r="G246" s="15"/>
      <c r="H246" s="15"/>
      <c r="I246" s="15"/>
      <c r="J246" s="15"/>
      <c r="K246" s="15"/>
      <c r="L246" s="15"/>
      <c r="M246" s="15"/>
      <c r="N246" s="15">
        <v>4.18</v>
      </c>
      <c r="O246" s="15"/>
    </row>
    <row r="247" spans="1:15">
      <c r="A247" s="10">
        <v>247</v>
      </c>
      <c r="C247" s="14" t="s">
        <v>399</v>
      </c>
      <c r="D247" s="14">
        <v>230</v>
      </c>
      <c r="E247" s="15">
        <v>230</v>
      </c>
      <c r="N247" s="15">
        <v>4.1900000000000004</v>
      </c>
    </row>
    <row r="248" spans="1:15">
      <c r="A248" s="10">
        <v>248</v>
      </c>
      <c r="C248" s="14"/>
      <c r="D248" s="14"/>
      <c r="N248" s="15"/>
    </row>
    <row r="249" spans="1:15">
      <c r="A249" s="10">
        <v>249</v>
      </c>
      <c r="C249" s="14"/>
      <c r="D249" s="14"/>
      <c r="E249" s="6">
        <f>SUM(E15:E248)</f>
        <v>62325</v>
      </c>
      <c r="N249" s="15"/>
    </row>
    <row r="250" spans="1:15">
      <c r="A250" s="10">
        <v>250</v>
      </c>
    </row>
    <row r="251" spans="1:15">
      <c r="A251" s="10">
        <v>251</v>
      </c>
    </row>
    <row r="252" spans="1:15">
      <c r="A252" s="10">
        <v>252</v>
      </c>
    </row>
    <row r="253" spans="1:15">
      <c r="A253" s="10">
        <v>253</v>
      </c>
    </row>
    <row r="254" spans="1:15">
      <c r="A254" s="10">
        <v>254</v>
      </c>
    </row>
    <row r="255" spans="1:15">
      <c r="A255" s="10">
        <v>255</v>
      </c>
    </row>
    <row r="256" spans="1:15">
      <c r="A256" s="10">
        <v>256</v>
      </c>
    </row>
    <row r="257" spans="1:16">
      <c r="A257" s="10">
        <v>257</v>
      </c>
    </row>
    <row r="258" spans="1:16">
      <c r="A258" s="10">
        <v>258</v>
      </c>
    </row>
    <row r="259" spans="1:16">
      <c r="A259" s="10">
        <v>259</v>
      </c>
    </row>
    <row r="260" spans="1:16">
      <c r="A260" s="10">
        <v>260</v>
      </c>
    </row>
    <row r="261" spans="1:16">
      <c r="A261" s="10">
        <v>261</v>
      </c>
    </row>
    <row r="262" spans="1:16">
      <c r="A262" s="10">
        <v>262</v>
      </c>
    </row>
    <row r="263" spans="1:16">
      <c r="A263" s="10">
        <v>263</v>
      </c>
    </row>
    <row r="264" spans="1:16">
      <c r="A264" s="10">
        <v>264</v>
      </c>
    </row>
    <row r="265" spans="1:16">
      <c r="A265" s="10">
        <v>265</v>
      </c>
    </row>
    <row r="266" spans="1:16">
      <c r="A266" s="10">
        <v>266</v>
      </c>
    </row>
    <row r="267" spans="1:16">
      <c r="A267" s="10">
        <v>267</v>
      </c>
    </row>
    <row r="268" spans="1:16">
      <c r="A268" s="10">
        <v>268</v>
      </c>
    </row>
    <row r="269" spans="1:16">
      <c r="A269" s="10">
        <v>269</v>
      </c>
    </row>
    <row r="270" spans="1:16">
      <c r="A270" s="10">
        <v>270</v>
      </c>
    </row>
    <row r="271" spans="1:16">
      <c r="A271" s="10">
        <v>271</v>
      </c>
    </row>
    <row r="272" spans="1:16">
      <c r="A272" s="10"/>
      <c r="B272" t="s">
        <v>47</v>
      </c>
      <c r="C272" t="s">
        <v>48</v>
      </c>
      <c r="D272" t="s">
        <v>41</v>
      </c>
      <c r="E272" s="6" t="s">
        <v>367</v>
      </c>
      <c r="F272" s="6" t="s">
        <v>400</v>
      </c>
      <c r="G272" t="s">
        <v>49</v>
      </c>
      <c r="H272" t="s">
        <v>50</v>
      </c>
      <c r="I272" t="s">
        <v>51</v>
      </c>
      <c r="J272" t="s">
        <v>52</v>
      </c>
      <c r="K272" t="s">
        <v>53</v>
      </c>
      <c r="L272" t="s">
        <v>54</v>
      </c>
      <c r="M272" t="s">
        <v>55</v>
      </c>
      <c r="N272" s="6" t="s">
        <v>366</v>
      </c>
      <c r="O272" t="s">
        <v>56</v>
      </c>
      <c r="P272" t="s">
        <v>381</v>
      </c>
    </row>
    <row r="273" spans="1:1">
      <c r="A273" s="10"/>
    </row>
  </sheetData>
  <sortState ref="A1:S272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ySplit="1" topLeftCell="A2" activePane="bottomLeft" state="frozen"/>
      <selection pane="bottomLeft" activeCell="G21" sqref="G21"/>
    </sheetView>
  </sheetViews>
  <sheetFormatPr defaultRowHeight="13.5"/>
  <cols>
    <col min="2" max="2" width="9" style="6"/>
    <col min="3" max="3" width="14" customWidth="1"/>
    <col min="6" max="7" width="10.125" style="6" customWidth="1"/>
    <col min="9" max="9" width="9" style="6"/>
    <col min="10" max="10" width="10.875" customWidth="1"/>
    <col min="11" max="11" width="5.625" customWidth="1"/>
  </cols>
  <sheetData>
    <row r="1" spans="1:12">
      <c r="A1" s="6" t="s">
        <v>364</v>
      </c>
      <c r="B1" s="6" t="s">
        <v>365</v>
      </c>
      <c r="C1" s="6" t="s">
        <v>0</v>
      </c>
      <c r="D1" s="6" t="s">
        <v>3</v>
      </c>
      <c r="E1" s="6" t="s">
        <v>276</v>
      </c>
      <c r="F1" s="6" t="s">
        <v>280</v>
      </c>
      <c r="G1" s="6" t="s">
        <v>314</v>
      </c>
      <c r="H1" s="6" t="s">
        <v>270</v>
      </c>
      <c r="I1" s="6" t="s">
        <v>301</v>
      </c>
      <c r="J1" s="6" t="s">
        <v>298</v>
      </c>
      <c r="K1" s="6" t="s">
        <v>316</v>
      </c>
      <c r="L1" s="6" t="s">
        <v>361</v>
      </c>
    </row>
    <row r="2" spans="1:12" s="6" customFormat="1">
      <c r="A2" s="6">
        <v>1</v>
      </c>
      <c r="B2" s="6">
        <v>1.1100000000000001</v>
      </c>
      <c r="C2" s="6" t="s">
        <v>295</v>
      </c>
      <c r="D2" s="6">
        <v>485</v>
      </c>
      <c r="H2" s="6" t="s">
        <v>306</v>
      </c>
      <c r="J2" s="6">
        <v>21</v>
      </c>
      <c r="K2" s="6" t="s">
        <v>318</v>
      </c>
    </row>
    <row r="3" spans="1:12" s="6" customFormat="1">
      <c r="B3" s="6">
        <v>1.1200000000000001</v>
      </c>
      <c r="C3" s="6" t="s">
        <v>296</v>
      </c>
      <c r="D3" s="6">
        <v>6837.5</v>
      </c>
      <c r="G3" s="6">
        <v>6837.5</v>
      </c>
      <c r="H3" s="6" t="s">
        <v>46</v>
      </c>
      <c r="J3" s="6">
        <v>20</v>
      </c>
      <c r="K3" s="6" t="s">
        <v>318</v>
      </c>
    </row>
    <row r="4" spans="1:12" s="6" customFormat="1">
      <c r="B4" s="6">
        <v>1.1299999999999999</v>
      </c>
      <c r="C4" s="6" t="s">
        <v>40</v>
      </c>
      <c r="D4" s="6">
        <v>610</v>
      </c>
      <c r="G4" s="6">
        <v>610</v>
      </c>
      <c r="H4" s="6" t="s">
        <v>46</v>
      </c>
      <c r="J4" s="6">
        <v>19</v>
      </c>
      <c r="K4" s="6" t="s">
        <v>318</v>
      </c>
    </row>
    <row r="5" spans="1:12" s="6" customFormat="1">
      <c r="B5" s="6">
        <v>1.1399999999999999</v>
      </c>
      <c r="C5" s="6" t="s">
        <v>297</v>
      </c>
      <c r="D5" s="6">
        <v>149</v>
      </c>
      <c r="G5" s="6">
        <v>149</v>
      </c>
      <c r="H5" s="6" t="s">
        <v>46</v>
      </c>
      <c r="J5" s="6">
        <v>18</v>
      </c>
      <c r="K5" s="6" t="s">
        <v>318</v>
      </c>
    </row>
    <row r="6" spans="1:12" s="6" customFormat="1">
      <c r="B6" s="6">
        <v>1.1499999999999999</v>
      </c>
      <c r="C6" s="6" t="s">
        <v>299</v>
      </c>
      <c r="D6" s="6">
        <v>102</v>
      </c>
      <c r="G6" s="6">
        <v>102</v>
      </c>
      <c r="H6" s="6" t="s">
        <v>46</v>
      </c>
      <c r="J6" s="6">
        <v>17</v>
      </c>
      <c r="K6" s="6" t="s">
        <v>318</v>
      </c>
    </row>
    <row r="7" spans="1:12" s="6" customFormat="1">
      <c r="B7" s="6">
        <v>1.1599999999999999</v>
      </c>
      <c r="C7" s="6" t="s">
        <v>300</v>
      </c>
      <c r="D7" s="6">
        <v>440.5</v>
      </c>
      <c r="G7" s="6">
        <v>440.5</v>
      </c>
      <c r="H7" s="6" t="s">
        <v>46</v>
      </c>
      <c r="J7" s="6">
        <v>16</v>
      </c>
      <c r="K7" s="6" t="s">
        <v>318</v>
      </c>
    </row>
    <row r="8" spans="1:12" s="6" customFormat="1">
      <c r="B8" s="6">
        <v>1.17</v>
      </c>
      <c r="C8" s="6" t="s">
        <v>302</v>
      </c>
      <c r="D8" s="6">
        <v>500</v>
      </c>
      <c r="H8" s="6" t="s">
        <v>307</v>
      </c>
      <c r="I8" s="6" t="s">
        <v>305</v>
      </c>
      <c r="K8" s="6" t="s">
        <v>318</v>
      </c>
    </row>
    <row r="9" spans="1:12" s="6" customFormat="1">
      <c r="B9" s="6">
        <v>1.18</v>
      </c>
      <c r="C9" s="6" t="s">
        <v>303</v>
      </c>
      <c r="D9" s="6">
        <v>600</v>
      </c>
      <c r="H9" s="6" t="s">
        <v>307</v>
      </c>
      <c r="I9" s="6" t="s">
        <v>305</v>
      </c>
      <c r="K9" s="6" t="s">
        <v>318</v>
      </c>
    </row>
    <row r="10" spans="1:12" s="6" customFormat="1">
      <c r="B10" s="6">
        <v>1.19</v>
      </c>
      <c r="C10" s="6" t="s">
        <v>304</v>
      </c>
      <c r="D10" s="6">
        <v>1950</v>
      </c>
      <c r="H10" s="6" t="s">
        <v>307</v>
      </c>
      <c r="I10" s="6" t="s">
        <v>305</v>
      </c>
      <c r="K10" s="6" t="s">
        <v>318</v>
      </c>
    </row>
    <row r="11" spans="1:12" s="6" customFormat="1">
      <c r="B11" s="6">
        <v>1.2</v>
      </c>
      <c r="C11" s="6" t="s">
        <v>308</v>
      </c>
      <c r="D11" s="6">
        <v>118</v>
      </c>
      <c r="H11" s="6" t="s">
        <v>46</v>
      </c>
      <c r="I11" s="6" t="s">
        <v>313</v>
      </c>
      <c r="J11" s="6">
        <v>32</v>
      </c>
      <c r="K11" s="15" t="s">
        <v>318</v>
      </c>
    </row>
    <row r="12" spans="1:12" s="6" customFormat="1">
      <c r="B12" s="6">
        <v>1.21</v>
      </c>
      <c r="C12" s="6" t="s">
        <v>275</v>
      </c>
      <c r="D12" s="6">
        <v>100</v>
      </c>
      <c r="J12" s="6">
        <v>31</v>
      </c>
      <c r="K12" s="6" t="s">
        <v>318</v>
      </c>
    </row>
    <row r="13" spans="1:12" s="6" customFormat="1">
      <c r="B13" s="6">
        <v>1.22</v>
      </c>
      <c r="C13" s="6" t="s">
        <v>291</v>
      </c>
      <c r="D13" s="6">
        <v>399</v>
      </c>
      <c r="H13" s="6" t="s">
        <v>43</v>
      </c>
      <c r="J13" s="6">
        <v>15</v>
      </c>
      <c r="K13" s="6" t="s">
        <v>318</v>
      </c>
    </row>
    <row r="14" spans="1:12" s="6" customFormat="1">
      <c r="B14" s="6">
        <v>1.23</v>
      </c>
      <c r="C14" s="6" t="s">
        <v>309</v>
      </c>
      <c r="D14" s="6">
        <v>180</v>
      </c>
      <c r="K14" s="6" t="s">
        <v>318</v>
      </c>
    </row>
    <row r="15" spans="1:12" s="6" customFormat="1">
      <c r="B15" s="6">
        <v>1.24</v>
      </c>
      <c r="C15" s="6" t="s">
        <v>310</v>
      </c>
      <c r="D15" s="6">
        <v>120</v>
      </c>
      <c r="K15" s="6" t="s">
        <v>318</v>
      </c>
    </row>
    <row r="16" spans="1:12" s="6" customFormat="1">
      <c r="B16" s="6">
        <v>1.25</v>
      </c>
      <c r="C16" s="6" t="s">
        <v>311</v>
      </c>
      <c r="D16" s="6">
        <v>200</v>
      </c>
      <c r="K16" s="6" t="s">
        <v>318</v>
      </c>
    </row>
    <row r="17" spans="1:12" s="6" customFormat="1">
      <c r="B17" s="6">
        <v>1.26</v>
      </c>
      <c r="C17" s="6" t="s">
        <v>312</v>
      </c>
      <c r="D17" s="6">
        <v>120</v>
      </c>
      <c r="K17" s="6" t="s">
        <v>318</v>
      </c>
    </row>
    <row r="18" spans="1:12" s="6" customFormat="1">
      <c r="B18" s="6">
        <v>1.27</v>
      </c>
      <c r="C18" s="6" t="s">
        <v>277</v>
      </c>
      <c r="D18" s="6">
        <v>7359</v>
      </c>
      <c r="H18" s="6" t="s">
        <v>46</v>
      </c>
      <c r="J18" s="6" t="s">
        <v>383</v>
      </c>
      <c r="K18" s="6" t="s">
        <v>318</v>
      </c>
    </row>
    <row r="19" spans="1:12" s="6" customFormat="1">
      <c r="E19" s="6">
        <v>20270</v>
      </c>
    </row>
    <row r="20" spans="1:12">
      <c r="A20">
        <v>2</v>
      </c>
      <c r="B20" s="6">
        <v>2.11</v>
      </c>
      <c r="C20" s="6" t="s">
        <v>268</v>
      </c>
      <c r="D20">
        <v>57</v>
      </c>
      <c r="E20" s="6"/>
      <c r="G20" s="6">
        <v>57</v>
      </c>
      <c r="H20" s="6" t="s">
        <v>46</v>
      </c>
      <c r="K20" s="6" t="s">
        <v>318</v>
      </c>
    </row>
    <row r="21" spans="1:12">
      <c r="B21" s="6">
        <v>2.12</v>
      </c>
      <c r="C21" s="6" t="s">
        <v>269</v>
      </c>
      <c r="D21">
        <v>23</v>
      </c>
    </row>
    <row r="22" spans="1:12">
      <c r="B22" s="6">
        <v>2.13</v>
      </c>
      <c r="C22" s="6" t="s">
        <v>271</v>
      </c>
      <c r="D22">
        <v>2083</v>
      </c>
      <c r="J22">
        <v>30</v>
      </c>
      <c r="K22" s="6" t="s">
        <v>318</v>
      </c>
    </row>
    <row r="23" spans="1:12">
      <c r="B23" s="6">
        <v>2.14</v>
      </c>
      <c r="C23" s="6" t="s">
        <v>272</v>
      </c>
      <c r="D23">
        <v>650</v>
      </c>
      <c r="K23" s="6" t="s">
        <v>318</v>
      </c>
    </row>
    <row r="24" spans="1:12">
      <c r="B24" s="6">
        <v>2.15</v>
      </c>
      <c r="C24" s="6" t="s">
        <v>273</v>
      </c>
      <c r="D24">
        <v>50</v>
      </c>
    </row>
    <row r="25" spans="1:12">
      <c r="B25" s="6">
        <v>2.16</v>
      </c>
      <c r="C25" s="6" t="s">
        <v>274</v>
      </c>
      <c r="D25">
        <v>160</v>
      </c>
    </row>
    <row r="26" spans="1:12">
      <c r="B26" s="6">
        <v>2.17</v>
      </c>
      <c r="C26" s="6" t="s">
        <v>275</v>
      </c>
      <c r="D26">
        <v>40</v>
      </c>
      <c r="K26" s="6" t="s">
        <v>318</v>
      </c>
    </row>
    <row r="27" spans="1:12">
      <c r="A27" s="6"/>
      <c r="B27" s="6">
        <v>2.1800000000000002</v>
      </c>
      <c r="C27" s="6" t="s">
        <v>277</v>
      </c>
      <c r="D27" s="6">
        <v>2584</v>
      </c>
      <c r="E27" s="6"/>
      <c r="H27" s="6"/>
      <c r="J27" s="6">
        <v>22</v>
      </c>
      <c r="K27" s="6" t="s">
        <v>318</v>
      </c>
      <c r="L27" s="6"/>
    </row>
    <row r="28" spans="1:12">
      <c r="B28" s="6">
        <v>2.19</v>
      </c>
      <c r="C28" s="6" t="s">
        <v>278</v>
      </c>
      <c r="D28">
        <v>7120</v>
      </c>
      <c r="K28" s="6" t="s">
        <v>318</v>
      </c>
    </row>
    <row r="29" spans="1:12">
      <c r="A29" s="6"/>
      <c r="B29" s="6">
        <v>2.2000000000000002</v>
      </c>
      <c r="C29" s="6" t="s">
        <v>279</v>
      </c>
      <c r="D29" s="6">
        <v>1950</v>
      </c>
      <c r="E29" s="6"/>
      <c r="H29" s="6"/>
      <c r="J29" s="6"/>
      <c r="K29" s="6" t="s">
        <v>318</v>
      </c>
      <c r="L29" s="6" t="s">
        <v>362</v>
      </c>
    </row>
    <row r="30" spans="1:12">
      <c r="E30">
        <v>14717</v>
      </c>
    </row>
    <row r="31" spans="1:12">
      <c r="A31" s="6">
        <v>3</v>
      </c>
      <c r="B31" s="6">
        <v>3.11</v>
      </c>
      <c r="C31" s="6" t="s">
        <v>281</v>
      </c>
      <c r="D31" s="6">
        <v>600</v>
      </c>
      <c r="E31" s="6"/>
      <c r="H31" s="6"/>
      <c r="J31" s="6"/>
      <c r="K31" s="6"/>
      <c r="L31" s="6"/>
    </row>
    <row r="32" spans="1:12">
      <c r="B32" s="6">
        <v>3.12</v>
      </c>
      <c r="C32" s="6" t="s">
        <v>282</v>
      </c>
      <c r="D32">
        <v>5800</v>
      </c>
    </row>
    <row r="33" spans="1:12">
      <c r="A33" s="6"/>
      <c r="B33" s="6">
        <v>3.13</v>
      </c>
      <c r="C33" s="6" t="s">
        <v>283</v>
      </c>
      <c r="D33" s="6">
        <v>120</v>
      </c>
      <c r="E33" s="6"/>
      <c r="H33" s="6"/>
      <c r="J33" s="6"/>
      <c r="K33" s="6"/>
      <c r="L33" s="6"/>
    </row>
    <row r="34" spans="1:12">
      <c r="B34" s="6">
        <v>3.14</v>
      </c>
      <c r="C34" s="6" t="s">
        <v>284</v>
      </c>
      <c r="D34">
        <v>2400</v>
      </c>
    </row>
    <row r="35" spans="1:12">
      <c r="A35" s="6"/>
      <c r="B35" s="6">
        <v>3.15</v>
      </c>
      <c r="C35" s="6" t="s">
        <v>285</v>
      </c>
      <c r="D35" s="6">
        <v>1500</v>
      </c>
      <c r="E35" s="6"/>
      <c r="H35" s="6"/>
      <c r="J35" s="6"/>
      <c r="K35" s="6"/>
      <c r="L35" s="6"/>
    </row>
    <row r="36" spans="1:12">
      <c r="B36" s="6">
        <v>3.16</v>
      </c>
      <c r="C36" s="6" t="s">
        <v>286</v>
      </c>
      <c r="D36">
        <v>1680</v>
      </c>
      <c r="J36">
        <v>14</v>
      </c>
    </row>
    <row r="37" spans="1:12">
      <c r="A37" s="6"/>
      <c r="C37" s="6"/>
      <c r="D37" s="6">
        <f>SUM(D31:D36)</f>
        <v>12100</v>
      </c>
      <c r="E37" s="6">
        <v>12100</v>
      </c>
      <c r="H37" s="6"/>
      <c r="J37" s="6"/>
      <c r="K37" s="6"/>
      <c r="L37" s="6"/>
    </row>
    <row r="39" spans="1:12">
      <c r="A39" s="6">
        <v>4</v>
      </c>
      <c r="B39" s="6">
        <v>4.1100000000000003</v>
      </c>
      <c r="C39" s="6" t="s">
        <v>277</v>
      </c>
      <c r="D39" s="6">
        <v>3311</v>
      </c>
      <c r="E39" s="6"/>
      <c r="H39" s="6"/>
      <c r="J39" s="6" t="s">
        <v>384</v>
      </c>
      <c r="K39" s="6"/>
      <c r="L39" s="6"/>
    </row>
    <row r="40" spans="1:12">
      <c r="B40" s="6">
        <v>4.12</v>
      </c>
      <c r="C40" s="6" t="s">
        <v>287</v>
      </c>
      <c r="D40">
        <v>6440</v>
      </c>
      <c r="J40" s="6" t="s">
        <v>315</v>
      </c>
      <c r="K40" s="6" t="s">
        <v>318</v>
      </c>
    </row>
    <row r="41" spans="1:12">
      <c r="A41" s="6"/>
      <c r="B41" s="6">
        <v>4.13</v>
      </c>
      <c r="C41" s="6" t="s">
        <v>288</v>
      </c>
      <c r="D41" s="6">
        <v>211</v>
      </c>
      <c r="E41" s="6"/>
      <c r="H41" s="6"/>
      <c r="J41" s="6">
        <v>7</v>
      </c>
      <c r="K41" s="6" t="s">
        <v>318</v>
      </c>
      <c r="L41" s="6"/>
    </row>
    <row r="42" spans="1:12">
      <c r="B42" s="6">
        <v>4.1399999999999997</v>
      </c>
      <c r="C42" s="6" t="s">
        <v>289</v>
      </c>
      <c r="D42">
        <v>337</v>
      </c>
      <c r="J42">
        <v>4</v>
      </c>
      <c r="K42" s="6" t="s">
        <v>318</v>
      </c>
    </row>
    <row r="43" spans="1:12">
      <c r="A43" s="6"/>
      <c r="B43" s="6">
        <v>4.1500000000000004</v>
      </c>
      <c r="C43" s="6" t="s">
        <v>290</v>
      </c>
      <c r="D43" s="6">
        <v>179</v>
      </c>
      <c r="E43" s="6"/>
      <c r="H43" s="6"/>
      <c r="J43" s="6">
        <v>3</v>
      </c>
      <c r="K43" s="6" t="s">
        <v>318</v>
      </c>
      <c r="L43" s="6"/>
    </row>
    <row r="44" spans="1:12">
      <c r="B44" s="6">
        <v>4.16</v>
      </c>
      <c r="C44" s="6" t="s">
        <v>291</v>
      </c>
      <c r="D44">
        <v>50</v>
      </c>
    </row>
    <row r="45" spans="1:12">
      <c r="A45" s="6"/>
      <c r="B45" s="6">
        <v>4.17</v>
      </c>
      <c r="C45" s="6" t="s">
        <v>292</v>
      </c>
      <c r="D45" s="6">
        <v>3880</v>
      </c>
      <c r="E45" s="6"/>
      <c r="H45" s="6"/>
      <c r="J45" s="6">
        <v>2</v>
      </c>
      <c r="K45" s="6" t="s">
        <v>318</v>
      </c>
      <c r="L45" s="6"/>
    </row>
    <row r="46" spans="1:12">
      <c r="B46" s="6">
        <v>4.18</v>
      </c>
      <c r="C46" s="6" t="s">
        <v>293</v>
      </c>
      <c r="D46">
        <v>600</v>
      </c>
      <c r="K46" s="6" t="s">
        <v>318</v>
      </c>
    </row>
    <row r="47" spans="1:12">
      <c r="A47" s="6"/>
      <c r="B47" s="6">
        <v>4.1900000000000004</v>
      </c>
      <c r="C47" s="6" t="s">
        <v>294</v>
      </c>
      <c r="D47" s="6">
        <v>230</v>
      </c>
      <c r="E47" s="6"/>
      <c r="H47" s="6"/>
      <c r="J47" s="6"/>
      <c r="K47" s="6" t="s">
        <v>318</v>
      </c>
      <c r="L47" s="6"/>
    </row>
    <row r="48" spans="1:12">
      <c r="E48">
        <v>15238</v>
      </c>
      <c r="G48" s="6">
        <f>SUM(G3:G47)</f>
        <v>8196</v>
      </c>
    </row>
    <row r="49" spans="1:12">
      <c r="A49" s="6"/>
      <c r="C49" s="6"/>
      <c r="D49" s="6"/>
      <c r="E49" s="6"/>
      <c r="F49" s="6">
        <v>62325</v>
      </c>
      <c r="H49" s="6"/>
      <c r="J49" s="6"/>
      <c r="K49" s="6"/>
      <c r="L49" s="6"/>
    </row>
    <row r="51" spans="1:12">
      <c r="A51" s="6"/>
      <c r="C51" s="6"/>
      <c r="D51" s="6"/>
      <c r="E51" s="6"/>
      <c r="H51" s="6"/>
      <c r="J51" s="6"/>
      <c r="K51" s="6"/>
      <c r="L51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35" sqref="J35"/>
    </sheetView>
  </sheetViews>
  <sheetFormatPr defaultRowHeight="13.5"/>
  <sheetData>
    <row r="1" spans="1:8">
      <c r="A1" s="15" t="s">
        <v>402</v>
      </c>
      <c r="B1" s="15" t="s">
        <v>414</v>
      </c>
      <c r="C1" s="15" t="s">
        <v>415</v>
      </c>
      <c r="D1" s="15" t="s">
        <v>416</v>
      </c>
      <c r="E1" s="15" t="s">
        <v>417</v>
      </c>
      <c r="F1" s="15" t="s">
        <v>418</v>
      </c>
      <c r="G1" s="15" t="s">
        <v>426</v>
      </c>
      <c r="H1" s="15" t="s">
        <v>419</v>
      </c>
    </row>
    <row r="2" spans="1:8">
      <c r="A2" s="15" t="s">
        <v>420</v>
      </c>
      <c r="B2">
        <v>500</v>
      </c>
      <c r="C2">
        <v>200</v>
      </c>
      <c r="D2">
        <v>300</v>
      </c>
      <c r="G2">
        <v>300</v>
      </c>
    </row>
    <row r="3" spans="1:8">
      <c r="A3" s="15" t="s">
        <v>421</v>
      </c>
      <c r="B3">
        <v>200</v>
      </c>
      <c r="C3">
        <v>100</v>
      </c>
      <c r="D3">
        <v>100</v>
      </c>
      <c r="H3">
        <v>100</v>
      </c>
    </row>
    <row r="4" spans="1:8">
      <c r="A4" s="15" t="s">
        <v>422</v>
      </c>
      <c r="B4">
        <v>200</v>
      </c>
      <c r="C4">
        <v>100</v>
      </c>
      <c r="D4">
        <v>100</v>
      </c>
      <c r="H4">
        <v>100</v>
      </c>
    </row>
    <row r="5" spans="1:8">
      <c r="A5" s="15" t="s">
        <v>423</v>
      </c>
      <c r="B5">
        <v>200</v>
      </c>
      <c r="C5">
        <v>100</v>
      </c>
      <c r="D5">
        <v>100</v>
      </c>
      <c r="H5">
        <v>100</v>
      </c>
    </row>
    <row r="6" spans="1:8">
      <c r="A6" s="15" t="s">
        <v>424</v>
      </c>
      <c r="B6">
        <v>200</v>
      </c>
      <c r="C6">
        <v>100</v>
      </c>
      <c r="D6">
        <v>100</v>
      </c>
      <c r="H6">
        <v>100</v>
      </c>
    </row>
    <row r="7" spans="1:8">
      <c r="A7" s="15" t="s">
        <v>425</v>
      </c>
      <c r="B7">
        <v>500</v>
      </c>
      <c r="C7">
        <v>200</v>
      </c>
      <c r="D7">
        <v>300</v>
      </c>
      <c r="G7">
        <v>300</v>
      </c>
    </row>
    <row r="8" spans="1:8">
      <c r="A8" s="15" t="s">
        <v>430</v>
      </c>
      <c r="B8">
        <v>500</v>
      </c>
      <c r="C8">
        <v>100</v>
      </c>
      <c r="D8">
        <v>400</v>
      </c>
      <c r="G8">
        <v>400</v>
      </c>
    </row>
    <row r="9" spans="1:8">
      <c r="A9" s="15" t="s">
        <v>427</v>
      </c>
      <c r="B9">
        <v>500</v>
      </c>
      <c r="C9">
        <v>100</v>
      </c>
      <c r="D9">
        <v>400</v>
      </c>
      <c r="G9">
        <v>400</v>
      </c>
    </row>
    <row r="10" spans="1:8">
      <c r="A10" s="15" t="s">
        <v>428</v>
      </c>
      <c r="B10">
        <v>500</v>
      </c>
      <c r="C10">
        <v>100</v>
      </c>
      <c r="D10">
        <v>400</v>
      </c>
      <c r="G10">
        <v>400</v>
      </c>
    </row>
    <row r="11" spans="1:8">
      <c r="A11" s="15" t="s">
        <v>429</v>
      </c>
      <c r="B11">
        <v>500</v>
      </c>
      <c r="C11">
        <v>100</v>
      </c>
      <c r="D11">
        <v>400</v>
      </c>
      <c r="G11">
        <v>400</v>
      </c>
    </row>
    <row r="12" spans="1:8">
      <c r="A12" s="15" t="s">
        <v>431</v>
      </c>
      <c r="B12">
        <v>300</v>
      </c>
      <c r="C12">
        <v>150</v>
      </c>
      <c r="D12">
        <v>150</v>
      </c>
      <c r="H12">
        <v>150</v>
      </c>
    </row>
    <row r="13" spans="1:8">
      <c r="A13" s="15" t="s">
        <v>432</v>
      </c>
      <c r="B13">
        <v>300</v>
      </c>
      <c r="C13">
        <v>150</v>
      </c>
      <c r="D13">
        <v>150</v>
      </c>
    </row>
    <row r="14" spans="1:8">
      <c r="A14" s="15" t="s">
        <v>433</v>
      </c>
      <c r="B14">
        <v>400</v>
      </c>
      <c r="C14">
        <v>200</v>
      </c>
      <c r="D14">
        <v>200</v>
      </c>
      <c r="H14">
        <v>200</v>
      </c>
    </row>
    <row r="15" spans="1:8">
      <c r="A15" s="15" t="s">
        <v>434</v>
      </c>
      <c r="B15">
        <v>600</v>
      </c>
      <c r="C15">
        <v>300</v>
      </c>
      <c r="D15">
        <v>300</v>
      </c>
      <c r="H15">
        <v>300</v>
      </c>
    </row>
    <row r="16" spans="1:8">
      <c r="A16" s="15" t="s">
        <v>435</v>
      </c>
      <c r="B16">
        <v>500</v>
      </c>
      <c r="C16">
        <v>200</v>
      </c>
      <c r="D16">
        <v>300</v>
      </c>
      <c r="G16">
        <v>300</v>
      </c>
    </row>
    <row r="17" spans="1:8">
      <c r="A17" s="15" t="s">
        <v>436</v>
      </c>
      <c r="B17">
        <v>2000</v>
      </c>
      <c r="C17">
        <v>1000</v>
      </c>
      <c r="D17">
        <v>1000</v>
      </c>
      <c r="H17">
        <v>1000</v>
      </c>
    </row>
    <row r="18" spans="1:8">
      <c r="A18" s="15" t="s">
        <v>437</v>
      </c>
      <c r="B18">
        <v>600</v>
      </c>
      <c r="C18">
        <v>300</v>
      </c>
      <c r="D18">
        <v>300</v>
      </c>
      <c r="H18">
        <v>300</v>
      </c>
    </row>
    <row r="19" spans="1:8">
      <c r="A19" s="15" t="s">
        <v>438</v>
      </c>
      <c r="B19">
        <v>500</v>
      </c>
      <c r="C19">
        <v>200</v>
      </c>
      <c r="D19">
        <v>300</v>
      </c>
    </row>
    <row r="20" spans="1:8">
      <c r="A20" s="15" t="s">
        <v>439</v>
      </c>
      <c r="B20">
        <v>800</v>
      </c>
      <c r="C20">
        <v>400</v>
      </c>
      <c r="D20">
        <v>400</v>
      </c>
      <c r="G20">
        <v>400</v>
      </c>
    </row>
    <row r="21" spans="1:8">
      <c r="A21" s="15" t="s">
        <v>440</v>
      </c>
      <c r="B21">
        <v>500</v>
      </c>
      <c r="C21">
        <v>200</v>
      </c>
      <c r="D21">
        <v>300</v>
      </c>
      <c r="F21">
        <v>300</v>
      </c>
    </row>
    <row r="22" spans="1:8">
      <c r="A22" s="15" t="s">
        <v>441</v>
      </c>
      <c r="B22">
        <v>500</v>
      </c>
      <c r="C22">
        <v>200</v>
      </c>
      <c r="D22">
        <v>300</v>
      </c>
      <c r="F22">
        <v>300</v>
      </c>
    </row>
    <row r="23" spans="1:8">
      <c r="A23" s="15" t="s">
        <v>442</v>
      </c>
      <c r="B23">
        <v>500</v>
      </c>
      <c r="C23">
        <v>200</v>
      </c>
      <c r="D23">
        <v>300</v>
      </c>
    </row>
    <row r="24" spans="1:8">
      <c r="A24" s="15" t="s">
        <v>443</v>
      </c>
      <c r="B24">
        <v>500</v>
      </c>
      <c r="C24">
        <v>200</v>
      </c>
      <c r="D24">
        <v>300</v>
      </c>
    </row>
    <row r="25" spans="1:8">
      <c r="A25" s="15" t="s">
        <v>444</v>
      </c>
      <c r="B25">
        <v>500</v>
      </c>
      <c r="C25">
        <v>200</v>
      </c>
      <c r="D25">
        <v>300</v>
      </c>
    </row>
    <row r="26" spans="1:8">
      <c r="A26" s="15" t="s">
        <v>445</v>
      </c>
      <c r="B26">
        <v>600</v>
      </c>
      <c r="C26">
        <v>300</v>
      </c>
      <c r="D26">
        <v>300</v>
      </c>
      <c r="F26">
        <v>300</v>
      </c>
    </row>
    <row r="27" spans="1:8">
      <c r="A27" s="15" t="s">
        <v>446</v>
      </c>
      <c r="B27">
        <v>600</v>
      </c>
      <c r="C27">
        <v>300</v>
      </c>
      <c r="D27">
        <v>300</v>
      </c>
      <c r="F27">
        <v>300</v>
      </c>
    </row>
    <row r="28" spans="1:8">
      <c r="A28" s="15" t="s">
        <v>447</v>
      </c>
      <c r="B28">
        <v>1000</v>
      </c>
      <c r="C28">
        <v>500</v>
      </c>
      <c r="D28">
        <v>500</v>
      </c>
      <c r="E28">
        <v>500</v>
      </c>
    </row>
    <row r="29" spans="1:8">
      <c r="A29" s="15" t="s">
        <v>448</v>
      </c>
      <c r="B29">
        <v>300</v>
      </c>
      <c r="C29">
        <v>150</v>
      </c>
      <c r="D29">
        <v>150</v>
      </c>
    </row>
    <row r="30" spans="1:8">
      <c r="A30" s="15" t="s">
        <v>449</v>
      </c>
      <c r="B30">
        <v>300</v>
      </c>
      <c r="C30">
        <v>150</v>
      </c>
      <c r="D30">
        <v>150</v>
      </c>
    </row>
    <row r="31" spans="1:8">
      <c r="A31" s="15" t="s">
        <v>450</v>
      </c>
      <c r="B31" s="15">
        <v>300</v>
      </c>
      <c r="C31" s="15">
        <v>150</v>
      </c>
      <c r="D31" s="15">
        <v>150</v>
      </c>
    </row>
    <row r="32" spans="1:8">
      <c r="A32" s="15" t="s">
        <v>451</v>
      </c>
      <c r="B32" s="15">
        <v>300</v>
      </c>
      <c r="C32" s="15">
        <v>150</v>
      </c>
      <c r="D32" s="15">
        <v>150</v>
      </c>
    </row>
    <row r="33" spans="1:4">
      <c r="A33" s="15" t="s">
        <v>452</v>
      </c>
      <c r="B33" s="15">
        <v>300</v>
      </c>
      <c r="C33" s="15">
        <v>150</v>
      </c>
      <c r="D33" s="15">
        <v>150</v>
      </c>
    </row>
    <row r="34" spans="1:4">
      <c r="A34" s="15" t="s">
        <v>453</v>
      </c>
      <c r="B34" s="15">
        <v>300</v>
      </c>
      <c r="C34" s="15">
        <v>150</v>
      </c>
      <c r="D34" s="15">
        <v>150</v>
      </c>
    </row>
    <row r="35" spans="1:4">
      <c r="A35" s="15" t="s">
        <v>405</v>
      </c>
      <c r="D35">
        <f>SUM(D2:D34)</f>
        <v>9200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"/>
  <sheetViews>
    <sheetView topLeftCell="B3" workbookViewId="0">
      <selection activeCell="H22" sqref="H22"/>
    </sheetView>
  </sheetViews>
  <sheetFormatPr defaultRowHeight="13.5"/>
  <cols>
    <col min="1" max="1" width="9" style="6"/>
    <col min="2" max="2" width="11.375" customWidth="1"/>
  </cols>
  <sheetData>
    <row r="1" spans="1:4">
      <c r="A1" s="6" t="s">
        <v>327</v>
      </c>
      <c r="B1" s="6" t="s">
        <v>319</v>
      </c>
      <c r="C1" s="6" t="s">
        <v>3</v>
      </c>
      <c r="D1" s="6" t="s">
        <v>360</v>
      </c>
    </row>
    <row r="2" spans="1:4">
      <c r="A2" s="6">
        <v>1</v>
      </c>
      <c r="B2" s="6" t="s">
        <v>320</v>
      </c>
      <c r="C2">
        <v>50</v>
      </c>
    </row>
    <row r="3" spans="1:4">
      <c r="A3" s="6">
        <v>2</v>
      </c>
      <c r="B3" s="6" t="s">
        <v>321</v>
      </c>
      <c r="C3">
        <v>50</v>
      </c>
    </row>
    <row r="4" spans="1:4">
      <c r="A4" s="6">
        <v>3</v>
      </c>
      <c r="B4" s="6" t="s">
        <v>322</v>
      </c>
      <c r="C4">
        <v>50</v>
      </c>
    </row>
    <row r="5" spans="1:4">
      <c r="A5" s="6">
        <v>4</v>
      </c>
      <c r="B5" s="6" t="s">
        <v>323</v>
      </c>
      <c r="C5">
        <v>50</v>
      </c>
    </row>
    <row r="6" spans="1:4">
      <c r="A6" s="6">
        <v>5</v>
      </c>
      <c r="B6" s="6" t="s">
        <v>324</v>
      </c>
      <c r="C6">
        <v>50</v>
      </c>
    </row>
    <row r="7" spans="1:4">
      <c r="A7" s="6">
        <v>6</v>
      </c>
      <c r="B7" s="6" t="s">
        <v>325</v>
      </c>
      <c r="C7">
        <v>50</v>
      </c>
    </row>
    <row r="8" spans="1:4">
      <c r="A8" s="6">
        <v>7</v>
      </c>
      <c r="B8" s="6" t="s">
        <v>326</v>
      </c>
      <c r="C8">
        <v>50</v>
      </c>
    </row>
    <row r="9" spans="1:4">
      <c r="A9" s="6">
        <v>8</v>
      </c>
      <c r="B9" s="6" t="s">
        <v>328</v>
      </c>
      <c r="C9">
        <v>50</v>
      </c>
    </row>
    <row r="10" spans="1:4">
      <c r="A10" s="6">
        <v>9</v>
      </c>
      <c r="B10" s="6" t="s">
        <v>329</v>
      </c>
      <c r="C10">
        <v>50</v>
      </c>
    </row>
    <row r="11" spans="1:4">
      <c r="A11" s="6">
        <v>10</v>
      </c>
      <c r="B11" s="6" t="s">
        <v>330</v>
      </c>
      <c r="C11">
        <v>50</v>
      </c>
    </row>
    <row r="12" spans="1:4">
      <c r="A12" s="6">
        <v>11</v>
      </c>
      <c r="B12" s="6" t="s">
        <v>335</v>
      </c>
      <c r="C12">
        <v>50</v>
      </c>
    </row>
    <row r="13" spans="1:4">
      <c r="A13" s="6">
        <v>12</v>
      </c>
      <c r="B13" s="6" t="s">
        <v>331</v>
      </c>
      <c r="C13">
        <v>50</v>
      </c>
    </row>
    <row r="14" spans="1:4">
      <c r="A14" s="6">
        <v>13</v>
      </c>
      <c r="B14" s="6" t="s">
        <v>332</v>
      </c>
      <c r="C14">
        <v>50</v>
      </c>
    </row>
    <row r="15" spans="1:4">
      <c r="A15" s="6">
        <v>14</v>
      </c>
      <c r="B15" s="6" t="s">
        <v>333</v>
      </c>
      <c r="C15">
        <v>50</v>
      </c>
    </row>
    <row r="16" spans="1:4">
      <c r="A16" s="6">
        <v>15</v>
      </c>
      <c r="B16" s="6" t="s">
        <v>334</v>
      </c>
      <c r="C16">
        <v>50</v>
      </c>
    </row>
    <row r="17" spans="1:3">
      <c r="A17" s="6">
        <v>16</v>
      </c>
      <c r="B17" s="6" t="s">
        <v>336</v>
      </c>
      <c r="C17">
        <v>50</v>
      </c>
    </row>
    <row r="18" spans="1:3">
      <c r="A18" s="6">
        <v>17</v>
      </c>
      <c r="B18" s="6" t="s">
        <v>337</v>
      </c>
      <c r="C18">
        <v>50</v>
      </c>
    </row>
    <row r="19" spans="1:3">
      <c r="A19" s="6">
        <v>18</v>
      </c>
      <c r="B19" s="6" t="s">
        <v>338</v>
      </c>
      <c r="C19">
        <v>50</v>
      </c>
    </row>
    <row r="20" spans="1:3">
      <c r="A20" s="6">
        <v>19</v>
      </c>
      <c r="B20" s="6" t="s">
        <v>339</v>
      </c>
      <c r="C20">
        <v>50</v>
      </c>
    </row>
    <row r="21" spans="1:3">
      <c r="A21" s="6">
        <v>20</v>
      </c>
      <c r="B21" s="6" t="s">
        <v>340</v>
      </c>
      <c r="C21">
        <v>50</v>
      </c>
    </row>
    <row r="22" spans="1:3">
      <c r="A22" s="6">
        <v>21</v>
      </c>
      <c r="B22" s="6" t="s">
        <v>341</v>
      </c>
      <c r="C22">
        <v>50</v>
      </c>
    </row>
    <row r="23" spans="1:3">
      <c r="A23" s="6">
        <v>22</v>
      </c>
      <c r="B23" s="6" t="s">
        <v>342</v>
      </c>
      <c r="C23">
        <v>50</v>
      </c>
    </row>
    <row r="24" spans="1:3">
      <c r="A24" s="6">
        <v>23</v>
      </c>
      <c r="B24" s="6" t="s">
        <v>343</v>
      </c>
      <c r="C24">
        <v>50</v>
      </c>
    </row>
    <row r="25" spans="1:3">
      <c r="A25" s="6">
        <v>24</v>
      </c>
      <c r="B25" s="6" t="s">
        <v>344</v>
      </c>
      <c r="C25">
        <v>50</v>
      </c>
    </row>
    <row r="26" spans="1:3">
      <c r="A26" s="6">
        <v>25</v>
      </c>
      <c r="B26" s="6" t="s">
        <v>345</v>
      </c>
      <c r="C26">
        <v>50</v>
      </c>
    </row>
    <row r="27" spans="1:3">
      <c r="A27" s="6">
        <v>26</v>
      </c>
      <c r="B27" s="6" t="s">
        <v>346</v>
      </c>
      <c r="C27">
        <v>50</v>
      </c>
    </row>
    <row r="28" spans="1:3">
      <c r="A28" s="6">
        <v>27</v>
      </c>
      <c r="B28" s="6" t="s">
        <v>347</v>
      </c>
      <c r="C28">
        <v>50</v>
      </c>
    </row>
    <row r="29" spans="1:3">
      <c r="A29" s="6">
        <v>28</v>
      </c>
      <c r="B29" s="6" t="s">
        <v>293</v>
      </c>
      <c r="C29">
        <v>50</v>
      </c>
    </row>
    <row r="30" spans="1:3">
      <c r="A30" s="6">
        <v>29</v>
      </c>
      <c r="B30" s="6" t="s">
        <v>349</v>
      </c>
      <c r="C30">
        <v>50</v>
      </c>
    </row>
    <row r="31" spans="1:3">
      <c r="A31" s="6">
        <v>30</v>
      </c>
      <c r="B31" s="6" t="s">
        <v>350</v>
      </c>
      <c r="C31">
        <v>50</v>
      </c>
    </row>
    <row r="32" spans="1:3">
      <c r="A32" s="6">
        <v>31</v>
      </c>
      <c r="B32" s="6" t="s">
        <v>351</v>
      </c>
      <c r="C32">
        <v>50</v>
      </c>
    </row>
    <row r="33" spans="1:4">
      <c r="A33" s="6">
        <v>32</v>
      </c>
      <c r="B33" s="6" t="s">
        <v>352</v>
      </c>
      <c r="C33">
        <v>50</v>
      </c>
    </row>
    <row r="34" spans="1:4">
      <c r="A34" s="6">
        <v>33</v>
      </c>
      <c r="B34" s="6" t="s">
        <v>353</v>
      </c>
      <c r="C34">
        <v>50</v>
      </c>
    </row>
    <row r="35" spans="1:4">
      <c r="A35" s="6">
        <v>34</v>
      </c>
      <c r="B35" s="6" t="s">
        <v>354</v>
      </c>
      <c r="C35">
        <v>50</v>
      </c>
    </row>
    <row r="36" spans="1:4">
      <c r="A36" s="6">
        <v>35</v>
      </c>
      <c r="B36" s="6" t="s">
        <v>355</v>
      </c>
      <c r="C36">
        <v>50</v>
      </c>
    </row>
    <row r="37" spans="1:4">
      <c r="A37" s="6">
        <v>36</v>
      </c>
      <c r="B37" s="6" t="s">
        <v>356</v>
      </c>
      <c r="C37">
        <v>50</v>
      </c>
    </row>
    <row r="38" spans="1:4">
      <c r="A38" s="6">
        <v>37</v>
      </c>
      <c r="B38" s="6" t="s">
        <v>357</v>
      </c>
      <c r="C38">
        <v>50</v>
      </c>
    </row>
    <row r="39" spans="1:4">
      <c r="A39" s="6">
        <v>38</v>
      </c>
      <c r="B39" s="6" t="s">
        <v>358</v>
      </c>
      <c r="C39">
        <v>50</v>
      </c>
    </row>
    <row r="40" spans="1:4">
      <c r="A40" s="6">
        <v>39</v>
      </c>
      <c r="B40" s="6" t="s">
        <v>359</v>
      </c>
      <c r="C40">
        <v>50</v>
      </c>
    </row>
    <row r="41" spans="1:4">
      <c r="D41">
        <v>1950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I24" sqref="I24"/>
    </sheetView>
  </sheetViews>
  <sheetFormatPr defaultRowHeight="13.5"/>
  <sheetData>
    <row r="1" spans="1:5">
      <c r="B1" t="s">
        <v>42</v>
      </c>
      <c r="C1" t="s">
        <v>43</v>
      </c>
      <c r="D1" t="s">
        <v>44</v>
      </c>
      <c r="E1" t="s">
        <v>46</v>
      </c>
    </row>
    <row r="2" spans="1:5">
      <c r="A2" t="s">
        <v>40</v>
      </c>
      <c r="B2">
        <v>120</v>
      </c>
      <c r="C2">
        <v>60</v>
      </c>
      <c r="D2">
        <v>48</v>
      </c>
      <c r="E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结算后费用</vt:lpstr>
      <vt:lpstr>福标结算概要</vt:lpstr>
      <vt:lpstr>收据票据</vt:lpstr>
      <vt:lpstr>62325清单</vt:lpstr>
      <vt:lpstr>红包</vt:lpstr>
      <vt:lpstr>做风水工资</vt:lpstr>
      <vt:lpstr>退款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2021-05-28T07:12:42Z</dcterms:created>
  <dcterms:modified xsi:type="dcterms:W3CDTF">2021-06-03T13:35:53Z</dcterms:modified>
</cp:coreProperties>
</file>