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X:\SIGEM\3.- Sociodemográfico\1.Educación\"/>
    </mc:Choice>
  </mc:AlternateContent>
  <xr:revisionPtr revIDLastSave="0" documentId="13_ncr:1_{AB6340B9-0DB7-42F4-9C85-739FD3993323}" xr6:coauthVersionLast="47" xr6:coauthVersionMax="47" xr10:uidLastSave="{00000000-0000-0000-0000-000000000000}"/>
  <bookViews>
    <workbookView xWindow="-120" yWindow="-120" windowWidth="29040" windowHeight="15225" tabRatio="601" xr2:uid="{00000000-000D-0000-FFFF-FFFF00000000}"/>
  </bookViews>
  <sheets>
    <sheet name="1.ciclo_escolar" sheetId="1" r:id="rId1"/>
  </sheets>
  <calcPr calcId="181029"/>
</workbook>
</file>

<file path=xl/calcChain.xml><?xml version="1.0" encoding="utf-8"?>
<calcChain xmlns="http://schemas.openxmlformats.org/spreadsheetml/2006/main">
  <c r="M31" i="1" l="1"/>
  <c r="L31" i="1"/>
  <c r="N31" i="1" l="1"/>
  <c r="J31" i="1"/>
  <c r="Q30" i="1" l="1"/>
  <c r="P30" i="1"/>
  <c r="O30" i="1"/>
  <c r="M30" i="1"/>
  <c r="L30" i="1"/>
  <c r="J30" i="1"/>
  <c r="O31" i="1"/>
  <c r="P31" i="1"/>
  <c r="Q31" i="1"/>
  <c r="J29" i="1"/>
  <c r="O29" i="1" l="1"/>
  <c r="P29" i="1"/>
  <c r="Q29" i="1"/>
  <c r="P27" i="1"/>
  <c r="Q28" i="1" l="1"/>
  <c r="P28" i="1"/>
  <c r="O28" i="1"/>
  <c r="J28" i="1"/>
  <c r="Q27" i="1" l="1"/>
  <c r="O27" i="1"/>
  <c r="J27" i="1"/>
  <c r="O26" i="1"/>
  <c r="P26" i="1"/>
  <c r="Q26" i="1"/>
  <c r="J26" i="1"/>
  <c r="Q25" i="1" l="1"/>
  <c r="P25" i="1"/>
  <c r="O25" i="1"/>
  <c r="Q24" i="1" l="1"/>
</calcChain>
</file>

<file path=xl/sharedStrings.xml><?xml version="1.0" encoding="utf-8"?>
<sst xmlns="http://schemas.openxmlformats.org/spreadsheetml/2006/main" count="41" uniqueCount="40">
  <si>
    <t>Ciclo escolar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</si>
  <si>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</si>
  <si>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</si>
  <si>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</si>
  <si>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</si>
  <si>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</si>
  <si>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</si>
  <si>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</si>
  <si>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</si>
  <si>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Escuelas</t>
  </si>
  <si>
    <t>Aulas</t>
  </si>
  <si>
    <t>Grupos</t>
  </si>
  <si>
    <t>Director sin grupo</t>
  </si>
  <si>
    <t>Docente</t>
  </si>
  <si>
    <t>Administrativo y auxiliar</t>
  </si>
  <si>
    <t>Otros</t>
  </si>
  <si>
    <t>Total</t>
  </si>
  <si>
    <t>Masculino</t>
  </si>
  <si>
    <t>Femenino</t>
  </si>
  <si>
    <t>Alumnos/ Grupo</t>
  </si>
  <si>
    <t>Alumnos/ Docente</t>
  </si>
  <si>
    <t>Aulas/ Escuelas</t>
  </si>
  <si>
    <t>Equipamiento</t>
  </si>
  <si>
    <t>Personal por funciones</t>
  </si>
  <si>
    <t>Indicadores</t>
  </si>
  <si>
    <t>3.ED.1 Servicios de educación preescolar escolarizada a inicio de ciclo en el Municipio de Juárez</t>
  </si>
  <si>
    <t>2015-2016</t>
  </si>
  <si>
    <t>2016-2017</t>
  </si>
  <si>
    <t>2017-2018</t>
  </si>
  <si>
    <t>2018-2019</t>
  </si>
  <si>
    <t>2020-2021</t>
  </si>
  <si>
    <t>2019-2020</t>
  </si>
  <si>
    <t>2021-2022</t>
  </si>
  <si>
    <t>2022-2023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</si>
  <si>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Elaboración propia IMIP con información de Servicios Educativos del Estado de Chihuahua, SEECH. </t>
    </r>
  </si>
  <si>
    <t>Alumnos por sexo</t>
  </si>
  <si>
    <t>2023-2024</t>
  </si>
  <si>
    <t>2024-2025</t>
  </si>
  <si>
    <t>Ciclo escolar 2007–2008 a 2024–2025</t>
  </si>
  <si>
    <t xml:space="preserve">Nota: A partir del ciclo escolar 2019-2020, se incluyen los datos de la modalidad preescolar indígena. En el ciclo 2024-2025, se incluyen 33 alumnos de la modalidad preescolar comunitaria.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</si>
</sst>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 style="double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33" borderId="0" xfId="0" applyFont="1" applyFill="1" applyAlignment="1">
      <alignment vertical="center"/>
    </xf>
    <xf numFmtId="0" fontId="19" fillId="34" borderId="0" xfId="0" applyFont="1" applyFill="1" applyAlignment="1">
      <alignment horizontal="right" vertical="center"/>
    </xf>
    <xf numFmtId="0" fontId="19" fillId="34" borderId="0" xfId="0" applyFont="1" applyFill="1" applyAlignment="1">
      <alignment horizontal="right" vertical="center" wrapText="1"/>
    </xf>
    <xf numFmtId="0" fontId="19" fillId="34" borderId="11" xfId="0" applyFont="1" applyFill="1" applyBorder="1" applyAlignment="1">
      <alignment horizontal="right" vertical="center"/>
    </xf>
    <xf numFmtId="3" fontId="18" fillId="0" borderId="11" xfId="0" applyNumberFormat="1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19" fillId="34" borderId="10" xfId="0" applyFont="1" applyFill="1" applyBorder="1" applyAlignment="1">
      <alignment horizontal="right" vertical="center"/>
    </xf>
    <xf numFmtId="3" fontId="18" fillId="0" borderId="0" xfId="0" applyNumberFormat="1" applyFont="1" applyAlignment="1">
      <alignment horizontal="right"/>
    </xf>
    <xf numFmtId="3" fontId="18" fillId="0" borderId="10" xfId="0" applyNumberFormat="1" applyFont="1" applyBorder="1" applyAlignment="1">
      <alignment horizontal="right"/>
    </xf>
    <xf numFmtId="0" fontId="19" fillId="34" borderId="11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right"/>
    </xf>
    <xf numFmtId="0" fontId="18" fillId="34" borderId="11" xfId="0" applyFont="1" applyFill="1" applyBorder="1" applyAlignment="1">
      <alignment horizontal="right"/>
    </xf>
    <xf numFmtId="3" fontId="18" fillId="34" borderId="0" xfId="0" applyNumberFormat="1" applyFont="1" applyFill="1" applyAlignment="1">
      <alignment horizontal="right"/>
    </xf>
    <xf numFmtId="3" fontId="18" fillId="34" borderId="10" xfId="0" applyNumberFormat="1" applyFont="1" applyFill="1" applyBorder="1" applyAlignment="1">
      <alignment horizontal="right"/>
    </xf>
    <xf numFmtId="3" fontId="18" fillId="34" borderId="11" xfId="0" applyNumberFormat="1" applyFont="1" applyFill="1" applyBorder="1" applyAlignment="1">
      <alignment horizontal="right"/>
    </xf>
    <xf numFmtId="1" fontId="18" fillId="34" borderId="0" xfId="0" applyNumberFormat="1" applyFont="1" applyFill="1" applyAlignment="1">
      <alignment horizontal="right"/>
    </xf>
    <xf numFmtId="0" fontId="18" fillId="35" borderId="0" xfId="0" applyFont="1" applyFill="1" applyAlignment="1">
      <alignment horizontal="right"/>
    </xf>
    <xf numFmtId="3" fontId="18" fillId="35" borderId="0" xfId="0" applyNumberFormat="1" applyFont="1" applyFill="1" applyAlignment="1">
      <alignment horizontal="right"/>
    </xf>
    <xf numFmtId="1" fontId="18" fillId="35" borderId="0" xfId="0" applyNumberFormat="1" applyFont="1" applyFill="1" applyAlignment="1">
      <alignment horizontal="right"/>
    </xf>
    <xf numFmtId="0" fontId="22" fillId="0" borderId="0" xfId="0" applyFont="1"/>
    <xf numFmtId="3" fontId="18" fillId="0" borderId="0" xfId="0" applyNumberFormat="1" applyFont="1"/>
    <xf numFmtId="0" fontId="18" fillId="0" borderId="12" xfId="0" applyFont="1" applyBorder="1"/>
    <xf numFmtId="1" fontId="18" fillId="35" borderId="12" xfId="0" applyNumberFormat="1" applyFont="1" applyFill="1" applyBorder="1" applyAlignment="1">
      <alignment horizontal="right"/>
    </xf>
    <xf numFmtId="0" fontId="18" fillId="34" borderId="0" xfId="0" applyFont="1" applyFill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9" fillId="33" borderId="11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179614</xdr:colOff>
      <xdr:row>1</xdr:row>
      <xdr:rowOff>38100</xdr:rowOff>
    </xdr:from>
    <xdr:to>
      <xdr:col>6</xdr:col>
      <xdr:colOff>770935</xdr:colOff>
      <xdr:row>6</xdr:row>
      <xdr:rowOff>102491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9614" y="214993"/>
          <a:ext cx="4482964" cy="948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Q38"/>
  <sheetViews>
    <sheetView showGridLines="0" tabSelected="1" topLeftCell="A5" zoomScaleNormal="100" workbookViewId="0">
      <selection activeCell="L38" sqref="L38"/>
    </sheetView>
  </sheetViews>
  <sheetFormatPr defaultColWidth="9.140625" defaultRowHeight="14.25" x14ac:dyDescent="0.2"/>
  <cols>
    <col min="1" max="1" width="4.28515625" style="1" customWidth="1"/>
    <col min="2" max="2" width="5.7109375" style="1" customWidth="1"/>
    <col min="3" max="3" width="14" style="1" customWidth="1"/>
    <col min="4" max="6" width="11.42578125" style="1" customWidth="1"/>
    <col min="7" max="8" width="14" style="1" customWidth="1"/>
    <col min="9" max="9" width="16" style="1" customWidth="1"/>
    <col min="10" max="10" width="14" style="1" customWidth="1"/>
    <col min="11" max="11" width="11.28515625" style="1" customWidth="1"/>
    <col min="12" max="13" width="12.85546875" style="1" customWidth="1"/>
    <col min="14" max="14" width="11.140625" style="1" customWidth="1"/>
    <col min="15" max="15" width="10.85546875" style="1" customWidth="1"/>
    <col min="16" max="16" width="12.140625" style="1" customWidth="1"/>
    <col min="17" max="17" width="12" style="1" customWidth="1"/>
    <col min="18" max="16384" width="9.140625" style="1"/>
  </cols>
  <sheetData>
    <row r="9" spans="3:17" ht="15" x14ac:dyDescent="0.25">
      <c r="C9" s="27" t="s">
        <v>25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</row>
    <row r="10" spans="3:17" x14ac:dyDescent="0.2">
      <c r="C10" s="28" t="s">
        <v>38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2" spans="3:17" ht="20.25" customHeight="1" x14ac:dyDescent="0.2">
      <c r="C12" s="3"/>
      <c r="D12" s="30" t="s">
        <v>22</v>
      </c>
      <c r="E12" s="31"/>
      <c r="F12" s="32"/>
      <c r="G12" s="30" t="s">
        <v>23</v>
      </c>
      <c r="H12" s="31"/>
      <c r="I12" s="31"/>
      <c r="J12" s="31"/>
      <c r="K12" s="32"/>
      <c r="L12" s="30" t="s">
        <v>35</v>
      </c>
      <c r="M12" s="31"/>
      <c r="N12" s="32"/>
      <c r="O12" s="31" t="s">
        <v>24</v>
      </c>
      <c r="P12" s="31"/>
      <c r="Q12" s="31"/>
    </row>
    <row r="13" spans="3:17" ht="35.25" customHeight="1" x14ac:dyDescent="0.2">
      <c r="C13" s="4" t="s">
        <v>0</v>
      </c>
      <c r="D13" s="6" t="s">
        <v>9</v>
      </c>
      <c r="E13" s="4" t="s">
        <v>10</v>
      </c>
      <c r="F13" s="9" t="s">
        <v>11</v>
      </c>
      <c r="G13" s="12" t="s">
        <v>12</v>
      </c>
      <c r="H13" s="4" t="s">
        <v>13</v>
      </c>
      <c r="I13" s="5" t="s">
        <v>14</v>
      </c>
      <c r="J13" s="4" t="s">
        <v>15</v>
      </c>
      <c r="K13" s="9" t="s">
        <v>16</v>
      </c>
      <c r="L13" s="6" t="s">
        <v>17</v>
      </c>
      <c r="M13" s="4" t="s">
        <v>18</v>
      </c>
      <c r="N13" s="9" t="s">
        <v>16</v>
      </c>
      <c r="O13" s="5" t="s">
        <v>19</v>
      </c>
      <c r="P13" s="5" t="s">
        <v>20</v>
      </c>
      <c r="Q13" s="5" t="s">
        <v>21</v>
      </c>
    </row>
    <row r="14" spans="3:17" x14ac:dyDescent="0.2">
      <c r="C14" s="2" t="s">
        <v>1</v>
      </c>
      <c r="D14" s="8">
        <v>433</v>
      </c>
      <c r="E14" s="10">
        <v>1916</v>
      </c>
      <c r="F14" s="11">
        <v>1839</v>
      </c>
      <c r="G14" s="8">
        <v>277</v>
      </c>
      <c r="H14" s="10">
        <v>1543</v>
      </c>
      <c r="I14" s="2">
        <v>565</v>
      </c>
      <c r="J14" s="2">
        <v>659</v>
      </c>
      <c r="K14" s="11">
        <v>3044</v>
      </c>
      <c r="L14" s="7">
        <v>22616</v>
      </c>
      <c r="M14" s="10">
        <v>22199</v>
      </c>
      <c r="N14" s="11">
        <v>45208</v>
      </c>
      <c r="O14" s="2">
        <v>25</v>
      </c>
      <c r="P14" s="2">
        <v>29</v>
      </c>
      <c r="Q14" s="2">
        <v>4</v>
      </c>
    </row>
    <row r="15" spans="3:17" x14ac:dyDescent="0.2">
      <c r="C15" s="13" t="s">
        <v>2</v>
      </c>
      <c r="D15" s="14">
        <v>459</v>
      </c>
      <c r="E15" s="15">
        <v>2065</v>
      </c>
      <c r="F15" s="16">
        <v>1898</v>
      </c>
      <c r="G15" s="14">
        <v>286</v>
      </c>
      <c r="H15" s="15">
        <v>1546</v>
      </c>
      <c r="I15" s="13">
        <v>469</v>
      </c>
      <c r="J15" s="13">
        <v>619</v>
      </c>
      <c r="K15" s="16">
        <v>2920</v>
      </c>
      <c r="L15" s="17">
        <v>21287</v>
      </c>
      <c r="M15" s="15">
        <v>20485</v>
      </c>
      <c r="N15" s="16">
        <v>41772</v>
      </c>
      <c r="O15" s="13">
        <v>22</v>
      </c>
      <c r="P15" s="13">
        <v>27</v>
      </c>
      <c r="Q15" s="13">
        <v>4</v>
      </c>
    </row>
    <row r="16" spans="3:17" x14ac:dyDescent="0.2">
      <c r="C16" s="2" t="s">
        <v>3</v>
      </c>
      <c r="D16" s="8">
        <v>452</v>
      </c>
      <c r="E16" s="10">
        <v>2033</v>
      </c>
      <c r="F16" s="11">
        <v>1883</v>
      </c>
      <c r="G16" s="8">
        <v>244</v>
      </c>
      <c r="H16" s="10">
        <v>1482</v>
      </c>
      <c r="I16" s="2">
        <v>465</v>
      </c>
      <c r="J16" s="2">
        <v>651</v>
      </c>
      <c r="K16" s="11">
        <v>2842</v>
      </c>
      <c r="L16" s="7">
        <v>20981</v>
      </c>
      <c r="M16" s="10">
        <v>20190</v>
      </c>
      <c r="N16" s="11">
        <v>41171</v>
      </c>
      <c r="O16" s="2">
        <v>22</v>
      </c>
      <c r="P16" s="2">
        <v>28</v>
      </c>
      <c r="Q16" s="2">
        <v>4</v>
      </c>
    </row>
    <row r="17" spans="3:17" x14ac:dyDescent="0.2">
      <c r="C17" s="13" t="s">
        <v>4</v>
      </c>
      <c r="D17" s="14">
        <v>458</v>
      </c>
      <c r="E17" s="15">
        <v>2008</v>
      </c>
      <c r="F17" s="16">
        <v>1937</v>
      </c>
      <c r="G17" s="14">
        <v>253</v>
      </c>
      <c r="H17" s="15">
        <v>1485</v>
      </c>
      <c r="I17" s="13">
        <v>494</v>
      </c>
      <c r="J17" s="13">
        <v>647</v>
      </c>
      <c r="K17" s="16">
        <v>2879</v>
      </c>
      <c r="L17" s="17">
        <v>21088</v>
      </c>
      <c r="M17" s="15">
        <v>20407</v>
      </c>
      <c r="N17" s="16">
        <v>41495</v>
      </c>
      <c r="O17" s="13">
        <v>21</v>
      </c>
      <c r="P17" s="13">
        <v>28</v>
      </c>
      <c r="Q17" s="13">
        <v>4</v>
      </c>
    </row>
    <row r="18" spans="3:17" x14ac:dyDescent="0.2">
      <c r="C18" s="2" t="s">
        <v>5</v>
      </c>
      <c r="D18" s="8">
        <v>449</v>
      </c>
      <c r="E18" s="10">
        <v>1978</v>
      </c>
      <c r="F18" s="11">
        <v>1965</v>
      </c>
      <c r="G18" s="8">
        <v>263</v>
      </c>
      <c r="H18" s="10">
        <v>1469</v>
      </c>
      <c r="I18" s="2">
        <v>513</v>
      </c>
      <c r="J18" s="2">
        <v>640</v>
      </c>
      <c r="K18" s="11">
        <v>2885</v>
      </c>
      <c r="L18" s="7">
        <v>20692</v>
      </c>
      <c r="M18" s="10">
        <v>20533</v>
      </c>
      <c r="N18" s="11">
        <v>41225</v>
      </c>
      <c r="O18" s="2">
        <v>21</v>
      </c>
      <c r="P18" s="2">
        <v>28</v>
      </c>
      <c r="Q18" s="2">
        <v>4</v>
      </c>
    </row>
    <row r="19" spans="3:17" x14ac:dyDescent="0.2">
      <c r="C19" s="13" t="s">
        <v>6</v>
      </c>
      <c r="D19" s="14">
        <v>448</v>
      </c>
      <c r="E19" s="15">
        <v>1956</v>
      </c>
      <c r="F19" s="16">
        <v>2009</v>
      </c>
      <c r="G19" s="14">
        <v>264</v>
      </c>
      <c r="H19" s="15">
        <v>1490</v>
      </c>
      <c r="I19" s="13">
        <v>516</v>
      </c>
      <c r="J19" s="13">
        <v>643</v>
      </c>
      <c r="K19" s="16">
        <v>2913</v>
      </c>
      <c r="L19" s="17">
        <v>20998</v>
      </c>
      <c r="M19" s="15">
        <v>21043</v>
      </c>
      <c r="N19" s="16">
        <v>42041</v>
      </c>
      <c r="O19" s="13">
        <v>21</v>
      </c>
      <c r="P19" s="13">
        <v>28</v>
      </c>
      <c r="Q19" s="13">
        <v>4</v>
      </c>
    </row>
    <row r="20" spans="3:17" x14ac:dyDescent="0.2">
      <c r="C20" s="2" t="s">
        <v>7</v>
      </c>
      <c r="D20" s="8">
        <v>443</v>
      </c>
      <c r="E20" s="10">
        <v>1939</v>
      </c>
      <c r="F20" s="11">
        <v>1987</v>
      </c>
      <c r="G20" s="8">
        <v>262</v>
      </c>
      <c r="H20" s="10">
        <v>1473</v>
      </c>
      <c r="I20" s="2">
        <v>507</v>
      </c>
      <c r="J20" s="2">
        <v>624</v>
      </c>
      <c r="K20" s="11">
        <v>2866</v>
      </c>
      <c r="L20" s="7">
        <v>20907</v>
      </c>
      <c r="M20" s="10">
        <v>20533</v>
      </c>
      <c r="N20" s="11">
        <v>41440</v>
      </c>
      <c r="O20" s="2">
        <v>21</v>
      </c>
      <c r="P20" s="2">
        <v>28</v>
      </c>
      <c r="Q20" s="2">
        <v>4</v>
      </c>
    </row>
    <row r="21" spans="3:17" x14ac:dyDescent="0.2">
      <c r="C21" s="13" t="s">
        <v>8</v>
      </c>
      <c r="D21" s="14">
        <v>429</v>
      </c>
      <c r="E21" s="15">
        <v>1914</v>
      </c>
      <c r="F21" s="16">
        <v>1582</v>
      </c>
      <c r="G21" s="14">
        <v>270</v>
      </c>
      <c r="H21" s="15">
        <v>1413</v>
      </c>
      <c r="I21" s="13">
        <v>580</v>
      </c>
      <c r="J21" s="13">
        <v>638</v>
      </c>
      <c r="K21" s="16">
        <v>2901</v>
      </c>
      <c r="L21" s="17">
        <v>20621</v>
      </c>
      <c r="M21" s="15">
        <v>20225</v>
      </c>
      <c r="N21" s="16">
        <v>40846</v>
      </c>
      <c r="O21" s="13">
        <v>26</v>
      </c>
      <c r="P21" s="13">
        <v>29</v>
      </c>
      <c r="Q21" s="13">
        <v>4</v>
      </c>
    </row>
    <row r="22" spans="3:17" x14ac:dyDescent="0.2">
      <c r="C22" s="2" t="s">
        <v>26</v>
      </c>
      <c r="D22" s="7">
        <v>420</v>
      </c>
      <c r="E22" s="10">
        <v>1887</v>
      </c>
      <c r="F22" s="11">
        <v>1538</v>
      </c>
      <c r="G22" s="7">
        <v>283</v>
      </c>
      <c r="H22" s="10">
        <v>1400</v>
      </c>
      <c r="I22" s="10">
        <v>566</v>
      </c>
      <c r="J22" s="10">
        <v>598</v>
      </c>
      <c r="K22" s="11">
        <v>2847</v>
      </c>
      <c r="L22" s="7">
        <v>20013</v>
      </c>
      <c r="M22" s="10">
        <v>19737</v>
      </c>
      <c r="N22" s="11">
        <v>39750</v>
      </c>
      <c r="O22" s="10">
        <v>25.845253576072821</v>
      </c>
      <c r="P22" s="10">
        <v>28.392857142857142</v>
      </c>
      <c r="Q22" s="10">
        <v>4.4928571428571429</v>
      </c>
    </row>
    <row r="23" spans="3:17" x14ac:dyDescent="0.2">
      <c r="C23" s="13" t="s">
        <v>27</v>
      </c>
      <c r="D23" s="13">
        <v>420</v>
      </c>
      <c r="E23" s="15">
        <v>1888</v>
      </c>
      <c r="F23" s="15">
        <v>1546</v>
      </c>
      <c r="G23" s="13">
        <v>286</v>
      </c>
      <c r="H23" s="15">
        <v>1543</v>
      </c>
      <c r="I23" s="13">
        <v>555</v>
      </c>
      <c r="J23" s="15">
        <v>472</v>
      </c>
      <c r="K23" s="15">
        <v>2856</v>
      </c>
      <c r="L23" s="15">
        <v>20667</v>
      </c>
      <c r="M23" s="15">
        <v>20488</v>
      </c>
      <c r="N23" s="15">
        <v>41155</v>
      </c>
      <c r="O23" s="18">
        <v>26.620310478654591</v>
      </c>
      <c r="P23" s="18">
        <v>26.672067401166558</v>
      </c>
      <c r="Q23" s="18">
        <v>4.4952380952380953</v>
      </c>
    </row>
    <row r="24" spans="3:17" x14ac:dyDescent="0.2">
      <c r="C24" s="19" t="s">
        <v>28</v>
      </c>
      <c r="D24" s="19">
        <v>427</v>
      </c>
      <c r="E24" s="20">
        <v>1924</v>
      </c>
      <c r="F24" s="20">
        <v>1575</v>
      </c>
      <c r="G24" s="19">
        <v>287</v>
      </c>
      <c r="H24" s="20">
        <v>1432</v>
      </c>
      <c r="I24" s="20">
        <v>985</v>
      </c>
      <c r="J24" s="20">
        <v>216</v>
      </c>
      <c r="K24" s="20">
        <v>2920</v>
      </c>
      <c r="L24" s="20">
        <v>20560</v>
      </c>
      <c r="M24" s="20">
        <v>20248</v>
      </c>
      <c r="N24" s="20">
        <v>40808</v>
      </c>
      <c r="O24" s="21">
        <v>25.909841269841269</v>
      </c>
      <c r="P24" s="21">
        <v>28.497206703910614</v>
      </c>
      <c r="Q24" s="21">
        <f t="shared" ref="Q24:Q31" si="0">E24/D24</f>
        <v>4.5058548009367678</v>
      </c>
    </row>
    <row r="25" spans="3:17" x14ac:dyDescent="0.2">
      <c r="C25" s="13" t="s">
        <v>29</v>
      </c>
      <c r="D25" s="13">
        <v>430</v>
      </c>
      <c r="E25" s="15">
        <v>1923</v>
      </c>
      <c r="F25" s="15">
        <v>1557</v>
      </c>
      <c r="G25" s="13">
        <v>301</v>
      </c>
      <c r="H25" s="15">
        <v>1429</v>
      </c>
      <c r="I25" s="15">
        <v>567</v>
      </c>
      <c r="J25" s="15">
        <v>614</v>
      </c>
      <c r="K25" s="15">
        <v>2911</v>
      </c>
      <c r="L25" s="15">
        <v>20505</v>
      </c>
      <c r="M25" s="15">
        <v>20465</v>
      </c>
      <c r="N25" s="15">
        <v>40970</v>
      </c>
      <c r="O25" s="18">
        <f t="shared" ref="O25:O31" si="1">N25/F25</f>
        <v>26.313423249839435</v>
      </c>
      <c r="P25" s="18">
        <f t="shared" ref="P25:P31" si="2">N25/H25</f>
        <v>28.670398880335899</v>
      </c>
      <c r="Q25" s="18">
        <f t="shared" si="0"/>
        <v>4.4720930232558143</v>
      </c>
    </row>
    <row r="26" spans="3:17" x14ac:dyDescent="0.2">
      <c r="C26" s="2" t="s">
        <v>31</v>
      </c>
      <c r="D26" s="2">
        <v>428</v>
      </c>
      <c r="E26" s="10">
        <v>2052</v>
      </c>
      <c r="F26" s="10">
        <v>1601</v>
      </c>
      <c r="G26" s="2">
        <v>291</v>
      </c>
      <c r="H26" s="10">
        <v>1465</v>
      </c>
      <c r="I26" s="10">
        <v>559</v>
      </c>
      <c r="J26" s="20">
        <f t="shared" ref="J26:J31" si="3">K26-G26-H26-I26</f>
        <v>637</v>
      </c>
      <c r="K26" s="10">
        <v>2952</v>
      </c>
      <c r="L26" s="10">
        <v>20775</v>
      </c>
      <c r="M26" s="10">
        <v>20609</v>
      </c>
      <c r="N26" s="10">
        <v>41384</v>
      </c>
      <c r="O26" s="21">
        <f t="shared" si="1"/>
        <v>25.84884447220487</v>
      </c>
      <c r="P26" s="21">
        <f t="shared" si="2"/>
        <v>28.248464163822526</v>
      </c>
      <c r="Q26" s="21">
        <f t="shared" si="0"/>
        <v>4.7943925233644862</v>
      </c>
    </row>
    <row r="27" spans="3:17" x14ac:dyDescent="0.2">
      <c r="C27" s="13" t="s">
        <v>30</v>
      </c>
      <c r="D27" s="13">
        <v>430</v>
      </c>
      <c r="E27" s="15">
        <v>1976</v>
      </c>
      <c r="F27" s="15">
        <v>1558</v>
      </c>
      <c r="G27" s="13">
        <v>274</v>
      </c>
      <c r="H27" s="15">
        <v>1404</v>
      </c>
      <c r="I27" s="15">
        <v>541</v>
      </c>
      <c r="J27" s="15">
        <f t="shared" si="3"/>
        <v>636</v>
      </c>
      <c r="K27" s="15">
        <v>2855</v>
      </c>
      <c r="L27" s="15">
        <v>18200</v>
      </c>
      <c r="M27" s="15">
        <v>18029</v>
      </c>
      <c r="N27" s="15">
        <v>36229</v>
      </c>
      <c r="O27" s="18">
        <f t="shared" si="1"/>
        <v>23.253530166880616</v>
      </c>
      <c r="P27" s="18">
        <f t="shared" si="2"/>
        <v>25.804131054131055</v>
      </c>
      <c r="Q27" s="18">
        <f t="shared" si="0"/>
        <v>4.5953488372093023</v>
      </c>
    </row>
    <row r="28" spans="3:17" x14ac:dyDescent="0.2">
      <c r="C28" s="2" t="s">
        <v>32</v>
      </c>
      <c r="D28" s="2">
        <v>423</v>
      </c>
      <c r="E28" s="10">
        <v>2020</v>
      </c>
      <c r="F28" s="10">
        <v>1522</v>
      </c>
      <c r="G28" s="2">
        <v>286</v>
      </c>
      <c r="H28" s="10">
        <v>1385</v>
      </c>
      <c r="I28" s="10">
        <v>573</v>
      </c>
      <c r="J28" s="20">
        <f t="shared" si="3"/>
        <v>619</v>
      </c>
      <c r="K28" s="10">
        <v>2863</v>
      </c>
      <c r="L28" s="10">
        <v>17698</v>
      </c>
      <c r="M28" s="10">
        <v>17882</v>
      </c>
      <c r="N28" s="10">
        <v>35580</v>
      </c>
      <c r="O28" s="21">
        <f t="shared" si="1"/>
        <v>23.37713534822602</v>
      </c>
      <c r="P28" s="21">
        <f t="shared" si="2"/>
        <v>25.689530685920577</v>
      </c>
      <c r="Q28" s="21">
        <f t="shared" si="0"/>
        <v>4.7754137115839246</v>
      </c>
    </row>
    <row r="29" spans="3:17" x14ac:dyDescent="0.2">
      <c r="C29" s="13" t="s">
        <v>33</v>
      </c>
      <c r="D29" s="13">
        <v>412</v>
      </c>
      <c r="E29" s="15">
        <v>1934</v>
      </c>
      <c r="F29" s="15">
        <v>1493</v>
      </c>
      <c r="G29" s="13">
        <v>288</v>
      </c>
      <c r="H29" s="15">
        <v>1369</v>
      </c>
      <c r="I29" s="15">
        <v>580</v>
      </c>
      <c r="J29" s="15">
        <f t="shared" si="3"/>
        <v>600</v>
      </c>
      <c r="K29" s="15">
        <v>2837</v>
      </c>
      <c r="L29" s="15">
        <v>18433</v>
      </c>
      <c r="M29" s="15">
        <v>18395</v>
      </c>
      <c r="N29" s="15">
        <v>36828</v>
      </c>
      <c r="O29" s="18">
        <f t="shared" si="1"/>
        <v>24.667113194909579</v>
      </c>
      <c r="P29" s="18">
        <f t="shared" si="2"/>
        <v>26.901387874360847</v>
      </c>
      <c r="Q29" s="18">
        <f t="shared" si="0"/>
        <v>4.6941747572815533</v>
      </c>
    </row>
    <row r="30" spans="3:17" x14ac:dyDescent="0.2">
      <c r="C30" s="2" t="s">
        <v>36</v>
      </c>
      <c r="D30" s="1">
        <v>410</v>
      </c>
      <c r="E30" s="10">
        <v>1947</v>
      </c>
      <c r="F30" s="10">
        <v>1482</v>
      </c>
      <c r="G30" s="1">
        <v>291</v>
      </c>
      <c r="H30" s="10">
        <v>1363</v>
      </c>
      <c r="I30" s="1">
        <v>619</v>
      </c>
      <c r="J30" s="1">
        <f t="shared" si="3"/>
        <v>631</v>
      </c>
      <c r="K30" s="10">
        <v>2904</v>
      </c>
      <c r="L30" s="10">
        <f>18411+15</f>
        <v>18426</v>
      </c>
      <c r="M30" s="10">
        <f>18128+28</f>
        <v>18156</v>
      </c>
      <c r="N30" s="10">
        <v>36582</v>
      </c>
      <c r="O30" s="21">
        <f t="shared" ref="O30" si="4">N30/F30</f>
        <v>24.684210526315791</v>
      </c>
      <c r="P30" s="21">
        <f t="shared" ref="P30" si="5">N30/H30</f>
        <v>26.839325018341892</v>
      </c>
      <c r="Q30" s="21">
        <f t="shared" ref="Q30" si="6">E30/D30</f>
        <v>4.7487804878048783</v>
      </c>
    </row>
    <row r="31" spans="3:17" ht="15" thickBot="1" x14ac:dyDescent="0.25">
      <c r="C31" s="13" t="s">
        <v>37</v>
      </c>
      <c r="D31" s="26">
        <v>411</v>
      </c>
      <c r="E31" s="15">
        <v>1906</v>
      </c>
      <c r="F31" s="15">
        <v>1485</v>
      </c>
      <c r="G31" s="26">
        <v>304</v>
      </c>
      <c r="H31" s="15">
        <v>1378</v>
      </c>
      <c r="I31" s="26">
        <v>619</v>
      </c>
      <c r="J31" s="26">
        <f t="shared" si="3"/>
        <v>650</v>
      </c>
      <c r="K31" s="15">
        <v>2951</v>
      </c>
      <c r="L31" s="15">
        <f>17263+19</f>
        <v>17282</v>
      </c>
      <c r="M31" s="15">
        <f>17281+14</f>
        <v>17295</v>
      </c>
      <c r="N31" s="15">
        <f>34544+33</f>
        <v>34577</v>
      </c>
      <c r="O31" s="18">
        <f t="shared" si="1"/>
        <v>23.284175084175086</v>
      </c>
      <c r="P31" s="18">
        <f t="shared" si="2"/>
        <v>25.092162554426704</v>
      </c>
      <c r="Q31" s="18">
        <f t="shared" si="0"/>
        <v>4.6374695863746958</v>
      </c>
    </row>
    <row r="32" spans="3:17" ht="15" thickTop="1" x14ac:dyDescent="0.2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  <c r="P32" s="24"/>
      <c r="Q32" s="24"/>
    </row>
    <row r="33" spans="3:17" x14ac:dyDescent="0.2">
      <c r="C33" s="29" t="s">
        <v>39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3:17" x14ac:dyDescent="0.2">
      <c r="C34" s="29" t="s">
        <v>34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3:17" x14ac:dyDescent="0.2">
      <c r="C35" s="22"/>
    </row>
    <row r="36" spans="3:17" x14ac:dyDescent="0.2">
      <c r="J36" s="23"/>
    </row>
    <row r="38" spans="3:17" x14ac:dyDescent="0.2">
      <c r="M38" s="23"/>
    </row>
  </sheetData>
  <mergeCells count="8">
    <mergeCell ref="C9:Q9"/>
    <mergeCell ref="C10:Q10"/>
    <mergeCell ref="C34:Q34"/>
    <mergeCell ref="D12:F12"/>
    <mergeCell ref="G12:K12"/>
    <mergeCell ref="L12:N12"/>
    <mergeCell ref="O12:Q12"/>
    <mergeCell ref="C33:Q33"/>
  </mergeCells>
  <pageMargins left="0.7" right="0.7" top="0.75" bottom="0.75" header="0.3" footer="0.3"/>
  <pageSetup paperSize="3" scale="61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1.ciclo_escolar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Michelle Ferriza Alvarez</dc:creator>
  <cp:lastModifiedBy>Francisco Ivan Montañez Galvez</cp:lastModifiedBy>
  <cp:lastPrinted>2025-05-27T19:24:42Z</cp:lastPrinted>
  <dcterms:created xsi:type="dcterms:W3CDTF">2015-05-13T18:48:14Z</dcterms:created>
  <dcterms:modified xsi:type="dcterms:W3CDTF">2025-05-27T19:33:17Z</dcterms:modified>
</cp:coreProperties>
</file>