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13_ncr:1_{93F8D41E-F2EB-4813-98E6-4237EBDBE19E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ED.8" sheetId="1" r:id="rId1"/>
  </sheets>
  <calcPr calcId="181029"/>
</workbook>
</file>

<file path=xl/calcChain.xml><?xml version="1.0" encoding="utf-8"?>
<calcChain xmlns="http://schemas.openxmlformats.org/spreadsheetml/2006/main">
  <c r="P61" i="1" l="1"/>
  <c r="O30" i="1"/>
  <c r="J55" i="1" l="1"/>
  <c r="J52" i="1"/>
  <c r="J48" i="1"/>
  <c r="J44" i="1"/>
  <c r="J19" i="1"/>
  <c r="J50" i="1"/>
  <c r="E61" i="1"/>
  <c r="G61" i="1"/>
  <c r="H61" i="1"/>
  <c r="I61" i="1"/>
  <c r="L61" i="1"/>
  <c r="M61" i="1"/>
  <c r="N61" i="1"/>
  <c r="O61" i="1"/>
  <c r="Q61" i="1"/>
  <c r="R61" i="1"/>
  <c r="S61" i="1"/>
  <c r="T61" i="1"/>
  <c r="U61" i="1"/>
  <c r="V61" i="1"/>
  <c r="W61" i="1"/>
  <c r="X61" i="1"/>
  <c r="D61" i="1"/>
  <c r="K61" i="1"/>
  <c r="F61" i="1"/>
  <c r="J61" i="1" l="1"/>
</calcChain>
</file>

<file path=xl/sharedStrings.xml><?xml version="1.0" encoding="utf-8"?>
<sst xmlns="http://schemas.openxmlformats.org/spreadsheetml/2006/main" count="89" uniqueCount="58">
  <si>
    <t>Nombre</t>
  </si>
  <si>
    <t>Instituciones</t>
  </si>
  <si>
    <t>Escuelas</t>
  </si>
  <si>
    <t xml:space="preserve">Total alumnos </t>
  </si>
  <si>
    <t>CENTRO CHIHUAHUENSE DE ESTUDIOS DE POSGRADO</t>
  </si>
  <si>
    <t>EL COLEGIO DE CHIHUAHUA</t>
  </si>
  <si>
    <t>INSTITUTO DE ESTUDIOS SUPERIORES Y FORMACION HUMANA</t>
  </si>
  <si>
    <t>INSTITUTO SUPERIOR DE ALTA COCINA</t>
  </si>
  <si>
    <t>UNIVERSIDAD INTERAMERICANA DEL NORTE</t>
  </si>
  <si>
    <t>UNIVERSIDAD MEXICANA DEL NORTE</t>
  </si>
  <si>
    <t>Total</t>
  </si>
  <si>
    <t>Licenciatura</t>
  </si>
  <si>
    <t>Maestria, Doctorado o Especialidad</t>
  </si>
  <si>
    <t xml:space="preserve">Hombre </t>
  </si>
  <si>
    <t>Mujer</t>
  </si>
  <si>
    <t>Nombre Institucional, Instituciones y escuelas</t>
  </si>
  <si>
    <t>Escolarizada</t>
  </si>
  <si>
    <t>Mixto</t>
  </si>
  <si>
    <t>Docentes</t>
  </si>
  <si>
    <r>
      <rPr>
        <b/>
        <sz val="11"/>
        <color theme="5" tint="-0.499984740745262"/>
        <rFont val="Arial"/>
        <family val="2"/>
      </rPr>
      <t>Fuente:</t>
    </r>
    <r>
      <rPr>
        <sz val="11"/>
        <color theme="5" tint="-0.499984740745262"/>
        <rFont val="Arial"/>
        <family val="2"/>
      </rPr>
      <t xml:space="preserve"> Elaboración propia IMIP con datos de Servicios Educativos del Estado de Chihuahua, SEECH</t>
    </r>
  </si>
  <si>
    <t>SINCE COLEGIO UNIVERSITARIO</t>
  </si>
  <si>
    <t>INSTITUTO SUPERIOR SANTA MARIA</t>
  </si>
  <si>
    <t xml:space="preserve">3.ED.8 Continuación… </t>
  </si>
  <si>
    <t>INSTITUTO DE ESTUDIOS SUPERIORES ADELA DE CORNEJO</t>
  </si>
  <si>
    <t>Hombre</t>
  </si>
  <si>
    <t>CENTRO UNIVERSITARIO DE CIUDAD JUAREZ</t>
  </si>
  <si>
    <t>CENTRO UNIVERSITARIO PASO DEL NORTE</t>
  </si>
  <si>
    <t>COOK INSTITUTO CULINARIO DE EDUCACIÓN SUPERIOR</t>
  </si>
  <si>
    <t>ESCUELA NORMAL SUPERIOR PROFR. JOSE E. MEDRANO R.</t>
  </si>
  <si>
    <t>ESCUELA SUPERIOR DE PSICOLOGIA UACJ</t>
  </si>
  <si>
    <t>INSTITUTO DE ESTUDIOS SUPERIORES FEMAP</t>
  </si>
  <si>
    <t>INSTITUTO DE FORMACION Y ACTUALIZACION JUDICIAL</t>
  </si>
  <si>
    <t>INSTITUTO PEDRO J. MALDONADO</t>
  </si>
  <si>
    <t>INSTITUTO POLITECNICO DE LA FRONTERA</t>
  </si>
  <si>
    <t>INSTITUTO SUPERIOR DE CIENCIAS DE CIUDAD JUAREZ</t>
  </si>
  <si>
    <t>INSTITUTO TECNOLOGICO DE CIUDAD JUAREZ</t>
  </si>
  <si>
    <t>ITESM CAMPUS CIUDAD JUAREZ</t>
  </si>
  <si>
    <t>UNIVERSIDAD AUTONOMA DE CD JUAREZ UACJ</t>
  </si>
  <si>
    <t>UNIVERSIDAD AUTONOMA DE CHIHUAHUA</t>
  </si>
  <si>
    <t>UNIVERSIDAD DE DURANGO CAMPUS CD. JUAREZ</t>
  </si>
  <si>
    <t>UNIVERSIDAD TECNOLOGICA DE CIUDAD JUAREZ</t>
  </si>
  <si>
    <t>UNIVERSIDAD TECNOLOGICA PASO DEL NORTE</t>
  </si>
  <si>
    <t>CENTRO CULTURAL UNIVERSITARIO UMBRAL</t>
  </si>
  <si>
    <t>UNIVERSIDAD CULTURAL</t>
  </si>
  <si>
    <t>Técnico superior</t>
  </si>
  <si>
    <t>INSTITUTO CULTURAL ANDAROEN</t>
  </si>
  <si>
    <t>INSTITUTO SUPERIOR LYMER</t>
  </si>
  <si>
    <t>LICEO UNIVERSITARIO</t>
  </si>
  <si>
    <t>UNIVERSIDAD CULTURAL CAMPUS CD. JUÁREZ</t>
  </si>
  <si>
    <t>UNIVERSIDAD REGIONAL DEL NORTE EXTENSIÓN CD. JUAREZ</t>
  </si>
  <si>
    <t>UNIVERSIDAD TEC MILENIO CIUDAD JUÁREZ</t>
  </si>
  <si>
    <t>UNIVERSIDAD VIZCAYA DE LAS AMÉRICAS CAMPUS CIUDAD JUÁREZ</t>
  </si>
  <si>
    <t>CENTRO DE ACTUALIZACION DEL MAGISTERIO DE CD JUAREZ</t>
  </si>
  <si>
    <t>UNIVERSIDAD PEDAGOGICA NACIONAL DE CHIHUAHUA</t>
  </si>
  <si>
    <t>No Escolarizada</t>
  </si>
  <si>
    <t>3.ED.8 Matrícula inicial en educación superior por institución, nivel, modalidad y personal docente en el Municipio de Juárez, Chihuahua</t>
  </si>
  <si>
    <t>Ciclo escolar 2023 - 2024</t>
  </si>
  <si>
    <t>CENTRO TERESIANO DE ESTUDIOS SUPERIORES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</si>
</sst>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0" borderId="0" xfId="0" applyFont="1" applyAlignment="1">
      <alignment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21" fillId="0" borderId="0" xfId="0" applyFont="1"/>
    <xf numFmtId="0" fontId="20" fillId="0" borderId="0" xfId="0" applyFont="1"/>
    <xf numFmtId="164" fontId="19" fillId="33" borderId="12" xfId="42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0" fontId="19" fillId="33" borderId="1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71871</xdr:rowOff>
    </xdr:from>
    <xdr:to>
      <xdr:col>4</xdr:col>
      <xdr:colOff>150546</xdr:colOff>
      <xdr:row>5</xdr:row>
      <xdr:rowOff>136262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1871"/>
          <a:ext cx="4470594" cy="100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135825</xdr:colOff>
      <xdr:row>36</xdr:row>
      <xdr:rowOff>64387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167" y="9027583"/>
          <a:ext cx="4484063" cy="963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X63"/>
  <sheetViews>
    <sheetView showGridLines="0" tabSelected="1" topLeftCell="C1" zoomScale="80" zoomScaleNormal="80" zoomScaleSheetLayoutView="70" workbookViewId="0">
      <selection activeCell="O20" sqref="O20"/>
    </sheetView>
  </sheetViews>
  <sheetFormatPr defaultColWidth="9.140625" defaultRowHeight="14.25" x14ac:dyDescent="0.2"/>
  <cols>
    <col min="1" max="1" width="1" style="1" customWidth="1"/>
    <col min="2" max="2" width="7.7109375" style="1" customWidth="1"/>
    <col min="3" max="3" width="40.28515625" style="1" customWidth="1"/>
    <col min="4" max="4" width="17.5703125" style="1" customWidth="1"/>
    <col min="5" max="5" width="11.7109375" style="1" customWidth="1"/>
    <col min="6" max="6" width="16.42578125" style="1" customWidth="1"/>
    <col min="7" max="7" width="1" style="1" customWidth="1"/>
    <col min="8" max="8" width="16" style="1" bestFit="1" customWidth="1"/>
    <col min="9" max="9" width="11" style="1" bestFit="1" customWidth="1"/>
    <col min="10" max="10" width="17.7109375" style="1" customWidth="1"/>
    <col min="11" max="11" width="12.140625" style="1" bestFit="1" customWidth="1"/>
    <col min="12" max="12" width="1.28515625" style="1" customWidth="1"/>
    <col min="13" max="13" width="15.85546875" style="1" customWidth="1"/>
    <col min="14" max="14" width="11.7109375" style="1" customWidth="1"/>
    <col min="15" max="15" width="17.5703125" style="1" customWidth="1"/>
    <col min="16" max="16" width="10.5703125" style="1" customWidth="1"/>
    <col min="17" max="17" width="1" style="1" customWidth="1"/>
    <col min="18" max="18" width="16" style="1" customWidth="1"/>
    <col min="19" max="19" width="17.140625" style="1" customWidth="1"/>
    <col min="20" max="20" width="10.7109375" style="1" bestFit="1" customWidth="1"/>
    <col min="21" max="21" width="1" style="1" customWidth="1"/>
    <col min="22" max="22" width="11.42578125" style="1" customWidth="1"/>
    <col min="23" max="23" width="10.28515625" style="1" bestFit="1" customWidth="1"/>
    <col min="24" max="24" width="10.28515625" style="1" customWidth="1"/>
    <col min="25" max="16384" width="9.140625" style="1"/>
  </cols>
  <sheetData>
    <row r="7" spans="3:24" ht="22.5" customHeight="1" x14ac:dyDescent="0.25">
      <c r="C7" s="14" t="s">
        <v>55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3:24" x14ac:dyDescent="0.2">
      <c r="C8" s="19" t="s">
        <v>56</v>
      </c>
      <c r="D8" s="19"/>
      <c r="E8" s="19"/>
      <c r="F8" s="19"/>
    </row>
    <row r="10" spans="3:24" ht="19.5" customHeight="1" thickBot="1" x14ac:dyDescent="0.3">
      <c r="C10" s="18" t="s">
        <v>15</v>
      </c>
      <c r="D10" s="18"/>
      <c r="E10" s="18"/>
      <c r="F10" s="18"/>
      <c r="H10" s="18" t="s">
        <v>16</v>
      </c>
      <c r="I10" s="18"/>
      <c r="J10" s="18"/>
      <c r="K10" s="18"/>
      <c r="L10" s="16"/>
      <c r="M10" s="18" t="s">
        <v>54</v>
      </c>
      <c r="N10" s="18"/>
      <c r="O10" s="18"/>
      <c r="P10" s="18"/>
      <c r="R10" s="18" t="s">
        <v>17</v>
      </c>
      <c r="S10" s="18"/>
      <c r="T10" s="18"/>
      <c r="V10" s="18" t="s">
        <v>18</v>
      </c>
      <c r="W10" s="18"/>
      <c r="X10" s="18"/>
    </row>
    <row r="11" spans="3:24" ht="44.25" customHeight="1" thickTop="1" x14ac:dyDescent="0.2">
      <c r="C11" s="5" t="s">
        <v>0</v>
      </c>
      <c r="D11" s="5" t="s">
        <v>1</v>
      </c>
      <c r="E11" s="5" t="s">
        <v>2</v>
      </c>
      <c r="F11" s="6" t="s">
        <v>3</v>
      </c>
      <c r="G11" s="4"/>
      <c r="H11" s="5" t="s">
        <v>11</v>
      </c>
      <c r="I11" s="6" t="s">
        <v>44</v>
      </c>
      <c r="J11" s="6" t="s">
        <v>12</v>
      </c>
      <c r="K11" s="5" t="s">
        <v>10</v>
      </c>
      <c r="L11" s="17"/>
      <c r="M11" s="5" t="s">
        <v>11</v>
      </c>
      <c r="N11" s="6" t="s">
        <v>44</v>
      </c>
      <c r="O11" s="6" t="s">
        <v>12</v>
      </c>
      <c r="P11" s="5" t="s">
        <v>10</v>
      </c>
      <c r="R11" s="5" t="s">
        <v>11</v>
      </c>
      <c r="S11" s="6" t="s">
        <v>12</v>
      </c>
      <c r="T11" s="5" t="s">
        <v>10</v>
      </c>
      <c r="V11" s="5" t="s">
        <v>24</v>
      </c>
      <c r="W11" s="6" t="s">
        <v>14</v>
      </c>
      <c r="X11" s="5" t="s">
        <v>10</v>
      </c>
    </row>
    <row r="12" spans="3:24" ht="28.5" customHeight="1" x14ac:dyDescent="0.2">
      <c r="C12" s="11" t="s">
        <v>4</v>
      </c>
      <c r="D12" s="1">
        <v>1</v>
      </c>
      <c r="E12" s="1">
        <v>1</v>
      </c>
      <c r="F12" s="9">
        <v>6</v>
      </c>
      <c r="G12" s="3"/>
      <c r="H12" s="9">
        <v>0</v>
      </c>
      <c r="I12" s="9">
        <v>0</v>
      </c>
      <c r="J12" s="9">
        <v>0</v>
      </c>
      <c r="K12" s="9">
        <v>0</v>
      </c>
      <c r="L12" s="9"/>
      <c r="M12" s="9">
        <v>0</v>
      </c>
      <c r="N12" s="9">
        <v>0</v>
      </c>
      <c r="O12" s="9">
        <v>0</v>
      </c>
      <c r="P12" s="9">
        <v>0</v>
      </c>
      <c r="Q12" s="3"/>
      <c r="R12" s="9">
        <v>0</v>
      </c>
      <c r="S12" s="9">
        <v>6</v>
      </c>
      <c r="T12" s="9">
        <v>6</v>
      </c>
      <c r="V12" s="9">
        <v>0</v>
      </c>
      <c r="W12" s="9">
        <v>1</v>
      </c>
      <c r="X12" s="9">
        <v>1</v>
      </c>
    </row>
    <row r="13" spans="3:24" ht="28.5" customHeight="1" x14ac:dyDescent="0.2">
      <c r="C13" s="12" t="s">
        <v>42</v>
      </c>
      <c r="D13" s="8">
        <v>1</v>
      </c>
      <c r="E13" s="8">
        <v>1</v>
      </c>
      <c r="F13" s="10">
        <v>58</v>
      </c>
      <c r="G13" s="3"/>
      <c r="H13" s="10">
        <v>58</v>
      </c>
      <c r="I13" s="10">
        <v>0</v>
      </c>
      <c r="J13" s="10">
        <v>0</v>
      </c>
      <c r="K13" s="10">
        <v>58</v>
      </c>
      <c r="L13" s="9"/>
      <c r="M13" s="10">
        <v>0</v>
      </c>
      <c r="N13" s="10">
        <v>0</v>
      </c>
      <c r="O13" s="10">
        <v>0</v>
      </c>
      <c r="P13" s="10">
        <v>0</v>
      </c>
      <c r="Q13" s="3"/>
      <c r="R13" s="10">
        <v>0</v>
      </c>
      <c r="S13" s="10">
        <v>0</v>
      </c>
      <c r="T13" s="10">
        <v>0</v>
      </c>
      <c r="V13" s="10">
        <v>15</v>
      </c>
      <c r="W13" s="10">
        <v>12</v>
      </c>
      <c r="X13" s="10">
        <v>27</v>
      </c>
    </row>
    <row r="14" spans="3:24" ht="28.5" customHeight="1" x14ac:dyDescent="0.2">
      <c r="C14" s="11" t="s">
        <v>52</v>
      </c>
      <c r="D14" s="1">
        <v>1</v>
      </c>
      <c r="E14" s="1">
        <v>1</v>
      </c>
      <c r="F14" s="9">
        <v>28</v>
      </c>
      <c r="G14" s="3"/>
      <c r="H14" s="9">
        <v>28</v>
      </c>
      <c r="I14" s="9">
        <v>0</v>
      </c>
      <c r="J14" s="9">
        <v>0</v>
      </c>
      <c r="K14" s="9">
        <v>28</v>
      </c>
      <c r="L14" s="9"/>
      <c r="M14" s="9">
        <v>0</v>
      </c>
      <c r="N14" s="9">
        <v>0</v>
      </c>
      <c r="O14" s="9">
        <v>0</v>
      </c>
      <c r="P14" s="9">
        <v>0</v>
      </c>
      <c r="Q14" s="3"/>
      <c r="R14" s="9">
        <v>0</v>
      </c>
      <c r="S14" s="9">
        <v>0</v>
      </c>
      <c r="T14" s="9">
        <v>0</v>
      </c>
      <c r="V14" s="9">
        <v>6</v>
      </c>
      <c r="W14" s="9">
        <v>7</v>
      </c>
      <c r="X14" s="9">
        <v>13</v>
      </c>
    </row>
    <row r="15" spans="3:24" ht="28.5" customHeight="1" x14ac:dyDescent="0.2">
      <c r="C15" s="12" t="s">
        <v>57</v>
      </c>
      <c r="D15" s="8">
        <v>1</v>
      </c>
      <c r="E15" s="8">
        <v>1</v>
      </c>
      <c r="F15" s="10">
        <v>10</v>
      </c>
      <c r="G15" s="3"/>
      <c r="H15" s="10">
        <v>10</v>
      </c>
      <c r="I15" s="10">
        <v>0</v>
      </c>
      <c r="J15" s="10">
        <v>0</v>
      </c>
      <c r="K15" s="10">
        <v>10</v>
      </c>
      <c r="L15" s="9"/>
      <c r="M15" s="10">
        <v>0</v>
      </c>
      <c r="N15" s="10">
        <v>0</v>
      </c>
      <c r="O15" s="10">
        <v>0</v>
      </c>
      <c r="P15" s="10">
        <v>0</v>
      </c>
      <c r="Q15" s="3"/>
      <c r="R15" s="10">
        <v>0</v>
      </c>
      <c r="S15" s="10">
        <v>0</v>
      </c>
      <c r="T15" s="10">
        <v>0</v>
      </c>
      <c r="V15" s="10">
        <v>1</v>
      </c>
      <c r="W15" s="10">
        <v>2</v>
      </c>
      <c r="X15" s="10">
        <v>3</v>
      </c>
    </row>
    <row r="16" spans="3:24" ht="28.5" customHeight="1" x14ac:dyDescent="0.2">
      <c r="C16" s="11" t="s">
        <v>25</v>
      </c>
      <c r="D16" s="1">
        <v>1</v>
      </c>
      <c r="E16" s="1">
        <v>1</v>
      </c>
      <c r="F16" s="9">
        <v>900</v>
      </c>
      <c r="G16" s="3"/>
      <c r="H16" s="9">
        <v>900</v>
      </c>
      <c r="I16" s="9">
        <v>0</v>
      </c>
      <c r="J16" s="9">
        <v>0</v>
      </c>
      <c r="K16" s="9">
        <v>900</v>
      </c>
      <c r="L16" s="9"/>
      <c r="M16" s="9">
        <v>0</v>
      </c>
      <c r="N16" s="9">
        <v>0</v>
      </c>
      <c r="O16" s="9">
        <v>0</v>
      </c>
      <c r="P16" s="9">
        <v>0</v>
      </c>
      <c r="Q16" s="3"/>
      <c r="R16" s="9">
        <v>0</v>
      </c>
      <c r="S16" s="9">
        <v>0</v>
      </c>
      <c r="T16" s="9">
        <v>0</v>
      </c>
      <c r="V16" s="9">
        <v>35</v>
      </c>
      <c r="W16" s="9">
        <v>12</v>
      </c>
      <c r="X16" s="9">
        <v>47</v>
      </c>
    </row>
    <row r="17" spans="3:24" ht="28.5" customHeight="1" x14ac:dyDescent="0.2">
      <c r="C17" s="12" t="s">
        <v>26</v>
      </c>
      <c r="D17" s="8">
        <v>1</v>
      </c>
      <c r="E17" s="8">
        <v>1</v>
      </c>
      <c r="F17" s="10">
        <v>397</v>
      </c>
      <c r="G17" s="3"/>
      <c r="H17" s="10">
        <v>0</v>
      </c>
      <c r="I17" s="10">
        <v>0</v>
      </c>
      <c r="J17" s="10">
        <v>0</v>
      </c>
      <c r="K17" s="10">
        <v>0</v>
      </c>
      <c r="L17" s="9"/>
      <c r="M17" s="10">
        <v>0</v>
      </c>
      <c r="N17" s="10">
        <v>0</v>
      </c>
      <c r="O17" s="10">
        <v>0</v>
      </c>
      <c r="P17" s="10">
        <v>0</v>
      </c>
      <c r="Q17" s="3"/>
      <c r="R17" s="10">
        <v>397</v>
      </c>
      <c r="S17" s="10">
        <v>0</v>
      </c>
      <c r="T17" s="10">
        <v>397</v>
      </c>
      <c r="V17" s="10">
        <v>18</v>
      </c>
      <c r="W17" s="10">
        <v>30</v>
      </c>
      <c r="X17" s="10">
        <v>48</v>
      </c>
    </row>
    <row r="18" spans="3:24" ht="28.5" customHeight="1" x14ac:dyDescent="0.2">
      <c r="C18" s="11" t="s">
        <v>27</v>
      </c>
      <c r="D18" s="1">
        <v>1</v>
      </c>
      <c r="E18" s="1">
        <v>1</v>
      </c>
      <c r="F18" s="9">
        <v>2</v>
      </c>
      <c r="G18" s="3"/>
      <c r="H18" s="9">
        <v>2</v>
      </c>
      <c r="I18" s="9">
        <v>0</v>
      </c>
      <c r="J18" s="9">
        <v>0</v>
      </c>
      <c r="K18" s="9">
        <v>2</v>
      </c>
      <c r="L18" s="9"/>
      <c r="M18" s="9">
        <v>0</v>
      </c>
      <c r="N18" s="9">
        <v>0</v>
      </c>
      <c r="O18" s="9">
        <v>0</v>
      </c>
      <c r="P18" s="9">
        <v>0</v>
      </c>
      <c r="Q18" s="3"/>
      <c r="R18" s="9">
        <v>0</v>
      </c>
      <c r="S18" s="9">
        <v>0</v>
      </c>
      <c r="T18" s="9">
        <v>0</v>
      </c>
      <c r="V18" s="9">
        <v>6</v>
      </c>
      <c r="W18" s="9">
        <v>6</v>
      </c>
      <c r="X18" s="9">
        <v>12</v>
      </c>
    </row>
    <row r="19" spans="3:24" ht="28.5" customHeight="1" x14ac:dyDescent="0.2">
      <c r="C19" s="12" t="s">
        <v>5</v>
      </c>
      <c r="D19" s="8">
        <v>1</v>
      </c>
      <c r="E19" s="8">
        <v>1</v>
      </c>
      <c r="F19" s="10">
        <v>22</v>
      </c>
      <c r="G19" s="3"/>
      <c r="H19" s="10">
        <v>0</v>
      </c>
      <c r="I19" s="10">
        <v>0</v>
      </c>
      <c r="J19" s="10">
        <f>6+16</f>
        <v>22</v>
      </c>
      <c r="K19" s="10">
        <v>22</v>
      </c>
      <c r="L19" s="9"/>
      <c r="M19" s="10">
        <v>0</v>
      </c>
      <c r="N19" s="10">
        <v>0</v>
      </c>
      <c r="O19" s="10">
        <v>0</v>
      </c>
      <c r="P19" s="10">
        <v>0</v>
      </c>
      <c r="Q19" s="3"/>
      <c r="R19" s="10">
        <v>0</v>
      </c>
      <c r="S19" s="10">
        <v>0</v>
      </c>
      <c r="T19" s="10">
        <v>0</v>
      </c>
      <c r="V19" s="10">
        <v>1</v>
      </c>
      <c r="W19" s="10">
        <v>1</v>
      </c>
      <c r="X19" s="10">
        <v>2</v>
      </c>
    </row>
    <row r="20" spans="3:24" ht="28.5" customHeight="1" x14ac:dyDescent="0.2">
      <c r="C20" s="11" t="s">
        <v>28</v>
      </c>
      <c r="D20" s="1">
        <v>1</v>
      </c>
      <c r="E20" s="1">
        <v>1</v>
      </c>
      <c r="F20" s="9">
        <v>349</v>
      </c>
      <c r="G20" s="3"/>
      <c r="H20" s="9">
        <v>349</v>
      </c>
      <c r="I20" s="9">
        <v>0</v>
      </c>
      <c r="J20" s="9">
        <v>0</v>
      </c>
      <c r="K20" s="9">
        <v>349</v>
      </c>
      <c r="L20" s="9"/>
      <c r="M20" s="9">
        <v>0</v>
      </c>
      <c r="N20" s="9">
        <v>0</v>
      </c>
      <c r="O20" s="9">
        <v>0</v>
      </c>
      <c r="P20" s="9">
        <v>0</v>
      </c>
      <c r="Q20" s="3"/>
      <c r="R20" s="9">
        <v>0</v>
      </c>
      <c r="S20" s="9">
        <v>0</v>
      </c>
      <c r="T20" s="9">
        <v>0</v>
      </c>
      <c r="V20" s="9">
        <v>13</v>
      </c>
      <c r="W20" s="9">
        <v>8</v>
      </c>
      <c r="X20" s="9">
        <v>21</v>
      </c>
    </row>
    <row r="21" spans="3:24" ht="28.5" x14ac:dyDescent="0.2">
      <c r="C21" s="12" t="s">
        <v>29</v>
      </c>
      <c r="D21" s="8">
        <v>1</v>
      </c>
      <c r="E21" s="8">
        <v>1</v>
      </c>
      <c r="F21" s="10">
        <v>255</v>
      </c>
      <c r="G21" s="3"/>
      <c r="H21" s="10">
        <v>238</v>
      </c>
      <c r="I21" s="10">
        <v>0</v>
      </c>
      <c r="J21" s="10">
        <v>17</v>
      </c>
      <c r="K21" s="10">
        <v>255</v>
      </c>
      <c r="L21" s="9"/>
      <c r="M21" s="10">
        <v>0</v>
      </c>
      <c r="N21" s="10">
        <v>0</v>
      </c>
      <c r="O21" s="10">
        <v>0</v>
      </c>
      <c r="P21" s="10">
        <v>0</v>
      </c>
      <c r="Q21" s="3"/>
      <c r="R21" s="10">
        <v>0</v>
      </c>
      <c r="S21" s="10">
        <v>0</v>
      </c>
      <c r="T21" s="10">
        <v>0</v>
      </c>
      <c r="V21" s="10">
        <v>15</v>
      </c>
      <c r="W21" s="10">
        <v>11</v>
      </c>
      <c r="X21" s="10">
        <v>26</v>
      </c>
    </row>
    <row r="22" spans="3:24" ht="28.5" customHeight="1" x14ac:dyDescent="0.2">
      <c r="C22" s="11" t="s">
        <v>45</v>
      </c>
      <c r="D22" s="1">
        <v>1</v>
      </c>
      <c r="E22" s="1">
        <v>1</v>
      </c>
      <c r="F22" s="9">
        <v>57</v>
      </c>
      <c r="G22" s="3"/>
      <c r="H22" s="9">
        <v>57</v>
      </c>
      <c r="I22" s="9">
        <v>0</v>
      </c>
      <c r="J22" s="9">
        <v>0</v>
      </c>
      <c r="K22" s="9">
        <v>57</v>
      </c>
      <c r="L22" s="9"/>
      <c r="M22" s="9">
        <v>0</v>
      </c>
      <c r="N22" s="9">
        <v>0</v>
      </c>
      <c r="O22" s="9">
        <v>0</v>
      </c>
      <c r="P22" s="9">
        <v>0</v>
      </c>
      <c r="Q22" s="3"/>
      <c r="R22" s="9">
        <v>0</v>
      </c>
      <c r="S22" s="9">
        <v>0</v>
      </c>
      <c r="T22" s="9">
        <v>0</v>
      </c>
      <c r="V22" s="9">
        <v>8</v>
      </c>
      <c r="W22" s="9">
        <v>6</v>
      </c>
      <c r="X22" s="9">
        <v>14</v>
      </c>
    </row>
    <row r="23" spans="3:24" ht="28.5" customHeight="1" x14ac:dyDescent="0.2">
      <c r="C23" s="12" t="s">
        <v>23</v>
      </c>
      <c r="D23" s="8">
        <v>1</v>
      </c>
      <c r="E23" s="8">
        <v>1</v>
      </c>
      <c r="F23" s="10">
        <v>59</v>
      </c>
      <c r="G23" s="3"/>
      <c r="H23" s="10">
        <v>0</v>
      </c>
      <c r="I23" s="10">
        <v>0</v>
      </c>
      <c r="J23" s="10">
        <v>0</v>
      </c>
      <c r="K23" s="10">
        <v>0</v>
      </c>
      <c r="L23" s="9"/>
      <c r="M23" s="10">
        <v>0</v>
      </c>
      <c r="N23" s="10">
        <v>0</v>
      </c>
      <c r="O23" s="10">
        <v>0</v>
      </c>
      <c r="P23" s="10">
        <v>0</v>
      </c>
      <c r="Q23" s="3"/>
      <c r="R23" s="10">
        <v>59</v>
      </c>
      <c r="S23" s="10">
        <v>0</v>
      </c>
      <c r="T23" s="10">
        <v>59</v>
      </c>
      <c r="V23" s="10">
        <v>24</v>
      </c>
      <c r="W23" s="10">
        <v>10</v>
      </c>
      <c r="X23" s="10">
        <v>34</v>
      </c>
    </row>
    <row r="24" spans="3:24" ht="28.5" customHeight="1" x14ac:dyDescent="0.2">
      <c r="C24" s="11" t="s">
        <v>30</v>
      </c>
      <c r="D24" s="1">
        <v>1</v>
      </c>
      <c r="E24" s="2">
        <v>1</v>
      </c>
      <c r="F24" s="9">
        <v>123</v>
      </c>
      <c r="G24" s="3"/>
      <c r="H24" s="9">
        <v>123</v>
      </c>
      <c r="I24" s="9">
        <v>0</v>
      </c>
      <c r="J24" s="9">
        <v>0</v>
      </c>
      <c r="K24" s="9">
        <v>123</v>
      </c>
      <c r="L24" s="9"/>
      <c r="M24" s="9">
        <v>0</v>
      </c>
      <c r="N24" s="9">
        <v>0</v>
      </c>
      <c r="O24" s="9">
        <v>0</v>
      </c>
      <c r="P24" s="9">
        <v>0</v>
      </c>
      <c r="Q24" s="3"/>
      <c r="R24" s="9">
        <v>0</v>
      </c>
      <c r="S24" s="9">
        <v>0</v>
      </c>
      <c r="T24" s="9">
        <v>0</v>
      </c>
      <c r="V24" s="9">
        <v>9</v>
      </c>
      <c r="W24" s="9">
        <v>11</v>
      </c>
      <c r="X24" s="9">
        <v>20</v>
      </c>
    </row>
    <row r="25" spans="3:24" ht="28.5" customHeight="1" x14ac:dyDescent="0.2">
      <c r="C25" s="12" t="s">
        <v>6</v>
      </c>
      <c r="D25" s="8">
        <v>1</v>
      </c>
      <c r="E25" s="8">
        <v>1</v>
      </c>
      <c r="F25" s="10">
        <v>69</v>
      </c>
      <c r="G25" s="3"/>
      <c r="H25" s="10">
        <v>0</v>
      </c>
      <c r="I25" s="10">
        <v>0</v>
      </c>
      <c r="J25" s="10">
        <v>0</v>
      </c>
      <c r="K25" s="10">
        <v>0</v>
      </c>
      <c r="L25" s="9"/>
      <c r="M25" s="10">
        <v>0</v>
      </c>
      <c r="N25" s="10">
        <v>0</v>
      </c>
      <c r="O25" s="10">
        <v>0</v>
      </c>
      <c r="P25" s="10">
        <v>0</v>
      </c>
      <c r="Q25" s="3"/>
      <c r="R25" s="10">
        <v>0</v>
      </c>
      <c r="S25" s="10">
        <v>69</v>
      </c>
      <c r="T25" s="10">
        <v>69</v>
      </c>
      <c r="V25" s="10">
        <v>6</v>
      </c>
      <c r="W25" s="10">
        <v>9</v>
      </c>
      <c r="X25" s="10">
        <v>15</v>
      </c>
    </row>
    <row r="26" spans="3:24" ht="28.5" customHeight="1" x14ac:dyDescent="0.2">
      <c r="C26" s="11" t="s">
        <v>31</v>
      </c>
      <c r="D26" s="1">
        <v>1</v>
      </c>
      <c r="E26" s="2">
        <v>1</v>
      </c>
      <c r="F26" s="9">
        <v>0</v>
      </c>
      <c r="G26" s="3"/>
      <c r="H26" s="9">
        <v>0</v>
      </c>
      <c r="I26" s="9">
        <v>0</v>
      </c>
      <c r="J26" s="9">
        <v>0</v>
      </c>
      <c r="K26" s="9">
        <v>0</v>
      </c>
      <c r="L26" s="9"/>
      <c r="M26" s="9">
        <v>0</v>
      </c>
      <c r="N26" s="9">
        <v>0</v>
      </c>
      <c r="O26" s="9">
        <v>0</v>
      </c>
      <c r="P26" s="9">
        <v>0</v>
      </c>
      <c r="Q26" s="3"/>
      <c r="R26" s="9">
        <v>0</v>
      </c>
      <c r="S26" s="9">
        <v>0</v>
      </c>
      <c r="T26" s="9">
        <v>0</v>
      </c>
      <c r="V26" s="9">
        <v>0</v>
      </c>
      <c r="W26" s="9">
        <v>0</v>
      </c>
      <c r="X26" s="9">
        <v>0</v>
      </c>
    </row>
    <row r="27" spans="3:24" ht="28.5" customHeight="1" x14ac:dyDescent="0.2">
      <c r="C27" s="12" t="s">
        <v>32</v>
      </c>
      <c r="D27" s="8">
        <v>1</v>
      </c>
      <c r="E27" s="8">
        <v>1</v>
      </c>
      <c r="F27" s="10">
        <v>30</v>
      </c>
      <c r="G27" s="3"/>
      <c r="H27" s="10">
        <v>30</v>
      </c>
      <c r="I27" s="10">
        <v>0</v>
      </c>
      <c r="J27" s="10">
        <v>0</v>
      </c>
      <c r="K27" s="10">
        <v>30</v>
      </c>
      <c r="L27" s="9"/>
      <c r="M27" s="10">
        <v>0</v>
      </c>
      <c r="N27" s="10">
        <v>0</v>
      </c>
      <c r="O27" s="10">
        <v>0</v>
      </c>
      <c r="P27" s="10">
        <v>0</v>
      </c>
      <c r="Q27" s="3"/>
      <c r="R27" s="10">
        <v>0</v>
      </c>
      <c r="S27" s="10">
        <v>0</v>
      </c>
      <c r="T27" s="10">
        <v>0</v>
      </c>
      <c r="V27" s="10">
        <v>13</v>
      </c>
      <c r="W27" s="10">
        <v>2</v>
      </c>
      <c r="X27" s="10">
        <v>15</v>
      </c>
    </row>
    <row r="28" spans="3:24" ht="28.5" customHeight="1" x14ac:dyDescent="0.2">
      <c r="C28" s="11" t="s">
        <v>33</v>
      </c>
      <c r="D28" s="1">
        <v>1</v>
      </c>
      <c r="E28" s="1">
        <v>1</v>
      </c>
      <c r="F28" s="9">
        <v>528</v>
      </c>
      <c r="G28" s="3"/>
      <c r="H28" s="9">
        <v>0</v>
      </c>
      <c r="I28" s="9">
        <v>0</v>
      </c>
      <c r="J28" s="9">
        <v>0</v>
      </c>
      <c r="K28" s="9">
        <v>0</v>
      </c>
      <c r="L28" s="9"/>
      <c r="M28" s="9">
        <v>0</v>
      </c>
      <c r="N28" s="9">
        <v>0</v>
      </c>
      <c r="O28" s="9">
        <v>0</v>
      </c>
      <c r="P28" s="9">
        <v>0</v>
      </c>
      <c r="Q28" s="3"/>
      <c r="R28" s="9">
        <v>528</v>
      </c>
      <c r="S28" s="9">
        <v>0</v>
      </c>
      <c r="T28" s="9">
        <v>528</v>
      </c>
      <c r="V28" s="9">
        <v>28</v>
      </c>
      <c r="W28" s="9">
        <v>10</v>
      </c>
      <c r="X28" s="9">
        <v>38</v>
      </c>
    </row>
    <row r="29" spans="3:24" ht="28.5" customHeight="1" x14ac:dyDescent="0.2">
      <c r="C29" s="12" t="s">
        <v>7</v>
      </c>
      <c r="D29" s="8">
        <v>1</v>
      </c>
      <c r="E29" s="8">
        <v>1</v>
      </c>
      <c r="F29" s="10">
        <v>29</v>
      </c>
      <c r="G29" s="3"/>
      <c r="H29" s="10">
        <v>29</v>
      </c>
      <c r="I29" s="10">
        <v>0</v>
      </c>
      <c r="J29" s="10">
        <v>0</v>
      </c>
      <c r="K29" s="10">
        <v>29</v>
      </c>
      <c r="L29" s="9"/>
      <c r="M29" s="10">
        <v>0</v>
      </c>
      <c r="N29" s="10">
        <v>0</v>
      </c>
      <c r="O29" s="10">
        <v>0</v>
      </c>
      <c r="P29" s="10">
        <v>0</v>
      </c>
      <c r="Q29" s="3"/>
      <c r="R29" s="10">
        <v>0</v>
      </c>
      <c r="S29" s="10">
        <v>0</v>
      </c>
      <c r="T29" s="10">
        <v>0</v>
      </c>
      <c r="V29" s="10">
        <v>7</v>
      </c>
      <c r="W29" s="10">
        <v>4</v>
      </c>
      <c r="X29" s="10">
        <v>11</v>
      </c>
    </row>
    <row r="30" spans="3:24" ht="28.5" customHeight="1" x14ac:dyDescent="0.2">
      <c r="C30" s="11" t="s">
        <v>34</v>
      </c>
      <c r="D30" s="1">
        <v>1</v>
      </c>
      <c r="E30" s="1">
        <v>1</v>
      </c>
      <c r="F30" s="9">
        <v>852</v>
      </c>
      <c r="G30" s="2"/>
      <c r="H30" s="9">
        <v>0</v>
      </c>
      <c r="I30" s="2">
        <v>0</v>
      </c>
      <c r="J30" s="2">
        <v>0</v>
      </c>
      <c r="K30" s="9">
        <v>0</v>
      </c>
      <c r="L30" s="9"/>
      <c r="M30" s="9">
        <v>0</v>
      </c>
      <c r="N30" s="2">
        <v>0</v>
      </c>
      <c r="O30" s="2">
        <f>28+92</f>
        <v>120</v>
      </c>
      <c r="P30" s="9">
        <v>120</v>
      </c>
      <c r="Q30" s="2"/>
      <c r="R30" s="2">
        <v>732</v>
      </c>
      <c r="S30" s="2">
        <v>0</v>
      </c>
      <c r="T30" s="2">
        <v>732</v>
      </c>
      <c r="U30" s="2"/>
      <c r="V30" s="2">
        <v>23</v>
      </c>
      <c r="W30" s="2">
        <v>12</v>
      </c>
      <c r="X30" s="9">
        <v>35</v>
      </c>
    </row>
    <row r="31" spans="3:24" ht="28.5" customHeight="1" x14ac:dyDescent="0.2">
      <c r="C31" s="11"/>
      <c r="D31" s="2"/>
      <c r="E31" s="2"/>
      <c r="F31" s="9"/>
      <c r="G31" s="3"/>
      <c r="H31" s="3"/>
      <c r="I31" s="3"/>
      <c r="J31" s="3"/>
      <c r="K31" s="3"/>
      <c r="L31" s="3"/>
      <c r="M31" s="9"/>
      <c r="N31" s="9"/>
      <c r="O31" s="9"/>
      <c r="P31" s="9"/>
      <c r="Q31" s="3"/>
      <c r="R31" s="9"/>
      <c r="S31" s="9"/>
      <c r="T31" s="9"/>
      <c r="V31" s="9"/>
      <c r="W31" s="9"/>
      <c r="X31" s="9"/>
    </row>
    <row r="32" spans="3:24" x14ac:dyDescent="0.2">
      <c r="C32" s="11"/>
      <c r="D32" s="2"/>
      <c r="E32" s="2"/>
      <c r="F32" s="9"/>
      <c r="G32" s="3"/>
      <c r="H32" s="3"/>
      <c r="I32" s="3"/>
      <c r="J32" s="3"/>
      <c r="K32" s="3"/>
      <c r="L32" s="3"/>
      <c r="M32" s="9"/>
      <c r="N32" s="9"/>
      <c r="O32" s="9"/>
      <c r="P32" s="9"/>
      <c r="Q32" s="3"/>
      <c r="R32" s="9"/>
      <c r="S32" s="9"/>
      <c r="T32" s="9"/>
      <c r="V32" s="9"/>
      <c r="W32" s="9"/>
      <c r="X32" s="9"/>
    </row>
    <row r="33" spans="3:24" x14ac:dyDescent="0.2">
      <c r="C33" s="11"/>
      <c r="D33" s="2"/>
      <c r="E33" s="2"/>
      <c r="F33" s="9"/>
      <c r="G33" s="3"/>
      <c r="H33" s="3"/>
      <c r="I33" s="3"/>
      <c r="J33" s="3"/>
      <c r="K33" s="3"/>
      <c r="L33" s="3"/>
      <c r="M33" s="9"/>
      <c r="N33" s="9"/>
      <c r="O33" s="9"/>
      <c r="P33" s="9"/>
      <c r="Q33" s="3"/>
      <c r="R33" s="9"/>
      <c r="S33" s="9"/>
      <c r="T33" s="9"/>
      <c r="V33" s="9"/>
      <c r="W33" s="9"/>
      <c r="X33" s="9"/>
    </row>
    <row r="34" spans="3:24" x14ac:dyDescent="0.2">
      <c r="C34" s="11"/>
      <c r="D34" s="2"/>
      <c r="E34" s="2"/>
      <c r="F34" s="9"/>
      <c r="G34" s="3"/>
      <c r="H34" s="3"/>
      <c r="I34" s="3"/>
      <c r="J34" s="3"/>
      <c r="K34" s="3"/>
      <c r="L34" s="3"/>
      <c r="M34" s="9"/>
      <c r="N34" s="9"/>
      <c r="O34" s="9"/>
      <c r="P34" s="9"/>
      <c r="Q34" s="3"/>
      <c r="R34" s="9"/>
      <c r="S34" s="9"/>
      <c r="T34" s="9"/>
      <c r="V34" s="9"/>
      <c r="W34" s="9"/>
      <c r="X34" s="9"/>
    </row>
    <row r="35" spans="3:24" x14ac:dyDescent="0.2">
      <c r="C35" s="11"/>
      <c r="D35" s="2"/>
      <c r="E35" s="2"/>
      <c r="F35" s="9"/>
      <c r="G35" s="3"/>
      <c r="H35" s="3"/>
      <c r="I35" s="3"/>
      <c r="J35" s="3"/>
      <c r="K35" s="3"/>
      <c r="L35" s="3"/>
      <c r="M35" s="9"/>
      <c r="N35" s="9"/>
      <c r="O35" s="9"/>
      <c r="P35" s="9"/>
      <c r="Q35" s="3"/>
      <c r="R35" s="9"/>
      <c r="S35" s="9"/>
      <c r="T35" s="9"/>
      <c r="V35" s="9"/>
      <c r="W35" s="9"/>
      <c r="X35" s="9"/>
    </row>
    <row r="36" spans="3:24" x14ac:dyDescent="0.2">
      <c r="C36" s="11"/>
      <c r="D36" s="2"/>
      <c r="E36" s="2"/>
      <c r="F36" s="9"/>
      <c r="G36" s="3"/>
      <c r="H36" s="3"/>
      <c r="I36" s="3"/>
      <c r="J36" s="3"/>
      <c r="K36" s="3"/>
      <c r="L36" s="3"/>
      <c r="M36" s="9"/>
      <c r="N36" s="9"/>
      <c r="O36" s="9"/>
      <c r="P36" s="9"/>
      <c r="Q36" s="3"/>
      <c r="R36" s="9"/>
      <c r="S36" s="9"/>
      <c r="T36" s="9"/>
      <c r="V36" s="9"/>
      <c r="W36" s="9"/>
      <c r="X36" s="9"/>
    </row>
    <row r="37" spans="3:24" x14ac:dyDescent="0.2">
      <c r="C37" s="11"/>
      <c r="D37" s="2"/>
      <c r="E37" s="2"/>
      <c r="F37" s="9"/>
      <c r="G37" s="3"/>
      <c r="H37" s="3"/>
      <c r="I37" s="3"/>
      <c r="J37" s="3"/>
      <c r="K37" s="3"/>
      <c r="L37" s="3"/>
      <c r="M37" s="9"/>
      <c r="N37" s="9"/>
      <c r="O37" s="9"/>
      <c r="P37" s="9"/>
      <c r="Q37" s="3"/>
      <c r="R37" s="9"/>
      <c r="S37" s="9"/>
      <c r="T37" s="9"/>
      <c r="V37" s="9"/>
      <c r="W37" s="9"/>
      <c r="X37" s="9"/>
    </row>
    <row r="38" spans="3:24" ht="15" x14ac:dyDescent="0.25">
      <c r="C38" s="20" t="s">
        <v>22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3:24" x14ac:dyDescent="0.2"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3:24" ht="29.25" customHeight="1" thickBot="1" x14ac:dyDescent="0.3">
      <c r="C40" s="18" t="s">
        <v>15</v>
      </c>
      <c r="D40" s="18"/>
      <c r="E40" s="18"/>
      <c r="F40" s="18"/>
      <c r="H40" s="18" t="s">
        <v>16</v>
      </c>
      <c r="I40" s="18"/>
      <c r="J40" s="18"/>
      <c r="K40" s="18"/>
      <c r="L40" s="16"/>
      <c r="M40" s="18" t="s">
        <v>54</v>
      </c>
      <c r="N40" s="18"/>
      <c r="O40" s="18"/>
      <c r="P40" s="18"/>
      <c r="R40" s="18" t="s">
        <v>17</v>
      </c>
      <c r="S40" s="18"/>
      <c r="T40" s="18"/>
      <c r="V40" s="18" t="s">
        <v>18</v>
      </c>
      <c r="W40" s="18"/>
      <c r="X40" s="18"/>
    </row>
    <row r="41" spans="3:24" ht="44.25" customHeight="1" thickTop="1" x14ac:dyDescent="0.2">
      <c r="C41" s="5" t="s">
        <v>0</v>
      </c>
      <c r="D41" s="5" t="s">
        <v>1</v>
      </c>
      <c r="E41" s="5" t="s">
        <v>2</v>
      </c>
      <c r="F41" s="6" t="s">
        <v>3</v>
      </c>
      <c r="G41" s="4"/>
      <c r="H41" s="5" t="s">
        <v>11</v>
      </c>
      <c r="I41" s="6" t="s">
        <v>44</v>
      </c>
      <c r="J41" s="6" t="s">
        <v>12</v>
      </c>
      <c r="K41" s="5" t="s">
        <v>10</v>
      </c>
      <c r="L41" s="17"/>
      <c r="M41" s="5" t="s">
        <v>11</v>
      </c>
      <c r="N41" s="6" t="s">
        <v>44</v>
      </c>
      <c r="O41" s="6" t="s">
        <v>12</v>
      </c>
      <c r="P41" s="5" t="s">
        <v>10</v>
      </c>
      <c r="R41" s="5" t="s">
        <v>11</v>
      </c>
      <c r="S41" s="6" t="s">
        <v>12</v>
      </c>
      <c r="T41" s="5" t="s">
        <v>10</v>
      </c>
      <c r="V41" s="5" t="s">
        <v>13</v>
      </c>
      <c r="W41" s="6" t="s">
        <v>14</v>
      </c>
      <c r="X41" s="5" t="s">
        <v>10</v>
      </c>
    </row>
    <row r="42" spans="3:24" ht="28.5" customHeight="1" x14ac:dyDescent="0.2">
      <c r="C42" s="11" t="s">
        <v>46</v>
      </c>
      <c r="D42" s="1">
        <v>1</v>
      </c>
      <c r="E42" s="1">
        <v>1</v>
      </c>
      <c r="F42" s="9">
        <v>179</v>
      </c>
      <c r="G42" s="3"/>
      <c r="H42" s="9">
        <v>0</v>
      </c>
      <c r="I42" s="9">
        <v>0</v>
      </c>
      <c r="J42" s="9">
        <v>0</v>
      </c>
      <c r="K42" s="9">
        <v>0</v>
      </c>
      <c r="L42" s="9"/>
      <c r="M42" s="9">
        <v>0</v>
      </c>
      <c r="N42" s="9">
        <v>0</v>
      </c>
      <c r="O42" s="9">
        <v>0</v>
      </c>
      <c r="P42" s="9">
        <v>0</v>
      </c>
      <c r="Q42" s="3"/>
      <c r="R42" s="9">
        <v>179</v>
      </c>
      <c r="S42" s="9">
        <v>0</v>
      </c>
      <c r="T42" s="9">
        <v>179</v>
      </c>
      <c r="V42" s="9">
        <v>11</v>
      </c>
      <c r="W42" s="9">
        <v>5</v>
      </c>
      <c r="X42" s="9">
        <v>16</v>
      </c>
    </row>
    <row r="43" spans="3:24" ht="28.5" customHeight="1" x14ac:dyDescent="0.2">
      <c r="C43" s="12" t="s">
        <v>21</v>
      </c>
      <c r="D43" s="8">
        <v>1</v>
      </c>
      <c r="E43" s="8">
        <v>1</v>
      </c>
      <c r="F43" s="10">
        <v>23</v>
      </c>
      <c r="G43" s="3"/>
      <c r="H43" s="10">
        <v>23</v>
      </c>
      <c r="I43" s="10">
        <v>0</v>
      </c>
      <c r="J43" s="10">
        <v>0</v>
      </c>
      <c r="K43" s="10">
        <v>23</v>
      </c>
      <c r="L43" s="9"/>
      <c r="M43" s="10">
        <v>0</v>
      </c>
      <c r="N43" s="10">
        <v>0</v>
      </c>
      <c r="O43" s="10">
        <v>0</v>
      </c>
      <c r="P43" s="10">
        <v>0</v>
      </c>
      <c r="Q43" s="3"/>
      <c r="R43" s="10">
        <v>0</v>
      </c>
      <c r="S43" s="10">
        <v>0</v>
      </c>
      <c r="T43" s="10">
        <v>0</v>
      </c>
      <c r="V43" s="10">
        <v>5</v>
      </c>
      <c r="W43" s="10">
        <v>5</v>
      </c>
      <c r="X43" s="10">
        <v>10</v>
      </c>
    </row>
    <row r="44" spans="3:24" ht="28.5" customHeight="1" x14ac:dyDescent="0.2">
      <c r="C44" s="11" t="s">
        <v>35</v>
      </c>
      <c r="D44" s="1">
        <v>1</v>
      </c>
      <c r="E44" s="1">
        <v>2</v>
      </c>
      <c r="F44" s="9">
        <v>6588</v>
      </c>
      <c r="G44" s="3"/>
      <c r="H44" s="9">
        <v>6068</v>
      </c>
      <c r="I44" s="9">
        <v>0</v>
      </c>
      <c r="J44" s="9">
        <f>81+21</f>
        <v>102</v>
      </c>
      <c r="K44" s="9">
        <v>6170</v>
      </c>
      <c r="L44" s="9"/>
      <c r="M44" s="9">
        <v>0</v>
      </c>
      <c r="N44" s="9">
        <v>0</v>
      </c>
      <c r="O44" s="9">
        <v>0</v>
      </c>
      <c r="P44" s="9">
        <v>0</v>
      </c>
      <c r="Q44" s="3"/>
      <c r="R44" s="9">
        <v>418</v>
      </c>
      <c r="S44" s="9">
        <v>0</v>
      </c>
      <c r="T44" s="9">
        <v>418</v>
      </c>
      <c r="V44" s="9">
        <v>182</v>
      </c>
      <c r="W44" s="9">
        <v>134</v>
      </c>
      <c r="X44" s="9">
        <v>316</v>
      </c>
    </row>
    <row r="45" spans="3:24" ht="28.5" customHeight="1" x14ac:dyDescent="0.2">
      <c r="C45" s="12" t="s">
        <v>36</v>
      </c>
      <c r="D45" s="8">
        <v>1</v>
      </c>
      <c r="E45" s="8">
        <v>1</v>
      </c>
      <c r="F45" s="10">
        <v>73</v>
      </c>
      <c r="G45" s="3"/>
      <c r="H45" s="10">
        <v>73</v>
      </c>
      <c r="I45" s="10">
        <v>0</v>
      </c>
      <c r="J45" s="10">
        <v>0</v>
      </c>
      <c r="K45" s="10">
        <v>73</v>
      </c>
      <c r="L45" s="9"/>
      <c r="M45" s="10">
        <v>0</v>
      </c>
      <c r="N45" s="10">
        <v>0</v>
      </c>
      <c r="O45" s="10">
        <v>0</v>
      </c>
      <c r="P45" s="10">
        <v>0</v>
      </c>
      <c r="Q45" s="3"/>
      <c r="R45" s="10">
        <v>0</v>
      </c>
      <c r="S45" s="10">
        <v>0</v>
      </c>
      <c r="T45" s="10">
        <v>0</v>
      </c>
      <c r="V45" s="10">
        <v>41</v>
      </c>
      <c r="W45" s="10">
        <v>74</v>
      </c>
      <c r="X45" s="10">
        <v>115</v>
      </c>
    </row>
    <row r="46" spans="3:24" ht="28.5" customHeight="1" x14ac:dyDescent="0.2">
      <c r="C46" s="11" t="s">
        <v>47</v>
      </c>
      <c r="D46" s="1">
        <v>1</v>
      </c>
      <c r="E46" s="1">
        <v>1</v>
      </c>
      <c r="F46" s="2">
        <v>41</v>
      </c>
      <c r="G46" s="2"/>
      <c r="H46" s="2">
        <v>0</v>
      </c>
      <c r="I46" s="2">
        <v>0</v>
      </c>
      <c r="J46" s="2">
        <v>0</v>
      </c>
      <c r="K46" s="2">
        <v>0</v>
      </c>
      <c r="L46" s="2"/>
      <c r="M46" s="9">
        <v>0</v>
      </c>
      <c r="N46" s="9">
        <v>0</v>
      </c>
      <c r="O46" s="9">
        <v>0</v>
      </c>
      <c r="P46" s="2">
        <v>0</v>
      </c>
      <c r="Q46" s="2"/>
      <c r="R46" s="2">
        <v>41</v>
      </c>
      <c r="S46" s="2">
        <v>0</v>
      </c>
      <c r="T46" s="2">
        <v>41</v>
      </c>
      <c r="U46" s="2"/>
      <c r="V46" s="2">
        <v>3</v>
      </c>
      <c r="W46" s="2">
        <v>9</v>
      </c>
      <c r="X46" s="9">
        <v>12</v>
      </c>
    </row>
    <row r="47" spans="3:24" ht="28.5" customHeight="1" x14ac:dyDescent="0.2">
      <c r="C47" s="12" t="s">
        <v>20</v>
      </c>
      <c r="D47" s="8">
        <v>1</v>
      </c>
      <c r="E47" s="8">
        <v>1</v>
      </c>
      <c r="F47" s="10">
        <v>49</v>
      </c>
      <c r="G47" s="3"/>
      <c r="H47" s="10">
        <v>0</v>
      </c>
      <c r="I47" s="10">
        <v>0</v>
      </c>
      <c r="J47" s="10">
        <v>0</v>
      </c>
      <c r="K47" s="10">
        <v>0</v>
      </c>
      <c r="L47" s="9"/>
      <c r="M47" s="10">
        <v>0</v>
      </c>
      <c r="N47" s="10">
        <v>0</v>
      </c>
      <c r="O47" s="10">
        <v>0</v>
      </c>
      <c r="P47" s="10">
        <v>0</v>
      </c>
      <c r="Q47" s="3"/>
      <c r="R47" s="10">
        <v>27</v>
      </c>
      <c r="S47" s="10">
        <v>22</v>
      </c>
      <c r="T47" s="10">
        <v>49</v>
      </c>
      <c r="V47" s="10">
        <v>5</v>
      </c>
      <c r="W47" s="10">
        <v>9</v>
      </c>
      <c r="X47" s="10">
        <v>14</v>
      </c>
    </row>
    <row r="48" spans="3:24" ht="28.5" customHeight="1" x14ac:dyDescent="0.2">
      <c r="C48" s="11" t="s">
        <v>37</v>
      </c>
      <c r="D48" s="1">
        <v>1</v>
      </c>
      <c r="E48" s="2">
        <v>5</v>
      </c>
      <c r="F48" s="9">
        <v>36432</v>
      </c>
      <c r="G48" s="2"/>
      <c r="H48" s="9">
        <v>34026</v>
      </c>
      <c r="I48" s="2">
        <v>0</v>
      </c>
      <c r="J48" s="9">
        <f>714+526+198</f>
        <v>1438</v>
      </c>
      <c r="K48" s="9">
        <v>35464</v>
      </c>
      <c r="L48" s="9"/>
      <c r="M48" s="9">
        <v>0</v>
      </c>
      <c r="N48" s="2">
        <v>0</v>
      </c>
      <c r="O48" s="9">
        <v>68</v>
      </c>
      <c r="P48" s="9">
        <v>68</v>
      </c>
      <c r="Q48" s="2"/>
      <c r="R48" s="2">
        <v>893</v>
      </c>
      <c r="S48" s="2">
        <v>7</v>
      </c>
      <c r="T48" s="2">
        <v>900</v>
      </c>
      <c r="U48" s="2"/>
      <c r="V48" s="2">
        <v>1215</v>
      </c>
      <c r="W48" s="2">
        <v>876</v>
      </c>
      <c r="X48" s="9">
        <v>2091</v>
      </c>
    </row>
    <row r="49" spans="3:24" ht="28.5" customHeight="1" x14ac:dyDescent="0.2">
      <c r="C49" s="12" t="s">
        <v>38</v>
      </c>
      <c r="D49" s="8">
        <v>1</v>
      </c>
      <c r="E49" s="8">
        <v>3</v>
      </c>
      <c r="F49" s="10">
        <v>982</v>
      </c>
      <c r="G49" s="3"/>
      <c r="H49" s="10">
        <v>560</v>
      </c>
      <c r="I49" s="10">
        <v>0</v>
      </c>
      <c r="J49" s="10">
        <v>28</v>
      </c>
      <c r="K49" s="10">
        <v>588</v>
      </c>
      <c r="L49" s="9"/>
      <c r="M49" s="10">
        <v>366</v>
      </c>
      <c r="N49" s="10">
        <v>0</v>
      </c>
      <c r="O49" s="10">
        <v>28</v>
      </c>
      <c r="P49" s="10">
        <v>394</v>
      </c>
      <c r="Q49" s="3"/>
      <c r="R49" s="10">
        <v>0</v>
      </c>
      <c r="S49" s="10">
        <v>0</v>
      </c>
      <c r="T49" s="10">
        <v>0</v>
      </c>
      <c r="V49" s="10">
        <v>112</v>
      </c>
      <c r="W49" s="10">
        <v>47</v>
      </c>
      <c r="X49" s="10">
        <v>159</v>
      </c>
    </row>
    <row r="50" spans="3:24" ht="28.5" customHeight="1" x14ac:dyDescent="0.2">
      <c r="C50" s="11" t="s">
        <v>43</v>
      </c>
      <c r="D50" s="1">
        <v>1</v>
      </c>
      <c r="E50" s="1">
        <v>1</v>
      </c>
      <c r="F50" s="9">
        <v>3051</v>
      </c>
      <c r="G50" s="2"/>
      <c r="H50" s="3">
        <v>2405</v>
      </c>
      <c r="I50" s="2">
        <v>0</v>
      </c>
      <c r="J50" s="3">
        <f>33+613</f>
        <v>646</v>
      </c>
      <c r="K50" s="9">
        <v>3051</v>
      </c>
      <c r="L50" s="9"/>
      <c r="M50" s="3">
        <v>0</v>
      </c>
      <c r="N50" s="2">
        <v>0</v>
      </c>
      <c r="O50" s="3">
        <v>0</v>
      </c>
      <c r="P50" s="9">
        <v>0</v>
      </c>
      <c r="Q50" s="2"/>
      <c r="R50" s="2">
        <v>0</v>
      </c>
      <c r="S50" s="2">
        <v>0</v>
      </c>
      <c r="T50" s="2">
        <v>0</v>
      </c>
      <c r="U50" s="2"/>
      <c r="V50" s="3">
        <v>35</v>
      </c>
      <c r="W50" s="3">
        <v>47</v>
      </c>
      <c r="X50" s="3">
        <v>82</v>
      </c>
    </row>
    <row r="51" spans="3:24" ht="28.5" customHeight="1" x14ac:dyDescent="0.2">
      <c r="C51" s="12" t="s">
        <v>48</v>
      </c>
      <c r="D51" s="8">
        <v>1</v>
      </c>
      <c r="E51" s="8">
        <v>1</v>
      </c>
      <c r="F51" s="10">
        <v>15</v>
      </c>
      <c r="G51" s="3"/>
      <c r="H51" s="10">
        <v>15</v>
      </c>
      <c r="I51" s="10">
        <v>0</v>
      </c>
      <c r="J51" s="10">
        <v>0</v>
      </c>
      <c r="K51" s="10">
        <v>15</v>
      </c>
      <c r="L51" s="9"/>
      <c r="M51" s="10">
        <v>0</v>
      </c>
      <c r="N51" s="10">
        <v>0</v>
      </c>
      <c r="O51" s="10">
        <v>0</v>
      </c>
      <c r="P51" s="10">
        <v>0</v>
      </c>
      <c r="Q51" s="3">
        <v>0</v>
      </c>
      <c r="R51" s="10">
        <v>0</v>
      </c>
      <c r="S51" s="10">
        <v>0</v>
      </c>
      <c r="T51" s="10">
        <v>0</v>
      </c>
      <c r="V51" s="10">
        <v>3</v>
      </c>
      <c r="W51" s="10">
        <v>2</v>
      </c>
      <c r="X51" s="10">
        <v>5</v>
      </c>
    </row>
    <row r="52" spans="3:24" ht="28.5" customHeight="1" x14ac:dyDescent="0.2">
      <c r="C52" s="11" t="s">
        <v>39</v>
      </c>
      <c r="D52" s="1">
        <v>1</v>
      </c>
      <c r="E52" s="1">
        <v>1</v>
      </c>
      <c r="F52" s="9">
        <v>577</v>
      </c>
      <c r="G52" s="2"/>
      <c r="H52" s="3">
        <v>551</v>
      </c>
      <c r="I52" s="2">
        <v>0</v>
      </c>
      <c r="J52" s="3">
        <f>15+11</f>
        <v>26</v>
      </c>
      <c r="K52" s="9">
        <v>577</v>
      </c>
      <c r="L52" s="9"/>
      <c r="M52" s="3">
        <v>0</v>
      </c>
      <c r="N52" s="2">
        <v>0</v>
      </c>
      <c r="O52" s="3">
        <v>0</v>
      </c>
      <c r="P52" s="9">
        <v>0</v>
      </c>
      <c r="Q52" s="2"/>
      <c r="R52" s="2">
        <v>0</v>
      </c>
      <c r="S52" s="2">
        <v>0</v>
      </c>
      <c r="T52" s="2">
        <v>0</v>
      </c>
      <c r="U52" s="2"/>
      <c r="V52" s="3">
        <v>5</v>
      </c>
      <c r="W52" s="3">
        <v>1</v>
      </c>
      <c r="X52" s="3">
        <v>6</v>
      </c>
    </row>
    <row r="53" spans="3:24" ht="28.5" customHeight="1" x14ac:dyDescent="0.2">
      <c r="C53" s="12" t="s">
        <v>8</v>
      </c>
      <c r="D53" s="8">
        <v>1</v>
      </c>
      <c r="E53" s="8">
        <v>1</v>
      </c>
      <c r="F53" s="10">
        <v>313</v>
      </c>
      <c r="G53" s="3"/>
      <c r="H53" s="10">
        <v>297</v>
      </c>
      <c r="I53" s="10">
        <v>0</v>
      </c>
      <c r="J53" s="10">
        <v>0</v>
      </c>
      <c r="K53" s="10">
        <v>297</v>
      </c>
      <c r="L53" s="9"/>
      <c r="M53" s="10">
        <v>0</v>
      </c>
      <c r="N53" s="10">
        <v>0</v>
      </c>
      <c r="O53" s="10">
        <v>0</v>
      </c>
      <c r="P53" s="10">
        <v>0</v>
      </c>
      <c r="Q53" s="3"/>
      <c r="R53" s="10">
        <v>16</v>
      </c>
      <c r="S53" s="10">
        <v>0</v>
      </c>
      <c r="T53" s="10">
        <v>16</v>
      </c>
      <c r="V53" s="10">
        <v>28</v>
      </c>
      <c r="W53" s="10">
        <v>34</v>
      </c>
      <c r="X53" s="10">
        <v>62</v>
      </c>
    </row>
    <row r="54" spans="3:24" ht="28.5" customHeight="1" x14ac:dyDescent="0.2">
      <c r="C54" s="11" t="s">
        <v>9</v>
      </c>
      <c r="D54" s="1">
        <v>1</v>
      </c>
      <c r="E54" s="1">
        <v>1</v>
      </c>
      <c r="F54" s="9">
        <v>71</v>
      </c>
      <c r="G54" s="2"/>
      <c r="H54" s="9">
        <v>71</v>
      </c>
      <c r="I54" s="2">
        <v>0</v>
      </c>
      <c r="J54" s="2">
        <v>0</v>
      </c>
      <c r="K54" s="9">
        <v>71</v>
      </c>
      <c r="L54" s="9"/>
      <c r="M54" s="3">
        <v>0</v>
      </c>
      <c r="N54" s="2">
        <v>0</v>
      </c>
      <c r="O54" s="3">
        <v>0</v>
      </c>
      <c r="P54" s="9">
        <v>0</v>
      </c>
      <c r="Q54" s="2"/>
      <c r="R54" s="2">
        <v>0</v>
      </c>
      <c r="S54" s="2">
        <v>0</v>
      </c>
      <c r="T54" s="2">
        <v>0</v>
      </c>
      <c r="U54" s="2"/>
      <c r="V54" s="3">
        <v>17</v>
      </c>
      <c r="W54" s="3">
        <v>13</v>
      </c>
      <c r="X54" s="3">
        <v>30</v>
      </c>
    </row>
    <row r="55" spans="3:24" ht="28.5" customHeight="1" x14ac:dyDescent="0.2">
      <c r="C55" s="12" t="s">
        <v>53</v>
      </c>
      <c r="D55" s="8">
        <v>1</v>
      </c>
      <c r="E55" s="8">
        <v>1</v>
      </c>
      <c r="F55" s="10">
        <v>669</v>
      </c>
      <c r="G55" s="3"/>
      <c r="H55" s="10">
        <v>496</v>
      </c>
      <c r="I55" s="10">
        <v>0</v>
      </c>
      <c r="J55" s="10">
        <f>162+11</f>
        <v>173</v>
      </c>
      <c r="K55" s="10">
        <v>669</v>
      </c>
      <c r="L55" s="9"/>
      <c r="M55" s="10">
        <v>0</v>
      </c>
      <c r="N55" s="10">
        <v>0</v>
      </c>
      <c r="O55" s="10">
        <v>0</v>
      </c>
      <c r="P55" s="10">
        <v>0</v>
      </c>
      <c r="Q55" s="3"/>
      <c r="R55" s="10">
        <v>0</v>
      </c>
      <c r="S55" s="10">
        <v>0</v>
      </c>
      <c r="T55" s="10">
        <v>0</v>
      </c>
      <c r="V55" s="10">
        <v>18</v>
      </c>
      <c r="W55" s="10">
        <v>25</v>
      </c>
      <c r="X55" s="10">
        <v>43</v>
      </c>
    </row>
    <row r="56" spans="3:24" ht="28.5" customHeight="1" x14ac:dyDescent="0.2">
      <c r="C56" s="11" t="s">
        <v>49</v>
      </c>
      <c r="D56" s="1">
        <v>1</v>
      </c>
      <c r="E56" s="1">
        <v>1</v>
      </c>
      <c r="F56" s="9">
        <v>376</v>
      </c>
      <c r="G56" s="3"/>
      <c r="H56" s="3">
        <v>307</v>
      </c>
      <c r="I56" s="9">
        <v>0</v>
      </c>
      <c r="J56" s="3">
        <v>8</v>
      </c>
      <c r="K56" s="9">
        <v>315</v>
      </c>
      <c r="L56" s="9"/>
      <c r="M56" s="3">
        <v>0</v>
      </c>
      <c r="N56" s="2">
        <v>0</v>
      </c>
      <c r="O56" s="3">
        <v>0</v>
      </c>
      <c r="P56" s="9">
        <v>0</v>
      </c>
      <c r="Q56" s="3"/>
      <c r="R56" s="3">
        <v>61</v>
      </c>
      <c r="S56" s="9">
        <v>0</v>
      </c>
      <c r="T56" s="9">
        <v>61</v>
      </c>
      <c r="V56" s="3">
        <v>66</v>
      </c>
      <c r="W56" s="3">
        <v>29</v>
      </c>
      <c r="X56" s="3">
        <v>95</v>
      </c>
    </row>
    <row r="57" spans="3:24" ht="28.5" customHeight="1" x14ac:dyDescent="0.2">
      <c r="C57" s="12" t="s">
        <v>50</v>
      </c>
      <c r="D57" s="8">
        <v>1</v>
      </c>
      <c r="E57" s="8">
        <v>1</v>
      </c>
      <c r="F57" s="10">
        <v>942</v>
      </c>
      <c r="G57" s="3"/>
      <c r="H57" s="10">
        <v>0</v>
      </c>
      <c r="I57" s="10">
        <v>0</v>
      </c>
      <c r="J57" s="10">
        <v>0</v>
      </c>
      <c r="K57" s="10">
        <v>0</v>
      </c>
      <c r="L57" s="9"/>
      <c r="M57" s="10">
        <v>0</v>
      </c>
      <c r="N57" s="10">
        <v>0</v>
      </c>
      <c r="O57" s="10">
        <v>0</v>
      </c>
      <c r="P57" s="10">
        <v>0</v>
      </c>
      <c r="Q57" s="3"/>
      <c r="R57" s="10">
        <v>713</v>
      </c>
      <c r="S57" s="10">
        <v>229</v>
      </c>
      <c r="T57" s="10">
        <v>942</v>
      </c>
      <c r="V57" s="10">
        <v>50</v>
      </c>
      <c r="W57" s="10">
        <v>42</v>
      </c>
      <c r="X57" s="10">
        <v>92</v>
      </c>
    </row>
    <row r="58" spans="3:24" ht="33" customHeight="1" x14ac:dyDescent="0.2">
      <c r="C58" s="11" t="s">
        <v>40</v>
      </c>
      <c r="D58" s="1">
        <v>1</v>
      </c>
      <c r="E58" s="1">
        <v>1</v>
      </c>
      <c r="F58" s="9">
        <v>9029</v>
      </c>
      <c r="G58" s="3"/>
      <c r="H58" s="3">
        <v>2314</v>
      </c>
      <c r="I58" s="3">
        <v>6669</v>
      </c>
      <c r="J58" s="9">
        <v>46</v>
      </c>
      <c r="K58" s="9">
        <v>9029</v>
      </c>
      <c r="L58" s="9"/>
      <c r="M58" s="3">
        <v>0</v>
      </c>
      <c r="N58" s="2">
        <v>0</v>
      </c>
      <c r="O58" s="3">
        <v>0</v>
      </c>
      <c r="P58" s="9">
        <v>0</v>
      </c>
      <c r="Q58" s="3"/>
      <c r="R58" s="9">
        <v>0</v>
      </c>
      <c r="S58" s="9">
        <v>0</v>
      </c>
      <c r="T58" s="9">
        <v>0</v>
      </c>
      <c r="V58" s="3">
        <v>305</v>
      </c>
      <c r="W58" s="3">
        <v>264</v>
      </c>
      <c r="X58" s="3">
        <v>569</v>
      </c>
    </row>
    <row r="59" spans="3:24" ht="28.5" customHeight="1" x14ac:dyDescent="0.2">
      <c r="C59" s="12" t="s">
        <v>41</v>
      </c>
      <c r="D59" s="8">
        <v>1</v>
      </c>
      <c r="E59" s="8">
        <v>1</v>
      </c>
      <c r="F59" s="10">
        <v>862</v>
      </c>
      <c r="G59" s="3"/>
      <c r="H59" s="10">
        <v>292</v>
      </c>
      <c r="I59" s="10">
        <v>570</v>
      </c>
      <c r="J59" s="10">
        <v>0</v>
      </c>
      <c r="K59" s="10">
        <v>862</v>
      </c>
      <c r="L59" s="9"/>
      <c r="M59" s="10">
        <v>0</v>
      </c>
      <c r="N59" s="10">
        <v>0</v>
      </c>
      <c r="O59" s="10">
        <v>0</v>
      </c>
      <c r="P59" s="10">
        <v>0</v>
      </c>
      <c r="Q59" s="3"/>
      <c r="R59" s="10">
        <v>0</v>
      </c>
      <c r="S59" s="10">
        <v>0</v>
      </c>
      <c r="T59" s="10">
        <v>0</v>
      </c>
      <c r="V59" s="10">
        <v>20</v>
      </c>
      <c r="W59" s="10">
        <v>27</v>
      </c>
      <c r="X59" s="10">
        <v>47</v>
      </c>
    </row>
    <row r="60" spans="3:24" ht="28.5" customHeight="1" x14ac:dyDescent="0.2">
      <c r="C60" s="11" t="s">
        <v>51</v>
      </c>
      <c r="D60" s="1">
        <v>1</v>
      </c>
      <c r="E60" s="1">
        <v>1</v>
      </c>
      <c r="F60" s="9">
        <v>1394</v>
      </c>
      <c r="G60" s="3"/>
      <c r="H60" s="3">
        <v>518</v>
      </c>
      <c r="I60" s="9">
        <v>0</v>
      </c>
      <c r="J60" s="9">
        <v>0</v>
      </c>
      <c r="K60" s="9">
        <v>518</v>
      </c>
      <c r="L60" s="9"/>
      <c r="M60" s="3">
        <v>0</v>
      </c>
      <c r="N60" s="2">
        <v>0</v>
      </c>
      <c r="O60" s="3">
        <v>0</v>
      </c>
      <c r="P60" s="9">
        <v>0</v>
      </c>
      <c r="Q60" s="3"/>
      <c r="R60" s="3">
        <v>876</v>
      </c>
      <c r="S60" s="9">
        <v>0</v>
      </c>
      <c r="T60" s="9">
        <v>876</v>
      </c>
      <c r="V60" s="9">
        <v>4</v>
      </c>
      <c r="W60" s="9">
        <v>0</v>
      </c>
      <c r="X60" s="9">
        <v>4</v>
      </c>
    </row>
    <row r="61" spans="3:24" ht="28.5" customHeight="1" x14ac:dyDescent="0.25">
      <c r="C61" s="7" t="s">
        <v>10</v>
      </c>
      <c r="D61" s="15">
        <f>SUM(D42:D60)+SUM(D12:D30)</f>
        <v>38</v>
      </c>
      <c r="E61" s="15">
        <f t="shared" ref="E61:X61" si="0">SUM(E42:E60)+SUM(E12:E30)</f>
        <v>45</v>
      </c>
      <c r="F61" s="15">
        <f t="shared" si="0"/>
        <v>65440</v>
      </c>
      <c r="G61" s="1">
        <f t="shared" si="0"/>
        <v>0</v>
      </c>
      <c r="H61" s="15">
        <f t="shared" si="0"/>
        <v>49840</v>
      </c>
      <c r="I61" s="15">
        <f t="shared" si="0"/>
        <v>7239</v>
      </c>
      <c r="J61" s="15">
        <f t="shared" si="0"/>
        <v>2506</v>
      </c>
      <c r="K61" s="15">
        <f t="shared" si="0"/>
        <v>59585</v>
      </c>
      <c r="L61" s="1">
        <f t="shared" si="0"/>
        <v>0</v>
      </c>
      <c r="M61" s="7">
        <f t="shared" si="0"/>
        <v>366</v>
      </c>
      <c r="N61" s="15">
        <f t="shared" si="0"/>
        <v>0</v>
      </c>
      <c r="O61" s="15">
        <f t="shared" si="0"/>
        <v>216</v>
      </c>
      <c r="P61" s="15">
        <f>SUM(P42:P60)+SUM(P12:P30)</f>
        <v>582</v>
      </c>
      <c r="Q61" s="1">
        <f t="shared" si="0"/>
        <v>0</v>
      </c>
      <c r="R61" s="15">
        <f t="shared" si="0"/>
        <v>4940</v>
      </c>
      <c r="S61" s="15">
        <f t="shared" si="0"/>
        <v>333</v>
      </c>
      <c r="T61" s="15">
        <f t="shared" si="0"/>
        <v>5273</v>
      </c>
      <c r="U61" s="15">
        <f t="shared" si="0"/>
        <v>0</v>
      </c>
      <c r="V61" s="15">
        <f t="shared" si="0"/>
        <v>2353</v>
      </c>
      <c r="W61" s="15">
        <f t="shared" si="0"/>
        <v>1797</v>
      </c>
      <c r="X61" s="15">
        <f t="shared" si="0"/>
        <v>4150</v>
      </c>
    </row>
    <row r="62" spans="3:24" x14ac:dyDescent="0.2">
      <c r="C62" s="11"/>
      <c r="F62" s="9"/>
      <c r="G62" s="3"/>
      <c r="H62" s="3"/>
      <c r="I62" s="9"/>
      <c r="J62" s="9"/>
      <c r="K62" s="9"/>
      <c r="L62" s="9"/>
      <c r="M62" s="3"/>
      <c r="N62" s="9"/>
      <c r="O62" s="9"/>
      <c r="P62" s="9"/>
      <c r="Q62" s="3"/>
      <c r="R62" s="3"/>
      <c r="S62" s="9"/>
      <c r="T62" s="9"/>
      <c r="V62" s="9"/>
      <c r="W62" s="9"/>
      <c r="X62" s="9"/>
    </row>
    <row r="63" spans="3:24" ht="15" x14ac:dyDescent="0.25">
      <c r="C63" s="13" t="s">
        <v>19</v>
      </c>
    </row>
  </sheetData>
  <mergeCells count="12">
    <mergeCell ref="C40:F40"/>
    <mergeCell ref="M40:P40"/>
    <mergeCell ref="R40:T40"/>
    <mergeCell ref="V40:X40"/>
    <mergeCell ref="C38:N38"/>
    <mergeCell ref="H40:K40"/>
    <mergeCell ref="C10:F10"/>
    <mergeCell ref="M10:P10"/>
    <mergeCell ref="R10:T10"/>
    <mergeCell ref="V10:X10"/>
    <mergeCell ref="C8:F8"/>
    <mergeCell ref="H10:K10"/>
  </mergeCells>
  <pageMargins left="0.25" right="0.25" top="0.75" bottom="0.75" header="0.3" footer="0.3"/>
  <pageSetup paperSize="17" scale="73" orientation="landscape" horizontalDpi="4294967292" r:id="rId1"/>
  <rowBreaks count="1" manualBreakCount="1">
    <brk id="30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2023-04-11T16:39:30Z</cp:lastPrinted>
  <dcterms:created xsi:type="dcterms:W3CDTF">2015-05-14T14:17:06Z</dcterms:created>
  <dcterms:modified xsi:type="dcterms:W3CDTF">2024-04-15T20:45:36Z</dcterms:modified>
</cp:coreProperties>
</file>