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X:\SIGEM\3.- Sociodemográfico\3.Salud\"/>
    </mc:Choice>
  </mc:AlternateContent>
  <xr:revisionPtr revIDLastSave="0" documentId="13_ncr:1_{C42FE99E-01E3-483F-B521-49729FA1ADF5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3.S.3" sheetId="1" r:id="rId1"/>
  </sheets>
  <calcPr calcId="181029"/>
</workbook>
</file>

<file path=xl/calcChain.xml><?xml version="1.0" encoding="utf-8"?>
<calcChain xmlns="http://schemas.openxmlformats.org/spreadsheetml/2006/main">
  <c r="D107" i="1" l="1"/>
  <c r="E105" i="1" s="1"/>
  <c r="K79" i="1"/>
  <c r="K71" i="1"/>
  <c r="K72" i="1"/>
  <c r="K73" i="1"/>
  <c r="K74" i="1"/>
  <c r="K75" i="1"/>
  <c r="K76" i="1"/>
  <c r="K77" i="1"/>
  <c r="K78" i="1"/>
  <c r="K70" i="1"/>
  <c r="K69" i="1"/>
  <c r="J79" i="1"/>
  <c r="I70" i="1"/>
  <c r="I71" i="1"/>
  <c r="I72" i="1"/>
  <c r="I73" i="1"/>
  <c r="I74" i="1"/>
  <c r="I75" i="1"/>
  <c r="I76" i="1"/>
  <c r="I77" i="1"/>
  <c r="I78" i="1"/>
  <c r="I69" i="1"/>
  <c r="I79" i="1" s="1"/>
  <c r="H79" i="1"/>
  <c r="G70" i="1"/>
  <c r="G71" i="1"/>
  <c r="G72" i="1"/>
  <c r="G73" i="1"/>
  <c r="G74" i="1"/>
  <c r="G75" i="1"/>
  <c r="G76" i="1"/>
  <c r="G77" i="1"/>
  <c r="G78" i="1"/>
  <c r="G79" i="1"/>
  <c r="G69" i="1"/>
  <c r="E104" i="1" l="1"/>
  <c r="E103" i="1"/>
  <c r="E97" i="1"/>
  <c r="E102" i="1"/>
  <c r="E101" i="1"/>
  <c r="E100" i="1"/>
  <c r="E99" i="1"/>
  <c r="E106" i="1"/>
  <c r="E98" i="1"/>
  <c r="E79" i="1"/>
  <c r="E70" i="1"/>
  <c r="E71" i="1"/>
  <c r="E72" i="1"/>
  <c r="E73" i="1"/>
  <c r="E74" i="1"/>
  <c r="E75" i="1"/>
  <c r="E76" i="1"/>
  <c r="E77" i="1"/>
  <c r="E78" i="1"/>
  <c r="E69" i="1"/>
  <c r="D79" i="1"/>
  <c r="F79" i="1"/>
  <c r="E107" i="1" l="1"/>
  <c r="H49" i="1"/>
  <c r="I40" i="1" l="1"/>
  <c r="I48" i="1"/>
  <c r="I45" i="1"/>
  <c r="I46" i="1"/>
  <c r="I47" i="1"/>
  <c r="I41" i="1"/>
  <c r="I39" i="1"/>
  <c r="I42" i="1"/>
  <c r="I43" i="1"/>
  <c r="I44" i="1"/>
  <c r="F49" i="1"/>
  <c r="G39" i="1" s="1"/>
  <c r="I16" i="1" l="1"/>
  <c r="I25" i="1" l="1"/>
  <c r="I23" i="1"/>
  <c r="I21" i="1"/>
  <c r="I19" i="1"/>
  <c r="I17" i="1"/>
  <c r="I15" i="1"/>
  <c r="I24" i="1"/>
  <c r="I22" i="1"/>
  <c r="I20" i="1"/>
  <c r="I18" i="1"/>
</calcChain>
</file>

<file path=xl/sharedStrings.xml><?xml version="1.0" encoding="utf-8"?>
<sst xmlns="http://schemas.openxmlformats.org/spreadsheetml/2006/main" count="80" uniqueCount="45">
  <si>
    <t>Causa                                                                                                                                                                                                                                                                                                                                                       CIE-10</t>
  </si>
  <si>
    <t>Defunciones 2013</t>
  </si>
  <si>
    <t>Porcentaje 2013</t>
  </si>
  <si>
    <t>Defunciones 2014</t>
  </si>
  <si>
    <t>Porcentaje 2014</t>
  </si>
  <si>
    <t>Enfermedades del corazón</t>
  </si>
  <si>
    <t>Diabetes mellitus</t>
  </si>
  <si>
    <t>Tumores malignos</t>
  </si>
  <si>
    <t>Accidentes</t>
  </si>
  <si>
    <t>Agresiones  (homicidios)</t>
  </si>
  <si>
    <t>Enfermedades del hígado</t>
  </si>
  <si>
    <t>Enfermedades cerebrovasculares</t>
  </si>
  <si>
    <t>Neumonía e influenza</t>
  </si>
  <si>
    <t>Ciertas afecciones  originadas  en el período perinatal</t>
  </si>
  <si>
    <t xml:space="preserve">Resto </t>
  </si>
  <si>
    <t>Total</t>
  </si>
  <si>
    <t>3.S.3 Principales causas generales de defunción en el Municipio de Juárez</t>
  </si>
  <si>
    <r>
      <rPr>
        <b/>
        <sz val="10"/>
        <color theme="5" tint="-0.499984740745262"/>
        <rFont val="Arial"/>
        <family val="2"/>
      </rPr>
      <t>Fuente:</t>
    </r>
    <r>
      <rPr>
        <sz val="10"/>
        <color theme="5" tint="-0.499984740745262"/>
        <rFont val="Arial"/>
        <family val="2"/>
      </rPr>
      <t xml:space="preserve"> Elaboración propia IMIP con datos de la Secretaría de Salud Chihuahua.</t>
    </r>
  </si>
  <si>
    <t>Defunciones 2015</t>
  </si>
  <si>
    <t>Porcentaje 2015</t>
  </si>
  <si>
    <t>Defunciones 2016</t>
  </si>
  <si>
    <t>Porcentaje 2016</t>
  </si>
  <si>
    <r>
      <rPr>
        <b/>
        <sz val="10"/>
        <color theme="5" tint="-0.499984740745262"/>
        <rFont val="Arial"/>
        <family val="2"/>
      </rPr>
      <t>Nota 1:</t>
    </r>
    <r>
      <rPr>
        <sz val="10"/>
        <color theme="5" tint="-0.499984740745262"/>
        <rFont val="Arial"/>
        <family val="2"/>
      </rPr>
      <t xml:space="preserve"> CIE-10 es el acrónimo de la Clasificación internacional de enfermedades, décima versión.</t>
    </r>
  </si>
  <si>
    <t>Defunciones 2017</t>
  </si>
  <si>
    <t>Porcentaje 2017</t>
  </si>
  <si>
    <t>3.S.3 Continuación…</t>
  </si>
  <si>
    <t>Defunciones 2018</t>
  </si>
  <si>
    <t>Porcentaje 2018</t>
  </si>
  <si>
    <t>Defunciones 2019</t>
  </si>
  <si>
    <t>Porcentaje 2019</t>
  </si>
  <si>
    <t>Defunciones 2020</t>
  </si>
  <si>
    <t>Porcentaje 2020</t>
  </si>
  <si>
    <t>Defunciones 2021</t>
  </si>
  <si>
    <t>Porcentaje 2021</t>
  </si>
  <si>
    <t>COVID-19</t>
  </si>
  <si>
    <t xml:space="preserve">Enfermedades del hígado </t>
  </si>
  <si>
    <t>Defunciones 2022</t>
  </si>
  <si>
    <t>Porcentaje 2022</t>
  </si>
  <si>
    <t>Defunciones 2023</t>
  </si>
  <si>
    <t>Porcentaje 2023</t>
  </si>
  <si>
    <r>
      <rPr>
        <b/>
        <sz val="10"/>
        <color theme="5" tint="-0.499984740745262"/>
        <rFont val="Arial"/>
        <family val="2"/>
      </rPr>
      <t>Nota 2:</t>
    </r>
    <r>
      <rPr>
        <sz val="10"/>
        <color theme="5" tint="-0.499984740745262"/>
        <rFont val="Arial"/>
        <family val="2"/>
      </rPr>
      <t xml:space="preserve"> En 2023, la COVID-19 no fue una de las principales causas de fallecimiento, sin embargo se incluyó para poder seguir realizando este comparativo.</t>
    </r>
  </si>
  <si>
    <t>Defunciones 2024</t>
  </si>
  <si>
    <t>Porcentaje 2024</t>
  </si>
  <si>
    <t>Ciertas afecciones originadas en el período perinatal</t>
  </si>
  <si>
    <t>2013 - 2024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</si>
</sst>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"/>
    <numFmt numFmtId="166" formatCode="#,##0.0"/>
    <numFmt numFmtId="167" formatCode="_(* #,##0.0_);_(* \(#,##0.0\);_(* &quot;-&quot;??_);_(@_)"/>
    <numFmt numFmtId="168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5" tint="-0.499984740745262"/>
      <name val="Arial"/>
      <family val="2"/>
    </font>
    <font>
      <sz val="11"/>
      <color theme="5" tint="-0.499984740745262"/>
      <name val="Arial"/>
      <family val="2"/>
    </font>
    <font>
      <sz val="10"/>
      <color theme="5" tint="-0.499984740745262"/>
      <name val="Arial"/>
      <family val="2"/>
    </font>
    <font>
      <b/>
      <sz val="10"/>
      <color theme="5" tint="-0.49998474074526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18" fillId="0" borderId="0" xfId="0" applyFont="1"/>
    <xf numFmtId="0" fontId="21" fillId="0" borderId="0" xfId="0" applyFont="1"/>
    <xf numFmtId="0" fontId="19" fillId="33" borderId="10" xfId="0" applyFont="1" applyFill="1" applyBorder="1" applyAlignment="1">
      <alignment horizontal="right"/>
    </xf>
    <xf numFmtId="3" fontId="19" fillId="33" borderId="10" xfId="0" applyNumberFormat="1" applyFont="1" applyFill="1" applyBorder="1"/>
    <xf numFmtId="165" fontId="19" fillId="33" borderId="10" xfId="0" applyNumberFormat="1" applyFont="1" applyFill="1" applyBorder="1"/>
    <xf numFmtId="3" fontId="18" fillId="0" borderId="0" xfId="0" applyNumberFormat="1" applyFont="1"/>
    <xf numFmtId="167" fontId="19" fillId="33" borderId="10" xfId="42" applyNumberFormat="1" applyFont="1" applyFill="1" applyBorder="1"/>
    <xf numFmtId="168" fontId="19" fillId="33" borderId="10" xfId="42" applyNumberFormat="1" applyFont="1" applyFill="1" applyBorder="1"/>
    <xf numFmtId="0" fontId="19" fillId="0" borderId="0" xfId="0" applyFont="1" applyAlignment="1">
      <alignment horizontal="right"/>
    </xf>
    <xf numFmtId="3" fontId="19" fillId="0" borderId="0" xfId="0" applyNumberFormat="1" applyFont="1"/>
    <xf numFmtId="0" fontId="20" fillId="0" borderId="0" xfId="0" applyFont="1" applyAlignment="1">
      <alignment horizontal="left"/>
    </xf>
    <xf numFmtId="166" fontId="18" fillId="0" borderId="0" xfId="0" applyNumberFormat="1" applyFont="1"/>
    <xf numFmtId="166" fontId="18" fillId="34" borderId="0" xfId="0" applyNumberFormat="1" applyFont="1" applyFill="1"/>
    <xf numFmtId="0" fontId="19" fillId="33" borderId="10" xfId="0" applyFont="1" applyFill="1" applyBorder="1" applyAlignment="1">
      <alignment horizontal="right" vertical="center" wrapText="1"/>
    </xf>
    <xf numFmtId="0" fontId="18" fillId="0" borderId="0" xfId="0" applyFont="1" applyAlignment="1">
      <alignment horizontal="right"/>
    </xf>
    <xf numFmtId="165" fontId="18" fillId="0" borderId="0" xfId="0" applyNumberFormat="1" applyFont="1"/>
    <xf numFmtId="0" fontId="18" fillId="34" borderId="0" xfId="0" applyFont="1" applyFill="1" applyAlignment="1">
      <alignment horizontal="right"/>
    </xf>
    <xf numFmtId="0" fontId="18" fillId="34" borderId="0" xfId="0" applyFont="1" applyFill="1"/>
    <xf numFmtId="165" fontId="18" fillId="34" borderId="0" xfId="0" applyNumberFormat="1" applyFont="1" applyFill="1"/>
    <xf numFmtId="3" fontId="18" fillId="34" borderId="0" xfId="0" applyNumberFormat="1" applyFont="1" applyFill="1"/>
    <xf numFmtId="0" fontId="20" fillId="0" borderId="0" xfId="0" applyFont="1"/>
    <xf numFmtId="0" fontId="22" fillId="0" borderId="0" xfId="0" applyFont="1"/>
    <xf numFmtId="0" fontId="20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18" fillId="0" borderId="0" xfId="0" applyFont="1" applyFill="1" applyAlignment="1">
      <alignment horizontal="right"/>
    </xf>
    <xf numFmtId="3" fontId="18" fillId="0" borderId="0" xfId="0" applyNumberFormat="1" applyFont="1" applyFill="1"/>
    <xf numFmtId="166" fontId="18" fillId="0" borderId="0" xfId="0" applyNumberFormat="1" applyFont="1" applyFill="1"/>
    <xf numFmtId="0" fontId="18" fillId="0" borderId="0" xfId="0" applyFont="1" applyFill="1"/>
    <xf numFmtId="0" fontId="22" fillId="0" borderId="0" xfId="0" applyFont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4</xdr:row>
      <xdr:rowOff>66675</xdr:rowOff>
    </xdr:from>
    <xdr:to>
      <xdr:col>2</xdr:col>
      <xdr:colOff>3363096</xdr:colOff>
      <xdr:row>9</xdr:row>
      <xdr:rowOff>131066</xdr:rowOff>
    </xdr:to>
    <xdr:pic>
      <xdr:nvPicPr>
        <xdr:cNvPr id="2" name="Picture 1" descr="Logo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4775" y="790575"/>
          <a:ext cx="4477521" cy="969266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29</xdr:row>
      <xdr:rowOff>95250</xdr:rowOff>
    </xdr:from>
    <xdr:to>
      <xdr:col>2</xdr:col>
      <xdr:colOff>3677421</xdr:colOff>
      <xdr:row>34</xdr:row>
      <xdr:rowOff>159641</xdr:rowOff>
    </xdr:to>
    <xdr:pic>
      <xdr:nvPicPr>
        <xdr:cNvPr id="3" name="Picture 2" descr="Logo2.png">
          <a:extLst>
            <a:ext uri="{FF2B5EF4-FFF2-40B4-BE49-F238E27FC236}">
              <a16:creationId xmlns:a16="http://schemas.microsoft.com/office/drawing/2014/main" id="{353F4032-B8FC-4CB5-B7BA-E95AC1E13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075" y="13592175"/>
          <a:ext cx="4753746" cy="969266"/>
        </a:xfrm>
        <a:prstGeom prst="rect">
          <a:avLst/>
        </a:prstGeom>
      </xdr:spPr>
    </xdr:pic>
    <xdr:clientData/>
  </xdr:twoCellAnchor>
  <xdr:twoCellAnchor editAs="oneCell">
    <xdr:from>
      <xdr:col>0</xdr:col>
      <xdr:colOff>333375</xdr:colOff>
      <xdr:row>59</xdr:row>
      <xdr:rowOff>0</xdr:rowOff>
    </xdr:from>
    <xdr:to>
      <xdr:col>3</xdr:col>
      <xdr:colOff>61096</xdr:colOff>
      <xdr:row>64</xdr:row>
      <xdr:rowOff>143766</xdr:rowOff>
    </xdr:to>
    <xdr:pic>
      <xdr:nvPicPr>
        <xdr:cNvPr id="4" name="Picture 3" descr="Logo2.png">
          <a:extLst>
            <a:ext uri="{FF2B5EF4-FFF2-40B4-BE49-F238E27FC236}">
              <a16:creationId xmlns:a16="http://schemas.microsoft.com/office/drawing/2014/main" id="{458F4464-79DA-491F-B579-B250A79B9C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3375" y="17780000"/>
          <a:ext cx="4664846" cy="1016891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86</xdr:row>
      <xdr:rowOff>152400</xdr:rowOff>
    </xdr:from>
    <xdr:to>
      <xdr:col>2</xdr:col>
      <xdr:colOff>3709171</xdr:colOff>
      <xdr:row>92</xdr:row>
      <xdr:rowOff>115191</xdr:rowOff>
    </xdr:to>
    <xdr:pic>
      <xdr:nvPicPr>
        <xdr:cNvPr id="5" name="Picture 4" descr="Logo2.png">
          <a:extLst>
            <a:ext uri="{FF2B5EF4-FFF2-40B4-BE49-F238E27FC236}">
              <a16:creationId xmlns:a16="http://schemas.microsoft.com/office/drawing/2014/main" id="{7E114828-BC30-41FA-8F3D-CCEAA0478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26689050"/>
          <a:ext cx="4680721" cy="10486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1:K111"/>
  <sheetViews>
    <sheetView showGridLines="0" tabSelected="1" topLeftCell="A94" zoomScaleNormal="100" workbookViewId="0">
      <selection activeCell="B114" sqref="B114"/>
    </sheetView>
  </sheetViews>
  <sheetFormatPr defaultColWidth="9.140625" defaultRowHeight="14.25" x14ac:dyDescent="0.2"/>
  <cols>
    <col min="1" max="2" width="9.140625" style="1"/>
    <col min="3" max="3" width="56" style="1" bestFit="1" customWidth="1"/>
    <col min="4" max="4" width="14.85546875" style="1" customWidth="1"/>
    <col min="5" max="5" width="12.5703125" style="1" customWidth="1"/>
    <col min="6" max="6" width="14.7109375" style="1" customWidth="1"/>
    <col min="7" max="7" width="13.28515625" style="1" customWidth="1"/>
    <col min="8" max="11" width="13.85546875" style="1" customWidth="1"/>
    <col min="12" max="12" width="14" style="1" bestFit="1" customWidth="1"/>
    <col min="13" max="13" width="12.28515625" style="1" bestFit="1" customWidth="1"/>
    <col min="14" max="16384" width="9.140625" style="1"/>
  </cols>
  <sheetData>
    <row r="11" spans="3:11" ht="15" x14ac:dyDescent="0.25">
      <c r="C11" s="23" t="s">
        <v>16</v>
      </c>
      <c r="D11" s="23"/>
      <c r="E11" s="23"/>
      <c r="F11" s="23"/>
      <c r="G11" s="23"/>
    </row>
    <row r="12" spans="3:11" x14ac:dyDescent="0.2">
      <c r="C12" s="2" t="s">
        <v>44</v>
      </c>
    </row>
    <row r="14" spans="3:11" ht="37.5" customHeight="1" thickBot="1" x14ac:dyDescent="0.25">
      <c r="C14" s="14" t="s">
        <v>0</v>
      </c>
      <c r="D14" s="14" t="s">
        <v>1</v>
      </c>
      <c r="E14" s="14" t="s">
        <v>2</v>
      </c>
      <c r="F14" s="14" t="s">
        <v>3</v>
      </c>
      <c r="G14" s="14" t="s">
        <v>4</v>
      </c>
      <c r="H14" s="14" t="s">
        <v>18</v>
      </c>
      <c r="I14" s="14" t="s">
        <v>19</v>
      </c>
      <c r="J14" s="14" t="s">
        <v>20</v>
      </c>
      <c r="K14" s="14" t="s">
        <v>21</v>
      </c>
    </row>
    <row r="15" spans="3:11" ht="37.5" customHeight="1" thickTop="1" x14ac:dyDescent="0.2">
      <c r="C15" s="15" t="s">
        <v>5</v>
      </c>
      <c r="D15" s="6">
        <v>1172</v>
      </c>
      <c r="E15" s="16">
        <v>19.7</v>
      </c>
      <c r="F15" s="6">
        <v>1085</v>
      </c>
      <c r="G15" s="16">
        <v>19.5</v>
      </c>
      <c r="H15" s="6">
        <v>1397</v>
      </c>
      <c r="I15" s="16">
        <f>(H15/$H$25)*100</f>
        <v>20.193697600462563</v>
      </c>
      <c r="J15" s="6">
        <v>1248</v>
      </c>
      <c r="K15" s="12">
        <v>19.463505926388024</v>
      </c>
    </row>
    <row r="16" spans="3:11" ht="37.5" customHeight="1" x14ac:dyDescent="0.2">
      <c r="C16" s="17" t="s">
        <v>6</v>
      </c>
      <c r="D16" s="18">
        <v>899</v>
      </c>
      <c r="E16" s="19">
        <v>15.1</v>
      </c>
      <c r="F16" s="18">
        <v>853</v>
      </c>
      <c r="G16" s="19">
        <v>15.3</v>
      </c>
      <c r="H16" s="18">
        <v>1036</v>
      </c>
      <c r="I16" s="19">
        <f t="shared" ref="I16:I25" si="0">(H16/$H$25)*100</f>
        <v>14.975426423821913</v>
      </c>
      <c r="J16" s="18">
        <v>918</v>
      </c>
      <c r="K16" s="13">
        <v>14.31690580162196</v>
      </c>
    </row>
    <row r="17" spans="3:11" ht="37.5" customHeight="1" x14ac:dyDescent="0.2">
      <c r="C17" s="15" t="s">
        <v>7</v>
      </c>
      <c r="D17" s="1">
        <v>742</v>
      </c>
      <c r="E17" s="16">
        <v>12.5</v>
      </c>
      <c r="F17" s="1">
        <v>701</v>
      </c>
      <c r="G17" s="16">
        <v>12.6</v>
      </c>
      <c r="H17" s="1">
        <v>882</v>
      </c>
      <c r="I17" s="16">
        <f t="shared" si="0"/>
        <v>12.749349522983522</v>
      </c>
      <c r="J17" s="1">
        <v>781</v>
      </c>
      <c r="K17" s="12">
        <v>12.180286961946351</v>
      </c>
    </row>
    <row r="18" spans="3:11" ht="37.5" customHeight="1" x14ac:dyDescent="0.2">
      <c r="C18" s="17" t="s">
        <v>8</v>
      </c>
      <c r="D18" s="18">
        <v>346</v>
      </c>
      <c r="E18" s="19">
        <v>5.8</v>
      </c>
      <c r="F18" s="18">
        <v>344</v>
      </c>
      <c r="G18" s="19">
        <v>6.2</v>
      </c>
      <c r="H18" s="18">
        <v>371</v>
      </c>
      <c r="I18" s="19">
        <f t="shared" si="0"/>
        <v>5.3628216247470366</v>
      </c>
      <c r="J18" s="18">
        <v>381</v>
      </c>
      <c r="K18" s="13">
        <v>5.9419837804117286</v>
      </c>
    </row>
    <row r="19" spans="3:11" ht="37.5" customHeight="1" x14ac:dyDescent="0.2">
      <c r="C19" s="15" t="s">
        <v>9</v>
      </c>
      <c r="D19" s="1">
        <v>341</v>
      </c>
      <c r="E19" s="16">
        <v>5.7</v>
      </c>
      <c r="F19" s="1">
        <v>292</v>
      </c>
      <c r="G19" s="16">
        <v>5.2</v>
      </c>
      <c r="H19" s="1">
        <v>249</v>
      </c>
      <c r="I19" s="16">
        <f t="shared" si="0"/>
        <v>3.5993061578490892</v>
      </c>
      <c r="J19" s="1">
        <v>369</v>
      </c>
      <c r="K19" s="12">
        <v>5.7548346849656893</v>
      </c>
    </row>
    <row r="20" spans="3:11" ht="37.5" customHeight="1" x14ac:dyDescent="0.2">
      <c r="C20" s="17" t="s">
        <v>10</v>
      </c>
      <c r="D20" s="18">
        <v>294</v>
      </c>
      <c r="E20" s="19">
        <v>5</v>
      </c>
      <c r="F20" s="18">
        <v>274</v>
      </c>
      <c r="G20" s="19">
        <v>4.9000000000000004</v>
      </c>
      <c r="H20" s="18">
        <v>362</v>
      </c>
      <c r="I20" s="19">
        <f t="shared" si="0"/>
        <v>5.2327262214512862</v>
      </c>
      <c r="J20" s="18">
        <v>368</v>
      </c>
      <c r="K20" s="13">
        <v>5.7392389270118525</v>
      </c>
    </row>
    <row r="21" spans="3:11" ht="37.5" customHeight="1" x14ac:dyDescent="0.2">
      <c r="C21" s="15" t="s">
        <v>11</v>
      </c>
      <c r="D21" s="1">
        <v>280</v>
      </c>
      <c r="E21" s="16">
        <v>4.7</v>
      </c>
      <c r="F21" s="1">
        <v>257</v>
      </c>
      <c r="G21" s="16">
        <v>4.5999999999999996</v>
      </c>
      <c r="H21" s="1">
        <v>326</v>
      </c>
      <c r="I21" s="16">
        <f t="shared" si="0"/>
        <v>4.7123446082682854</v>
      </c>
      <c r="J21" s="1">
        <v>283</v>
      </c>
      <c r="K21" s="12">
        <v>4.4135995009357458</v>
      </c>
    </row>
    <row r="22" spans="3:11" ht="37.5" customHeight="1" x14ac:dyDescent="0.2">
      <c r="C22" s="17" t="s">
        <v>12</v>
      </c>
      <c r="D22" s="18">
        <v>187</v>
      </c>
      <c r="E22" s="19">
        <v>3.1</v>
      </c>
      <c r="F22" s="18">
        <v>155</v>
      </c>
      <c r="G22" s="19">
        <v>2.8</v>
      </c>
      <c r="H22" s="18">
        <v>154</v>
      </c>
      <c r="I22" s="19">
        <f t="shared" si="0"/>
        <v>2.2260769008383927</v>
      </c>
      <c r="J22" s="18">
        <v>138</v>
      </c>
      <c r="K22" s="13">
        <v>2.1522145976294449</v>
      </c>
    </row>
    <row r="23" spans="3:11" ht="37.5" customHeight="1" x14ac:dyDescent="0.2">
      <c r="C23" s="15" t="s">
        <v>13</v>
      </c>
      <c r="D23" s="1">
        <v>133</v>
      </c>
      <c r="E23" s="16">
        <v>2.2000000000000002</v>
      </c>
      <c r="F23" s="1">
        <v>140</v>
      </c>
      <c r="G23" s="16">
        <v>2.5</v>
      </c>
      <c r="H23" s="1">
        <v>171</v>
      </c>
      <c r="I23" s="16">
        <f t="shared" si="0"/>
        <v>2.471812662619254</v>
      </c>
      <c r="J23" s="1">
        <v>128</v>
      </c>
      <c r="K23" s="12">
        <v>1.9962570180910792</v>
      </c>
    </row>
    <row r="24" spans="3:11" ht="37.5" customHeight="1" x14ac:dyDescent="0.2">
      <c r="C24" s="17" t="s">
        <v>14</v>
      </c>
      <c r="D24" s="20">
        <v>1545</v>
      </c>
      <c r="E24" s="19">
        <v>26</v>
      </c>
      <c r="F24" s="20">
        <v>1476</v>
      </c>
      <c r="G24" s="19">
        <v>26.5</v>
      </c>
      <c r="H24" s="20">
        <v>1970</v>
      </c>
      <c r="I24" s="19">
        <f t="shared" si="0"/>
        <v>28.47643827695866</v>
      </c>
      <c r="J24" s="20">
        <v>1798</v>
      </c>
      <c r="K24" s="13">
        <v>28.041172800998126</v>
      </c>
    </row>
    <row r="25" spans="3:11" ht="37.5" customHeight="1" thickBot="1" x14ac:dyDescent="0.3">
      <c r="C25" s="3" t="s">
        <v>15</v>
      </c>
      <c r="D25" s="4">
        <v>5939</v>
      </c>
      <c r="E25" s="5">
        <v>100</v>
      </c>
      <c r="F25" s="4">
        <v>5577</v>
      </c>
      <c r="G25" s="5">
        <v>100</v>
      </c>
      <c r="H25" s="4">
        <v>6918</v>
      </c>
      <c r="I25" s="5">
        <f t="shared" si="0"/>
        <v>100</v>
      </c>
      <c r="J25" s="4">
        <v>6412</v>
      </c>
      <c r="K25" s="5">
        <v>100</v>
      </c>
    </row>
    <row r="26" spans="3:11" ht="15" thickTop="1" x14ac:dyDescent="0.2"/>
    <row r="30" spans="3:11" ht="15" x14ac:dyDescent="0.25">
      <c r="C30" s="9"/>
      <c r="D30" s="10"/>
      <c r="E30" s="10"/>
      <c r="F30" s="10"/>
      <c r="G30" s="10"/>
      <c r="H30" s="10"/>
    </row>
    <row r="31" spans="3:11" ht="15" x14ac:dyDescent="0.25">
      <c r="C31" s="9"/>
      <c r="D31" s="10"/>
      <c r="E31" s="10"/>
      <c r="F31" s="10"/>
      <c r="G31" s="10"/>
      <c r="H31" s="10"/>
    </row>
    <row r="32" spans="3:11" ht="15" x14ac:dyDescent="0.25">
      <c r="C32" s="9"/>
      <c r="D32" s="10"/>
      <c r="E32" s="10"/>
      <c r="F32" s="10"/>
      <c r="G32" s="10"/>
      <c r="H32" s="10"/>
    </row>
    <row r="33" spans="3:9" ht="15" x14ac:dyDescent="0.25">
      <c r="C33" s="9"/>
      <c r="D33" s="10"/>
      <c r="E33" s="10"/>
      <c r="F33" s="10"/>
      <c r="G33" s="10"/>
      <c r="H33" s="10"/>
    </row>
    <row r="34" spans="3:9" ht="15" x14ac:dyDescent="0.25">
      <c r="C34" s="9"/>
      <c r="D34" s="10"/>
      <c r="E34" s="10"/>
      <c r="F34" s="10"/>
      <c r="G34" s="10"/>
      <c r="H34" s="10"/>
    </row>
    <row r="35" spans="3:9" ht="15" x14ac:dyDescent="0.25">
      <c r="C35" s="9"/>
      <c r="D35" s="10"/>
      <c r="E35" s="10"/>
      <c r="F35" s="10"/>
      <c r="G35" s="10"/>
      <c r="H35" s="10"/>
    </row>
    <row r="36" spans="3:9" ht="15" x14ac:dyDescent="0.25">
      <c r="C36" s="23" t="s">
        <v>25</v>
      </c>
      <c r="D36" s="23"/>
      <c r="E36" s="23"/>
      <c r="F36" s="23"/>
      <c r="G36" s="23"/>
      <c r="H36" s="23"/>
    </row>
    <row r="37" spans="3:9" ht="4.5" customHeight="1" x14ac:dyDescent="0.25">
      <c r="C37" s="11"/>
      <c r="D37" s="11"/>
      <c r="E37" s="11"/>
      <c r="F37" s="11"/>
      <c r="G37" s="11"/>
      <c r="H37" s="11"/>
    </row>
    <row r="38" spans="3:9" ht="38.25" customHeight="1" thickBot="1" x14ac:dyDescent="0.25">
      <c r="C38" s="14" t="s">
        <v>0</v>
      </c>
      <c r="D38" s="14" t="s">
        <v>23</v>
      </c>
      <c r="E38" s="14" t="s">
        <v>24</v>
      </c>
      <c r="F38" s="14" t="s">
        <v>26</v>
      </c>
      <c r="G38" s="14" t="s">
        <v>27</v>
      </c>
      <c r="H38" s="14" t="s">
        <v>28</v>
      </c>
      <c r="I38" s="14" t="s">
        <v>29</v>
      </c>
    </row>
    <row r="39" spans="3:9" ht="38.25" customHeight="1" thickTop="1" x14ac:dyDescent="0.2">
      <c r="C39" s="15" t="s">
        <v>5</v>
      </c>
      <c r="D39" s="6">
        <v>1271</v>
      </c>
      <c r="E39" s="12">
        <v>19.193597100573847</v>
      </c>
      <c r="F39" s="6">
        <v>1586</v>
      </c>
      <c r="G39" s="12">
        <f>(F39/F49)*100</f>
        <v>17.373206265746521</v>
      </c>
      <c r="H39" s="6">
        <v>1266</v>
      </c>
      <c r="I39" s="12">
        <f>H39/$H$49*100</f>
        <v>16.335483870967742</v>
      </c>
    </row>
    <row r="40" spans="3:9" ht="38.25" customHeight="1" x14ac:dyDescent="0.2">
      <c r="C40" s="17" t="s">
        <v>6</v>
      </c>
      <c r="D40" s="18">
        <v>911</v>
      </c>
      <c r="E40" s="13">
        <v>13.757173059498641</v>
      </c>
      <c r="F40" s="20">
        <v>1143</v>
      </c>
      <c r="G40" s="13">
        <v>12.173092477756809</v>
      </c>
      <c r="H40" s="20">
        <v>1025</v>
      </c>
      <c r="I40" s="13">
        <f t="shared" ref="I40:I48" si="1">H40/$H$49*100</f>
        <v>13.225806451612904</v>
      </c>
    </row>
    <row r="41" spans="3:9" ht="38.25" customHeight="1" x14ac:dyDescent="0.2">
      <c r="C41" s="15" t="s">
        <v>7</v>
      </c>
      <c r="D41" s="1">
        <v>850</v>
      </c>
      <c r="E41" s="12">
        <v>12.836001208094231</v>
      </c>
      <c r="F41" s="1">
        <v>966</v>
      </c>
      <c r="G41" s="12">
        <v>10.663251550283096</v>
      </c>
      <c r="H41" s="1">
        <v>837</v>
      </c>
      <c r="I41" s="12">
        <f t="shared" si="1"/>
        <v>10.8</v>
      </c>
    </row>
    <row r="42" spans="3:9" ht="38.25" customHeight="1" x14ac:dyDescent="0.2">
      <c r="C42" s="17" t="s">
        <v>8</v>
      </c>
      <c r="D42" s="18">
        <v>387</v>
      </c>
      <c r="E42" s="13">
        <v>5.8441558441558437</v>
      </c>
      <c r="F42" s="18">
        <v>866</v>
      </c>
      <c r="G42" s="13">
        <v>9.7196009706120243</v>
      </c>
      <c r="H42" s="18">
        <v>749</v>
      </c>
      <c r="I42" s="13">
        <f t="shared" si="1"/>
        <v>9.6645161290322577</v>
      </c>
    </row>
    <row r="43" spans="3:9" ht="38.25" customHeight="1" x14ac:dyDescent="0.2">
      <c r="C43" s="15" t="s">
        <v>9</v>
      </c>
      <c r="D43" s="1">
        <v>471</v>
      </c>
      <c r="E43" s="12">
        <v>7.1126547870733914</v>
      </c>
      <c r="F43" s="1">
        <v>768</v>
      </c>
      <c r="G43" s="12">
        <v>8.0884335400377463</v>
      </c>
      <c r="H43" s="1">
        <v>719</v>
      </c>
      <c r="I43" s="12">
        <f t="shared" si="1"/>
        <v>9.2774193548387096</v>
      </c>
    </row>
    <row r="44" spans="3:9" ht="38.25" customHeight="1" x14ac:dyDescent="0.2">
      <c r="C44" s="17" t="s">
        <v>10</v>
      </c>
      <c r="D44" s="18">
        <v>346</v>
      </c>
      <c r="E44" s="13">
        <v>5.2250075505889466</v>
      </c>
      <c r="F44" s="18">
        <v>505</v>
      </c>
      <c r="G44" s="13">
        <v>5.6214613103262332</v>
      </c>
      <c r="H44" s="18">
        <v>386</v>
      </c>
      <c r="I44" s="13">
        <f t="shared" si="1"/>
        <v>4.9806451612903224</v>
      </c>
    </row>
    <row r="45" spans="3:9" ht="38.25" customHeight="1" x14ac:dyDescent="0.2">
      <c r="C45" s="15" t="s">
        <v>11</v>
      </c>
      <c r="D45" s="1">
        <v>300</v>
      </c>
      <c r="E45" s="12">
        <v>4.5303533675626699</v>
      </c>
      <c r="F45" s="1">
        <v>417</v>
      </c>
      <c r="G45" s="12">
        <v>4.7182528983553516</v>
      </c>
      <c r="H45" s="1">
        <v>312</v>
      </c>
      <c r="I45" s="12">
        <f t="shared" si="1"/>
        <v>4.0258064516129028</v>
      </c>
    </row>
    <row r="46" spans="3:9" ht="38.25" customHeight="1" x14ac:dyDescent="0.2">
      <c r="C46" s="17" t="s">
        <v>12</v>
      </c>
      <c r="D46" s="18">
        <v>181</v>
      </c>
      <c r="E46" s="13">
        <v>2.7333131984294776</v>
      </c>
      <c r="F46" s="18">
        <v>313</v>
      </c>
      <c r="G46" s="13">
        <v>3.4645456996495008</v>
      </c>
      <c r="H46" s="18">
        <v>244</v>
      </c>
      <c r="I46" s="13">
        <f t="shared" si="1"/>
        <v>3.1483870967741932</v>
      </c>
    </row>
    <row r="47" spans="3:9" ht="38.25" customHeight="1" x14ac:dyDescent="0.2">
      <c r="C47" s="15" t="s">
        <v>13</v>
      </c>
      <c r="D47" s="1">
        <v>142</v>
      </c>
      <c r="E47" s="12">
        <v>2.1443672606463302</v>
      </c>
      <c r="F47" s="1">
        <v>167</v>
      </c>
      <c r="G47" s="12">
        <v>2.0221083850094366</v>
      </c>
      <c r="H47" s="1">
        <v>141</v>
      </c>
      <c r="I47" s="12">
        <f t="shared" si="1"/>
        <v>1.8193548387096774</v>
      </c>
    </row>
    <row r="48" spans="3:9" ht="38.25" customHeight="1" x14ac:dyDescent="0.2">
      <c r="C48" s="17" t="s">
        <v>14</v>
      </c>
      <c r="D48" s="20">
        <v>1763</v>
      </c>
      <c r="E48" s="13">
        <v>26.623376623376622</v>
      </c>
      <c r="F48" s="20">
        <v>2398</v>
      </c>
      <c r="G48" s="13">
        <v>26.583984901590725</v>
      </c>
      <c r="H48" s="20">
        <v>2071</v>
      </c>
      <c r="I48" s="13">
        <f t="shared" si="1"/>
        <v>26.722580645161294</v>
      </c>
    </row>
    <row r="49" spans="3:9" ht="38.25" customHeight="1" thickBot="1" x14ac:dyDescent="0.3">
      <c r="C49" s="3" t="s">
        <v>15</v>
      </c>
      <c r="D49" s="8">
        <v>6622</v>
      </c>
      <c r="E49" s="7">
        <v>100</v>
      </c>
      <c r="F49" s="8">
        <f>SUM(F39:F48)</f>
        <v>9129</v>
      </c>
      <c r="G49" s="7">
        <v>100</v>
      </c>
      <c r="H49" s="8">
        <f>SUM(H39:H48)</f>
        <v>7750</v>
      </c>
      <c r="I49" s="7">
        <v>100</v>
      </c>
    </row>
    <row r="50" spans="3:9" ht="15" thickTop="1" x14ac:dyDescent="0.2"/>
    <row r="51" spans="3:9" x14ac:dyDescent="0.2">
      <c r="C51" s="24"/>
      <c r="D51" s="24"/>
      <c r="E51" s="24"/>
      <c r="F51" s="24"/>
      <c r="G51" s="24"/>
      <c r="H51" s="24"/>
      <c r="I51" s="24"/>
    </row>
    <row r="52" spans="3:9" x14ac:dyDescent="0.2">
      <c r="C52" s="24"/>
      <c r="D52" s="24"/>
      <c r="E52" s="24"/>
      <c r="F52" s="24"/>
      <c r="G52" s="24"/>
      <c r="H52" s="24"/>
      <c r="I52" s="24"/>
    </row>
    <row r="66" spans="3:11" ht="15" x14ac:dyDescent="0.25">
      <c r="C66" s="21" t="s">
        <v>25</v>
      </c>
      <c r="D66" s="21"/>
      <c r="E66" s="21"/>
      <c r="F66" s="21"/>
      <c r="G66" s="21"/>
      <c r="H66" s="21"/>
    </row>
    <row r="67" spans="3:11" ht="15" x14ac:dyDescent="0.25">
      <c r="C67" s="21"/>
      <c r="D67" s="21"/>
      <c r="E67" s="21"/>
      <c r="F67" s="21"/>
      <c r="G67" s="21"/>
      <c r="H67" s="21"/>
    </row>
    <row r="68" spans="3:11" ht="36.75" customHeight="1" thickBot="1" x14ac:dyDescent="0.25">
      <c r="C68" s="14" t="s">
        <v>0</v>
      </c>
      <c r="D68" s="14" t="s">
        <v>30</v>
      </c>
      <c r="E68" s="14" t="s">
        <v>31</v>
      </c>
      <c r="F68" s="14" t="s">
        <v>32</v>
      </c>
      <c r="G68" s="14" t="s">
        <v>33</v>
      </c>
      <c r="H68" s="14" t="s">
        <v>36</v>
      </c>
      <c r="I68" s="14" t="s">
        <v>37</v>
      </c>
      <c r="J68" s="14" t="s">
        <v>38</v>
      </c>
      <c r="K68" s="14" t="s">
        <v>39</v>
      </c>
    </row>
    <row r="69" spans="3:11" ht="39" customHeight="1" thickTop="1" x14ac:dyDescent="0.2">
      <c r="C69" s="15" t="s">
        <v>34</v>
      </c>
      <c r="D69" s="6">
        <v>3838</v>
      </c>
      <c r="E69" s="12">
        <f>D69/$D$79*100</f>
        <v>28.66104099768501</v>
      </c>
      <c r="F69" s="6">
        <v>745</v>
      </c>
      <c r="G69" s="12">
        <f>F69/$F$79*100</f>
        <v>8.0107526881720439</v>
      </c>
      <c r="H69" s="6">
        <v>561</v>
      </c>
      <c r="I69" s="12">
        <f>H69/$H$79*100</f>
        <v>6.02383764630087</v>
      </c>
      <c r="J69" s="6">
        <v>25</v>
      </c>
      <c r="K69" s="12">
        <f>J69/$J$79*100</f>
        <v>0.28738935509828717</v>
      </c>
    </row>
    <row r="70" spans="3:11" ht="39" customHeight="1" x14ac:dyDescent="0.2">
      <c r="C70" s="17" t="s">
        <v>5</v>
      </c>
      <c r="D70" s="20">
        <v>1587</v>
      </c>
      <c r="E70" s="13">
        <f t="shared" ref="E70:E79" si="2">D70/$D$79*100</f>
        <v>11.851243372414308</v>
      </c>
      <c r="F70" s="20">
        <v>1530</v>
      </c>
      <c r="G70" s="13">
        <f t="shared" ref="G70:G79" si="3">F70/$F$79*100</f>
        <v>16.451612903225808</v>
      </c>
      <c r="H70" s="20">
        <v>1673</v>
      </c>
      <c r="I70" s="13">
        <f t="shared" ref="I70:I78" si="4">H70/$H$79*100</f>
        <v>17.964136153763558</v>
      </c>
      <c r="J70" s="20">
        <v>1710</v>
      </c>
      <c r="K70" s="13">
        <f>J70/$J$79*100</f>
        <v>19.657431888722844</v>
      </c>
    </row>
    <row r="71" spans="3:11" ht="39" customHeight="1" x14ac:dyDescent="0.2">
      <c r="C71" s="15" t="s">
        <v>6</v>
      </c>
      <c r="D71" s="6">
        <v>1504</v>
      </c>
      <c r="E71" s="12">
        <f t="shared" si="2"/>
        <v>11.231424090807259</v>
      </c>
      <c r="F71" s="1">
        <v>1237</v>
      </c>
      <c r="G71" s="12">
        <f t="shared" si="3"/>
        <v>13.301075268817202</v>
      </c>
      <c r="H71" s="6">
        <v>1265</v>
      </c>
      <c r="I71" s="12">
        <f t="shared" si="4"/>
        <v>13.583163320090197</v>
      </c>
      <c r="J71" s="6">
        <v>1049</v>
      </c>
      <c r="K71" s="12">
        <f t="shared" ref="K71:K78" si="5">J71/$J$79*100</f>
        <v>12.058857339924129</v>
      </c>
    </row>
    <row r="72" spans="3:11" ht="39" customHeight="1" x14ac:dyDescent="0.2">
      <c r="C72" s="17" t="s">
        <v>9</v>
      </c>
      <c r="D72" s="20">
        <v>1068</v>
      </c>
      <c r="E72" s="13">
        <f t="shared" si="2"/>
        <v>7.9755059368232395</v>
      </c>
      <c r="F72" s="18">
        <v>1077</v>
      </c>
      <c r="G72" s="13">
        <f t="shared" si="3"/>
        <v>11.580645161290322</v>
      </c>
      <c r="H72" s="18">
        <v>843</v>
      </c>
      <c r="I72" s="13">
        <f t="shared" si="4"/>
        <v>9.0518629872221634</v>
      </c>
      <c r="J72" s="18">
        <v>962</v>
      </c>
      <c r="K72" s="13">
        <f t="shared" si="5"/>
        <v>11.058742384182089</v>
      </c>
    </row>
    <row r="73" spans="3:11" ht="39" customHeight="1" x14ac:dyDescent="0.2">
      <c r="C73" s="15" t="s">
        <v>7</v>
      </c>
      <c r="D73" s="1">
        <v>837</v>
      </c>
      <c r="E73" s="12">
        <f t="shared" si="2"/>
        <v>6.2504667313867532</v>
      </c>
      <c r="F73" s="1">
        <v>948</v>
      </c>
      <c r="G73" s="12">
        <f t="shared" si="3"/>
        <v>10.193548387096774</v>
      </c>
      <c r="H73" s="1">
        <v>910</v>
      </c>
      <c r="I73" s="12">
        <f t="shared" si="4"/>
        <v>9.7712874476538172</v>
      </c>
      <c r="J73" s="1">
        <v>940</v>
      </c>
      <c r="K73" s="12">
        <f t="shared" si="5"/>
        <v>10.805839751695597</v>
      </c>
    </row>
    <row r="74" spans="3:11" ht="39" customHeight="1" x14ac:dyDescent="0.2">
      <c r="C74" s="17" t="s">
        <v>12</v>
      </c>
      <c r="D74" s="18">
        <v>763</v>
      </c>
      <c r="E74" s="13">
        <f t="shared" si="2"/>
        <v>5.6978567694720335</v>
      </c>
      <c r="F74" s="18">
        <v>259</v>
      </c>
      <c r="G74" s="13">
        <f t="shared" si="3"/>
        <v>2.78494623655914</v>
      </c>
      <c r="H74" s="18">
        <v>306</v>
      </c>
      <c r="I74" s="13">
        <f t="shared" si="4"/>
        <v>3.2857296252550197</v>
      </c>
      <c r="J74" s="18">
        <v>318</v>
      </c>
      <c r="K74" s="13">
        <f t="shared" si="5"/>
        <v>3.6555925968502128</v>
      </c>
    </row>
    <row r="75" spans="3:11" ht="39" customHeight="1" x14ac:dyDescent="0.2">
      <c r="C75" s="15" t="s">
        <v>35</v>
      </c>
      <c r="D75" s="1">
        <v>414</v>
      </c>
      <c r="E75" s="12">
        <f t="shared" si="2"/>
        <v>3.0916287058472109</v>
      </c>
      <c r="F75" s="1">
        <v>464</v>
      </c>
      <c r="G75" s="12">
        <f t="shared" si="3"/>
        <v>4.989247311827957</v>
      </c>
      <c r="H75" s="1">
        <v>456</v>
      </c>
      <c r="I75" s="12">
        <f t="shared" si="4"/>
        <v>4.8963814023408139</v>
      </c>
      <c r="J75" s="1">
        <v>447</v>
      </c>
      <c r="K75" s="12">
        <f t="shared" si="5"/>
        <v>5.1385216691573747</v>
      </c>
    </row>
    <row r="76" spans="3:11" ht="39" customHeight="1" x14ac:dyDescent="0.2">
      <c r="C76" s="17" t="s">
        <v>8</v>
      </c>
      <c r="D76" s="18">
        <v>412</v>
      </c>
      <c r="E76" s="13">
        <f t="shared" si="2"/>
        <v>3.0766933014711375</v>
      </c>
      <c r="F76" s="18">
        <v>347</v>
      </c>
      <c r="G76" s="13">
        <f t="shared" si="3"/>
        <v>3.731182795698925</v>
      </c>
      <c r="H76" s="18">
        <v>354</v>
      </c>
      <c r="I76" s="13">
        <f t="shared" si="4"/>
        <v>3.8011381939224735</v>
      </c>
      <c r="J76" s="18">
        <v>321</v>
      </c>
      <c r="K76" s="13">
        <f t="shared" si="5"/>
        <v>3.690079319462007</v>
      </c>
    </row>
    <row r="77" spans="3:11" ht="39" customHeight="1" x14ac:dyDescent="0.2">
      <c r="C77" s="15" t="s">
        <v>11</v>
      </c>
      <c r="D77" s="1">
        <v>327</v>
      </c>
      <c r="E77" s="12">
        <f t="shared" si="2"/>
        <v>2.4419386154880143</v>
      </c>
      <c r="F77" s="1">
        <v>353</v>
      </c>
      <c r="G77" s="12">
        <f t="shared" si="3"/>
        <v>3.7956989247311825</v>
      </c>
      <c r="H77" s="1">
        <v>353</v>
      </c>
      <c r="I77" s="12">
        <f t="shared" si="4"/>
        <v>3.7904005154085687</v>
      </c>
      <c r="J77" s="1">
        <v>379</v>
      </c>
      <c r="K77" s="12">
        <f t="shared" si="5"/>
        <v>4.3568226232900331</v>
      </c>
    </row>
    <row r="78" spans="3:11" ht="39" customHeight="1" x14ac:dyDescent="0.2">
      <c r="C78" s="17" t="s">
        <v>14</v>
      </c>
      <c r="D78" s="20">
        <v>2641</v>
      </c>
      <c r="E78" s="13">
        <f t="shared" si="2"/>
        <v>19.722201478605033</v>
      </c>
      <c r="F78" s="20">
        <v>2340</v>
      </c>
      <c r="G78" s="13">
        <f t="shared" si="3"/>
        <v>25.161290322580644</v>
      </c>
      <c r="H78" s="20">
        <v>2592</v>
      </c>
      <c r="I78" s="13">
        <f t="shared" si="4"/>
        <v>27.832062708042521</v>
      </c>
      <c r="J78" s="20">
        <v>2548</v>
      </c>
      <c r="K78" s="13">
        <f t="shared" si="5"/>
        <v>29.290723071617425</v>
      </c>
    </row>
    <row r="79" spans="3:11" ht="39" customHeight="1" thickBot="1" x14ac:dyDescent="0.3">
      <c r="C79" s="3" t="s">
        <v>15</v>
      </c>
      <c r="D79" s="8">
        <f>SUM(D69:D78)</f>
        <v>13391</v>
      </c>
      <c r="E79" s="7">
        <f t="shared" si="2"/>
        <v>100</v>
      </c>
      <c r="F79" s="8">
        <f>SUM(F69:F78)</f>
        <v>9300</v>
      </c>
      <c r="G79" s="7">
        <f t="shared" si="3"/>
        <v>100</v>
      </c>
      <c r="H79" s="8">
        <f>SUM(H69:H78)</f>
        <v>9313</v>
      </c>
      <c r="I79" s="7">
        <f>SUM(I69:I78)</f>
        <v>100</v>
      </c>
      <c r="J79" s="8">
        <f>SUM(J69:J78)</f>
        <v>8699</v>
      </c>
      <c r="K79" s="7">
        <f>SUM(K69:K78)</f>
        <v>100</v>
      </c>
    </row>
    <row r="80" spans="3:11" ht="15" thickTop="1" x14ac:dyDescent="0.2"/>
    <row r="81" spans="3:9" x14ac:dyDescent="0.2">
      <c r="D81" s="22"/>
      <c r="E81" s="22"/>
      <c r="F81" s="22"/>
      <c r="G81" s="22"/>
      <c r="H81" s="22"/>
      <c r="I81" s="22"/>
    </row>
    <row r="82" spans="3:9" x14ac:dyDescent="0.2">
      <c r="D82" s="22"/>
      <c r="E82" s="22"/>
      <c r="F82" s="22"/>
      <c r="G82" s="22"/>
      <c r="H82" s="22"/>
      <c r="I82" s="22"/>
    </row>
    <row r="94" spans="3:9" ht="15" x14ac:dyDescent="0.25">
      <c r="C94" s="21" t="s">
        <v>25</v>
      </c>
      <c r="D94" s="21"/>
      <c r="E94" s="21"/>
    </row>
    <row r="95" spans="3:9" ht="15" x14ac:dyDescent="0.25">
      <c r="C95" s="21"/>
      <c r="D95" s="21"/>
      <c r="E95" s="21"/>
    </row>
    <row r="96" spans="3:9" ht="39" customHeight="1" thickBot="1" x14ac:dyDescent="0.25">
      <c r="C96" s="14" t="s">
        <v>0</v>
      </c>
      <c r="D96" s="14" t="s">
        <v>41</v>
      </c>
      <c r="E96" s="14" t="s">
        <v>42</v>
      </c>
    </row>
    <row r="97" spans="3:5" ht="39" customHeight="1" thickTop="1" x14ac:dyDescent="0.2">
      <c r="C97" s="25" t="s">
        <v>5</v>
      </c>
      <c r="D97" s="26">
        <v>1716</v>
      </c>
      <c r="E97" s="27">
        <f>D97/$D$107*100</f>
        <v>19.162479061976551</v>
      </c>
    </row>
    <row r="98" spans="3:5" ht="39" customHeight="1" x14ac:dyDescent="0.2">
      <c r="C98" s="17" t="s">
        <v>6</v>
      </c>
      <c r="D98" s="20">
        <v>1145</v>
      </c>
      <c r="E98" s="13">
        <f t="shared" ref="E98:E106" si="6">D98/$D$107*100</f>
        <v>12.786152987158012</v>
      </c>
    </row>
    <row r="99" spans="3:5" ht="39" customHeight="1" x14ac:dyDescent="0.2">
      <c r="C99" s="15" t="s">
        <v>7</v>
      </c>
      <c r="D99" s="6">
        <v>1026</v>
      </c>
      <c r="E99" s="27">
        <f t="shared" si="6"/>
        <v>11.457286432160805</v>
      </c>
    </row>
    <row r="100" spans="3:5" ht="39" customHeight="1" x14ac:dyDescent="0.2">
      <c r="C100" s="17" t="s">
        <v>9</v>
      </c>
      <c r="D100" s="20">
        <v>911</v>
      </c>
      <c r="E100" s="13">
        <f t="shared" si="6"/>
        <v>10.173087660524846</v>
      </c>
    </row>
    <row r="101" spans="3:5" ht="39" customHeight="1" x14ac:dyDescent="0.2">
      <c r="C101" s="15" t="s">
        <v>35</v>
      </c>
      <c r="D101" s="1">
        <v>437</v>
      </c>
      <c r="E101" s="27">
        <f t="shared" si="6"/>
        <v>4.8799553322166389</v>
      </c>
    </row>
    <row r="102" spans="3:5" ht="39" customHeight="1" x14ac:dyDescent="0.2">
      <c r="C102" s="17" t="s">
        <v>11</v>
      </c>
      <c r="D102" s="18">
        <v>364</v>
      </c>
      <c r="E102" s="13">
        <f t="shared" si="6"/>
        <v>4.0647682858738134</v>
      </c>
    </row>
    <row r="103" spans="3:5" ht="39" customHeight="1" x14ac:dyDescent="0.2">
      <c r="C103" s="25" t="s">
        <v>12</v>
      </c>
      <c r="D103" s="28">
        <v>360</v>
      </c>
      <c r="E103" s="27">
        <f t="shared" si="6"/>
        <v>4.0201005025125625</v>
      </c>
    </row>
    <row r="104" spans="3:5" ht="39" customHeight="1" x14ac:dyDescent="0.2">
      <c r="C104" s="17" t="s">
        <v>8</v>
      </c>
      <c r="D104" s="18">
        <v>333</v>
      </c>
      <c r="E104" s="13">
        <f t="shared" si="6"/>
        <v>3.7185929648241203</v>
      </c>
    </row>
    <row r="105" spans="3:5" ht="39" customHeight="1" x14ac:dyDescent="0.2">
      <c r="C105" s="15" t="s">
        <v>43</v>
      </c>
      <c r="D105" s="1">
        <v>159</v>
      </c>
      <c r="E105" s="27">
        <f t="shared" si="6"/>
        <v>1.7755443886097153</v>
      </c>
    </row>
    <row r="106" spans="3:5" ht="39" customHeight="1" x14ac:dyDescent="0.2">
      <c r="C106" s="17" t="s">
        <v>14</v>
      </c>
      <c r="D106" s="20">
        <v>2504</v>
      </c>
      <c r="E106" s="13">
        <f t="shared" si="6"/>
        <v>27.962032384142937</v>
      </c>
    </row>
    <row r="107" spans="3:5" ht="39" customHeight="1" thickBot="1" x14ac:dyDescent="0.3">
      <c r="C107" s="3" t="s">
        <v>15</v>
      </c>
      <c r="D107" s="8">
        <f>SUM(D97:D106)</f>
        <v>8955</v>
      </c>
      <c r="E107" s="7">
        <f>SUM(E97:E106)</f>
        <v>100</v>
      </c>
    </row>
    <row r="108" spans="3:5" ht="15" thickTop="1" x14ac:dyDescent="0.2"/>
    <row r="109" spans="3:5" x14ac:dyDescent="0.2">
      <c r="C109" s="22" t="s">
        <v>22</v>
      </c>
    </row>
    <row r="110" spans="3:5" ht="29.25" customHeight="1" x14ac:dyDescent="0.2">
      <c r="C110" s="29" t="s">
        <v>40</v>
      </c>
      <c r="D110" s="29"/>
      <c r="E110" s="29"/>
    </row>
    <row r="111" spans="3:5" x14ac:dyDescent="0.2">
      <c r="C111" s="22" t="s">
        <v>17</v>
      </c>
    </row>
  </sheetData>
  <mergeCells count="5">
    <mergeCell ref="C11:G11"/>
    <mergeCell ref="C51:I51"/>
    <mergeCell ref="C52:I52"/>
    <mergeCell ref="C36:H36"/>
    <mergeCell ref="C110:E110"/>
  </mergeCells>
  <pageMargins left="0.7" right="0.7" top="0.75" bottom="0.75" header="0.3" footer="0.3"/>
  <pageSetup paperSize="17" orientation="landscape" horizontalDpi="4294967292" r:id="rId1"/>
  <ignoredErrors>
    <ignoredError sqref="E79 G79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3.S.3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Ivan Montañez Galvez</cp:lastModifiedBy>
  <cp:lastPrinted>2025-01-20T20:16:45Z</cp:lastPrinted>
  <dcterms:created xsi:type="dcterms:W3CDTF">2015-05-18T16:16:33Z</dcterms:created>
  <dcterms:modified xsi:type="dcterms:W3CDTF">2025-01-20T20:17:35Z</dcterms:modified>
</cp:coreProperties>
</file>