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4.Seguridad y orden público\"/>
    </mc:Choice>
  </mc:AlternateContent>
  <xr:revisionPtr revIDLastSave="0" documentId="13_ncr:1_{BD007ED9-321D-42C7-B73C-ADCE8F242E02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OP.4" sheetId="1" r:id="rId1"/>
  </sheets>
  <calcPr calcId="181029"/>
  <extLst>
    <ext uri="GoogleSheetsCustomDataVersion1">
      <go:sheetsCustomData xmlns:go="http://customooxmlschemas.google.com/" r:id="rId5" roundtripDataSignature="AMtx7mhpTYjPyv2KKfxtRes4PTcEmzbvlw=="/>
    </ext>
  </extLst>
</workbook>
</file>

<file path=xl/calcChain.xml><?xml version="1.0" encoding="utf-8"?>
<calcChain xmlns="http://schemas.openxmlformats.org/spreadsheetml/2006/main">
  <c r="E247" i="1" l="1"/>
  <c r="F247" i="1"/>
  <c r="G247" i="1"/>
  <c r="H247" i="1"/>
  <c r="I247" i="1"/>
  <c r="J247" i="1"/>
  <c r="K247" i="1"/>
  <c r="D247" i="1"/>
  <c r="K225" i="1"/>
  <c r="J225" i="1"/>
  <c r="I225" i="1"/>
  <c r="H225" i="1"/>
  <c r="G225" i="1"/>
  <c r="F225" i="1"/>
  <c r="E225" i="1"/>
  <c r="D225" i="1"/>
  <c r="D212" i="1" l="1"/>
  <c r="F212" i="1" l="1"/>
  <c r="K212" i="1"/>
  <c r="J212" i="1"/>
  <c r="I212" i="1"/>
  <c r="H212" i="1"/>
  <c r="G212" i="1"/>
  <c r="E212" i="1"/>
  <c r="K186" i="1"/>
  <c r="J186" i="1"/>
  <c r="I186" i="1"/>
  <c r="H186" i="1"/>
  <c r="G186" i="1"/>
  <c r="F186" i="1"/>
  <c r="E186" i="1"/>
  <c r="D186" i="1"/>
  <c r="K173" i="1"/>
  <c r="J173" i="1"/>
  <c r="I173" i="1"/>
  <c r="H173" i="1"/>
  <c r="G173" i="1"/>
  <c r="F173" i="1"/>
  <c r="E173" i="1"/>
  <c r="D173" i="1"/>
  <c r="K97" i="1"/>
  <c r="J97" i="1"/>
  <c r="I97" i="1"/>
  <c r="H97" i="1"/>
  <c r="G97" i="1"/>
  <c r="F97" i="1"/>
  <c r="E97" i="1"/>
  <c r="D95" i="1"/>
  <c r="D94" i="1"/>
  <c r="D93" i="1"/>
  <c r="D92" i="1"/>
  <c r="D89" i="1"/>
  <c r="D88" i="1"/>
  <c r="D97" i="1" l="1"/>
  <c r="D199" i="1"/>
  <c r="I199" i="1"/>
  <c r="H199" i="1"/>
  <c r="E199" i="1"/>
  <c r="J199" i="1"/>
  <c r="K199" i="1"/>
  <c r="F199" i="1"/>
  <c r="G199" i="1"/>
  <c r="I149" i="1"/>
  <c r="H149" i="1"/>
  <c r="E149" i="1"/>
  <c r="D149" i="1"/>
  <c r="K145" i="1"/>
  <c r="J145" i="1"/>
  <c r="J149" i="1" s="1"/>
  <c r="G145" i="1"/>
  <c r="F145" i="1"/>
  <c r="G144" i="1"/>
  <c r="G142" i="1"/>
  <c r="K141" i="1"/>
  <c r="G141" i="1"/>
  <c r="K140" i="1"/>
  <c r="G140" i="1"/>
  <c r="F140" i="1"/>
  <c r="K138" i="1"/>
  <c r="G138" i="1"/>
  <c r="K136" i="1"/>
  <c r="J136" i="1"/>
  <c r="I136" i="1"/>
  <c r="H136" i="1"/>
  <c r="F136" i="1"/>
  <c r="E136" i="1"/>
  <c r="D136" i="1"/>
  <c r="G125" i="1"/>
  <c r="G136" i="1" s="1"/>
  <c r="K123" i="1"/>
  <c r="J123" i="1"/>
  <c r="I123" i="1"/>
  <c r="H123" i="1"/>
  <c r="G123" i="1"/>
  <c r="F123" i="1"/>
  <c r="E123" i="1"/>
  <c r="D112" i="1"/>
  <c r="D111" i="1"/>
  <c r="K110" i="1"/>
  <c r="J110" i="1"/>
  <c r="I110" i="1"/>
  <c r="H110" i="1"/>
  <c r="G110" i="1"/>
  <c r="F110" i="1"/>
  <c r="E110" i="1"/>
  <c r="D102" i="1"/>
  <c r="D100" i="1"/>
  <c r="D123" i="1" l="1"/>
  <c r="D110" i="1"/>
  <c r="F149" i="1"/>
  <c r="K149" i="1"/>
  <c r="G149" i="1"/>
</calcChain>
</file>

<file path=xl/sharedStrings.xml><?xml version="1.0" encoding="utf-8"?>
<sst xmlns="http://schemas.openxmlformats.org/spreadsheetml/2006/main" count="244" uniqueCount="215">
  <si>
    <t>3.SOP.4 Responsables de incidentes de tránsito según tipo de vehículo en el Municipio de Juárez</t>
  </si>
  <si>
    <t xml:space="preserve"> Año, Mes</t>
  </si>
  <si>
    <t xml:space="preserve">Total </t>
  </si>
  <si>
    <t>Ambulancia</t>
  </si>
  <si>
    <t>De carga</t>
  </si>
  <si>
    <t>Particular</t>
  </si>
  <si>
    <t>Patrulla</t>
  </si>
  <si>
    <t>Motocicleta</t>
  </si>
  <si>
    <t>Otros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</si>
  <si>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</si>
  <si>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</si>
  <si>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</si>
  <si>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</si>
  <si>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</si>
  <si>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</si>
  <si>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</si>
  <si>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</si>
  <si>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</si>
  <si>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</si>
  <si>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</si>
  <si>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</si>
  <si>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Total 2010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</si>
  <si>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</si>
  <si>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</si>
  <si>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</si>
  <si>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</si>
  <si>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</si>
  <si>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</si>
  <si>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</si>
  <si>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</si>
  <si>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</si>
  <si>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</si>
  <si>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</si>
  <si>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</si>
  <si>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Total 2011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</si>
  <si>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</si>
  <si>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</si>
  <si>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</si>
  <si>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</si>
  <si>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</si>
  <si>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</si>
  <si>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</si>
  <si>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</si>
  <si>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</si>
  <si>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</si>
  <si>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</si>
  <si>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</si>
  <si>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Total 2012</t>
  </si>
  <si>
    <t>3.SOP.4 Continuación…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</si>
  <si>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</si>
  <si>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</si>
  <si>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</si>
  <si>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</si>
  <si>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</si>
  <si>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</si>
  <si>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</si>
  <si>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</si>
  <si>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</si>
  <si>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</si>
  <si>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</si>
  <si>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</si>
  <si>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Total 2013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</si>
  <si>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</si>
  <si>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</si>
  <si>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</si>
  <si>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</si>
  <si>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</si>
  <si>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</si>
  <si>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</si>
  <si>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</si>
  <si>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</si>
  <si>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</si>
  <si>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</si>
  <si>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</si>
  <si>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Total 2014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</si>
  <si>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</si>
  <si>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</si>
  <si>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</si>
  <si>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</si>
  <si>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</si>
  <si>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</si>
  <si>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</si>
  <si>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</si>
  <si>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</si>
  <si>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</si>
  <si>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</si>
  <si>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</si>
  <si>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Total 2015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</si>
  <si>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</si>
  <si>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</si>
  <si>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</si>
  <si>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</si>
  <si>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</si>
  <si>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</si>
  <si>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</si>
  <si>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</si>
  <si>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</si>
  <si>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</si>
  <si>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</si>
  <si>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</si>
  <si>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Total 2016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</si>
  <si>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</si>
  <si>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</si>
  <si>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</si>
  <si>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</si>
  <si>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</si>
  <si>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</si>
  <si>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</si>
  <si>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</si>
  <si>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</si>
  <si>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</si>
  <si>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</si>
  <si>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</si>
  <si>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Total 2017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</si>
  <si>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</si>
  <si>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</si>
  <si>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</si>
  <si>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</si>
  <si>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</si>
  <si>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</si>
  <si>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</si>
  <si>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</si>
  <si>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</si>
  <si>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</si>
  <si>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</si>
  <si>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</si>
  <si>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Total 2018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</si>
  <si>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</si>
  <si>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</si>
  <si>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</si>
  <si>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</si>
  <si>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</si>
  <si>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</si>
  <si>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</si>
  <si>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</si>
  <si>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</si>
  <si>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</si>
  <si>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</si>
  <si>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</si>
  <si>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Total 2019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</si>
  <si>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</si>
  <si>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</si>
  <si>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</si>
  <si>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</si>
  <si>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</si>
  <si>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</si>
  <si>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</si>
  <si>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</si>
  <si>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</si>
  <si>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</si>
  <si>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</si>
  <si>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</si>
  <si>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Total 2020</t>
  </si>
  <si>
    <t>2021/01</t>
  </si>
  <si>
    <t>2021/02</t>
  </si>
  <si>
    <t>2021/03</t>
  </si>
  <si>
    <t>2021/04</t>
  </si>
  <si>
    <t>Fuente: Elaboración propia IMIP con datos de la Coordinación General de Seguridad Vial.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</si>
  <si>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</si>
  <si>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</si>
  <si>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</si>
  <si>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</si>
  <si>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</si>
  <si>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</si>
  <si>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</si>
  <si>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</si>
  <si>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Total 2021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</si>
  <si>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</si>
  <si>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</si>
  <si>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</si>
  <si>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</si>
  <si>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</si>
  <si>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</si>
  <si>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</si>
  <si>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</si>
  <si>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</si>
  <si>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</si>
  <si>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</si>
  <si>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</si>
  <si>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Total 2022</t>
  </si>
  <si>
    <t xml:space="preserve"> Transporte Público (Ruteras y de personal)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</si>
  <si>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</si>
  <si>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</si>
  <si>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</si>
  <si>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</si>
  <si>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</si>
  <si>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</si>
  <si>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</si>
  <si>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</si>
  <si>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</si>
  <si>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</si>
  <si>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</si>
  <si>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</si>
  <si>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Total 2023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</si>
  <si>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</si>
  <si>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</si>
  <si>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</si>
  <si>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</si>
  <si>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</si>
  <si>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</si>
  <si>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</si>
  <si>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</si>
  <si>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</si>
  <si>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2024/12</t>
  </si>
  <si>
    <t>Total 2024</t>
  </si>
  <si>
    <t>2024/10</t>
  </si>
  <si>
    <t>Serie anual de 2010 a 2025</t>
  </si>
  <si>
    <t>2024/11</t>
  </si>
  <si>
    <t>2025/01</t>
  </si>
  <si>
    <t>2025/02</t>
  </si>
  <si>
    <t>2025/03</t>
  </si>
  <si>
    <t>2025/04</t>
  </si>
  <si>
    <t>2025/05</t>
  </si>
  <si>
    <t>2025/06</t>
  </si>
  <si>
    <t>Acumulado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</si>
</sst>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rgb="FF4E5D3C"/>
      <name val="Arial"/>
      <family val="2"/>
    </font>
    <font>
      <sz val="11"/>
      <color rgb="FF4E5D3C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7DFCD"/>
        <bgColor rgb="FFD7DFCD"/>
      </patternFill>
    </fill>
    <fill>
      <patternFill patternType="solid">
        <fgColor theme="0"/>
        <bgColor rgb="FFD7DFCD"/>
      </patternFill>
    </fill>
    <fill>
      <patternFill patternType="solid">
        <fgColor theme="0"/>
        <bgColor indexed="64"/>
      </patternFill>
    </fill>
    <fill>
      <patternFill patternType="solid">
        <fgColor rgb="FF9CB084"/>
        <bgColor rgb="FFD7DF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3" fillId="2" borderId="1" xfId="0" applyFont="1" applyFill="1" applyBorder="1" applyAlignment="1">
      <alignment horizontal="right"/>
    </xf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5" borderId="0" xfId="0" applyFill="1" applyAlignment="1">
      <alignment horizontal="right"/>
    </xf>
    <xf numFmtId="0" fontId="0" fillId="5" borderId="0" xfId="0" applyFill="1"/>
    <xf numFmtId="0" fontId="3" fillId="6" borderId="1" xfId="0" applyFont="1" applyFill="1" applyBorder="1" applyAlignment="1">
      <alignment horizontal="right"/>
    </xf>
    <xf numFmtId="0" fontId="0" fillId="0" borderId="1" xfId="0" applyBorder="1"/>
    <xf numFmtId="0" fontId="5" fillId="3" borderId="1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</xdr:rowOff>
    </xdr:from>
    <xdr:ext cx="4476750" cy="962025"/>
    <xdr:pic>
      <xdr:nvPicPr>
        <xdr:cNvPr id="2" name="image1.png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76</xdr:row>
      <xdr:rowOff>95250</xdr:rowOff>
    </xdr:from>
    <xdr:ext cx="4476750" cy="914400"/>
    <xdr:pic>
      <xdr:nvPicPr>
        <xdr:cNvPr id="4" name="image1.png" descr="Logo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23813</xdr:colOff>
      <xdr:row>151</xdr:row>
      <xdr:rowOff>0</xdr:rowOff>
    </xdr:from>
    <xdr:ext cx="4486275" cy="914400"/>
    <xdr:pic>
      <xdr:nvPicPr>
        <xdr:cNvPr id="6" name="image1.png" descr="Logo2.png">
          <a:extLst>
            <a:ext uri="{FF2B5EF4-FFF2-40B4-BE49-F238E27FC236}">
              <a16:creationId xmlns:a16="http://schemas.microsoft.com/office/drawing/2014/main" id="{DB55D569-9DD8-470B-AB89-BBE459AC21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3" y="35694938"/>
          <a:ext cx="4486275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230</xdr:row>
      <xdr:rowOff>158750</xdr:rowOff>
    </xdr:from>
    <xdr:ext cx="4476750" cy="914400"/>
    <xdr:pic>
      <xdr:nvPicPr>
        <xdr:cNvPr id="3" name="image1.png" descr="Logo2.png">
          <a:extLst>
            <a:ext uri="{FF2B5EF4-FFF2-40B4-BE49-F238E27FC236}">
              <a16:creationId xmlns:a16="http://schemas.microsoft.com/office/drawing/2014/main" id="{CD0B7F10-A108-48B4-939A-B45A0D7F21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2068750"/>
          <a:ext cx="4476750" cy="914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41008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998"/>
  <sheetViews>
    <sheetView showGridLines="0" tabSelected="1" topLeftCell="A199" zoomScale="90" zoomScaleNormal="90" zoomScaleSheetLayoutView="70" workbookViewId="0">
      <selection activeCell="U219" sqref="U219"/>
    </sheetView>
  </sheetViews>
  <sheetFormatPr defaultColWidth="12.625" defaultRowHeight="15" customHeight="1" x14ac:dyDescent="0.2"/>
  <cols>
    <col min="1" max="1" width="4" customWidth="1"/>
    <col min="2" max="2" width="3.375" customWidth="1"/>
    <col min="3" max="3" width="15.5" bestFit="1" customWidth="1"/>
    <col min="4" max="8" width="11.375" customWidth="1"/>
    <col min="9" max="9" width="29.25" customWidth="1"/>
    <col min="10" max="11" width="11.375" customWidth="1"/>
    <col min="12" max="21" width="8" customWidth="1"/>
  </cols>
  <sheetData>
    <row r="1" spans="3:11" ht="14.25" customHeight="1" x14ac:dyDescent="0.2">
      <c r="C1" s="1"/>
    </row>
    <row r="2" spans="3:11" ht="14.25" customHeight="1" x14ac:dyDescent="0.2">
      <c r="C2" s="1"/>
    </row>
    <row r="3" spans="3:11" ht="14.25" customHeight="1" x14ac:dyDescent="0.2">
      <c r="C3" s="1"/>
    </row>
    <row r="4" spans="3:11" ht="14.25" customHeight="1" x14ac:dyDescent="0.2">
      <c r="C4" s="1"/>
    </row>
    <row r="5" spans="3:11" ht="14.25" customHeight="1" x14ac:dyDescent="0.2">
      <c r="C5" s="1"/>
    </row>
    <row r="6" spans="3:11" ht="8.25" customHeight="1" x14ac:dyDescent="0.2">
      <c r="C6" s="1"/>
    </row>
    <row r="7" spans="3:11" ht="14.25" customHeight="1" x14ac:dyDescent="0.25">
      <c r="C7" s="19" t="s">
        <v>0</v>
      </c>
      <c r="D7" s="20"/>
      <c r="E7" s="20"/>
      <c r="F7" s="20"/>
      <c r="G7" s="20"/>
      <c r="H7" s="20"/>
      <c r="I7" s="20"/>
      <c r="J7" s="20"/>
      <c r="K7" s="20"/>
    </row>
    <row r="8" spans="3:11" ht="14.25" customHeight="1" x14ac:dyDescent="0.2">
      <c r="C8" s="22" t="s">
        <v>206</v>
      </c>
      <c r="D8" s="20"/>
      <c r="E8" s="20"/>
      <c r="F8" s="20"/>
      <c r="G8" s="20"/>
      <c r="H8" s="20"/>
      <c r="I8" s="20"/>
      <c r="J8" s="20"/>
      <c r="K8" s="20"/>
    </row>
    <row r="9" spans="3:11" ht="6" customHeight="1" x14ac:dyDescent="0.2">
      <c r="C9" s="1"/>
    </row>
    <row r="10" spans="3:11" ht="32.25" customHeight="1" x14ac:dyDescent="0.25"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3" t="s">
        <v>180</v>
      </c>
      <c r="J10" s="2" t="s">
        <v>7</v>
      </c>
      <c r="K10" s="2" t="s">
        <v>8</v>
      </c>
    </row>
    <row r="11" spans="3:11" ht="14.25" customHeight="1" x14ac:dyDescent="0.2">
      <c r="C11" s="1" t="s">
        <v>9</v>
      </c>
      <c r="D11">
        <v>370</v>
      </c>
      <c r="E11">
        <v>1</v>
      </c>
      <c r="F11">
        <v>1</v>
      </c>
      <c r="G11">
        <v>334</v>
      </c>
      <c r="H11">
        <v>9</v>
      </c>
      <c r="I11">
        <v>17</v>
      </c>
      <c r="J11">
        <v>0</v>
      </c>
      <c r="K11">
        <v>8</v>
      </c>
    </row>
    <row r="12" spans="3:11" ht="14.25" customHeight="1" x14ac:dyDescent="0.2">
      <c r="C12" s="4" t="s">
        <v>10</v>
      </c>
      <c r="D12" s="5">
        <v>402</v>
      </c>
      <c r="E12" s="5">
        <v>0</v>
      </c>
      <c r="F12" s="5">
        <v>5</v>
      </c>
      <c r="G12" s="5">
        <v>357</v>
      </c>
      <c r="H12" s="5">
        <v>8</v>
      </c>
      <c r="I12" s="5">
        <v>20</v>
      </c>
      <c r="J12" s="5">
        <v>0</v>
      </c>
      <c r="K12" s="5">
        <v>12</v>
      </c>
    </row>
    <row r="13" spans="3:11" ht="14.25" customHeight="1" x14ac:dyDescent="0.2">
      <c r="C13" s="1" t="s">
        <v>11</v>
      </c>
      <c r="D13">
        <v>447</v>
      </c>
      <c r="E13">
        <v>0</v>
      </c>
      <c r="F13">
        <v>4</v>
      </c>
      <c r="G13">
        <v>395</v>
      </c>
      <c r="H13">
        <v>14</v>
      </c>
      <c r="I13">
        <v>24</v>
      </c>
      <c r="J13">
        <v>2</v>
      </c>
      <c r="K13">
        <v>8</v>
      </c>
    </row>
    <row r="14" spans="3:11" ht="14.25" customHeight="1" x14ac:dyDescent="0.2">
      <c r="C14" s="4" t="s">
        <v>12</v>
      </c>
      <c r="D14" s="5">
        <v>407</v>
      </c>
      <c r="E14" s="5">
        <v>0</v>
      </c>
      <c r="F14" s="5">
        <v>2</v>
      </c>
      <c r="G14" s="5">
        <v>346</v>
      </c>
      <c r="H14" s="5">
        <v>20</v>
      </c>
      <c r="I14" s="5">
        <v>36</v>
      </c>
      <c r="J14" s="5">
        <v>0</v>
      </c>
      <c r="K14" s="5">
        <v>3</v>
      </c>
    </row>
    <row r="15" spans="3:11" ht="14.25" customHeight="1" x14ac:dyDescent="0.2">
      <c r="C15" s="1" t="s">
        <v>13</v>
      </c>
      <c r="D15">
        <v>444</v>
      </c>
      <c r="E15">
        <v>0</v>
      </c>
      <c r="F15">
        <v>4</v>
      </c>
      <c r="G15">
        <v>368</v>
      </c>
      <c r="H15">
        <v>26</v>
      </c>
      <c r="I15">
        <v>31</v>
      </c>
      <c r="J15">
        <v>0</v>
      </c>
      <c r="K15">
        <v>15</v>
      </c>
    </row>
    <row r="16" spans="3:11" ht="14.25" customHeight="1" x14ac:dyDescent="0.2">
      <c r="C16" s="4" t="s">
        <v>14</v>
      </c>
      <c r="D16" s="5">
        <v>456</v>
      </c>
      <c r="E16" s="5">
        <v>1</v>
      </c>
      <c r="F16" s="5">
        <v>0</v>
      </c>
      <c r="G16" s="5">
        <v>405</v>
      </c>
      <c r="H16" s="5">
        <v>12</v>
      </c>
      <c r="I16" s="5">
        <v>20</v>
      </c>
      <c r="J16" s="5">
        <v>1</v>
      </c>
      <c r="K16" s="5">
        <v>17</v>
      </c>
    </row>
    <row r="17" spans="3:11" ht="14.25" customHeight="1" x14ac:dyDescent="0.2">
      <c r="C17" s="1" t="s">
        <v>15</v>
      </c>
      <c r="D17">
        <v>392</v>
      </c>
      <c r="E17">
        <v>1</v>
      </c>
      <c r="F17">
        <v>3</v>
      </c>
      <c r="G17">
        <v>334</v>
      </c>
      <c r="H17">
        <v>13</v>
      </c>
      <c r="I17">
        <v>26</v>
      </c>
      <c r="J17">
        <v>0</v>
      </c>
      <c r="K17">
        <v>15</v>
      </c>
    </row>
    <row r="18" spans="3:11" ht="14.25" customHeight="1" x14ac:dyDescent="0.2">
      <c r="C18" s="4" t="s">
        <v>16</v>
      </c>
      <c r="D18" s="5">
        <v>399</v>
      </c>
      <c r="E18" s="5">
        <v>1</v>
      </c>
      <c r="F18" s="5">
        <v>3</v>
      </c>
      <c r="G18" s="5">
        <v>342</v>
      </c>
      <c r="H18" s="5">
        <v>17</v>
      </c>
      <c r="I18" s="5">
        <v>27</v>
      </c>
      <c r="J18" s="5">
        <v>0</v>
      </c>
      <c r="K18" s="5">
        <v>9</v>
      </c>
    </row>
    <row r="19" spans="3:11" ht="14.25" customHeight="1" x14ac:dyDescent="0.2">
      <c r="C19" s="1" t="s">
        <v>17</v>
      </c>
      <c r="D19">
        <v>319</v>
      </c>
      <c r="E19">
        <v>2</v>
      </c>
      <c r="F19">
        <v>2</v>
      </c>
      <c r="G19">
        <v>279</v>
      </c>
      <c r="H19">
        <v>4</v>
      </c>
      <c r="I19">
        <v>19</v>
      </c>
      <c r="J19">
        <v>0</v>
      </c>
      <c r="K19">
        <v>13</v>
      </c>
    </row>
    <row r="20" spans="3:11" ht="14.25" customHeight="1" x14ac:dyDescent="0.2">
      <c r="C20" s="4" t="s">
        <v>18</v>
      </c>
      <c r="D20" s="5">
        <v>427</v>
      </c>
      <c r="E20" s="5">
        <v>1</v>
      </c>
      <c r="F20" s="5">
        <v>1</v>
      </c>
      <c r="G20" s="5">
        <v>371</v>
      </c>
      <c r="H20" s="5">
        <v>18</v>
      </c>
      <c r="I20" s="5">
        <v>24</v>
      </c>
      <c r="J20" s="5">
        <v>0</v>
      </c>
      <c r="K20" s="5">
        <v>12</v>
      </c>
    </row>
    <row r="21" spans="3:11" ht="14.25" customHeight="1" x14ac:dyDescent="0.2">
      <c r="C21" s="1" t="s">
        <v>19</v>
      </c>
      <c r="D21">
        <v>483</v>
      </c>
      <c r="E21">
        <v>1</v>
      </c>
      <c r="F21">
        <v>5</v>
      </c>
      <c r="G21">
        <v>422</v>
      </c>
      <c r="H21">
        <v>13</v>
      </c>
      <c r="I21">
        <v>26</v>
      </c>
      <c r="J21">
        <v>0</v>
      </c>
      <c r="K21">
        <v>16</v>
      </c>
    </row>
    <row r="22" spans="3:11" ht="14.25" customHeight="1" x14ac:dyDescent="0.2">
      <c r="C22" s="4" t="s">
        <v>20</v>
      </c>
      <c r="D22" s="5">
        <v>486</v>
      </c>
      <c r="E22" s="5">
        <v>0</v>
      </c>
      <c r="F22" s="5">
        <v>3</v>
      </c>
      <c r="G22" s="5">
        <v>421</v>
      </c>
      <c r="H22" s="5">
        <v>15</v>
      </c>
      <c r="I22" s="5">
        <v>29</v>
      </c>
      <c r="J22" s="5">
        <v>0</v>
      </c>
      <c r="K22" s="5">
        <v>18</v>
      </c>
    </row>
    <row r="23" spans="3:11" ht="14.25" customHeight="1" x14ac:dyDescent="0.25">
      <c r="C23" s="6" t="s">
        <v>21</v>
      </c>
      <c r="D23" s="7">
        <v>5032</v>
      </c>
      <c r="E23" s="8">
        <v>8</v>
      </c>
      <c r="F23" s="8">
        <v>33</v>
      </c>
      <c r="G23" s="7">
        <v>4374</v>
      </c>
      <c r="H23" s="8">
        <v>169</v>
      </c>
      <c r="I23" s="8">
        <v>299</v>
      </c>
      <c r="J23" s="8"/>
      <c r="K23" s="8">
        <v>146</v>
      </c>
    </row>
    <row r="24" spans="3:11" ht="14.25" customHeight="1" x14ac:dyDescent="0.2">
      <c r="C24" s="1" t="s">
        <v>22</v>
      </c>
      <c r="D24">
        <v>395</v>
      </c>
      <c r="E24">
        <v>1</v>
      </c>
      <c r="F24">
        <v>1</v>
      </c>
      <c r="G24">
        <v>361</v>
      </c>
      <c r="H24">
        <v>5</v>
      </c>
      <c r="I24">
        <v>22</v>
      </c>
      <c r="J24">
        <v>0</v>
      </c>
      <c r="K24">
        <v>5</v>
      </c>
    </row>
    <row r="25" spans="3:11" ht="14.25" customHeight="1" x14ac:dyDescent="0.2">
      <c r="C25" s="4" t="s">
        <v>23</v>
      </c>
      <c r="D25" s="5">
        <v>373</v>
      </c>
      <c r="E25" s="5">
        <v>0</v>
      </c>
      <c r="F25" s="5">
        <v>2</v>
      </c>
      <c r="G25" s="5">
        <v>325</v>
      </c>
      <c r="H25" s="5">
        <v>13</v>
      </c>
      <c r="I25" s="5">
        <v>21</v>
      </c>
      <c r="J25" s="5">
        <v>1</v>
      </c>
      <c r="K25" s="5">
        <v>11</v>
      </c>
    </row>
    <row r="26" spans="3:11" ht="14.25" customHeight="1" x14ac:dyDescent="0.2">
      <c r="C26" s="1" t="s">
        <v>24</v>
      </c>
      <c r="D26">
        <v>413</v>
      </c>
      <c r="E26">
        <v>0</v>
      </c>
      <c r="F26">
        <v>6</v>
      </c>
      <c r="G26">
        <v>359</v>
      </c>
      <c r="H26">
        <v>8</v>
      </c>
      <c r="I26">
        <v>25</v>
      </c>
      <c r="J26">
        <v>0</v>
      </c>
      <c r="K26">
        <v>15</v>
      </c>
    </row>
    <row r="27" spans="3:11" ht="14.25" customHeight="1" x14ac:dyDescent="0.2">
      <c r="C27" s="4" t="s">
        <v>25</v>
      </c>
      <c r="D27" s="5">
        <v>245</v>
      </c>
      <c r="E27" s="5">
        <v>0</v>
      </c>
      <c r="F27" s="5">
        <v>3</v>
      </c>
      <c r="G27" s="5">
        <v>197</v>
      </c>
      <c r="H27" s="5">
        <v>11</v>
      </c>
      <c r="I27" s="5">
        <v>18</v>
      </c>
      <c r="J27" s="5">
        <v>0</v>
      </c>
      <c r="K27" s="5">
        <v>16</v>
      </c>
    </row>
    <row r="28" spans="3:11" ht="14.25" customHeight="1" x14ac:dyDescent="0.2">
      <c r="C28" s="1" t="s">
        <v>26</v>
      </c>
      <c r="D28">
        <v>363</v>
      </c>
      <c r="E28">
        <v>0</v>
      </c>
      <c r="F28">
        <v>2</v>
      </c>
      <c r="G28">
        <v>318</v>
      </c>
      <c r="H28">
        <v>14</v>
      </c>
      <c r="I28">
        <v>13</v>
      </c>
      <c r="J28">
        <v>0</v>
      </c>
      <c r="K28">
        <v>16</v>
      </c>
    </row>
    <row r="29" spans="3:11" ht="14.25" customHeight="1" x14ac:dyDescent="0.2">
      <c r="C29" s="4" t="s">
        <v>27</v>
      </c>
      <c r="D29" s="5">
        <v>381</v>
      </c>
      <c r="E29" s="5">
        <v>0</v>
      </c>
      <c r="F29" s="5">
        <v>1</v>
      </c>
      <c r="G29" s="5">
        <v>324</v>
      </c>
      <c r="H29" s="5">
        <v>17</v>
      </c>
      <c r="I29" s="5">
        <v>29</v>
      </c>
      <c r="J29" s="5">
        <v>0</v>
      </c>
      <c r="K29" s="5">
        <v>10</v>
      </c>
    </row>
    <row r="30" spans="3:11" ht="14.25" customHeight="1" x14ac:dyDescent="0.2">
      <c r="C30" s="1" t="s">
        <v>28</v>
      </c>
      <c r="D30">
        <v>338</v>
      </c>
      <c r="E30">
        <v>0</v>
      </c>
      <c r="F30">
        <v>2</v>
      </c>
      <c r="G30">
        <v>302</v>
      </c>
      <c r="H30">
        <v>13</v>
      </c>
      <c r="I30">
        <v>13</v>
      </c>
      <c r="J30">
        <v>0</v>
      </c>
      <c r="K30">
        <v>8</v>
      </c>
    </row>
    <row r="31" spans="3:11" ht="14.25" customHeight="1" x14ac:dyDescent="0.2">
      <c r="C31" s="4" t="s">
        <v>29</v>
      </c>
      <c r="D31" s="5">
        <v>277</v>
      </c>
      <c r="E31" s="5">
        <v>0</v>
      </c>
      <c r="F31" s="5">
        <v>3</v>
      </c>
      <c r="G31" s="5">
        <v>234</v>
      </c>
      <c r="H31" s="5">
        <v>11</v>
      </c>
      <c r="I31" s="5">
        <v>19</v>
      </c>
      <c r="J31" s="5">
        <v>0</v>
      </c>
      <c r="K31" s="5">
        <v>10</v>
      </c>
    </row>
    <row r="32" spans="3:11" ht="14.25" customHeight="1" x14ac:dyDescent="0.2">
      <c r="C32" s="1" t="s">
        <v>30</v>
      </c>
      <c r="D32">
        <v>368</v>
      </c>
      <c r="E32">
        <v>1</v>
      </c>
      <c r="F32">
        <v>5</v>
      </c>
      <c r="G32">
        <v>309</v>
      </c>
      <c r="H32">
        <v>19</v>
      </c>
      <c r="I32">
        <v>22</v>
      </c>
      <c r="J32">
        <v>0</v>
      </c>
      <c r="K32">
        <v>12</v>
      </c>
    </row>
    <row r="33" spans="3:11" ht="14.25" customHeight="1" x14ac:dyDescent="0.2">
      <c r="C33" s="4" t="s">
        <v>31</v>
      </c>
      <c r="D33" s="5">
        <v>412</v>
      </c>
      <c r="E33" s="5">
        <v>0</v>
      </c>
      <c r="F33" s="5">
        <v>1</v>
      </c>
      <c r="G33" s="5">
        <v>335</v>
      </c>
      <c r="H33" s="5">
        <v>34</v>
      </c>
      <c r="I33" s="5">
        <v>21</v>
      </c>
      <c r="J33" s="5">
        <v>0</v>
      </c>
      <c r="K33" s="5">
        <v>21</v>
      </c>
    </row>
    <row r="34" spans="3:11" ht="14.25" customHeight="1" x14ac:dyDescent="0.2">
      <c r="C34" s="1" t="s">
        <v>32</v>
      </c>
      <c r="D34">
        <v>340</v>
      </c>
      <c r="E34">
        <v>0</v>
      </c>
      <c r="F34">
        <v>4</v>
      </c>
      <c r="G34">
        <v>285</v>
      </c>
      <c r="H34">
        <v>16</v>
      </c>
      <c r="I34">
        <v>21</v>
      </c>
      <c r="J34">
        <v>0</v>
      </c>
      <c r="K34">
        <v>14</v>
      </c>
    </row>
    <row r="35" spans="3:11" ht="14.25" customHeight="1" x14ac:dyDescent="0.2">
      <c r="C35" s="4" t="s">
        <v>33</v>
      </c>
      <c r="D35" s="5">
        <v>277</v>
      </c>
      <c r="E35" s="5">
        <v>1</v>
      </c>
      <c r="F35" s="5">
        <v>0</v>
      </c>
      <c r="G35" s="5">
        <v>239</v>
      </c>
      <c r="H35" s="5">
        <v>14</v>
      </c>
      <c r="I35" s="5">
        <v>14</v>
      </c>
      <c r="J35" s="5">
        <v>0</v>
      </c>
      <c r="K35" s="5">
        <v>9</v>
      </c>
    </row>
    <row r="36" spans="3:11" ht="14.25" customHeight="1" x14ac:dyDescent="0.25">
      <c r="C36" s="6" t="s">
        <v>34</v>
      </c>
      <c r="D36" s="7">
        <v>4182</v>
      </c>
      <c r="E36" s="8">
        <v>3</v>
      </c>
      <c r="F36" s="8">
        <v>30</v>
      </c>
      <c r="G36" s="7">
        <v>3588</v>
      </c>
      <c r="H36" s="8">
        <v>175</v>
      </c>
      <c r="I36" s="8">
        <v>238</v>
      </c>
      <c r="J36" s="8">
        <v>1</v>
      </c>
      <c r="K36" s="8">
        <v>147</v>
      </c>
    </row>
    <row r="37" spans="3:11" ht="14.25" customHeight="1" x14ac:dyDescent="0.2">
      <c r="C37" s="1" t="s">
        <v>35</v>
      </c>
      <c r="D37">
        <v>341</v>
      </c>
      <c r="E37">
        <v>0</v>
      </c>
      <c r="F37">
        <v>1</v>
      </c>
      <c r="G37">
        <v>291</v>
      </c>
      <c r="H37">
        <v>19</v>
      </c>
      <c r="I37">
        <v>17</v>
      </c>
      <c r="J37">
        <v>0</v>
      </c>
      <c r="K37">
        <v>13</v>
      </c>
    </row>
    <row r="38" spans="3:11" ht="14.25" customHeight="1" x14ac:dyDescent="0.2">
      <c r="C38" s="4" t="s">
        <v>36</v>
      </c>
      <c r="D38" s="5">
        <v>332</v>
      </c>
      <c r="E38" s="5">
        <v>0</v>
      </c>
      <c r="F38" s="5">
        <v>3</v>
      </c>
      <c r="G38" s="5">
        <v>268</v>
      </c>
      <c r="H38" s="5">
        <v>16</v>
      </c>
      <c r="I38" s="5">
        <v>30</v>
      </c>
      <c r="J38" s="5">
        <v>0</v>
      </c>
      <c r="K38" s="5">
        <v>15</v>
      </c>
    </row>
    <row r="39" spans="3:11" ht="14.25" customHeight="1" x14ac:dyDescent="0.2">
      <c r="C39" s="1" t="s">
        <v>37</v>
      </c>
      <c r="D39">
        <v>397</v>
      </c>
      <c r="E39">
        <v>0</v>
      </c>
      <c r="F39">
        <v>4</v>
      </c>
      <c r="G39">
        <v>335</v>
      </c>
      <c r="H39">
        <v>17</v>
      </c>
      <c r="I39">
        <v>20</v>
      </c>
      <c r="J39">
        <v>0</v>
      </c>
      <c r="K39">
        <v>21</v>
      </c>
    </row>
    <row r="40" spans="3:11" ht="14.25" customHeight="1" x14ac:dyDescent="0.2">
      <c r="C40" s="4" t="s">
        <v>38</v>
      </c>
      <c r="D40" s="5">
        <v>361</v>
      </c>
      <c r="E40" s="5">
        <v>0</v>
      </c>
      <c r="F40" s="5">
        <v>6</v>
      </c>
      <c r="G40" s="5">
        <v>304</v>
      </c>
      <c r="H40" s="5">
        <v>11</v>
      </c>
      <c r="I40" s="5">
        <v>26</v>
      </c>
      <c r="J40" s="5">
        <v>1</v>
      </c>
      <c r="K40" s="5">
        <v>13</v>
      </c>
    </row>
    <row r="41" spans="3:11" ht="14.25" customHeight="1" x14ac:dyDescent="0.2">
      <c r="C41" s="1" t="s">
        <v>39</v>
      </c>
      <c r="D41">
        <v>372</v>
      </c>
      <c r="E41">
        <v>0</v>
      </c>
      <c r="F41">
        <v>4</v>
      </c>
      <c r="G41">
        <v>326</v>
      </c>
      <c r="H41">
        <v>5</v>
      </c>
      <c r="I41">
        <v>22</v>
      </c>
      <c r="J41">
        <v>0</v>
      </c>
      <c r="K41">
        <v>15</v>
      </c>
    </row>
    <row r="42" spans="3:11" ht="14.25" customHeight="1" x14ac:dyDescent="0.2">
      <c r="C42" s="4" t="s">
        <v>40</v>
      </c>
      <c r="D42" s="5">
        <v>387</v>
      </c>
      <c r="E42" s="5">
        <v>0</v>
      </c>
      <c r="F42" s="5">
        <v>4</v>
      </c>
      <c r="G42" s="5">
        <v>311</v>
      </c>
      <c r="H42" s="5">
        <v>12</v>
      </c>
      <c r="I42" s="5">
        <v>20</v>
      </c>
      <c r="J42" s="5">
        <v>0</v>
      </c>
      <c r="K42" s="5">
        <v>40</v>
      </c>
    </row>
    <row r="43" spans="3:11" ht="14.25" customHeight="1" x14ac:dyDescent="0.2">
      <c r="C43" s="1" t="s">
        <v>41</v>
      </c>
      <c r="D43">
        <v>354</v>
      </c>
      <c r="E43">
        <v>1</v>
      </c>
      <c r="F43">
        <v>1</v>
      </c>
      <c r="G43">
        <v>278</v>
      </c>
      <c r="H43">
        <v>8</v>
      </c>
      <c r="I43">
        <v>24</v>
      </c>
      <c r="J43">
        <v>0</v>
      </c>
      <c r="K43">
        <v>42</v>
      </c>
    </row>
    <row r="44" spans="3:11" ht="14.25" customHeight="1" x14ac:dyDescent="0.2">
      <c r="C44" s="4" t="s">
        <v>42</v>
      </c>
      <c r="D44" s="5">
        <v>369</v>
      </c>
      <c r="E44" s="5">
        <v>0</v>
      </c>
      <c r="F44" s="5">
        <v>2</v>
      </c>
      <c r="G44" s="5">
        <v>300</v>
      </c>
      <c r="H44" s="5">
        <v>9</v>
      </c>
      <c r="I44" s="5">
        <v>19</v>
      </c>
      <c r="J44" s="5">
        <v>0</v>
      </c>
      <c r="K44" s="5">
        <v>39</v>
      </c>
    </row>
    <row r="45" spans="3:11" ht="14.25" customHeight="1" x14ac:dyDescent="0.2">
      <c r="C45" s="1" t="s">
        <v>43</v>
      </c>
      <c r="D45">
        <v>543</v>
      </c>
      <c r="E45">
        <v>0</v>
      </c>
      <c r="F45">
        <v>5</v>
      </c>
      <c r="G45">
        <v>408</v>
      </c>
      <c r="H45">
        <v>24</v>
      </c>
      <c r="I45">
        <v>33</v>
      </c>
      <c r="J45">
        <v>0</v>
      </c>
      <c r="K45">
        <v>73</v>
      </c>
    </row>
    <row r="46" spans="3:11" ht="14.25" customHeight="1" x14ac:dyDescent="0.2">
      <c r="C46" s="4" t="s">
        <v>44</v>
      </c>
      <c r="D46" s="5">
        <v>590</v>
      </c>
      <c r="E46" s="5">
        <v>0</v>
      </c>
      <c r="F46" s="5">
        <v>3</v>
      </c>
      <c r="G46" s="5">
        <v>484</v>
      </c>
      <c r="H46" s="5">
        <v>20</v>
      </c>
      <c r="I46" s="5">
        <v>37</v>
      </c>
      <c r="J46" s="5">
        <v>0</v>
      </c>
      <c r="K46" s="5">
        <v>46</v>
      </c>
    </row>
    <row r="47" spans="3:11" ht="14.25" customHeight="1" x14ac:dyDescent="0.2">
      <c r="C47" s="1" t="s">
        <v>45</v>
      </c>
      <c r="D47">
        <v>646</v>
      </c>
      <c r="E47">
        <v>1</v>
      </c>
      <c r="F47">
        <v>3</v>
      </c>
      <c r="G47">
        <v>548</v>
      </c>
      <c r="H47">
        <v>18</v>
      </c>
      <c r="I47">
        <v>32</v>
      </c>
      <c r="J47">
        <v>0</v>
      </c>
      <c r="K47">
        <v>44</v>
      </c>
    </row>
    <row r="48" spans="3:11" ht="14.25" customHeight="1" x14ac:dyDescent="0.2">
      <c r="C48" s="4" t="s">
        <v>46</v>
      </c>
      <c r="D48" s="5">
        <v>594</v>
      </c>
      <c r="E48" s="5">
        <v>0</v>
      </c>
      <c r="F48" s="5">
        <v>1</v>
      </c>
      <c r="G48" s="5">
        <v>482</v>
      </c>
      <c r="H48" s="5">
        <v>26</v>
      </c>
      <c r="I48" s="5">
        <v>43</v>
      </c>
      <c r="J48" s="5">
        <v>0</v>
      </c>
      <c r="K48" s="5">
        <v>42</v>
      </c>
    </row>
    <row r="49" spans="3:11" ht="14.25" customHeight="1" x14ac:dyDescent="0.25">
      <c r="C49" s="6" t="s">
        <v>47</v>
      </c>
      <c r="D49" s="7">
        <v>5286</v>
      </c>
      <c r="E49" s="8">
        <v>2</v>
      </c>
      <c r="F49" s="8">
        <v>37</v>
      </c>
      <c r="G49" s="7">
        <v>4335</v>
      </c>
      <c r="H49" s="8">
        <v>185</v>
      </c>
      <c r="I49" s="8">
        <v>323</v>
      </c>
      <c r="J49" s="8">
        <v>1</v>
      </c>
      <c r="K49" s="8">
        <v>403</v>
      </c>
    </row>
    <row r="50" spans="3:11" ht="14.25" customHeight="1" x14ac:dyDescent="0.2">
      <c r="C50" s="1" t="s">
        <v>49</v>
      </c>
      <c r="D50">
        <v>363</v>
      </c>
      <c r="E50">
        <v>0</v>
      </c>
      <c r="F50">
        <v>1</v>
      </c>
      <c r="G50">
        <v>301</v>
      </c>
      <c r="H50">
        <v>11</v>
      </c>
      <c r="I50">
        <v>15</v>
      </c>
      <c r="J50">
        <v>0</v>
      </c>
      <c r="K50">
        <v>35</v>
      </c>
    </row>
    <row r="51" spans="3:11" ht="14.25" customHeight="1" x14ac:dyDescent="0.2">
      <c r="C51" s="4" t="s">
        <v>50</v>
      </c>
      <c r="D51" s="5">
        <v>528</v>
      </c>
      <c r="E51" s="5">
        <v>0</v>
      </c>
      <c r="F51" s="5">
        <v>1</v>
      </c>
      <c r="G51" s="5">
        <v>421</v>
      </c>
      <c r="H51" s="5">
        <v>15</v>
      </c>
      <c r="I51" s="5">
        <v>35</v>
      </c>
      <c r="J51" s="5">
        <v>0</v>
      </c>
      <c r="K51" s="5">
        <v>56</v>
      </c>
    </row>
    <row r="52" spans="3:11" ht="14.25" customHeight="1" x14ac:dyDescent="0.2">
      <c r="C52" s="1" t="s">
        <v>51</v>
      </c>
      <c r="D52">
        <v>557</v>
      </c>
      <c r="E52">
        <v>0</v>
      </c>
      <c r="F52">
        <v>2</v>
      </c>
      <c r="G52">
        <v>425</v>
      </c>
      <c r="H52">
        <v>15</v>
      </c>
      <c r="I52">
        <v>31</v>
      </c>
      <c r="J52">
        <v>0</v>
      </c>
      <c r="K52">
        <v>84</v>
      </c>
    </row>
    <row r="53" spans="3:11" ht="14.25" customHeight="1" x14ac:dyDescent="0.2">
      <c r="C53" s="4" t="s">
        <v>52</v>
      </c>
      <c r="D53" s="5">
        <v>589</v>
      </c>
      <c r="E53" s="5">
        <v>0</v>
      </c>
      <c r="F53" s="5">
        <v>7</v>
      </c>
      <c r="G53" s="5">
        <v>452</v>
      </c>
      <c r="H53" s="5">
        <v>20</v>
      </c>
      <c r="I53" s="5">
        <v>26</v>
      </c>
      <c r="J53" s="5">
        <v>0</v>
      </c>
      <c r="K53" s="5">
        <v>84</v>
      </c>
    </row>
    <row r="54" spans="3:11" ht="14.25" customHeight="1" x14ac:dyDescent="0.2">
      <c r="C54" s="1" t="s">
        <v>53</v>
      </c>
      <c r="D54">
        <v>491</v>
      </c>
      <c r="E54">
        <v>0</v>
      </c>
      <c r="F54">
        <v>2</v>
      </c>
      <c r="G54">
        <v>399</v>
      </c>
      <c r="H54">
        <v>19</v>
      </c>
      <c r="I54">
        <v>14</v>
      </c>
      <c r="J54">
        <v>0</v>
      </c>
      <c r="K54">
        <v>57</v>
      </c>
    </row>
    <row r="55" spans="3:11" ht="14.25" customHeight="1" x14ac:dyDescent="0.2">
      <c r="C55" s="4" t="s">
        <v>54</v>
      </c>
      <c r="D55" s="5">
        <v>503</v>
      </c>
      <c r="E55" s="5">
        <v>0</v>
      </c>
      <c r="F55" s="5">
        <v>1</v>
      </c>
      <c r="G55" s="5">
        <v>408</v>
      </c>
      <c r="H55" s="5">
        <v>16</v>
      </c>
      <c r="I55" s="5">
        <v>30</v>
      </c>
      <c r="J55" s="5">
        <v>0</v>
      </c>
      <c r="K55" s="5">
        <v>48</v>
      </c>
    </row>
    <row r="56" spans="3:11" ht="14.25" customHeight="1" x14ac:dyDescent="0.2">
      <c r="C56" s="1" t="s">
        <v>55</v>
      </c>
      <c r="D56">
        <v>254</v>
      </c>
      <c r="E56">
        <v>0</v>
      </c>
      <c r="F56">
        <v>1</v>
      </c>
      <c r="G56">
        <v>200</v>
      </c>
      <c r="H56">
        <v>11</v>
      </c>
      <c r="I56">
        <v>13</v>
      </c>
      <c r="J56">
        <v>0</v>
      </c>
      <c r="K56">
        <v>29</v>
      </c>
    </row>
    <row r="57" spans="3:11" ht="14.25" customHeight="1" x14ac:dyDescent="0.2">
      <c r="C57" s="4" t="s">
        <v>56</v>
      </c>
      <c r="D57" s="5">
        <v>474</v>
      </c>
      <c r="E57" s="5">
        <v>0</v>
      </c>
      <c r="F57" s="5">
        <v>4</v>
      </c>
      <c r="G57" s="5">
        <v>386</v>
      </c>
      <c r="H57" s="5">
        <v>12</v>
      </c>
      <c r="I57" s="5">
        <v>24</v>
      </c>
      <c r="J57" s="5">
        <v>0</v>
      </c>
      <c r="K57" s="5">
        <v>48</v>
      </c>
    </row>
    <row r="58" spans="3:11" ht="14.25" customHeight="1" x14ac:dyDescent="0.2">
      <c r="C58" s="1" t="s">
        <v>57</v>
      </c>
      <c r="D58">
        <v>376</v>
      </c>
      <c r="E58">
        <v>0</v>
      </c>
      <c r="F58">
        <v>2</v>
      </c>
      <c r="G58">
        <v>281</v>
      </c>
      <c r="H58">
        <v>12</v>
      </c>
      <c r="I58">
        <v>29</v>
      </c>
      <c r="J58">
        <v>0</v>
      </c>
      <c r="K58">
        <v>52</v>
      </c>
    </row>
    <row r="59" spans="3:11" ht="14.25" customHeight="1" x14ac:dyDescent="0.2">
      <c r="C59" s="4" t="s">
        <v>58</v>
      </c>
      <c r="D59" s="5">
        <v>400</v>
      </c>
      <c r="E59" s="5">
        <v>0</v>
      </c>
      <c r="F59" s="5">
        <v>4</v>
      </c>
      <c r="G59" s="5">
        <v>316</v>
      </c>
      <c r="H59" s="5">
        <v>14</v>
      </c>
      <c r="I59" s="5">
        <v>19</v>
      </c>
      <c r="J59" s="5">
        <v>0</v>
      </c>
      <c r="K59" s="5">
        <v>47</v>
      </c>
    </row>
    <row r="60" spans="3:11" ht="14.25" customHeight="1" x14ac:dyDescent="0.2">
      <c r="C60" s="1" t="s">
        <v>59</v>
      </c>
      <c r="D60">
        <v>405</v>
      </c>
      <c r="E60">
        <v>0</v>
      </c>
      <c r="F60">
        <v>3</v>
      </c>
      <c r="G60">
        <v>349</v>
      </c>
      <c r="H60">
        <v>25</v>
      </c>
      <c r="I60">
        <v>17</v>
      </c>
      <c r="J60">
        <v>0</v>
      </c>
      <c r="K60">
        <v>11</v>
      </c>
    </row>
    <row r="61" spans="3:11" ht="14.25" customHeight="1" x14ac:dyDescent="0.2">
      <c r="C61" s="4" t="s">
        <v>60</v>
      </c>
      <c r="D61" s="5">
        <v>452</v>
      </c>
      <c r="E61" s="5">
        <v>0</v>
      </c>
      <c r="F61" s="5">
        <v>3</v>
      </c>
      <c r="G61" s="5">
        <v>395</v>
      </c>
      <c r="H61" s="5">
        <v>17</v>
      </c>
      <c r="I61" s="5">
        <v>23</v>
      </c>
      <c r="J61" s="5">
        <v>0</v>
      </c>
      <c r="K61" s="5">
        <v>14</v>
      </c>
    </row>
    <row r="62" spans="3:11" ht="14.25" customHeight="1" x14ac:dyDescent="0.25">
      <c r="C62" s="6" t="s">
        <v>61</v>
      </c>
      <c r="D62" s="7">
        <v>5392</v>
      </c>
      <c r="E62" s="8">
        <v>0</v>
      </c>
      <c r="F62" s="8">
        <v>31</v>
      </c>
      <c r="G62" s="7">
        <v>4333</v>
      </c>
      <c r="H62" s="8">
        <v>187</v>
      </c>
      <c r="I62" s="8">
        <v>276</v>
      </c>
      <c r="J62" s="8">
        <v>0</v>
      </c>
      <c r="K62" s="8">
        <v>565</v>
      </c>
    </row>
    <row r="63" spans="3:11" ht="14.25" customHeight="1" x14ac:dyDescent="0.2">
      <c r="C63" s="1" t="s">
        <v>62</v>
      </c>
      <c r="D63">
        <v>378</v>
      </c>
      <c r="E63">
        <v>0</v>
      </c>
      <c r="F63">
        <v>9</v>
      </c>
      <c r="G63">
        <v>327</v>
      </c>
      <c r="H63">
        <v>18</v>
      </c>
      <c r="I63">
        <v>13</v>
      </c>
      <c r="J63">
        <v>0</v>
      </c>
      <c r="K63">
        <v>11</v>
      </c>
    </row>
    <row r="64" spans="3:11" ht="14.25" customHeight="1" x14ac:dyDescent="0.2">
      <c r="C64" s="4" t="s">
        <v>63</v>
      </c>
      <c r="D64" s="5">
        <v>350</v>
      </c>
      <c r="E64" s="5">
        <v>0</v>
      </c>
      <c r="F64" s="5">
        <v>7</v>
      </c>
      <c r="G64" s="5">
        <v>305</v>
      </c>
      <c r="H64" s="5">
        <v>12</v>
      </c>
      <c r="I64" s="5">
        <v>18</v>
      </c>
      <c r="J64" s="5"/>
      <c r="K64" s="5">
        <v>8</v>
      </c>
    </row>
    <row r="65" spans="3:11" ht="14.25" customHeight="1" x14ac:dyDescent="0.2">
      <c r="C65" s="1" t="s">
        <v>64</v>
      </c>
      <c r="D65">
        <v>454</v>
      </c>
      <c r="E65">
        <v>1</v>
      </c>
      <c r="F65">
        <v>8</v>
      </c>
      <c r="G65">
        <v>387</v>
      </c>
      <c r="H65">
        <v>13</v>
      </c>
      <c r="I65">
        <v>29</v>
      </c>
      <c r="J65">
        <v>0</v>
      </c>
      <c r="K65">
        <v>16</v>
      </c>
    </row>
    <row r="66" spans="3:11" ht="14.25" customHeight="1" x14ac:dyDescent="0.2">
      <c r="C66" s="4" t="s">
        <v>65</v>
      </c>
      <c r="D66" s="5">
        <v>408</v>
      </c>
      <c r="E66" s="5">
        <v>1</v>
      </c>
      <c r="F66" s="5">
        <v>9</v>
      </c>
      <c r="G66" s="5">
        <v>341</v>
      </c>
      <c r="H66" s="5">
        <v>16</v>
      </c>
      <c r="I66" s="5">
        <v>27</v>
      </c>
      <c r="J66" s="5">
        <v>0</v>
      </c>
      <c r="K66" s="5">
        <v>14</v>
      </c>
    </row>
    <row r="67" spans="3:11" ht="14.25" customHeight="1" x14ac:dyDescent="0.2">
      <c r="C67" s="1" t="s">
        <v>66</v>
      </c>
      <c r="D67">
        <v>439</v>
      </c>
      <c r="E67">
        <v>0</v>
      </c>
      <c r="F67">
        <v>15</v>
      </c>
      <c r="G67">
        <v>375</v>
      </c>
      <c r="H67">
        <v>13</v>
      </c>
      <c r="I67">
        <v>26</v>
      </c>
      <c r="J67">
        <v>1</v>
      </c>
      <c r="K67">
        <v>9</v>
      </c>
    </row>
    <row r="68" spans="3:11" ht="14.25" customHeight="1" x14ac:dyDescent="0.2">
      <c r="C68" s="4" t="s">
        <v>67</v>
      </c>
      <c r="D68" s="5">
        <v>419</v>
      </c>
      <c r="E68" s="5">
        <v>2</v>
      </c>
      <c r="F68" s="5">
        <v>14</v>
      </c>
      <c r="G68" s="5">
        <v>365</v>
      </c>
      <c r="H68" s="5">
        <v>14</v>
      </c>
      <c r="I68" s="5">
        <v>18</v>
      </c>
      <c r="J68" s="5">
        <v>0</v>
      </c>
      <c r="K68" s="5">
        <v>6</v>
      </c>
    </row>
    <row r="69" spans="3:11" ht="14.25" customHeight="1" x14ac:dyDescent="0.2">
      <c r="C69" s="1" t="s">
        <v>68</v>
      </c>
      <c r="D69">
        <v>418</v>
      </c>
      <c r="E69">
        <v>1</v>
      </c>
      <c r="F69">
        <v>6</v>
      </c>
      <c r="G69">
        <v>365</v>
      </c>
      <c r="H69">
        <v>16</v>
      </c>
      <c r="I69">
        <v>18</v>
      </c>
      <c r="J69">
        <v>1</v>
      </c>
      <c r="K69">
        <v>11</v>
      </c>
    </row>
    <row r="70" spans="3:11" ht="14.25" customHeight="1" x14ac:dyDescent="0.2">
      <c r="C70" s="4" t="s">
        <v>69</v>
      </c>
      <c r="D70" s="5">
        <v>460</v>
      </c>
      <c r="E70" s="5">
        <v>0</v>
      </c>
      <c r="F70" s="5">
        <v>9</v>
      </c>
      <c r="G70" s="5">
        <v>401</v>
      </c>
      <c r="H70" s="5">
        <v>15</v>
      </c>
      <c r="I70" s="5">
        <v>25</v>
      </c>
      <c r="J70" s="5">
        <v>0</v>
      </c>
      <c r="K70" s="5">
        <v>10</v>
      </c>
    </row>
    <row r="71" spans="3:11" ht="14.25" customHeight="1" x14ac:dyDescent="0.2">
      <c r="C71" s="1" t="s">
        <v>70</v>
      </c>
      <c r="D71">
        <v>408</v>
      </c>
      <c r="E71">
        <v>1</v>
      </c>
      <c r="F71">
        <v>6</v>
      </c>
      <c r="G71">
        <v>338</v>
      </c>
      <c r="H71">
        <v>14</v>
      </c>
      <c r="I71">
        <v>39</v>
      </c>
      <c r="J71">
        <v>0</v>
      </c>
      <c r="K71">
        <v>10</v>
      </c>
    </row>
    <row r="72" spans="3:11" ht="14.25" customHeight="1" x14ac:dyDescent="0.2">
      <c r="C72" s="4" t="s">
        <v>71</v>
      </c>
      <c r="D72" s="5">
        <v>489</v>
      </c>
      <c r="E72" s="5">
        <v>0</v>
      </c>
      <c r="F72" s="5">
        <v>18</v>
      </c>
      <c r="G72" s="5">
        <v>391</v>
      </c>
      <c r="H72" s="5">
        <v>24</v>
      </c>
      <c r="I72" s="5">
        <v>39</v>
      </c>
      <c r="J72" s="5">
        <v>0</v>
      </c>
      <c r="K72" s="5">
        <v>17</v>
      </c>
    </row>
    <row r="73" spans="3:11" ht="14.25" customHeight="1" x14ac:dyDescent="0.2">
      <c r="C73" s="1" t="s">
        <v>72</v>
      </c>
      <c r="D73">
        <v>531</v>
      </c>
      <c r="E73">
        <v>0</v>
      </c>
      <c r="F73">
        <v>11</v>
      </c>
      <c r="G73">
        <v>460</v>
      </c>
      <c r="H73">
        <v>12</v>
      </c>
      <c r="I73">
        <v>34</v>
      </c>
      <c r="J73">
        <v>0</v>
      </c>
      <c r="K73">
        <v>14</v>
      </c>
    </row>
    <row r="74" spans="3:11" ht="14.25" customHeight="1" x14ac:dyDescent="0.2">
      <c r="C74" s="4" t="s">
        <v>73</v>
      </c>
      <c r="D74" s="5">
        <v>499</v>
      </c>
      <c r="E74" s="5">
        <v>0</v>
      </c>
      <c r="F74" s="5">
        <v>6</v>
      </c>
      <c r="G74" s="5">
        <v>428</v>
      </c>
      <c r="H74" s="5">
        <v>19</v>
      </c>
      <c r="I74" s="5">
        <v>27</v>
      </c>
      <c r="J74" s="5">
        <v>2</v>
      </c>
      <c r="K74" s="5">
        <v>17</v>
      </c>
    </row>
    <row r="75" spans="3:11" ht="14.25" customHeight="1" x14ac:dyDescent="0.25">
      <c r="C75" s="6" t="s">
        <v>74</v>
      </c>
      <c r="D75" s="7">
        <v>5253</v>
      </c>
      <c r="E75" s="8">
        <v>6</v>
      </c>
      <c r="F75" s="8">
        <v>118</v>
      </c>
      <c r="G75" s="7">
        <v>4483</v>
      </c>
      <c r="H75" s="8">
        <v>186</v>
      </c>
      <c r="I75" s="8">
        <v>313</v>
      </c>
      <c r="J75" s="8">
        <v>4</v>
      </c>
      <c r="K75" s="8">
        <v>143</v>
      </c>
    </row>
    <row r="76" spans="3:11" ht="14.25" customHeight="1" x14ac:dyDescent="0.25">
      <c r="C76" s="9"/>
      <c r="D76" s="10"/>
      <c r="E76" s="10"/>
      <c r="F76" s="10"/>
      <c r="G76" s="10"/>
      <c r="H76" s="10"/>
      <c r="I76" s="10"/>
      <c r="J76" s="10"/>
      <c r="K76" s="10"/>
    </row>
    <row r="77" spans="3:11" ht="14.25" customHeight="1" x14ac:dyDescent="0.25">
      <c r="C77" s="9"/>
      <c r="D77" s="10"/>
      <c r="E77" s="10"/>
      <c r="F77" s="10"/>
      <c r="G77" s="10"/>
      <c r="H77" s="10"/>
      <c r="I77" s="10"/>
      <c r="J77" s="10"/>
      <c r="K77" s="10"/>
    </row>
    <row r="78" spans="3:11" ht="14.25" customHeight="1" x14ac:dyDescent="0.25">
      <c r="C78" s="9"/>
      <c r="D78" s="10"/>
      <c r="E78" s="10"/>
      <c r="F78" s="10"/>
      <c r="G78" s="10"/>
      <c r="H78" s="10"/>
      <c r="I78" s="10"/>
      <c r="J78" s="10"/>
      <c r="K78" s="10"/>
    </row>
    <row r="79" spans="3:11" ht="14.25" customHeight="1" x14ac:dyDescent="0.25">
      <c r="C79" s="9"/>
      <c r="D79" s="10"/>
      <c r="E79" s="10"/>
      <c r="F79" s="10"/>
      <c r="G79" s="10"/>
      <c r="H79" s="10"/>
      <c r="I79" s="10"/>
      <c r="J79" s="10"/>
      <c r="K79" s="10"/>
    </row>
    <row r="80" spans="3:11" ht="14.25" customHeight="1" x14ac:dyDescent="0.25">
      <c r="C80" s="9"/>
      <c r="D80" s="10"/>
      <c r="E80" s="10"/>
      <c r="F80" s="10"/>
      <c r="G80" s="10"/>
      <c r="H80" s="10"/>
      <c r="I80" s="10"/>
      <c r="J80" s="10"/>
      <c r="K80" s="10"/>
    </row>
    <row r="81" spans="3:11" ht="14.25" customHeight="1" x14ac:dyDescent="0.25">
      <c r="C81" s="9"/>
      <c r="D81" s="10"/>
      <c r="E81" s="10"/>
      <c r="F81" s="10"/>
      <c r="G81" s="10"/>
      <c r="H81" s="10"/>
      <c r="I81" s="10"/>
      <c r="J81" s="10"/>
      <c r="K81" s="10"/>
    </row>
    <row r="82" spans="3:11" ht="14.25" customHeight="1" x14ac:dyDescent="0.25">
      <c r="C82" s="9"/>
      <c r="D82" s="10"/>
      <c r="E82" s="10"/>
      <c r="F82" s="10"/>
      <c r="G82" s="10"/>
      <c r="H82" s="10"/>
      <c r="I82" s="10"/>
      <c r="J82" s="10"/>
      <c r="K82" s="10"/>
    </row>
    <row r="83" spans="3:11" ht="14.25" customHeight="1" x14ac:dyDescent="0.25">
      <c r="C83" s="19" t="s">
        <v>48</v>
      </c>
      <c r="D83" s="20"/>
      <c r="E83" s="20"/>
      <c r="F83" s="20"/>
      <c r="G83" s="20"/>
      <c r="H83" s="20"/>
      <c r="I83" s="20"/>
      <c r="J83" s="20"/>
      <c r="K83" s="20"/>
    </row>
    <row r="84" spans="3:11" ht="30" customHeight="1" x14ac:dyDescent="0.25">
      <c r="C84" s="2" t="s">
        <v>1</v>
      </c>
      <c r="D84" s="2" t="s">
        <v>2</v>
      </c>
      <c r="E84" s="2" t="s">
        <v>3</v>
      </c>
      <c r="F84" s="2" t="s">
        <v>4</v>
      </c>
      <c r="G84" s="2" t="s">
        <v>5</v>
      </c>
      <c r="H84" s="2" t="s">
        <v>6</v>
      </c>
      <c r="I84" s="3" t="s">
        <v>180</v>
      </c>
      <c r="J84" s="2" t="s">
        <v>7</v>
      </c>
      <c r="K84" s="2" t="s">
        <v>8</v>
      </c>
    </row>
    <row r="85" spans="3:11" ht="14.25" x14ac:dyDescent="0.2">
      <c r="C85" s="1" t="s">
        <v>75</v>
      </c>
      <c r="D85">
        <v>486</v>
      </c>
      <c r="E85">
        <v>0</v>
      </c>
      <c r="F85">
        <v>5</v>
      </c>
      <c r="G85">
        <v>416</v>
      </c>
      <c r="H85">
        <v>15</v>
      </c>
      <c r="I85">
        <v>34</v>
      </c>
      <c r="J85">
        <v>0</v>
      </c>
      <c r="K85">
        <v>16</v>
      </c>
    </row>
    <row r="86" spans="3:11" ht="14.25" x14ac:dyDescent="0.2">
      <c r="C86" s="4" t="s">
        <v>76</v>
      </c>
      <c r="D86" s="5">
        <v>510</v>
      </c>
      <c r="E86" s="5">
        <v>0</v>
      </c>
      <c r="F86" s="5">
        <v>15</v>
      </c>
      <c r="G86" s="5">
        <v>429</v>
      </c>
      <c r="H86" s="5">
        <v>13</v>
      </c>
      <c r="I86" s="5">
        <v>34</v>
      </c>
      <c r="J86" s="5">
        <v>2</v>
      </c>
      <c r="K86" s="5">
        <v>17</v>
      </c>
    </row>
    <row r="87" spans="3:11" ht="14.25" x14ac:dyDescent="0.2">
      <c r="C87" s="1" t="s">
        <v>77</v>
      </c>
      <c r="D87">
        <v>507</v>
      </c>
      <c r="E87">
        <v>0</v>
      </c>
      <c r="F87">
        <v>13</v>
      </c>
      <c r="G87">
        <v>429</v>
      </c>
      <c r="H87">
        <v>14</v>
      </c>
      <c r="I87">
        <v>25</v>
      </c>
      <c r="J87">
        <v>16</v>
      </c>
      <c r="K87">
        <v>10</v>
      </c>
    </row>
    <row r="88" spans="3:11" ht="14.25" x14ac:dyDescent="0.2">
      <c r="C88" s="4" t="s">
        <v>78</v>
      </c>
      <c r="D88" s="5">
        <f t="shared" ref="D88:D89" si="0">SUM(E88:K88)</f>
        <v>506</v>
      </c>
      <c r="E88" s="5">
        <v>0</v>
      </c>
      <c r="F88" s="5">
        <v>13</v>
      </c>
      <c r="G88" s="5">
        <v>425</v>
      </c>
      <c r="H88" s="5">
        <v>14</v>
      </c>
      <c r="I88" s="5">
        <v>45</v>
      </c>
      <c r="J88" s="5">
        <v>2</v>
      </c>
      <c r="K88" s="5">
        <v>7</v>
      </c>
    </row>
    <row r="89" spans="3:11" ht="14.25" x14ac:dyDescent="0.2">
      <c r="C89" s="1" t="s">
        <v>79</v>
      </c>
      <c r="D89">
        <f t="shared" si="0"/>
        <v>553</v>
      </c>
      <c r="E89">
        <v>0</v>
      </c>
      <c r="F89">
        <v>6</v>
      </c>
      <c r="G89">
        <v>482</v>
      </c>
      <c r="H89">
        <v>14</v>
      </c>
      <c r="I89">
        <v>35</v>
      </c>
      <c r="J89">
        <v>1</v>
      </c>
      <c r="K89">
        <v>15</v>
      </c>
    </row>
    <row r="90" spans="3:11" ht="14.25" x14ac:dyDescent="0.2">
      <c r="C90" s="4" t="s">
        <v>80</v>
      </c>
      <c r="D90" s="5">
        <v>527</v>
      </c>
      <c r="E90" s="5">
        <v>1</v>
      </c>
      <c r="F90" s="5">
        <v>12</v>
      </c>
      <c r="G90" s="5">
        <v>453</v>
      </c>
      <c r="H90" s="5">
        <v>11</v>
      </c>
      <c r="I90" s="5">
        <v>39</v>
      </c>
      <c r="J90" s="5">
        <v>1</v>
      </c>
      <c r="K90" s="5">
        <v>10</v>
      </c>
    </row>
    <row r="91" spans="3:11" ht="14.25" x14ac:dyDescent="0.2">
      <c r="C91" s="1" t="s">
        <v>81</v>
      </c>
      <c r="D91">
        <v>557</v>
      </c>
      <c r="E91">
        <v>0</v>
      </c>
      <c r="F91">
        <v>18</v>
      </c>
      <c r="G91">
        <v>490</v>
      </c>
      <c r="H91">
        <v>12</v>
      </c>
      <c r="I91">
        <v>29</v>
      </c>
      <c r="J91">
        <v>0</v>
      </c>
      <c r="K91">
        <v>8</v>
      </c>
    </row>
    <row r="92" spans="3:11" ht="14.25" x14ac:dyDescent="0.2">
      <c r="C92" s="4" t="s">
        <v>82</v>
      </c>
      <c r="D92" s="5">
        <f t="shared" ref="D92:D95" si="1">SUM(E92:K92)</f>
        <v>642</v>
      </c>
      <c r="E92" s="5">
        <v>0</v>
      </c>
      <c r="F92" s="5">
        <v>20</v>
      </c>
      <c r="G92" s="5">
        <v>544</v>
      </c>
      <c r="H92" s="5">
        <v>15</v>
      </c>
      <c r="I92" s="5">
        <v>42</v>
      </c>
      <c r="J92" s="5">
        <v>4</v>
      </c>
      <c r="K92" s="5">
        <v>17</v>
      </c>
    </row>
    <row r="93" spans="3:11" ht="14.25" x14ac:dyDescent="0.2">
      <c r="C93" s="1" t="s">
        <v>83</v>
      </c>
      <c r="D93">
        <f t="shared" si="1"/>
        <v>589</v>
      </c>
      <c r="E93">
        <v>0</v>
      </c>
      <c r="F93">
        <v>15</v>
      </c>
      <c r="G93">
        <v>502</v>
      </c>
      <c r="H93">
        <v>11</v>
      </c>
      <c r="I93">
        <v>44</v>
      </c>
      <c r="J93">
        <v>1</v>
      </c>
      <c r="K93">
        <v>16</v>
      </c>
    </row>
    <row r="94" spans="3:11" ht="14.25" x14ac:dyDescent="0.2">
      <c r="C94" s="4" t="s">
        <v>84</v>
      </c>
      <c r="D94" s="5">
        <f t="shared" si="1"/>
        <v>584</v>
      </c>
      <c r="E94" s="5">
        <v>0</v>
      </c>
      <c r="F94" s="5">
        <v>14</v>
      </c>
      <c r="G94" s="5">
        <v>498</v>
      </c>
      <c r="H94" s="5">
        <v>8</v>
      </c>
      <c r="I94" s="5">
        <v>40</v>
      </c>
      <c r="J94" s="5">
        <v>0</v>
      </c>
      <c r="K94" s="5">
        <v>24</v>
      </c>
    </row>
    <row r="95" spans="3:11" ht="14.25" x14ac:dyDescent="0.2">
      <c r="C95" s="1" t="s">
        <v>85</v>
      </c>
      <c r="D95">
        <f t="shared" si="1"/>
        <v>530</v>
      </c>
      <c r="E95">
        <v>2</v>
      </c>
      <c r="F95">
        <v>12</v>
      </c>
      <c r="G95">
        <v>433</v>
      </c>
      <c r="H95">
        <v>17</v>
      </c>
      <c r="I95">
        <v>38</v>
      </c>
      <c r="J95">
        <v>2</v>
      </c>
      <c r="K95">
        <v>26</v>
      </c>
    </row>
    <row r="96" spans="3:11" ht="14.25" x14ac:dyDescent="0.2">
      <c r="C96" s="4" t="s">
        <v>86</v>
      </c>
      <c r="D96" s="5">
        <v>536</v>
      </c>
      <c r="E96" s="5">
        <v>3</v>
      </c>
      <c r="F96" s="5">
        <v>8</v>
      </c>
      <c r="G96" s="5">
        <v>459</v>
      </c>
      <c r="H96" s="5">
        <v>13</v>
      </c>
      <c r="I96" s="5">
        <v>25</v>
      </c>
      <c r="J96" s="5">
        <v>7</v>
      </c>
      <c r="K96" s="5">
        <v>21</v>
      </c>
    </row>
    <row r="97" spans="3:11" x14ac:dyDescent="0.25">
      <c r="C97" s="6" t="s">
        <v>87</v>
      </c>
      <c r="D97" s="7">
        <f t="shared" ref="D97:K97" si="2">SUM(D85:D96)</f>
        <v>6527</v>
      </c>
      <c r="E97" s="7">
        <f t="shared" si="2"/>
        <v>6</v>
      </c>
      <c r="F97" s="7">
        <f t="shared" si="2"/>
        <v>151</v>
      </c>
      <c r="G97" s="7">
        <f t="shared" si="2"/>
        <v>5560</v>
      </c>
      <c r="H97" s="7">
        <f t="shared" si="2"/>
        <v>157</v>
      </c>
      <c r="I97" s="7">
        <f t="shared" si="2"/>
        <v>430</v>
      </c>
      <c r="J97" s="7">
        <f t="shared" si="2"/>
        <v>36</v>
      </c>
      <c r="K97" s="7">
        <f t="shared" si="2"/>
        <v>187</v>
      </c>
    </row>
    <row r="98" spans="3:11" ht="14.25" customHeight="1" x14ac:dyDescent="0.2">
      <c r="C98" s="1" t="s">
        <v>88</v>
      </c>
      <c r="D98">
        <v>529</v>
      </c>
      <c r="E98">
        <v>1</v>
      </c>
      <c r="F98">
        <v>17</v>
      </c>
      <c r="G98">
        <v>423</v>
      </c>
      <c r="H98">
        <v>18</v>
      </c>
      <c r="I98">
        <v>39</v>
      </c>
      <c r="J98">
        <v>12</v>
      </c>
      <c r="K98">
        <v>19</v>
      </c>
    </row>
    <row r="99" spans="3:11" ht="14.25" customHeight="1" x14ac:dyDescent="0.2">
      <c r="C99" s="4" t="s">
        <v>89</v>
      </c>
      <c r="D99" s="5">
        <v>462</v>
      </c>
      <c r="E99" s="5">
        <v>0</v>
      </c>
      <c r="F99" s="5">
        <v>26</v>
      </c>
      <c r="G99" s="5">
        <v>361</v>
      </c>
      <c r="H99" s="5">
        <v>18</v>
      </c>
      <c r="I99" s="5">
        <v>24</v>
      </c>
      <c r="J99" s="5">
        <v>17</v>
      </c>
      <c r="K99" s="5">
        <v>16</v>
      </c>
    </row>
    <row r="100" spans="3:11" ht="14.25" customHeight="1" x14ac:dyDescent="0.2">
      <c r="C100" s="1" t="s">
        <v>90</v>
      </c>
      <c r="D100">
        <f>SUM(E100:K100)</f>
        <v>345</v>
      </c>
      <c r="E100">
        <v>0</v>
      </c>
      <c r="F100">
        <v>9</v>
      </c>
      <c r="G100">
        <v>291</v>
      </c>
      <c r="H100">
        <v>11</v>
      </c>
      <c r="I100">
        <v>17</v>
      </c>
      <c r="J100">
        <v>9</v>
      </c>
      <c r="K100">
        <v>8</v>
      </c>
    </row>
    <row r="101" spans="3:11" ht="14.25" customHeight="1" x14ac:dyDescent="0.2">
      <c r="C101" s="4" t="s">
        <v>91</v>
      </c>
      <c r="D101" s="5">
        <v>461</v>
      </c>
      <c r="E101" s="5">
        <v>0</v>
      </c>
      <c r="F101" s="5">
        <v>23</v>
      </c>
      <c r="G101" s="5">
        <v>375</v>
      </c>
      <c r="H101" s="5">
        <v>5</v>
      </c>
      <c r="I101" s="5">
        <v>25</v>
      </c>
      <c r="J101" s="5">
        <v>16</v>
      </c>
      <c r="K101" s="5">
        <v>17</v>
      </c>
    </row>
    <row r="102" spans="3:11" ht="14.25" customHeight="1" x14ac:dyDescent="0.2">
      <c r="C102" s="1" t="s">
        <v>92</v>
      </c>
      <c r="D102">
        <f>SUM(E102:K102)</f>
        <v>439</v>
      </c>
      <c r="E102">
        <v>0</v>
      </c>
      <c r="F102">
        <v>9</v>
      </c>
      <c r="G102">
        <v>377</v>
      </c>
      <c r="H102">
        <v>6</v>
      </c>
      <c r="I102">
        <v>23</v>
      </c>
      <c r="J102">
        <v>10</v>
      </c>
      <c r="K102">
        <v>14</v>
      </c>
    </row>
    <row r="103" spans="3:11" ht="14.25" customHeight="1" x14ac:dyDescent="0.2">
      <c r="C103" s="4" t="s">
        <v>93</v>
      </c>
      <c r="D103" s="5">
        <v>529</v>
      </c>
      <c r="E103" s="5">
        <v>0</v>
      </c>
      <c r="F103" s="5">
        <v>29</v>
      </c>
      <c r="G103" s="5">
        <v>393</v>
      </c>
      <c r="H103" s="5">
        <v>12</v>
      </c>
      <c r="I103" s="5">
        <v>49</v>
      </c>
      <c r="J103" s="5">
        <v>22</v>
      </c>
      <c r="K103" s="5">
        <v>24</v>
      </c>
    </row>
    <row r="104" spans="3:11" ht="14.25" customHeight="1" x14ac:dyDescent="0.2">
      <c r="C104" s="1" t="s">
        <v>94</v>
      </c>
      <c r="D104">
        <v>530</v>
      </c>
      <c r="E104">
        <v>0</v>
      </c>
      <c r="F104">
        <v>14</v>
      </c>
      <c r="G104">
        <v>442</v>
      </c>
      <c r="H104">
        <v>12</v>
      </c>
      <c r="I104">
        <v>34</v>
      </c>
      <c r="J104">
        <v>10</v>
      </c>
      <c r="K104">
        <v>18</v>
      </c>
    </row>
    <row r="105" spans="3:11" ht="14.25" customHeight="1" x14ac:dyDescent="0.2">
      <c r="C105" s="4" t="s">
        <v>95</v>
      </c>
      <c r="D105" s="5">
        <v>486</v>
      </c>
      <c r="E105" s="5">
        <v>1</v>
      </c>
      <c r="F105" s="5">
        <v>10</v>
      </c>
      <c r="G105" s="5">
        <v>403</v>
      </c>
      <c r="H105" s="5">
        <v>16</v>
      </c>
      <c r="I105" s="5">
        <v>35</v>
      </c>
      <c r="J105" s="5">
        <v>7</v>
      </c>
      <c r="K105" s="5">
        <v>14</v>
      </c>
    </row>
    <row r="106" spans="3:11" ht="14.25" customHeight="1" x14ac:dyDescent="0.2">
      <c r="C106" s="1" t="s">
        <v>96</v>
      </c>
      <c r="D106">
        <v>496</v>
      </c>
      <c r="E106">
        <v>0</v>
      </c>
      <c r="F106">
        <v>19</v>
      </c>
      <c r="G106">
        <v>399</v>
      </c>
      <c r="H106">
        <v>11</v>
      </c>
      <c r="I106">
        <v>43</v>
      </c>
      <c r="J106">
        <v>9</v>
      </c>
      <c r="K106">
        <v>15</v>
      </c>
    </row>
    <row r="107" spans="3:11" ht="14.25" customHeight="1" x14ac:dyDescent="0.2">
      <c r="C107" s="4" t="s">
        <v>97</v>
      </c>
      <c r="D107" s="5">
        <v>506</v>
      </c>
      <c r="E107" s="5">
        <v>0</v>
      </c>
      <c r="F107" s="5">
        <v>14</v>
      </c>
      <c r="G107" s="5">
        <v>413</v>
      </c>
      <c r="H107" s="5">
        <v>18</v>
      </c>
      <c r="I107" s="5">
        <v>37</v>
      </c>
      <c r="J107" s="5">
        <v>11</v>
      </c>
      <c r="K107" s="5">
        <v>13</v>
      </c>
    </row>
    <row r="108" spans="3:11" ht="14.25" customHeight="1" x14ac:dyDescent="0.2">
      <c r="C108" s="1" t="s">
        <v>98</v>
      </c>
      <c r="D108">
        <v>494</v>
      </c>
      <c r="E108">
        <v>1</v>
      </c>
      <c r="F108">
        <v>17</v>
      </c>
      <c r="G108">
        <v>400</v>
      </c>
      <c r="H108">
        <v>10</v>
      </c>
      <c r="I108">
        <v>42</v>
      </c>
      <c r="J108">
        <v>5</v>
      </c>
      <c r="K108">
        <v>19</v>
      </c>
    </row>
    <row r="109" spans="3:11" ht="14.25" customHeight="1" x14ac:dyDescent="0.2">
      <c r="C109" s="4" t="s">
        <v>99</v>
      </c>
      <c r="D109" s="5">
        <v>480</v>
      </c>
      <c r="E109" s="5">
        <v>0</v>
      </c>
      <c r="F109" s="5">
        <v>17</v>
      </c>
      <c r="G109" s="5">
        <v>400</v>
      </c>
      <c r="H109" s="5">
        <v>16</v>
      </c>
      <c r="I109" s="5">
        <v>22</v>
      </c>
      <c r="J109" s="5">
        <v>8</v>
      </c>
      <c r="K109" s="5">
        <v>17</v>
      </c>
    </row>
    <row r="110" spans="3:11" ht="14.25" customHeight="1" x14ac:dyDescent="0.25">
      <c r="C110" s="6" t="s">
        <v>100</v>
      </c>
      <c r="D110" s="7">
        <f t="shared" ref="D110:K110" si="3">SUM(D98:D109)</f>
        <v>5757</v>
      </c>
      <c r="E110" s="7">
        <f t="shared" si="3"/>
        <v>3</v>
      </c>
      <c r="F110" s="7">
        <f t="shared" si="3"/>
        <v>204</v>
      </c>
      <c r="G110" s="7">
        <f t="shared" si="3"/>
        <v>4677</v>
      </c>
      <c r="H110" s="7">
        <f t="shared" si="3"/>
        <v>153</v>
      </c>
      <c r="I110" s="7">
        <f t="shared" si="3"/>
        <v>390</v>
      </c>
      <c r="J110" s="7">
        <f t="shared" si="3"/>
        <v>136</v>
      </c>
      <c r="K110" s="7">
        <f t="shared" si="3"/>
        <v>194</v>
      </c>
    </row>
    <row r="111" spans="3:11" ht="14.25" customHeight="1" x14ac:dyDescent="0.2">
      <c r="C111" s="1" t="s">
        <v>101</v>
      </c>
      <c r="D111">
        <f t="shared" ref="D111:D112" si="4">SUM(E111:K111)</f>
        <v>446</v>
      </c>
      <c r="E111">
        <v>1</v>
      </c>
      <c r="F111">
        <v>18</v>
      </c>
      <c r="G111">
        <v>346</v>
      </c>
      <c r="H111">
        <v>19</v>
      </c>
      <c r="I111">
        <v>30</v>
      </c>
      <c r="J111">
        <v>12</v>
      </c>
      <c r="K111">
        <v>20</v>
      </c>
    </row>
    <row r="112" spans="3:11" ht="14.25" customHeight="1" x14ac:dyDescent="0.2">
      <c r="C112" s="4" t="s">
        <v>102</v>
      </c>
      <c r="D112" s="5">
        <f t="shared" si="4"/>
        <v>442</v>
      </c>
      <c r="E112" s="5">
        <v>0</v>
      </c>
      <c r="F112" s="5">
        <v>22</v>
      </c>
      <c r="G112" s="5">
        <v>334</v>
      </c>
      <c r="H112" s="5">
        <v>21</v>
      </c>
      <c r="I112" s="5">
        <v>30</v>
      </c>
      <c r="J112" s="5">
        <v>8</v>
      </c>
      <c r="K112" s="5">
        <v>27</v>
      </c>
    </row>
    <row r="113" spans="3:11" ht="14.25" customHeight="1" x14ac:dyDescent="0.2">
      <c r="C113" s="1" t="s">
        <v>103</v>
      </c>
      <c r="D113">
        <v>425</v>
      </c>
      <c r="E113">
        <v>1</v>
      </c>
      <c r="F113">
        <v>7</v>
      </c>
      <c r="G113">
        <v>349</v>
      </c>
      <c r="H113">
        <v>11</v>
      </c>
      <c r="I113">
        <v>29</v>
      </c>
      <c r="J113">
        <v>8</v>
      </c>
      <c r="K113">
        <v>20</v>
      </c>
    </row>
    <row r="114" spans="3:11" ht="14.25" customHeight="1" x14ac:dyDescent="0.2">
      <c r="C114" s="4" t="s">
        <v>104</v>
      </c>
      <c r="D114" s="5">
        <v>446</v>
      </c>
      <c r="E114" s="5">
        <v>1</v>
      </c>
      <c r="F114" s="5">
        <v>11</v>
      </c>
      <c r="G114" s="5">
        <v>373</v>
      </c>
      <c r="H114" s="5">
        <v>12</v>
      </c>
      <c r="I114" s="5">
        <v>27</v>
      </c>
      <c r="J114" s="5">
        <v>11</v>
      </c>
      <c r="K114" s="5">
        <v>11</v>
      </c>
    </row>
    <row r="115" spans="3:11" ht="14.25" customHeight="1" x14ac:dyDescent="0.2">
      <c r="C115" s="1" t="s">
        <v>105</v>
      </c>
      <c r="D115">
        <v>515</v>
      </c>
      <c r="E115">
        <v>0</v>
      </c>
      <c r="F115">
        <v>7</v>
      </c>
      <c r="G115">
        <v>418</v>
      </c>
      <c r="H115">
        <v>9</v>
      </c>
      <c r="I115">
        <v>20</v>
      </c>
      <c r="J115">
        <v>16</v>
      </c>
      <c r="K115">
        <v>45</v>
      </c>
    </row>
    <row r="116" spans="3:11" ht="14.25" customHeight="1" x14ac:dyDescent="0.2">
      <c r="C116" s="4" t="s">
        <v>106</v>
      </c>
      <c r="D116" s="5">
        <v>470</v>
      </c>
      <c r="E116" s="5">
        <v>0</v>
      </c>
      <c r="F116" s="5">
        <v>21</v>
      </c>
      <c r="G116" s="5">
        <v>358</v>
      </c>
      <c r="H116" s="5">
        <v>14</v>
      </c>
      <c r="I116" s="5">
        <v>28</v>
      </c>
      <c r="J116" s="5">
        <v>10</v>
      </c>
      <c r="K116" s="5">
        <v>39</v>
      </c>
    </row>
    <row r="117" spans="3:11" ht="14.25" customHeight="1" x14ac:dyDescent="0.2">
      <c r="C117" s="1" t="s">
        <v>107</v>
      </c>
      <c r="D117">
        <v>415</v>
      </c>
      <c r="E117">
        <v>0</v>
      </c>
      <c r="F117">
        <v>21</v>
      </c>
      <c r="G117">
        <v>319</v>
      </c>
      <c r="H117">
        <v>16</v>
      </c>
      <c r="I117">
        <v>23</v>
      </c>
      <c r="J117">
        <v>11</v>
      </c>
      <c r="K117">
        <v>25</v>
      </c>
    </row>
    <row r="118" spans="3:11" ht="14.25" customHeight="1" x14ac:dyDescent="0.2">
      <c r="C118" s="4" t="s">
        <v>108</v>
      </c>
      <c r="D118" s="5">
        <v>455</v>
      </c>
      <c r="E118" s="5">
        <v>0</v>
      </c>
      <c r="F118" s="5">
        <v>21</v>
      </c>
      <c r="G118" s="5">
        <v>359</v>
      </c>
      <c r="H118" s="5">
        <v>8</v>
      </c>
      <c r="I118" s="5">
        <v>23</v>
      </c>
      <c r="J118" s="5">
        <v>14</v>
      </c>
      <c r="K118" s="5">
        <v>30</v>
      </c>
    </row>
    <row r="119" spans="3:11" ht="14.25" customHeight="1" x14ac:dyDescent="0.2">
      <c r="C119" s="1" t="s">
        <v>109</v>
      </c>
      <c r="D119">
        <v>428</v>
      </c>
      <c r="E119">
        <v>0</v>
      </c>
      <c r="F119">
        <v>24</v>
      </c>
      <c r="G119">
        <v>338</v>
      </c>
      <c r="H119">
        <v>11</v>
      </c>
      <c r="I119">
        <v>24</v>
      </c>
      <c r="J119">
        <v>5</v>
      </c>
      <c r="K119">
        <v>26</v>
      </c>
    </row>
    <row r="120" spans="3:11" ht="14.25" customHeight="1" x14ac:dyDescent="0.2">
      <c r="C120" s="4" t="s">
        <v>110</v>
      </c>
      <c r="D120" s="5">
        <v>464</v>
      </c>
      <c r="E120" s="5">
        <v>1</v>
      </c>
      <c r="F120" s="5">
        <v>23</v>
      </c>
      <c r="G120" s="5">
        <v>368</v>
      </c>
      <c r="H120" s="5">
        <v>19</v>
      </c>
      <c r="I120" s="5">
        <v>33</v>
      </c>
      <c r="J120" s="5">
        <v>7</v>
      </c>
      <c r="K120" s="5">
        <v>13</v>
      </c>
    </row>
    <row r="121" spans="3:11" ht="14.25" customHeight="1" x14ac:dyDescent="0.2">
      <c r="C121" s="1" t="s">
        <v>111</v>
      </c>
      <c r="D121">
        <v>495</v>
      </c>
      <c r="E121">
        <v>2</v>
      </c>
      <c r="F121">
        <v>20</v>
      </c>
      <c r="G121">
        <v>405</v>
      </c>
      <c r="H121">
        <v>7</v>
      </c>
      <c r="I121">
        <v>26</v>
      </c>
      <c r="J121">
        <v>10</v>
      </c>
      <c r="K121">
        <v>25</v>
      </c>
    </row>
    <row r="122" spans="3:11" ht="14.25" customHeight="1" x14ac:dyDescent="0.2">
      <c r="C122" s="4" t="s">
        <v>112</v>
      </c>
      <c r="D122" s="5">
        <v>488</v>
      </c>
      <c r="E122" s="5">
        <v>0</v>
      </c>
      <c r="F122" s="5">
        <v>25</v>
      </c>
      <c r="G122" s="5">
        <v>381</v>
      </c>
      <c r="H122" s="5">
        <v>10</v>
      </c>
      <c r="I122" s="5">
        <v>25</v>
      </c>
      <c r="J122" s="5">
        <v>8</v>
      </c>
      <c r="K122" s="5">
        <v>39</v>
      </c>
    </row>
    <row r="123" spans="3:11" ht="14.25" customHeight="1" x14ac:dyDescent="0.25">
      <c r="C123" s="6" t="s">
        <v>113</v>
      </c>
      <c r="D123" s="7">
        <f t="shared" ref="D123:K123" si="5">SUM(D111:D122)</f>
        <v>5489</v>
      </c>
      <c r="E123" s="7">
        <f t="shared" si="5"/>
        <v>6</v>
      </c>
      <c r="F123" s="7">
        <f t="shared" si="5"/>
        <v>220</v>
      </c>
      <c r="G123" s="7">
        <f t="shared" si="5"/>
        <v>4348</v>
      </c>
      <c r="H123" s="7">
        <f t="shared" si="5"/>
        <v>157</v>
      </c>
      <c r="I123" s="7">
        <f t="shared" si="5"/>
        <v>318</v>
      </c>
      <c r="J123" s="7">
        <f t="shared" si="5"/>
        <v>120</v>
      </c>
      <c r="K123" s="7">
        <f t="shared" si="5"/>
        <v>320</v>
      </c>
    </row>
    <row r="124" spans="3:11" ht="14.25" customHeight="1" x14ac:dyDescent="0.2">
      <c r="C124" s="1" t="s">
        <v>114</v>
      </c>
      <c r="D124">
        <v>395</v>
      </c>
      <c r="E124">
        <v>0</v>
      </c>
      <c r="F124">
        <v>11</v>
      </c>
      <c r="G124">
        <v>328</v>
      </c>
      <c r="H124">
        <v>8</v>
      </c>
      <c r="I124">
        <v>24</v>
      </c>
      <c r="J124">
        <v>9</v>
      </c>
      <c r="K124">
        <v>15</v>
      </c>
    </row>
    <row r="125" spans="3:11" ht="14.25" customHeight="1" x14ac:dyDescent="0.2">
      <c r="C125" s="4" t="s">
        <v>115</v>
      </c>
      <c r="D125" s="5">
        <v>433</v>
      </c>
      <c r="E125" s="5">
        <v>0</v>
      </c>
      <c r="F125" s="5">
        <v>11</v>
      </c>
      <c r="G125" s="5">
        <f>357-9</f>
        <v>348</v>
      </c>
      <c r="H125" s="5">
        <v>13</v>
      </c>
      <c r="I125" s="5">
        <v>27</v>
      </c>
      <c r="J125" s="5">
        <v>9</v>
      </c>
      <c r="K125" s="5">
        <v>25</v>
      </c>
    </row>
    <row r="126" spans="3:11" ht="14.25" customHeight="1" x14ac:dyDescent="0.2">
      <c r="C126" s="1" t="s">
        <v>116</v>
      </c>
      <c r="D126">
        <v>492</v>
      </c>
      <c r="E126">
        <v>1</v>
      </c>
      <c r="F126">
        <v>8</v>
      </c>
      <c r="G126">
        <v>399</v>
      </c>
      <c r="H126">
        <v>18</v>
      </c>
      <c r="I126">
        <v>32</v>
      </c>
      <c r="J126">
        <v>14</v>
      </c>
      <c r="K126">
        <v>20</v>
      </c>
    </row>
    <row r="127" spans="3:11" ht="14.25" customHeight="1" x14ac:dyDescent="0.2">
      <c r="C127" s="4" t="s">
        <v>117</v>
      </c>
      <c r="D127" s="5">
        <v>464</v>
      </c>
      <c r="E127" s="5">
        <v>0</v>
      </c>
      <c r="F127" s="5">
        <v>10</v>
      </c>
      <c r="G127" s="5">
        <v>360</v>
      </c>
      <c r="H127" s="5">
        <v>22</v>
      </c>
      <c r="I127" s="5">
        <v>30</v>
      </c>
      <c r="J127" s="5">
        <v>18</v>
      </c>
      <c r="K127" s="5">
        <v>24</v>
      </c>
    </row>
    <row r="128" spans="3:11" ht="14.25" customHeight="1" x14ac:dyDescent="0.2">
      <c r="C128" s="1" t="s">
        <v>118</v>
      </c>
      <c r="D128">
        <v>487</v>
      </c>
      <c r="E128">
        <v>0</v>
      </c>
      <c r="F128">
        <v>13</v>
      </c>
      <c r="G128">
        <v>403</v>
      </c>
      <c r="H128">
        <v>14</v>
      </c>
      <c r="I128">
        <v>24</v>
      </c>
      <c r="J128">
        <v>12</v>
      </c>
      <c r="K128">
        <v>21</v>
      </c>
    </row>
    <row r="129" spans="3:11" ht="14.25" customHeight="1" x14ac:dyDescent="0.2">
      <c r="C129" s="4" t="s">
        <v>119</v>
      </c>
      <c r="D129" s="5">
        <v>551</v>
      </c>
      <c r="E129" s="5">
        <v>0</v>
      </c>
      <c r="F129" s="5">
        <v>9</v>
      </c>
      <c r="G129" s="5">
        <v>455</v>
      </c>
      <c r="H129" s="5">
        <v>22</v>
      </c>
      <c r="I129" s="5">
        <v>30</v>
      </c>
      <c r="J129" s="5">
        <v>13</v>
      </c>
      <c r="K129" s="5">
        <v>22</v>
      </c>
    </row>
    <row r="130" spans="3:11" ht="14.25" customHeight="1" x14ac:dyDescent="0.2">
      <c r="C130" s="1" t="s">
        <v>120</v>
      </c>
      <c r="D130">
        <v>433</v>
      </c>
      <c r="E130">
        <v>0</v>
      </c>
      <c r="F130">
        <v>11</v>
      </c>
      <c r="G130">
        <v>364</v>
      </c>
      <c r="H130">
        <v>13</v>
      </c>
      <c r="I130">
        <v>22</v>
      </c>
      <c r="J130">
        <v>7</v>
      </c>
      <c r="K130">
        <v>16</v>
      </c>
    </row>
    <row r="131" spans="3:11" ht="14.25" customHeight="1" x14ac:dyDescent="0.2">
      <c r="C131" s="4" t="s">
        <v>121</v>
      </c>
      <c r="D131" s="5">
        <v>417</v>
      </c>
      <c r="E131" s="5">
        <v>1</v>
      </c>
      <c r="F131" s="5">
        <v>4</v>
      </c>
      <c r="G131" s="5">
        <v>322</v>
      </c>
      <c r="H131" s="5">
        <v>13</v>
      </c>
      <c r="I131" s="5">
        <v>29</v>
      </c>
      <c r="J131" s="5">
        <v>16</v>
      </c>
      <c r="K131" s="5">
        <v>32</v>
      </c>
    </row>
    <row r="132" spans="3:11" ht="14.25" customHeight="1" x14ac:dyDescent="0.2">
      <c r="C132" s="1" t="s">
        <v>122</v>
      </c>
      <c r="D132">
        <v>480</v>
      </c>
      <c r="E132">
        <v>1</v>
      </c>
      <c r="F132">
        <v>14</v>
      </c>
      <c r="G132">
        <v>391</v>
      </c>
      <c r="H132">
        <v>9</v>
      </c>
      <c r="I132">
        <v>32</v>
      </c>
      <c r="J132">
        <v>16</v>
      </c>
      <c r="K132">
        <v>17</v>
      </c>
    </row>
    <row r="133" spans="3:11" ht="14.25" customHeight="1" x14ac:dyDescent="0.2">
      <c r="C133" s="4" t="s">
        <v>123</v>
      </c>
      <c r="D133" s="5">
        <v>539</v>
      </c>
      <c r="E133" s="5">
        <v>2</v>
      </c>
      <c r="F133" s="5">
        <v>21</v>
      </c>
      <c r="G133" s="5">
        <v>422</v>
      </c>
      <c r="H133" s="5">
        <v>18</v>
      </c>
      <c r="I133" s="5">
        <v>34</v>
      </c>
      <c r="J133" s="5">
        <v>14</v>
      </c>
      <c r="K133" s="5">
        <v>28</v>
      </c>
    </row>
    <row r="134" spans="3:11" ht="14.25" customHeight="1" x14ac:dyDescent="0.2">
      <c r="C134" s="1" t="s">
        <v>124</v>
      </c>
      <c r="D134">
        <v>601</v>
      </c>
      <c r="E134">
        <v>1</v>
      </c>
      <c r="F134">
        <v>20</v>
      </c>
      <c r="G134">
        <v>478</v>
      </c>
      <c r="H134">
        <v>12</v>
      </c>
      <c r="I134">
        <v>37</v>
      </c>
      <c r="J134">
        <v>16</v>
      </c>
      <c r="K134">
        <v>37</v>
      </c>
    </row>
    <row r="135" spans="3:11" ht="14.25" customHeight="1" x14ac:dyDescent="0.2">
      <c r="C135" s="4" t="s">
        <v>125</v>
      </c>
      <c r="D135" s="5">
        <v>601</v>
      </c>
      <c r="E135" s="5">
        <v>0</v>
      </c>
      <c r="F135" s="5">
        <v>14</v>
      </c>
      <c r="G135" s="5">
        <v>500</v>
      </c>
      <c r="H135" s="5">
        <v>18</v>
      </c>
      <c r="I135" s="5">
        <v>28</v>
      </c>
      <c r="J135" s="5">
        <v>10</v>
      </c>
      <c r="K135" s="5">
        <v>31</v>
      </c>
    </row>
    <row r="136" spans="3:11" ht="14.25" customHeight="1" x14ac:dyDescent="0.25">
      <c r="C136" s="6" t="s">
        <v>126</v>
      </c>
      <c r="D136" s="7">
        <f t="shared" ref="D136:K136" si="6">SUM(D124:D135)</f>
        <v>5893</v>
      </c>
      <c r="E136" s="7">
        <f t="shared" si="6"/>
        <v>6</v>
      </c>
      <c r="F136" s="7">
        <f t="shared" si="6"/>
        <v>146</v>
      </c>
      <c r="G136" s="7">
        <f t="shared" si="6"/>
        <v>4770</v>
      </c>
      <c r="H136" s="7">
        <f t="shared" si="6"/>
        <v>180</v>
      </c>
      <c r="I136" s="7">
        <f t="shared" si="6"/>
        <v>349</v>
      </c>
      <c r="J136" s="7">
        <f t="shared" si="6"/>
        <v>154</v>
      </c>
      <c r="K136" s="7">
        <f t="shared" si="6"/>
        <v>288</v>
      </c>
    </row>
    <row r="137" spans="3:11" ht="14.25" customHeight="1" x14ac:dyDescent="0.2">
      <c r="C137" s="1" t="s">
        <v>127</v>
      </c>
      <c r="D137">
        <v>500</v>
      </c>
      <c r="E137">
        <v>1</v>
      </c>
      <c r="F137">
        <v>7</v>
      </c>
      <c r="G137">
        <v>403</v>
      </c>
      <c r="H137">
        <v>18</v>
      </c>
      <c r="I137">
        <v>33</v>
      </c>
      <c r="J137">
        <v>9</v>
      </c>
      <c r="K137">
        <v>29</v>
      </c>
    </row>
    <row r="138" spans="3:11" ht="14.25" customHeight="1" x14ac:dyDescent="0.2">
      <c r="C138" s="4" t="s">
        <v>128</v>
      </c>
      <c r="D138" s="5">
        <v>540</v>
      </c>
      <c r="E138" s="5">
        <v>0</v>
      </c>
      <c r="F138" s="5">
        <v>23</v>
      </c>
      <c r="G138" s="5">
        <f>424+16</f>
        <v>440</v>
      </c>
      <c r="H138" s="5">
        <v>8</v>
      </c>
      <c r="I138" s="5">
        <v>39</v>
      </c>
      <c r="J138" s="5">
        <v>13</v>
      </c>
      <c r="K138" s="5">
        <f>8+9</f>
        <v>17</v>
      </c>
    </row>
    <row r="139" spans="3:11" ht="14.25" customHeight="1" x14ac:dyDescent="0.2">
      <c r="C139" s="1" t="s">
        <v>129</v>
      </c>
      <c r="D139">
        <v>600</v>
      </c>
      <c r="E139">
        <v>1</v>
      </c>
      <c r="F139">
        <v>19</v>
      </c>
      <c r="G139">
        <v>510</v>
      </c>
      <c r="H139">
        <v>13</v>
      </c>
      <c r="I139">
        <v>40</v>
      </c>
      <c r="J139">
        <v>14</v>
      </c>
      <c r="K139">
        <v>3</v>
      </c>
    </row>
    <row r="140" spans="3:11" ht="14.25" customHeight="1" x14ac:dyDescent="0.2">
      <c r="C140" s="4" t="s">
        <v>130</v>
      </c>
      <c r="D140" s="5">
        <v>618</v>
      </c>
      <c r="E140" s="5">
        <v>0</v>
      </c>
      <c r="F140" s="5">
        <f>11+8+6</f>
        <v>25</v>
      </c>
      <c r="G140" s="5">
        <f>3+494+23</f>
        <v>520</v>
      </c>
      <c r="H140" s="5">
        <v>11</v>
      </c>
      <c r="I140" s="5">
        <v>32</v>
      </c>
      <c r="J140" s="5">
        <v>18</v>
      </c>
      <c r="K140" s="5">
        <f>4+8</f>
        <v>12</v>
      </c>
    </row>
    <row r="141" spans="3:11" ht="14.25" customHeight="1" x14ac:dyDescent="0.2">
      <c r="C141" s="1" t="s">
        <v>131</v>
      </c>
      <c r="D141">
        <v>623</v>
      </c>
      <c r="E141">
        <v>1</v>
      </c>
      <c r="F141">
        <v>41</v>
      </c>
      <c r="G141">
        <f>485+21</f>
        <v>506</v>
      </c>
      <c r="H141">
        <v>10</v>
      </c>
      <c r="I141">
        <v>38</v>
      </c>
      <c r="J141">
        <v>11</v>
      </c>
      <c r="K141">
        <f>7+9</f>
        <v>16</v>
      </c>
    </row>
    <row r="142" spans="3:11" ht="14.25" customHeight="1" x14ac:dyDescent="0.2">
      <c r="C142" s="4" t="s">
        <v>132</v>
      </c>
      <c r="D142" s="5">
        <v>685</v>
      </c>
      <c r="E142" s="5">
        <v>0</v>
      </c>
      <c r="F142" s="5">
        <v>40</v>
      </c>
      <c r="G142" s="5">
        <f>530+27</f>
        <v>557</v>
      </c>
      <c r="H142" s="5">
        <v>15</v>
      </c>
      <c r="I142" s="5">
        <v>38</v>
      </c>
      <c r="J142" s="5">
        <v>18</v>
      </c>
      <c r="K142" s="5">
        <v>17</v>
      </c>
    </row>
    <row r="143" spans="3:11" ht="14.25" customHeight="1" x14ac:dyDescent="0.2">
      <c r="C143" s="1" t="s">
        <v>133</v>
      </c>
      <c r="D143">
        <v>656</v>
      </c>
      <c r="E143">
        <v>2</v>
      </c>
      <c r="F143">
        <v>46</v>
      </c>
      <c r="G143">
        <v>516</v>
      </c>
      <c r="H143">
        <v>16</v>
      </c>
      <c r="I143">
        <v>30</v>
      </c>
      <c r="J143">
        <v>15</v>
      </c>
      <c r="K143">
        <v>31</v>
      </c>
    </row>
    <row r="144" spans="3:11" ht="14.25" customHeight="1" x14ac:dyDescent="0.2">
      <c r="C144" s="4" t="s">
        <v>134</v>
      </c>
      <c r="D144" s="5">
        <v>781</v>
      </c>
      <c r="E144" s="5">
        <v>0</v>
      </c>
      <c r="F144" s="5">
        <v>31</v>
      </c>
      <c r="G144" s="5">
        <f>597+50</f>
        <v>647</v>
      </c>
      <c r="H144" s="5">
        <v>21</v>
      </c>
      <c r="I144" s="5">
        <v>45</v>
      </c>
      <c r="J144" s="5">
        <v>26</v>
      </c>
      <c r="K144" s="5">
        <v>11</v>
      </c>
    </row>
    <row r="145" spans="3:11" ht="14.25" customHeight="1" x14ac:dyDescent="0.2">
      <c r="C145" s="1" t="s">
        <v>135</v>
      </c>
      <c r="D145">
        <v>670</v>
      </c>
      <c r="E145">
        <v>0</v>
      </c>
      <c r="F145">
        <f>18+15+16+3</f>
        <v>52</v>
      </c>
      <c r="G145">
        <f>3+497+3+27</f>
        <v>530</v>
      </c>
      <c r="H145">
        <v>8</v>
      </c>
      <c r="I145">
        <v>37</v>
      </c>
      <c r="J145">
        <f>10+2</f>
        <v>12</v>
      </c>
      <c r="K145">
        <f>5+5+21</f>
        <v>31</v>
      </c>
    </row>
    <row r="146" spans="3:11" ht="14.25" customHeight="1" x14ac:dyDescent="0.2">
      <c r="C146" s="4" t="s">
        <v>136</v>
      </c>
      <c r="D146" s="5">
        <v>618</v>
      </c>
      <c r="E146" s="5">
        <v>0</v>
      </c>
      <c r="F146" s="5">
        <v>3</v>
      </c>
      <c r="G146" s="5">
        <v>508</v>
      </c>
      <c r="H146" s="5">
        <v>18</v>
      </c>
      <c r="I146" s="5">
        <v>38</v>
      </c>
      <c r="J146" s="5">
        <v>0</v>
      </c>
      <c r="K146" s="5">
        <v>51</v>
      </c>
    </row>
    <row r="147" spans="3:11" ht="14.25" customHeight="1" x14ac:dyDescent="0.2">
      <c r="C147" s="1" t="s">
        <v>137</v>
      </c>
      <c r="D147">
        <v>563</v>
      </c>
      <c r="E147">
        <v>0</v>
      </c>
      <c r="F147">
        <v>3</v>
      </c>
      <c r="G147">
        <v>474</v>
      </c>
      <c r="H147">
        <v>23</v>
      </c>
      <c r="I147">
        <v>20</v>
      </c>
      <c r="J147">
        <v>0</v>
      </c>
      <c r="K147">
        <v>43</v>
      </c>
    </row>
    <row r="148" spans="3:11" ht="14.25" customHeight="1" x14ac:dyDescent="0.2">
      <c r="C148" s="4" t="s">
        <v>138</v>
      </c>
      <c r="D148" s="5">
        <v>630</v>
      </c>
      <c r="E148" s="5">
        <v>0</v>
      </c>
      <c r="F148" s="5">
        <v>1</v>
      </c>
      <c r="G148" s="5">
        <v>520</v>
      </c>
      <c r="H148" s="5">
        <v>23</v>
      </c>
      <c r="I148" s="5">
        <v>31</v>
      </c>
      <c r="J148" s="5">
        <v>1</v>
      </c>
      <c r="K148" s="5">
        <v>54</v>
      </c>
    </row>
    <row r="149" spans="3:11" x14ac:dyDescent="0.25">
      <c r="C149" s="6" t="s">
        <v>139</v>
      </c>
      <c r="D149" s="7">
        <f t="shared" ref="D149:K149" si="7">SUM(D137:D148)</f>
        <v>7484</v>
      </c>
      <c r="E149" s="7">
        <f t="shared" si="7"/>
        <v>5</v>
      </c>
      <c r="F149" s="7">
        <f t="shared" si="7"/>
        <v>291</v>
      </c>
      <c r="G149" s="7">
        <f t="shared" si="7"/>
        <v>6131</v>
      </c>
      <c r="H149" s="7">
        <f t="shared" si="7"/>
        <v>184</v>
      </c>
      <c r="I149" s="7">
        <f t="shared" si="7"/>
        <v>421</v>
      </c>
      <c r="J149" s="7">
        <f t="shared" si="7"/>
        <v>137</v>
      </c>
      <c r="K149" s="7">
        <f t="shared" si="7"/>
        <v>315</v>
      </c>
    </row>
    <row r="150" spans="3:11" ht="14.25" customHeight="1" x14ac:dyDescent="0.2"/>
    <row r="151" spans="3:11" ht="14.25" customHeight="1" x14ac:dyDescent="0.2">
      <c r="C151" s="1"/>
    </row>
    <row r="152" spans="3:11" ht="14.25" customHeight="1" x14ac:dyDescent="0.2">
      <c r="C152" s="1"/>
    </row>
    <row r="153" spans="3:11" ht="14.25" customHeight="1" x14ac:dyDescent="0.2">
      <c r="C153" s="1"/>
    </row>
    <row r="154" spans="3:11" ht="14.25" customHeight="1" x14ac:dyDescent="0.2">
      <c r="C154" s="1"/>
    </row>
    <row r="155" spans="3:11" ht="14.25" customHeight="1" x14ac:dyDescent="0.2">
      <c r="C155" s="1"/>
    </row>
    <row r="156" spans="3:11" ht="14.25" customHeight="1" x14ac:dyDescent="0.2">
      <c r="C156" s="1"/>
    </row>
    <row r="157" spans="3:11" ht="14.25" customHeight="1" x14ac:dyDescent="0.2">
      <c r="C157" s="1"/>
    </row>
    <row r="158" spans="3:11" ht="14.25" customHeight="1" x14ac:dyDescent="0.2">
      <c r="C158" s="1"/>
    </row>
    <row r="159" spans="3:11" ht="14.25" customHeight="1" x14ac:dyDescent="0.25">
      <c r="C159" s="19" t="s">
        <v>48</v>
      </c>
      <c r="D159" s="20"/>
      <c r="E159" s="20"/>
      <c r="F159" s="20"/>
      <c r="G159" s="20"/>
      <c r="H159" s="20"/>
      <c r="I159" s="20"/>
      <c r="J159" s="20"/>
      <c r="K159" s="20"/>
    </row>
    <row r="160" spans="3:11" ht="32.25" customHeight="1" x14ac:dyDescent="0.25">
      <c r="C160" s="2" t="s">
        <v>1</v>
      </c>
      <c r="D160" s="2" t="s">
        <v>2</v>
      </c>
      <c r="E160" s="2" t="s">
        <v>3</v>
      </c>
      <c r="F160" s="2" t="s">
        <v>4</v>
      </c>
      <c r="G160" s="2" t="s">
        <v>5</v>
      </c>
      <c r="H160" s="2" t="s">
        <v>6</v>
      </c>
      <c r="I160" s="3" t="s">
        <v>180</v>
      </c>
      <c r="J160" s="2" t="s">
        <v>7</v>
      </c>
      <c r="K160" s="2" t="s">
        <v>8</v>
      </c>
    </row>
    <row r="161" spans="3:11" ht="14.25" x14ac:dyDescent="0.2">
      <c r="C161" s="1" t="s">
        <v>140</v>
      </c>
      <c r="D161">
        <v>560</v>
      </c>
      <c r="E161">
        <v>1</v>
      </c>
      <c r="F161">
        <v>2</v>
      </c>
      <c r="G161">
        <v>473</v>
      </c>
      <c r="H161">
        <v>20</v>
      </c>
      <c r="I161">
        <v>31</v>
      </c>
      <c r="J161">
        <v>1</v>
      </c>
      <c r="K161">
        <v>32</v>
      </c>
    </row>
    <row r="162" spans="3:11" ht="14.25" x14ac:dyDescent="0.2">
      <c r="C162" s="4" t="s">
        <v>141</v>
      </c>
      <c r="D162" s="5">
        <v>591</v>
      </c>
      <c r="E162" s="5">
        <v>3</v>
      </c>
      <c r="F162" s="5">
        <v>11</v>
      </c>
      <c r="G162" s="5">
        <v>499</v>
      </c>
      <c r="H162" s="5">
        <v>20</v>
      </c>
      <c r="I162" s="5">
        <v>27</v>
      </c>
      <c r="J162" s="5">
        <v>2</v>
      </c>
      <c r="K162" s="5">
        <v>29</v>
      </c>
    </row>
    <row r="163" spans="3:11" ht="14.25" x14ac:dyDescent="0.2">
      <c r="C163" s="1" t="s">
        <v>142</v>
      </c>
      <c r="D163">
        <v>540</v>
      </c>
      <c r="E163">
        <v>0</v>
      </c>
      <c r="F163">
        <v>5</v>
      </c>
      <c r="G163">
        <v>455</v>
      </c>
      <c r="H163">
        <v>30</v>
      </c>
      <c r="I163">
        <v>21</v>
      </c>
      <c r="J163">
        <v>0</v>
      </c>
      <c r="K163">
        <v>29</v>
      </c>
    </row>
    <row r="164" spans="3:11" ht="14.25" x14ac:dyDescent="0.2">
      <c r="C164" s="4" t="s">
        <v>143</v>
      </c>
      <c r="D164" s="5">
        <v>381</v>
      </c>
      <c r="E164" s="5">
        <v>0</v>
      </c>
      <c r="F164" s="5">
        <v>3</v>
      </c>
      <c r="G164" s="5">
        <v>310</v>
      </c>
      <c r="H164" s="5">
        <v>20</v>
      </c>
      <c r="I164" s="5">
        <v>6</v>
      </c>
      <c r="J164" s="5">
        <v>1</v>
      </c>
      <c r="K164" s="5">
        <v>41</v>
      </c>
    </row>
    <row r="165" spans="3:11" ht="14.25" x14ac:dyDescent="0.2">
      <c r="C165" s="1" t="s">
        <v>144</v>
      </c>
      <c r="D165">
        <v>451</v>
      </c>
      <c r="E165">
        <v>0</v>
      </c>
      <c r="F165">
        <v>7</v>
      </c>
      <c r="G165">
        <v>381</v>
      </c>
      <c r="H165">
        <v>21</v>
      </c>
      <c r="I165">
        <v>16</v>
      </c>
      <c r="J165">
        <v>0</v>
      </c>
      <c r="K165">
        <v>26</v>
      </c>
    </row>
    <row r="166" spans="3:11" ht="14.25" x14ac:dyDescent="0.2">
      <c r="C166" s="4" t="s">
        <v>145</v>
      </c>
      <c r="D166" s="5">
        <v>496</v>
      </c>
      <c r="E166" s="5">
        <v>0</v>
      </c>
      <c r="F166" s="5">
        <v>3</v>
      </c>
      <c r="G166" s="5">
        <v>417</v>
      </c>
      <c r="H166" s="5">
        <v>13</v>
      </c>
      <c r="I166" s="5">
        <v>22</v>
      </c>
      <c r="J166" s="5">
        <v>0</v>
      </c>
      <c r="K166" s="5">
        <v>41</v>
      </c>
    </row>
    <row r="167" spans="3:11" ht="14.25" x14ac:dyDescent="0.2">
      <c r="C167" s="1" t="s">
        <v>146</v>
      </c>
      <c r="D167">
        <v>661</v>
      </c>
      <c r="E167">
        <v>1</v>
      </c>
      <c r="F167">
        <v>7</v>
      </c>
      <c r="G167">
        <v>563</v>
      </c>
      <c r="H167">
        <v>24</v>
      </c>
      <c r="I167">
        <v>22</v>
      </c>
      <c r="J167">
        <v>0</v>
      </c>
      <c r="K167">
        <v>44</v>
      </c>
    </row>
    <row r="168" spans="3:11" ht="14.25" x14ac:dyDescent="0.2">
      <c r="C168" s="4" t="s">
        <v>147</v>
      </c>
      <c r="D168" s="5">
        <v>597</v>
      </c>
      <c r="E168" s="5">
        <v>5</v>
      </c>
      <c r="F168" s="5">
        <v>4</v>
      </c>
      <c r="G168" s="5">
        <v>495</v>
      </c>
      <c r="H168" s="5">
        <v>19</v>
      </c>
      <c r="I168" s="5">
        <v>26</v>
      </c>
      <c r="J168" s="5">
        <v>0</v>
      </c>
      <c r="K168" s="5">
        <v>48</v>
      </c>
    </row>
    <row r="169" spans="3:11" ht="14.25" x14ac:dyDescent="0.2">
      <c r="C169" s="1" t="s">
        <v>148</v>
      </c>
      <c r="D169">
        <v>534</v>
      </c>
      <c r="E169">
        <v>1</v>
      </c>
      <c r="F169">
        <v>9</v>
      </c>
      <c r="G169">
        <v>450</v>
      </c>
      <c r="H169">
        <v>13</v>
      </c>
      <c r="I169">
        <v>26</v>
      </c>
      <c r="J169">
        <v>0</v>
      </c>
      <c r="K169">
        <v>35</v>
      </c>
    </row>
    <row r="170" spans="3:11" ht="14.25" x14ac:dyDescent="0.2">
      <c r="C170" s="4" t="s">
        <v>149</v>
      </c>
      <c r="D170" s="5">
        <v>526</v>
      </c>
      <c r="E170" s="5">
        <v>1</v>
      </c>
      <c r="F170" s="5">
        <v>6</v>
      </c>
      <c r="G170" s="5">
        <v>429</v>
      </c>
      <c r="H170" s="5">
        <v>15</v>
      </c>
      <c r="I170" s="5">
        <v>34</v>
      </c>
      <c r="J170" s="5">
        <v>0</v>
      </c>
      <c r="K170" s="5">
        <v>41</v>
      </c>
    </row>
    <row r="171" spans="3:11" ht="14.25" x14ac:dyDescent="0.2">
      <c r="C171" s="1" t="s">
        <v>150</v>
      </c>
      <c r="D171">
        <v>450</v>
      </c>
      <c r="E171">
        <v>0</v>
      </c>
      <c r="F171">
        <v>4</v>
      </c>
      <c r="G171">
        <v>370</v>
      </c>
      <c r="H171">
        <v>13</v>
      </c>
      <c r="I171">
        <v>32</v>
      </c>
      <c r="J171">
        <v>0</v>
      </c>
      <c r="K171">
        <v>31</v>
      </c>
    </row>
    <row r="172" spans="3:11" ht="14.25" x14ac:dyDescent="0.2">
      <c r="C172" s="4" t="s">
        <v>151</v>
      </c>
      <c r="D172" s="5">
        <v>552</v>
      </c>
      <c r="E172" s="5">
        <v>3</v>
      </c>
      <c r="F172" s="5">
        <v>6</v>
      </c>
      <c r="G172" s="5">
        <v>472</v>
      </c>
      <c r="H172" s="5">
        <v>11</v>
      </c>
      <c r="I172" s="5">
        <v>28</v>
      </c>
      <c r="J172" s="5">
        <v>1</v>
      </c>
      <c r="K172" s="5">
        <v>31</v>
      </c>
    </row>
    <row r="173" spans="3:11" x14ac:dyDescent="0.25">
      <c r="C173" s="6" t="s">
        <v>152</v>
      </c>
      <c r="D173" s="7">
        <f t="shared" ref="D173:K173" si="8">SUM(D161:D172)</f>
        <v>6339</v>
      </c>
      <c r="E173" s="7">
        <f t="shared" si="8"/>
        <v>15</v>
      </c>
      <c r="F173" s="7">
        <f t="shared" si="8"/>
        <v>67</v>
      </c>
      <c r="G173" s="7">
        <f t="shared" si="8"/>
        <v>5314</v>
      </c>
      <c r="H173" s="7">
        <f t="shared" si="8"/>
        <v>219</v>
      </c>
      <c r="I173" s="7">
        <f t="shared" si="8"/>
        <v>291</v>
      </c>
      <c r="J173" s="7">
        <f t="shared" si="8"/>
        <v>5</v>
      </c>
      <c r="K173" s="7">
        <f t="shared" si="8"/>
        <v>428</v>
      </c>
    </row>
    <row r="174" spans="3:11" ht="14.25" x14ac:dyDescent="0.2">
      <c r="C174" s="1" t="s">
        <v>153</v>
      </c>
      <c r="D174">
        <v>567</v>
      </c>
      <c r="E174">
        <v>0</v>
      </c>
      <c r="F174">
        <v>2</v>
      </c>
      <c r="G174">
        <v>495</v>
      </c>
      <c r="H174">
        <v>17</v>
      </c>
      <c r="I174">
        <v>27</v>
      </c>
      <c r="J174">
        <v>0</v>
      </c>
      <c r="K174">
        <v>26</v>
      </c>
    </row>
    <row r="175" spans="3:11" ht="14.25" x14ac:dyDescent="0.2">
      <c r="C175" s="4" t="s">
        <v>154</v>
      </c>
      <c r="D175" s="5">
        <v>539</v>
      </c>
      <c r="E175" s="5">
        <v>0</v>
      </c>
      <c r="F175" s="5">
        <v>4</v>
      </c>
      <c r="G175" s="5">
        <v>446</v>
      </c>
      <c r="H175" s="5">
        <v>15</v>
      </c>
      <c r="I175" s="5">
        <v>25</v>
      </c>
      <c r="J175" s="5">
        <v>0</v>
      </c>
      <c r="K175" s="5">
        <v>49</v>
      </c>
    </row>
    <row r="176" spans="3:11" ht="14.25" x14ac:dyDescent="0.2">
      <c r="C176" s="1" t="s">
        <v>155</v>
      </c>
      <c r="D176">
        <v>646</v>
      </c>
      <c r="E176">
        <v>0</v>
      </c>
      <c r="F176">
        <v>1</v>
      </c>
      <c r="G176">
        <v>546</v>
      </c>
      <c r="H176">
        <v>11</v>
      </c>
      <c r="I176">
        <v>26</v>
      </c>
      <c r="J176">
        <v>1</v>
      </c>
      <c r="K176">
        <v>61</v>
      </c>
    </row>
    <row r="177" spans="3:11" ht="14.25" x14ac:dyDescent="0.2">
      <c r="C177" s="4" t="s">
        <v>156</v>
      </c>
      <c r="D177" s="5">
        <v>519</v>
      </c>
      <c r="E177" s="5">
        <v>0</v>
      </c>
      <c r="F177" s="5">
        <v>1</v>
      </c>
      <c r="G177" s="5">
        <v>458</v>
      </c>
      <c r="H177" s="5">
        <v>8</v>
      </c>
      <c r="I177" s="5">
        <v>21</v>
      </c>
      <c r="J177" s="5">
        <v>1</v>
      </c>
      <c r="K177" s="5">
        <v>30</v>
      </c>
    </row>
    <row r="178" spans="3:11" ht="14.25" x14ac:dyDescent="0.2">
      <c r="C178" s="1" t="s">
        <v>158</v>
      </c>
      <c r="D178">
        <v>550</v>
      </c>
      <c r="E178">
        <v>1</v>
      </c>
      <c r="F178">
        <v>5</v>
      </c>
      <c r="G178">
        <v>459</v>
      </c>
      <c r="H178">
        <v>19</v>
      </c>
      <c r="I178">
        <v>32</v>
      </c>
      <c r="J178">
        <v>0</v>
      </c>
      <c r="K178">
        <v>34</v>
      </c>
    </row>
    <row r="179" spans="3:11" ht="14.25" x14ac:dyDescent="0.2">
      <c r="C179" s="4" t="s">
        <v>159</v>
      </c>
      <c r="D179" s="5">
        <v>537</v>
      </c>
      <c r="E179" s="5">
        <v>0</v>
      </c>
      <c r="F179" s="5">
        <v>7</v>
      </c>
      <c r="G179" s="5">
        <v>477</v>
      </c>
      <c r="H179" s="5">
        <v>5</v>
      </c>
      <c r="I179" s="5">
        <v>17</v>
      </c>
      <c r="J179" s="5">
        <v>1</v>
      </c>
      <c r="K179" s="5">
        <v>30</v>
      </c>
    </row>
    <row r="180" spans="3:11" ht="14.25" x14ac:dyDescent="0.2">
      <c r="C180" s="11" t="s">
        <v>160</v>
      </c>
      <c r="D180" s="12">
        <v>556</v>
      </c>
      <c r="E180" s="12">
        <v>0</v>
      </c>
      <c r="F180" s="12">
        <v>4</v>
      </c>
      <c r="G180" s="12">
        <v>472</v>
      </c>
      <c r="H180" s="12">
        <v>6</v>
      </c>
      <c r="I180" s="12">
        <v>27</v>
      </c>
      <c r="J180" s="12">
        <v>0</v>
      </c>
      <c r="K180" s="12">
        <v>47</v>
      </c>
    </row>
    <row r="181" spans="3:11" ht="14.25" x14ac:dyDescent="0.2">
      <c r="C181" s="4" t="s">
        <v>161</v>
      </c>
      <c r="D181" s="5">
        <v>545</v>
      </c>
      <c r="E181" s="5">
        <v>1</v>
      </c>
      <c r="F181" s="5">
        <v>2</v>
      </c>
      <c r="G181" s="5">
        <v>449</v>
      </c>
      <c r="H181" s="5">
        <v>12</v>
      </c>
      <c r="I181" s="5">
        <v>34</v>
      </c>
      <c r="J181" s="5">
        <v>0</v>
      </c>
      <c r="K181" s="5">
        <v>47</v>
      </c>
    </row>
    <row r="182" spans="3:11" ht="14.25" x14ac:dyDescent="0.2">
      <c r="C182" s="13" t="s">
        <v>162</v>
      </c>
      <c r="D182" s="14">
        <v>529</v>
      </c>
      <c r="E182" s="12">
        <v>2</v>
      </c>
      <c r="F182" s="12">
        <v>4</v>
      </c>
      <c r="G182" s="12">
        <v>444</v>
      </c>
      <c r="H182" s="12">
        <v>6</v>
      </c>
      <c r="I182" s="12">
        <v>34</v>
      </c>
      <c r="J182" s="12">
        <v>0</v>
      </c>
      <c r="K182" s="12">
        <v>39</v>
      </c>
    </row>
    <row r="183" spans="3:11" ht="14.25" x14ac:dyDescent="0.2">
      <c r="C183" s="4" t="s">
        <v>163</v>
      </c>
      <c r="D183" s="5">
        <v>449</v>
      </c>
      <c r="E183" s="5">
        <v>2</v>
      </c>
      <c r="F183" s="5">
        <v>1</v>
      </c>
      <c r="G183" s="5">
        <v>401</v>
      </c>
      <c r="H183" s="5">
        <v>4</v>
      </c>
      <c r="I183" s="5">
        <v>20</v>
      </c>
      <c r="J183" s="5">
        <v>0</v>
      </c>
      <c r="K183" s="5">
        <v>21</v>
      </c>
    </row>
    <row r="184" spans="3:11" ht="14.25" x14ac:dyDescent="0.2">
      <c r="C184" s="13" t="s">
        <v>164</v>
      </c>
      <c r="D184" s="14">
        <v>418</v>
      </c>
      <c r="E184" s="12">
        <v>0</v>
      </c>
      <c r="F184" s="12">
        <v>1</v>
      </c>
      <c r="G184" s="16">
        <v>330</v>
      </c>
      <c r="H184" s="16">
        <v>13</v>
      </c>
      <c r="I184" s="16">
        <v>24</v>
      </c>
      <c r="J184" s="12">
        <v>0</v>
      </c>
      <c r="K184" s="12">
        <v>50</v>
      </c>
    </row>
    <row r="185" spans="3:11" ht="14.25" x14ac:dyDescent="0.2">
      <c r="C185" s="4" t="s">
        <v>165</v>
      </c>
      <c r="D185" s="5">
        <v>344</v>
      </c>
      <c r="E185" s="5">
        <v>0</v>
      </c>
      <c r="F185" s="5">
        <v>0</v>
      </c>
      <c r="G185" s="5">
        <v>288</v>
      </c>
      <c r="H185" s="5">
        <v>7</v>
      </c>
      <c r="I185" s="5">
        <v>18</v>
      </c>
      <c r="J185" s="5">
        <v>0</v>
      </c>
      <c r="K185" s="5">
        <v>31</v>
      </c>
    </row>
    <row r="186" spans="3:11" x14ac:dyDescent="0.25">
      <c r="C186" s="15" t="s">
        <v>166</v>
      </c>
      <c r="D186" s="7">
        <f>SUM(D174:D185)</f>
        <v>6199</v>
      </c>
      <c r="E186" s="7">
        <f t="shared" ref="E186:K186" si="9">SUM(E174:E185)</f>
        <v>6</v>
      </c>
      <c r="F186" s="7">
        <f t="shared" si="9"/>
        <v>32</v>
      </c>
      <c r="G186" s="7">
        <f t="shared" si="9"/>
        <v>5265</v>
      </c>
      <c r="H186" s="7">
        <f t="shared" si="9"/>
        <v>123</v>
      </c>
      <c r="I186" s="7">
        <f t="shared" si="9"/>
        <v>305</v>
      </c>
      <c r="J186" s="7">
        <f t="shared" si="9"/>
        <v>3</v>
      </c>
      <c r="K186" s="7">
        <f t="shared" si="9"/>
        <v>465</v>
      </c>
    </row>
    <row r="187" spans="3:11" ht="14.25" customHeight="1" x14ac:dyDescent="0.2">
      <c r="C187" s="1" t="s">
        <v>167</v>
      </c>
      <c r="D187">
        <v>246</v>
      </c>
      <c r="E187">
        <v>0</v>
      </c>
      <c r="F187">
        <v>9</v>
      </c>
      <c r="G187">
        <v>190</v>
      </c>
      <c r="H187">
        <v>9</v>
      </c>
      <c r="I187">
        <v>17</v>
      </c>
      <c r="J187">
        <v>5</v>
      </c>
      <c r="K187">
        <v>16</v>
      </c>
    </row>
    <row r="188" spans="3:11" ht="14.25" customHeight="1" x14ac:dyDescent="0.2">
      <c r="C188" s="4" t="s">
        <v>168</v>
      </c>
      <c r="D188" s="5">
        <v>306</v>
      </c>
      <c r="E188" s="5">
        <v>1</v>
      </c>
      <c r="F188" s="5">
        <v>5</v>
      </c>
      <c r="G188" s="5">
        <v>246</v>
      </c>
      <c r="H188" s="5">
        <v>12</v>
      </c>
      <c r="I188" s="5">
        <v>16</v>
      </c>
      <c r="J188" s="5">
        <v>3</v>
      </c>
      <c r="K188" s="5">
        <v>23</v>
      </c>
    </row>
    <row r="189" spans="3:11" ht="14.25" customHeight="1" x14ac:dyDescent="0.2">
      <c r="C189" s="1" t="s">
        <v>169</v>
      </c>
      <c r="D189">
        <v>332</v>
      </c>
      <c r="E189">
        <v>1</v>
      </c>
      <c r="F189">
        <v>4</v>
      </c>
      <c r="G189">
        <v>272</v>
      </c>
      <c r="H189">
        <v>15</v>
      </c>
      <c r="I189">
        <v>13</v>
      </c>
      <c r="J189">
        <v>3</v>
      </c>
      <c r="K189">
        <v>24</v>
      </c>
    </row>
    <row r="190" spans="3:11" ht="14.25" customHeight="1" x14ac:dyDescent="0.2">
      <c r="C190" s="4" t="s">
        <v>170</v>
      </c>
      <c r="D190" s="5">
        <v>322</v>
      </c>
      <c r="E190" s="5">
        <v>0</v>
      </c>
      <c r="F190" s="5">
        <v>10</v>
      </c>
      <c r="G190" s="5">
        <v>259</v>
      </c>
      <c r="H190" s="5">
        <v>7</v>
      </c>
      <c r="I190" s="5">
        <v>20</v>
      </c>
      <c r="J190" s="5">
        <v>5</v>
      </c>
      <c r="K190" s="5">
        <v>21</v>
      </c>
    </row>
    <row r="191" spans="3:11" ht="14.25" customHeight="1" x14ac:dyDescent="0.2">
      <c r="C191" s="1" t="s">
        <v>171</v>
      </c>
      <c r="D191">
        <v>342</v>
      </c>
      <c r="E191">
        <v>0</v>
      </c>
      <c r="F191">
        <v>20</v>
      </c>
      <c r="G191">
        <v>270</v>
      </c>
      <c r="H191">
        <v>7</v>
      </c>
      <c r="I191">
        <v>16</v>
      </c>
      <c r="J191">
        <v>9</v>
      </c>
      <c r="K191">
        <v>20</v>
      </c>
    </row>
    <row r="192" spans="3:11" ht="14.25" customHeight="1" x14ac:dyDescent="0.2">
      <c r="C192" s="4" t="s">
        <v>172</v>
      </c>
      <c r="D192" s="5">
        <v>345</v>
      </c>
      <c r="E192" s="5">
        <v>0</v>
      </c>
      <c r="F192" s="5">
        <v>19</v>
      </c>
      <c r="G192" s="5">
        <v>262</v>
      </c>
      <c r="H192" s="5">
        <v>5</v>
      </c>
      <c r="I192" s="5">
        <v>36</v>
      </c>
      <c r="J192" s="5">
        <v>8</v>
      </c>
      <c r="K192" s="5">
        <v>15</v>
      </c>
    </row>
    <row r="193" spans="3:11" ht="14.25" customHeight="1" x14ac:dyDescent="0.2">
      <c r="C193" s="1" t="s">
        <v>173</v>
      </c>
      <c r="D193">
        <v>293</v>
      </c>
      <c r="E193">
        <v>0</v>
      </c>
      <c r="F193">
        <v>15</v>
      </c>
      <c r="G193">
        <v>241</v>
      </c>
      <c r="H193">
        <v>8</v>
      </c>
      <c r="I193">
        <v>17</v>
      </c>
      <c r="J193">
        <v>6</v>
      </c>
      <c r="K193">
        <v>6</v>
      </c>
    </row>
    <row r="194" spans="3:11" ht="14.25" customHeight="1" x14ac:dyDescent="0.2">
      <c r="C194" s="4" t="s">
        <v>174</v>
      </c>
      <c r="D194" s="5">
        <v>312</v>
      </c>
      <c r="E194" s="5">
        <v>0</v>
      </c>
      <c r="F194" s="5">
        <v>11</v>
      </c>
      <c r="G194" s="5">
        <v>246</v>
      </c>
      <c r="H194" s="5">
        <v>6</v>
      </c>
      <c r="I194" s="5">
        <v>33</v>
      </c>
      <c r="J194" s="5">
        <v>3</v>
      </c>
      <c r="K194" s="5">
        <v>13</v>
      </c>
    </row>
    <row r="195" spans="3:11" ht="14.25" customHeight="1" x14ac:dyDescent="0.2">
      <c r="C195" s="1" t="s">
        <v>175</v>
      </c>
      <c r="D195">
        <v>340</v>
      </c>
      <c r="E195">
        <v>1</v>
      </c>
      <c r="F195">
        <v>17</v>
      </c>
      <c r="G195">
        <v>269</v>
      </c>
      <c r="H195">
        <v>5</v>
      </c>
      <c r="I195">
        <v>25</v>
      </c>
      <c r="J195">
        <v>9</v>
      </c>
      <c r="K195">
        <v>14</v>
      </c>
    </row>
    <row r="196" spans="3:11" ht="14.25" customHeight="1" x14ac:dyDescent="0.2">
      <c r="C196" s="4" t="s">
        <v>176</v>
      </c>
      <c r="D196" s="5">
        <v>339</v>
      </c>
      <c r="E196" s="5">
        <v>0</v>
      </c>
      <c r="F196" s="5">
        <v>24</v>
      </c>
      <c r="G196" s="5">
        <v>262</v>
      </c>
      <c r="H196" s="5">
        <v>10</v>
      </c>
      <c r="I196" s="5">
        <v>21</v>
      </c>
      <c r="J196" s="5">
        <v>7</v>
      </c>
      <c r="K196" s="5">
        <v>15</v>
      </c>
    </row>
    <row r="197" spans="3:11" ht="14.25" customHeight="1" x14ac:dyDescent="0.2">
      <c r="C197" s="1" t="s">
        <v>177</v>
      </c>
      <c r="D197">
        <v>357</v>
      </c>
      <c r="E197">
        <v>2</v>
      </c>
      <c r="F197">
        <v>22</v>
      </c>
      <c r="G197">
        <v>296</v>
      </c>
      <c r="H197">
        <v>5</v>
      </c>
      <c r="I197">
        <v>14</v>
      </c>
      <c r="J197">
        <v>7</v>
      </c>
      <c r="K197">
        <v>11</v>
      </c>
    </row>
    <row r="198" spans="3:11" ht="14.25" customHeight="1" x14ac:dyDescent="0.2">
      <c r="C198" s="4" t="s">
        <v>178</v>
      </c>
      <c r="D198" s="5">
        <v>350</v>
      </c>
      <c r="E198" s="5">
        <v>0</v>
      </c>
      <c r="F198" s="5">
        <v>17</v>
      </c>
      <c r="G198" s="5">
        <v>282</v>
      </c>
      <c r="H198" s="5">
        <v>3</v>
      </c>
      <c r="I198" s="5">
        <v>23</v>
      </c>
      <c r="J198" s="5">
        <v>8</v>
      </c>
      <c r="K198" s="5">
        <v>17</v>
      </c>
    </row>
    <row r="199" spans="3:11" ht="14.25" customHeight="1" x14ac:dyDescent="0.25">
      <c r="C199" s="6" t="s">
        <v>179</v>
      </c>
      <c r="D199" s="7">
        <f>SUM(D187:D198)</f>
        <v>3884</v>
      </c>
      <c r="E199" s="7">
        <f t="shared" ref="E199:K199" si="10">SUM(E187:E198)</f>
        <v>5</v>
      </c>
      <c r="F199" s="7">
        <f t="shared" si="10"/>
        <v>173</v>
      </c>
      <c r="G199" s="7">
        <f t="shared" si="10"/>
        <v>3095</v>
      </c>
      <c r="H199" s="7">
        <f t="shared" si="10"/>
        <v>92</v>
      </c>
      <c r="I199" s="7">
        <f t="shared" si="10"/>
        <v>251</v>
      </c>
      <c r="J199" s="7">
        <f t="shared" si="10"/>
        <v>73</v>
      </c>
      <c r="K199" s="7">
        <f t="shared" si="10"/>
        <v>195</v>
      </c>
    </row>
    <row r="200" spans="3:11" ht="14.25" customHeight="1" x14ac:dyDescent="0.2">
      <c r="C200" s="1" t="s">
        <v>181</v>
      </c>
      <c r="D200">
        <v>465</v>
      </c>
      <c r="E200">
        <v>1</v>
      </c>
      <c r="F200">
        <v>37</v>
      </c>
      <c r="G200">
        <v>373</v>
      </c>
      <c r="H200">
        <v>10</v>
      </c>
      <c r="I200">
        <v>26</v>
      </c>
      <c r="J200">
        <v>7</v>
      </c>
      <c r="K200">
        <v>11</v>
      </c>
    </row>
    <row r="201" spans="3:11" ht="14.25" customHeight="1" x14ac:dyDescent="0.2">
      <c r="C201" s="4" t="s">
        <v>182</v>
      </c>
      <c r="D201" s="5">
        <v>529</v>
      </c>
      <c r="E201" s="5">
        <v>1</v>
      </c>
      <c r="F201" s="5">
        <v>38</v>
      </c>
      <c r="G201" s="5">
        <v>428</v>
      </c>
      <c r="H201" s="5">
        <v>3</v>
      </c>
      <c r="I201" s="5">
        <v>29</v>
      </c>
      <c r="J201" s="5">
        <v>17</v>
      </c>
      <c r="K201" s="5">
        <v>13</v>
      </c>
    </row>
    <row r="202" spans="3:11" ht="14.25" customHeight="1" x14ac:dyDescent="0.2">
      <c r="C202" s="1" t="s">
        <v>183</v>
      </c>
      <c r="D202">
        <v>558</v>
      </c>
      <c r="E202">
        <v>1</v>
      </c>
      <c r="F202">
        <v>22</v>
      </c>
      <c r="G202">
        <v>452</v>
      </c>
      <c r="H202">
        <v>8</v>
      </c>
      <c r="I202">
        <v>37</v>
      </c>
      <c r="J202">
        <v>18</v>
      </c>
      <c r="K202">
        <v>20</v>
      </c>
    </row>
    <row r="203" spans="3:11" ht="14.25" customHeight="1" x14ac:dyDescent="0.2">
      <c r="C203" s="4" t="s">
        <v>184</v>
      </c>
      <c r="D203" s="5">
        <v>502</v>
      </c>
      <c r="E203" s="5">
        <v>0</v>
      </c>
      <c r="F203" s="5">
        <v>22</v>
      </c>
      <c r="G203" s="5">
        <v>423</v>
      </c>
      <c r="H203" s="5">
        <v>7</v>
      </c>
      <c r="I203" s="5">
        <v>32</v>
      </c>
      <c r="J203" s="5">
        <v>11</v>
      </c>
      <c r="K203" s="5">
        <v>7</v>
      </c>
    </row>
    <row r="204" spans="3:11" ht="14.25" customHeight="1" x14ac:dyDescent="0.2">
      <c r="C204" s="1" t="s">
        <v>185</v>
      </c>
      <c r="D204">
        <v>564</v>
      </c>
      <c r="E204">
        <v>1</v>
      </c>
      <c r="F204">
        <v>38</v>
      </c>
      <c r="G204">
        <v>451</v>
      </c>
      <c r="H204">
        <v>9</v>
      </c>
      <c r="I204">
        <v>29</v>
      </c>
      <c r="J204">
        <v>20</v>
      </c>
      <c r="K204">
        <v>16</v>
      </c>
    </row>
    <row r="205" spans="3:11" ht="14.25" customHeight="1" x14ac:dyDescent="0.2">
      <c r="C205" s="4" t="s">
        <v>186</v>
      </c>
      <c r="D205" s="5">
        <v>506</v>
      </c>
      <c r="E205" s="5">
        <v>0</v>
      </c>
      <c r="F205" s="5">
        <v>28</v>
      </c>
      <c r="G205" s="5">
        <v>414</v>
      </c>
      <c r="H205" s="5">
        <v>7</v>
      </c>
      <c r="I205" s="5">
        <v>27</v>
      </c>
      <c r="J205" s="5">
        <v>17</v>
      </c>
      <c r="K205" s="5">
        <v>13</v>
      </c>
    </row>
    <row r="206" spans="3:11" ht="14.25" customHeight="1" x14ac:dyDescent="0.2">
      <c r="C206" s="1" t="s">
        <v>187</v>
      </c>
      <c r="D206">
        <v>516</v>
      </c>
      <c r="E206">
        <v>1</v>
      </c>
      <c r="F206">
        <v>36</v>
      </c>
      <c r="G206">
        <v>425</v>
      </c>
      <c r="H206">
        <v>5</v>
      </c>
      <c r="I206">
        <v>28</v>
      </c>
      <c r="J206">
        <v>10</v>
      </c>
      <c r="K206">
        <v>11</v>
      </c>
    </row>
    <row r="207" spans="3:11" ht="14.25" customHeight="1" x14ac:dyDescent="0.2">
      <c r="C207" s="4" t="s">
        <v>188</v>
      </c>
      <c r="D207" s="5">
        <v>481</v>
      </c>
      <c r="E207" s="5">
        <v>0</v>
      </c>
      <c r="F207" s="5">
        <v>34</v>
      </c>
      <c r="G207" s="5">
        <v>394</v>
      </c>
      <c r="H207" s="5">
        <v>2</v>
      </c>
      <c r="I207" s="5">
        <v>26</v>
      </c>
      <c r="J207" s="5">
        <v>13</v>
      </c>
      <c r="K207" s="5">
        <v>12</v>
      </c>
    </row>
    <row r="208" spans="3:11" ht="14.25" customHeight="1" x14ac:dyDescent="0.2">
      <c r="C208" s="1" t="s">
        <v>189</v>
      </c>
      <c r="D208">
        <v>548</v>
      </c>
      <c r="E208">
        <v>0</v>
      </c>
      <c r="F208">
        <v>29</v>
      </c>
      <c r="G208">
        <v>439</v>
      </c>
      <c r="H208">
        <v>10</v>
      </c>
      <c r="I208">
        <v>30</v>
      </c>
      <c r="J208">
        <v>15</v>
      </c>
      <c r="K208">
        <v>25</v>
      </c>
    </row>
    <row r="209" spans="3:11" ht="14.25" customHeight="1" x14ac:dyDescent="0.2">
      <c r="C209" s="4" t="s">
        <v>190</v>
      </c>
      <c r="D209" s="5">
        <v>526</v>
      </c>
      <c r="E209" s="5">
        <v>0</v>
      </c>
      <c r="F209" s="5">
        <v>29</v>
      </c>
      <c r="G209" s="5">
        <v>438</v>
      </c>
      <c r="H209" s="5">
        <v>7</v>
      </c>
      <c r="I209" s="5">
        <v>18</v>
      </c>
      <c r="J209" s="5">
        <v>14</v>
      </c>
      <c r="K209" s="5">
        <v>20</v>
      </c>
    </row>
    <row r="210" spans="3:11" ht="14.25" customHeight="1" x14ac:dyDescent="0.2">
      <c r="C210" s="1" t="s">
        <v>191</v>
      </c>
      <c r="D210">
        <v>494</v>
      </c>
      <c r="E210">
        <v>0</v>
      </c>
      <c r="F210">
        <v>31</v>
      </c>
      <c r="G210">
        <v>397</v>
      </c>
      <c r="H210">
        <v>3</v>
      </c>
      <c r="I210">
        <v>31</v>
      </c>
      <c r="J210">
        <v>17</v>
      </c>
      <c r="K210">
        <v>15</v>
      </c>
    </row>
    <row r="211" spans="3:11" ht="14.25" customHeight="1" x14ac:dyDescent="0.2">
      <c r="C211" s="4" t="s">
        <v>192</v>
      </c>
      <c r="D211" s="5">
        <v>416</v>
      </c>
      <c r="E211" s="5">
        <v>2</v>
      </c>
      <c r="F211" s="5">
        <v>22</v>
      </c>
      <c r="G211" s="5">
        <v>345</v>
      </c>
      <c r="H211" s="5">
        <v>7</v>
      </c>
      <c r="I211" s="5">
        <v>19</v>
      </c>
      <c r="J211" s="5">
        <v>12</v>
      </c>
      <c r="K211" s="5">
        <v>9</v>
      </c>
    </row>
    <row r="212" spans="3:11" ht="14.25" customHeight="1" x14ac:dyDescent="0.25">
      <c r="C212" s="6" t="s">
        <v>193</v>
      </c>
      <c r="D212" s="7">
        <f>SUM(D200:D211)</f>
        <v>6105</v>
      </c>
      <c r="E212" s="7">
        <f t="shared" ref="E212:K212" si="11">SUM(E200:E211)</f>
        <v>7</v>
      </c>
      <c r="F212" s="7">
        <f t="shared" si="11"/>
        <v>366</v>
      </c>
      <c r="G212" s="7">
        <f t="shared" si="11"/>
        <v>4979</v>
      </c>
      <c r="H212" s="7">
        <f t="shared" si="11"/>
        <v>78</v>
      </c>
      <c r="I212" s="7">
        <f t="shared" si="11"/>
        <v>332</v>
      </c>
      <c r="J212" s="7">
        <f t="shared" si="11"/>
        <v>171</v>
      </c>
      <c r="K212" s="7">
        <f t="shared" si="11"/>
        <v>172</v>
      </c>
    </row>
    <row r="213" spans="3:11" ht="14.25" customHeight="1" x14ac:dyDescent="0.2">
      <c r="C213" s="1" t="s">
        <v>194</v>
      </c>
      <c r="D213">
        <v>491</v>
      </c>
      <c r="E213">
        <v>0</v>
      </c>
      <c r="F213">
        <v>19</v>
      </c>
      <c r="G213">
        <v>408</v>
      </c>
      <c r="H213">
        <v>7</v>
      </c>
      <c r="I213">
        <v>23</v>
      </c>
      <c r="J213">
        <v>12</v>
      </c>
      <c r="K213">
        <v>22</v>
      </c>
    </row>
    <row r="214" spans="3:11" ht="14.25" customHeight="1" x14ac:dyDescent="0.2">
      <c r="C214" s="4" t="s">
        <v>195</v>
      </c>
      <c r="D214" s="5">
        <v>454</v>
      </c>
      <c r="E214" s="5">
        <v>0</v>
      </c>
      <c r="F214" s="5">
        <v>26</v>
      </c>
      <c r="G214" s="5">
        <v>355</v>
      </c>
      <c r="H214" s="5">
        <v>10</v>
      </c>
      <c r="I214" s="5">
        <v>30</v>
      </c>
      <c r="J214" s="5">
        <v>11</v>
      </c>
      <c r="K214" s="5">
        <v>22</v>
      </c>
    </row>
    <row r="215" spans="3:11" ht="14.25" customHeight="1" x14ac:dyDescent="0.2">
      <c r="C215" s="1" t="s">
        <v>196</v>
      </c>
      <c r="D215">
        <v>513</v>
      </c>
      <c r="E215">
        <v>1</v>
      </c>
      <c r="F215">
        <v>36</v>
      </c>
      <c r="G215">
        <v>420</v>
      </c>
      <c r="H215">
        <v>10</v>
      </c>
      <c r="I215">
        <v>22</v>
      </c>
      <c r="J215">
        <v>11</v>
      </c>
      <c r="K215">
        <v>13</v>
      </c>
    </row>
    <row r="216" spans="3:11" ht="14.25" customHeight="1" x14ac:dyDescent="0.2">
      <c r="C216" s="4" t="s">
        <v>197</v>
      </c>
      <c r="D216" s="5">
        <v>545</v>
      </c>
      <c r="E216" s="5">
        <v>0</v>
      </c>
      <c r="F216" s="5">
        <v>31</v>
      </c>
      <c r="G216" s="5">
        <v>435</v>
      </c>
      <c r="H216" s="5">
        <v>12</v>
      </c>
      <c r="I216" s="5">
        <v>31</v>
      </c>
      <c r="J216" s="5">
        <v>20</v>
      </c>
      <c r="K216" s="5">
        <v>16</v>
      </c>
    </row>
    <row r="217" spans="3:11" ht="14.25" customHeight="1" x14ac:dyDescent="0.2">
      <c r="C217" s="1" t="s">
        <v>198</v>
      </c>
      <c r="D217">
        <v>599</v>
      </c>
      <c r="E217">
        <v>2</v>
      </c>
      <c r="F217">
        <v>33</v>
      </c>
      <c r="G217">
        <v>489</v>
      </c>
      <c r="H217">
        <v>10</v>
      </c>
      <c r="I217">
        <v>30</v>
      </c>
      <c r="J217">
        <v>16</v>
      </c>
      <c r="K217">
        <v>19</v>
      </c>
    </row>
    <row r="218" spans="3:11" ht="14.25" customHeight="1" x14ac:dyDescent="0.2">
      <c r="C218" s="4" t="s">
        <v>199</v>
      </c>
      <c r="D218" s="5">
        <v>525</v>
      </c>
      <c r="E218" s="5">
        <v>0</v>
      </c>
      <c r="F218" s="5">
        <v>24</v>
      </c>
      <c r="G218" s="5">
        <v>434</v>
      </c>
      <c r="H218" s="5">
        <v>7</v>
      </c>
      <c r="I218" s="5">
        <v>40</v>
      </c>
      <c r="J218" s="5">
        <v>11</v>
      </c>
      <c r="K218" s="5">
        <v>9</v>
      </c>
    </row>
    <row r="219" spans="3:11" ht="14.25" customHeight="1" x14ac:dyDescent="0.2">
      <c r="C219" s="1" t="s">
        <v>200</v>
      </c>
      <c r="D219">
        <v>539</v>
      </c>
      <c r="E219">
        <v>0</v>
      </c>
      <c r="F219">
        <v>31</v>
      </c>
      <c r="G219">
        <v>448</v>
      </c>
      <c r="H219">
        <v>5</v>
      </c>
      <c r="I219">
        <v>23</v>
      </c>
      <c r="J219">
        <v>20</v>
      </c>
      <c r="K219">
        <v>12</v>
      </c>
    </row>
    <row r="220" spans="3:11" ht="14.25" customHeight="1" x14ac:dyDescent="0.2">
      <c r="C220" s="4" t="s">
        <v>201</v>
      </c>
      <c r="D220" s="5">
        <v>606</v>
      </c>
      <c r="E220" s="5">
        <v>0</v>
      </c>
      <c r="F220" s="5">
        <v>42</v>
      </c>
      <c r="G220" s="5">
        <v>486</v>
      </c>
      <c r="H220" s="5">
        <v>9</v>
      </c>
      <c r="I220" s="5">
        <v>32</v>
      </c>
      <c r="J220" s="5">
        <v>25</v>
      </c>
      <c r="K220" s="5">
        <v>12</v>
      </c>
    </row>
    <row r="221" spans="3:11" ht="14.25" customHeight="1" x14ac:dyDescent="0.2">
      <c r="C221" s="1" t="s">
        <v>202</v>
      </c>
      <c r="D221">
        <v>512</v>
      </c>
      <c r="E221">
        <v>1</v>
      </c>
      <c r="F221">
        <v>29</v>
      </c>
      <c r="G221">
        <v>426</v>
      </c>
      <c r="H221">
        <v>9</v>
      </c>
      <c r="I221">
        <v>23</v>
      </c>
      <c r="J221">
        <v>7</v>
      </c>
      <c r="K221">
        <v>17</v>
      </c>
    </row>
    <row r="222" spans="3:11" ht="14.25" customHeight="1" x14ac:dyDescent="0.2">
      <c r="C222" s="17" t="s">
        <v>205</v>
      </c>
      <c r="D222" s="5">
        <v>546</v>
      </c>
      <c r="E222" s="5">
        <v>0</v>
      </c>
      <c r="F222" s="5">
        <v>25</v>
      </c>
      <c r="G222" s="5">
        <v>447</v>
      </c>
      <c r="H222" s="5">
        <v>6</v>
      </c>
      <c r="I222" s="5">
        <v>41</v>
      </c>
      <c r="J222" s="5">
        <v>16</v>
      </c>
      <c r="K222" s="5">
        <v>11</v>
      </c>
    </row>
    <row r="223" spans="3:11" ht="14.25" customHeight="1" x14ac:dyDescent="0.2">
      <c r="C223" s="18" t="s">
        <v>207</v>
      </c>
      <c r="D223">
        <v>516</v>
      </c>
      <c r="E223">
        <v>0</v>
      </c>
      <c r="F223">
        <v>16</v>
      </c>
      <c r="G223">
        <v>440</v>
      </c>
      <c r="H223">
        <v>9</v>
      </c>
      <c r="I223">
        <v>21</v>
      </c>
      <c r="J223">
        <v>17</v>
      </c>
      <c r="K223">
        <v>14</v>
      </c>
    </row>
    <row r="224" spans="3:11" ht="14.25" customHeight="1" x14ac:dyDescent="0.2">
      <c r="C224" s="4" t="s">
        <v>203</v>
      </c>
      <c r="D224" s="5">
        <v>516</v>
      </c>
      <c r="E224" s="5">
        <v>0</v>
      </c>
      <c r="F224" s="5">
        <v>29</v>
      </c>
      <c r="G224" s="5">
        <v>439</v>
      </c>
      <c r="H224" s="5">
        <v>9</v>
      </c>
      <c r="I224" s="5">
        <v>15</v>
      </c>
      <c r="J224" s="5">
        <v>15</v>
      </c>
      <c r="K224" s="5">
        <v>9</v>
      </c>
    </row>
    <row r="225" spans="3:11" ht="14.25" customHeight="1" x14ac:dyDescent="0.25">
      <c r="C225" s="6" t="s">
        <v>204</v>
      </c>
      <c r="D225" s="7">
        <f>SUM(D213:D224)</f>
        <v>6362</v>
      </c>
      <c r="E225" s="7">
        <f t="shared" ref="E225:J225" si="12">SUM(E213:E224)</f>
        <v>4</v>
      </c>
      <c r="F225" s="7">
        <f t="shared" si="12"/>
        <v>341</v>
      </c>
      <c r="G225" s="7">
        <f t="shared" si="12"/>
        <v>5227</v>
      </c>
      <c r="H225" s="7">
        <f t="shared" si="12"/>
        <v>103</v>
      </c>
      <c r="I225" s="7">
        <f t="shared" si="12"/>
        <v>331</v>
      </c>
      <c r="J225" s="7">
        <f t="shared" si="12"/>
        <v>181</v>
      </c>
      <c r="K225" s="7">
        <f>SUM(K213:K224)</f>
        <v>176</v>
      </c>
    </row>
    <row r="226" spans="3:11" ht="14.25" customHeight="1" x14ac:dyDescent="0.2"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3:11" ht="14.25" customHeight="1" x14ac:dyDescent="0.2"/>
    <row r="228" spans="3:11" ht="14.25" customHeight="1" x14ac:dyDescent="0.2">
      <c r="C228" s="1"/>
    </row>
    <row r="229" spans="3:11" ht="14.25" customHeight="1" x14ac:dyDescent="0.2">
      <c r="C229" s="1"/>
    </row>
    <row r="230" spans="3:11" ht="14.25" customHeight="1" x14ac:dyDescent="0.2">
      <c r="C230" s="1"/>
    </row>
    <row r="231" spans="3:11" ht="14.25" customHeight="1" x14ac:dyDescent="0.2">
      <c r="C231" s="1"/>
    </row>
    <row r="232" spans="3:11" ht="14.25" customHeight="1" x14ac:dyDescent="0.2">
      <c r="C232" s="1"/>
    </row>
    <row r="233" spans="3:11" ht="14.25" customHeight="1" x14ac:dyDescent="0.2">
      <c r="C233" s="1"/>
    </row>
    <row r="234" spans="3:11" ht="14.25" customHeight="1" x14ac:dyDescent="0.2">
      <c r="C234" s="1"/>
    </row>
    <row r="235" spans="3:11" ht="14.25" customHeight="1" x14ac:dyDescent="0.2">
      <c r="C235" s="1"/>
    </row>
    <row r="236" spans="3:11" ht="14.25" customHeight="1" x14ac:dyDescent="0.2">
      <c r="C236" s="1"/>
    </row>
    <row r="237" spans="3:11" ht="14.25" customHeight="1" x14ac:dyDescent="0.2">
      <c r="C237" s="1"/>
    </row>
    <row r="238" spans="3:11" ht="14.25" customHeight="1" x14ac:dyDescent="0.2">
      <c r="C238" s="1"/>
    </row>
    <row r="239" spans="3:11" ht="14.25" customHeight="1" x14ac:dyDescent="0.25">
      <c r="C239" s="19" t="s">
        <v>48</v>
      </c>
      <c r="D239" s="20"/>
      <c r="E239" s="20"/>
      <c r="F239" s="20"/>
      <c r="G239" s="20"/>
      <c r="H239" s="20"/>
      <c r="I239" s="20"/>
      <c r="J239" s="20"/>
      <c r="K239" s="20"/>
    </row>
    <row r="240" spans="3:11" ht="14.25" customHeight="1" x14ac:dyDescent="0.25">
      <c r="C240" s="2" t="s">
        <v>1</v>
      </c>
      <c r="D240" s="2" t="s">
        <v>2</v>
      </c>
      <c r="E240" s="2" t="s">
        <v>3</v>
      </c>
      <c r="F240" s="2" t="s">
        <v>4</v>
      </c>
      <c r="G240" s="2" t="s">
        <v>5</v>
      </c>
      <c r="H240" s="2" t="s">
        <v>6</v>
      </c>
      <c r="I240" s="3" t="s">
        <v>180</v>
      </c>
      <c r="J240" s="2" t="s">
        <v>7</v>
      </c>
      <c r="K240" s="2" t="s">
        <v>8</v>
      </c>
    </row>
    <row r="241" spans="3:11" ht="14.25" customHeight="1" x14ac:dyDescent="0.2">
      <c r="C241" s="1" t="s">
        <v>208</v>
      </c>
      <c r="D241">
        <v>460</v>
      </c>
      <c r="E241">
        <v>0</v>
      </c>
      <c r="F241">
        <v>17</v>
      </c>
      <c r="G241">
        <v>395</v>
      </c>
      <c r="H241">
        <v>7</v>
      </c>
      <c r="I241">
        <v>24</v>
      </c>
      <c r="J241">
        <v>5</v>
      </c>
      <c r="K241">
        <v>12</v>
      </c>
    </row>
    <row r="242" spans="3:11" ht="14.25" customHeight="1" x14ac:dyDescent="0.2">
      <c r="C242" s="4" t="s">
        <v>209</v>
      </c>
      <c r="D242" s="5">
        <v>507</v>
      </c>
      <c r="E242" s="5">
        <v>1</v>
      </c>
      <c r="F242" s="5">
        <v>21</v>
      </c>
      <c r="G242" s="5">
        <v>431</v>
      </c>
      <c r="H242" s="5">
        <v>6</v>
      </c>
      <c r="I242" s="5">
        <v>21</v>
      </c>
      <c r="J242" s="5">
        <v>11</v>
      </c>
      <c r="K242" s="5">
        <v>16</v>
      </c>
    </row>
    <row r="243" spans="3:11" ht="14.25" customHeight="1" x14ac:dyDescent="0.2">
      <c r="C243" s="1" t="s">
        <v>210</v>
      </c>
      <c r="D243">
        <v>567</v>
      </c>
      <c r="E243">
        <v>0</v>
      </c>
      <c r="F243">
        <v>17</v>
      </c>
      <c r="G243">
        <v>483</v>
      </c>
      <c r="H243">
        <v>12</v>
      </c>
      <c r="I243">
        <v>26</v>
      </c>
      <c r="J243">
        <v>18</v>
      </c>
      <c r="K243">
        <v>11</v>
      </c>
    </row>
    <row r="244" spans="3:11" ht="14.25" customHeight="1" x14ac:dyDescent="0.2">
      <c r="C244" s="4" t="s">
        <v>211</v>
      </c>
      <c r="D244" s="5">
        <v>507</v>
      </c>
      <c r="E244" s="5">
        <v>0</v>
      </c>
      <c r="F244" s="5">
        <v>16</v>
      </c>
      <c r="G244" s="5">
        <v>446</v>
      </c>
      <c r="H244" s="5">
        <v>2</v>
      </c>
      <c r="I244" s="5">
        <v>21</v>
      </c>
      <c r="J244" s="5">
        <v>11</v>
      </c>
      <c r="K244" s="5">
        <v>11</v>
      </c>
    </row>
    <row r="245" spans="3:11" ht="14.25" customHeight="1" x14ac:dyDescent="0.2">
      <c r="C245" s="1" t="s">
        <v>212</v>
      </c>
      <c r="D245">
        <v>513</v>
      </c>
      <c r="E245">
        <v>1</v>
      </c>
      <c r="F245">
        <v>19</v>
      </c>
      <c r="G245">
        <v>442</v>
      </c>
      <c r="H245">
        <v>7</v>
      </c>
      <c r="I245">
        <v>17</v>
      </c>
      <c r="J245">
        <v>16</v>
      </c>
      <c r="K245">
        <v>11</v>
      </c>
    </row>
    <row r="246" spans="3:11" ht="14.25" customHeight="1" x14ac:dyDescent="0.2">
      <c r="C246" s="4" t="s">
        <v>213</v>
      </c>
      <c r="D246" s="5">
        <v>538</v>
      </c>
      <c r="E246" s="5">
        <v>2</v>
      </c>
      <c r="F246" s="5">
        <v>26</v>
      </c>
      <c r="G246" s="5">
        <v>453</v>
      </c>
      <c r="H246" s="5">
        <v>6</v>
      </c>
      <c r="I246" s="5">
        <v>21</v>
      </c>
      <c r="J246" s="5">
        <v>16</v>
      </c>
      <c r="K246" s="5">
        <v>14</v>
      </c>
    </row>
    <row r="247" spans="3:11" ht="14.25" customHeight="1" x14ac:dyDescent="0.25">
      <c r="C247" s="6" t="s">
        <v>214</v>
      </c>
      <c r="D247" s="7">
        <f>SUM(D241:D246)</f>
        <v>3092</v>
      </c>
      <c r="E247" s="7">
        <f t="shared" ref="E247:K247" si="13">SUM(E241:E246)</f>
        <v>4</v>
      </c>
      <c r="F247" s="7">
        <f t="shared" si="13"/>
        <v>116</v>
      </c>
      <c r="G247" s="7">
        <f t="shared" si="13"/>
        <v>2650</v>
      </c>
      <c r="H247" s="7">
        <f t="shared" si="13"/>
        <v>40</v>
      </c>
      <c r="I247" s="7">
        <f t="shared" si="13"/>
        <v>130</v>
      </c>
      <c r="J247" s="7">
        <f t="shared" si="13"/>
        <v>77</v>
      </c>
      <c r="K247" s="7">
        <f t="shared" si="13"/>
        <v>75</v>
      </c>
    </row>
    <row r="248" spans="3:11" ht="14.25" customHeight="1" x14ac:dyDescent="0.2">
      <c r="C248" s="1"/>
    </row>
    <row r="249" spans="3:11" ht="14.25" customHeight="1" x14ac:dyDescent="0.2">
      <c r="C249" s="21" t="s">
        <v>157</v>
      </c>
      <c r="D249" s="21"/>
      <c r="E249" s="21"/>
      <c r="F249" s="21"/>
      <c r="G249" s="21"/>
      <c r="H249" s="21"/>
      <c r="I249" s="21"/>
      <c r="J249" s="21"/>
      <c r="K249" s="21"/>
    </row>
    <row r="250" spans="3:11" ht="14.25" customHeight="1" x14ac:dyDescent="0.2">
      <c r="C250" s="1"/>
    </row>
    <row r="251" spans="3:11" ht="14.25" customHeight="1" x14ac:dyDescent="0.2">
      <c r="C251" s="1"/>
    </row>
    <row r="252" spans="3:11" ht="14.25" customHeight="1" x14ac:dyDescent="0.2">
      <c r="C252" s="1"/>
    </row>
    <row r="253" spans="3:11" ht="14.25" customHeight="1" x14ac:dyDescent="0.2">
      <c r="C253" s="1"/>
    </row>
    <row r="254" spans="3:11" ht="14.25" customHeight="1" x14ac:dyDescent="0.2">
      <c r="C254" s="1"/>
    </row>
    <row r="255" spans="3:11" ht="14.25" customHeight="1" x14ac:dyDescent="0.2">
      <c r="C255" s="1"/>
    </row>
    <row r="256" spans="3:11" ht="14.25" customHeight="1" x14ac:dyDescent="0.2">
      <c r="C256" s="1"/>
    </row>
    <row r="257" spans="3:3" ht="14.25" customHeight="1" x14ac:dyDescent="0.2">
      <c r="C257" s="1"/>
    </row>
    <row r="258" spans="3:3" ht="14.25" customHeight="1" x14ac:dyDescent="0.2">
      <c r="C258" s="1"/>
    </row>
    <row r="259" spans="3:3" ht="14.25" customHeight="1" x14ac:dyDescent="0.2">
      <c r="C259" s="1"/>
    </row>
    <row r="260" spans="3:3" ht="14.25" customHeight="1" x14ac:dyDescent="0.2">
      <c r="C260" s="1"/>
    </row>
    <row r="261" spans="3:3" ht="14.25" customHeight="1" x14ac:dyDescent="0.2">
      <c r="C261" s="1"/>
    </row>
    <row r="262" spans="3:3" ht="14.25" customHeight="1" x14ac:dyDescent="0.2">
      <c r="C262" s="1"/>
    </row>
    <row r="263" spans="3:3" ht="14.25" customHeight="1" x14ac:dyDescent="0.2">
      <c r="C263" s="1"/>
    </row>
    <row r="264" spans="3:3" ht="14.25" customHeight="1" x14ac:dyDescent="0.2">
      <c r="C264" s="1"/>
    </row>
    <row r="265" spans="3:3" ht="14.25" customHeight="1" x14ac:dyDescent="0.2">
      <c r="C265" s="1"/>
    </row>
    <row r="266" spans="3:3" ht="14.25" customHeight="1" x14ac:dyDescent="0.2">
      <c r="C266" s="1"/>
    </row>
    <row r="267" spans="3:3" ht="14.25" customHeight="1" x14ac:dyDescent="0.2">
      <c r="C267" s="1"/>
    </row>
    <row r="268" spans="3:3" ht="14.25" customHeight="1" x14ac:dyDescent="0.2">
      <c r="C268" s="1"/>
    </row>
    <row r="269" spans="3:3" ht="14.25" customHeight="1" x14ac:dyDescent="0.2">
      <c r="C269" s="1"/>
    </row>
    <row r="270" spans="3:3" ht="14.25" customHeight="1" x14ac:dyDescent="0.2">
      <c r="C270" s="1"/>
    </row>
    <row r="271" spans="3:3" ht="14.25" customHeight="1" x14ac:dyDescent="0.2">
      <c r="C271" s="1"/>
    </row>
    <row r="272" spans="3:3" ht="14.25" customHeight="1" x14ac:dyDescent="0.2">
      <c r="C272" s="1"/>
    </row>
    <row r="273" spans="3:3" ht="14.25" customHeight="1" x14ac:dyDescent="0.2">
      <c r="C273" s="1"/>
    </row>
    <row r="274" spans="3:3" ht="14.25" customHeight="1" x14ac:dyDescent="0.2">
      <c r="C274" s="1"/>
    </row>
    <row r="275" spans="3:3" ht="14.25" customHeight="1" x14ac:dyDescent="0.2">
      <c r="C275" s="1"/>
    </row>
    <row r="276" spans="3:3" ht="14.25" customHeight="1" x14ac:dyDescent="0.2">
      <c r="C276" s="1"/>
    </row>
    <row r="277" spans="3:3" ht="14.25" customHeight="1" x14ac:dyDescent="0.2">
      <c r="C277" s="1"/>
    </row>
    <row r="278" spans="3:3" ht="14.25" customHeight="1" x14ac:dyDescent="0.2">
      <c r="C278" s="1"/>
    </row>
    <row r="279" spans="3:3" ht="14.25" customHeight="1" x14ac:dyDescent="0.2">
      <c r="C279" s="1"/>
    </row>
    <row r="280" spans="3:3" ht="14.25" customHeight="1" x14ac:dyDescent="0.2">
      <c r="C280" s="1"/>
    </row>
    <row r="281" spans="3:3" ht="14.25" customHeight="1" x14ac:dyDescent="0.2">
      <c r="C281" s="1"/>
    </row>
    <row r="282" spans="3:3" ht="14.25" customHeight="1" x14ac:dyDescent="0.2">
      <c r="C282" s="1"/>
    </row>
    <row r="283" spans="3:3" ht="14.25" customHeight="1" x14ac:dyDescent="0.2">
      <c r="C283" s="1"/>
    </row>
    <row r="284" spans="3:3" ht="14.25" customHeight="1" x14ac:dyDescent="0.2">
      <c r="C284" s="1"/>
    </row>
    <row r="285" spans="3:3" ht="14.25" customHeight="1" x14ac:dyDescent="0.2">
      <c r="C285" s="1"/>
    </row>
    <row r="286" spans="3:3" ht="14.25" customHeight="1" x14ac:dyDescent="0.2">
      <c r="C286" s="1"/>
    </row>
    <row r="287" spans="3:3" ht="14.25" customHeight="1" x14ac:dyDescent="0.2">
      <c r="C287" s="1"/>
    </row>
    <row r="288" spans="3:3" ht="14.25" customHeight="1" x14ac:dyDescent="0.2">
      <c r="C288" s="1"/>
    </row>
    <row r="289" spans="3:3" ht="14.25" customHeight="1" x14ac:dyDescent="0.2">
      <c r="C289" s="1"/>
    </row>
    <row r="290" spans="3:3" ht="14.25" customHeight="1" x14ac:dyDescent="0.2">
      <c r="C290" s="1"/>
    </row>
    <row r="291" spans="3:3" ht="14.25" customHeight="1" x14ac:dyDescent="0.2">
      <c r="C291" s="1"/>
    </row>
    <row r="292" spans="3:3" ht="14.25" customHeight="1" x14ac:dyDescent="0.2">
      <c r="C292" s="1"/>
    </row>
    <row r="293" spans="3:3" ht="14.25" customHeight="1" x14ac:dyDescent="0.2">
      <c r="C293" s="1"/>
    </row>
    <row r="294" spans="3:3" ht="14.25" customHeight="1" x14ac:dyDescent="0.2">
      <c r="C294" s="1"/>
    </row>
    <row r="295" spans="3:3" ht="14.25" customHeight="1" x14ac:dyDescent="0.2">
      <c r="C295" s="1"/>
    </row>
    <row r="296" spans="3:3" ht="14.25" customHeight="1" x14ac:dyDescent="0.2">
      <c r="C296" s="1"/>
    </row>
    <row r="297" spans="3:3" ht="14.25" customHeight="1" x14ac:dyDescent="0.2">
      <c r="C297" s="1"/>
    </row>
    <row r="298" spans="3:3" ht="14.25" customHeight="1" x14ac:dyDescent="0.2">
      <c r="C298" s="1"/>
    </row>
    <row r="299" spans="3:3" ht="14.25" customHeight="1" x14ac:dyDescent="0.2">
      <c r="C299" s="1"/>
    </row>
    <row r="300" spans="3:3" ht="14.25" customHeight="1" x14ac:dyDescent="0.2">
      <c r="C300" s="1"/>
    </row>
    <row r="301" spans="3:3" ht="14.25" customHeight="1" x14ac:dyDescent="0.2">
      <c r="C301" s="1"/>
    </row>
    <row r="302" spans="3:3" ht="14.25" customHeight="1" x14ac:dyDescent="0.2">
      <c r="C302" s="1"/>
    </row>
    <row r="303" spans="3:3" ht="14.25" customHeight="1" x14ac:dyDescent="0.2">
      <c r="C303" s="1"/>
    </row>
    <row r="304" spans="3:3" ht="14.25" customHeight="1" x14ac:dyDescent="0.2">
      <c r="C304" s="1"/>
    </row>
    <row r="305" spans="3:3" ht="14.25" customHeight="1" x14ac:dyDescent="0.2">
      <c r="C305" s="1"/>
    </row>
    <row r="306" spans="3:3" ht="14.25" customHeight="1" x14ac:dyDescent="0.2">
      <c r="C306" s="1"/>
    </row>
    <row r="307" spans="3:3" ht="14.25" customHeight="1" x14ac:dyDescent="0.2">
      <c r="C307" s="1"/>
    </row>
    <row r="308" spans="3:3" ht="14.25" customHeight="1" x14ac:dyDescent="0.2">
      <c r="C308" s="1"/>
    </row>
    <row r="309" spans="3:3" ht="14.25" customHeight="1" x14ac:dyDescent="0.2">
      <c r="C309" s="1"/>
    </row>
    <row r="310" spans="3:3" ht="14.25" customHeight="1" x14ac:dyDescent="0.2">
      <c r="C310" s="1"/>
    </row>
    <row r="311" spans="3:3" ht="14.25" customHeight="1" x14ac:dyDescent="0.2">
      <c r="C311" s="1"/>
    </row>
    <row r="312" spans="3:3" ht="14.25" customHeight="1" x14ac:dyDescent="0.2">
      <c r="C312" s="1"/>
    </row>
    <row r="313" spans="3:3" ht="14.25" customHeight="1" x14ac:dyDescent="0.2">
      <c r="C313" s="1"/>
    </row>
    <row r="314" spans="3:3" ht="14.25" customHeight="1" x14ac:dyDescent="0.2">
      <c r="C314" s="1"/>
    </row>
    <row r="315" spans="3:3" ht="14.25" customHeight="1" x14ac:dyDescent="0.2">
      <c r="C315" s="1"/>
    </row>
    <row r="316" spans="3:3" ht="14.25" customHeight="1" x14ac:dyDescent="0.2">
      <c r="C316" s="1"/>
    </row>
    <row r="317" spans="3:3" ht="14.25" customHeight="1" x14ac:dyDescent="0.2">
      <c r="C317" s="1"/>
    </row>
    <row r="318" spans="3:3" ht="14.25" customHeight="1" x14ac:dyDescent="0.2">
      <c r="C318" s="1"/>
    </row>
    <row r="319" spans="3:3" ht="14.25" customHeight="1" x14ac:dyDescent="0.2">
      <c r="C319" s="1"/>
    </row>
    <row r="320" spans="3:3" ht="14.25" customHeight="1" x14ac:dyDescent="0.2">
      <c r="C320" s="1"/>
    </row>
    <row r="321" spans="3:3" ht="14.25" customHeight="1" x14ac:dyDescent="0.2">
      <c r="C321" s="1"/>
    </row>
    <row r="322" spans="3:3" ht="14.25" customHeight="1" x14ac:dyDescent="0.2">
      <c r="C322" s="1"/>
    </row>
    <row r="323" spans="3:3" ht="14.25" customHeight="1" x14ac:dyDescent="0.2">
      <c r="C323" s="1"/>
    </row>
    <row r="324" spans="3:3" ht="14.25" customHeight="1" x14ac:dyDescent="0.2">
      <c r="C324" s="1"/>
    </row>
    <row r="325" spans="3:3" ht="14.25" customHeight="1" x14ac:dyDescent="0.2">
      <c r="C325" s="1"/>
    </row>
    <row r="326" spans="3:3" ht="14.25" customHeight="1" x14ac:dyDescent="0.2">
      <c r="C326" s="1"/>
    </row>
    <row r="327" spans="3:3" ht="14.25" customHeight="1" x14ac:dyDescent="0.2">
      <c r="C327" s="1"/>
    </row>
    <row r="328" spans="3:3" ht="14.25" customHeight="1" x14ac:dyDescent="0.2">
      <c r="C328" s="1"/>
    </row>
    <row r="329" spans="3:3" ht="14.25" customHeight="1" x14ac:dyDescent="0.2">
      <c r="C329" s="1"/>
    </row>
    <row r="330" spans="3:3" ht="14.25" customHeight="1" x14ac:dyDescent="0.2">
      <c r="C330" s="1"/>
    </row>
    <row r="331" spans="3:3" ht="14.25" customHeight="1" x14ac:dyDescent="0.2">
      <c r="C331" s="1"/>
    </row>
    <row r="332" spans="3:3" ht="14.25" customHeight="1" x14ac:dyDescent="0.2">
      <c r="C332" s="1"/>
    </row>
    <row r="333" spans="3:3" ht="14.25" customHeight="1" x14ac:dyDescent="0.2">
      <c r="C333" s="1"/>
    </row>
    <row r="334" spans="3:3" ht="14.25" customHeight="1" x14ac:dyDescent="0.2">
      <c r="C334" s="1"/>
    </row>
    <row r="335" spans="3:3" ht="14.25" customHeight="1" x14ac:dyDescent="0.2">
      <c r="C335" s="1"/>
    </row>
    <row r="336" spans="3:3" ht="14.25" customHeight="1" x14ac:dyDescent="0.2">
      <c r="C336" s="1"/>
    </row>
    <row r="337" spans="3:3" ht="14.25" customHeight="1" x14ac:dyDescent="0.2">
      <c r="C337" s="1"/>
    </row>
    <row r="338" spans="3:3" ht="14.25" customHeight="1" x14ac:dyDescent="0.2">
      <c r="C338" s="1"/>
    </row>
    <row r="339" spans="3:3" ht="14.25" customHeight="1" x14ac:dyDescent="0.2">
      <c r="C339" s="1"/>
    </row>
    <row r="340" spans="3:3" ht="14.25" customHeight="1" x14ac:dyDescent="0.2">
      <c r="C340" s="1"/>
    </row>
    <row r="341" spans="3:3" ht="14.25" customHeight="1" x14ac:dyDescent="0.2">
      <c r="C341" s="1"/>
    </row>
    <row r="342" spans="3:3" ht="14.25" customHeight="1" x14ac:dyDescent="0.2">
      <c r="C342" s="1"/>
    </row>
    <row r="343" spans="3:3" ht="14.25" customHeight="1" x14ac:dyDescent="0.2">
      <c r="C343" s="1"/>
    </row>
    <row r="344" spans="3:3" ht="14.25" customHeight="1" x14ac:dyDescent="0.2">
      <c r="C344" s="1"/>
    </row>
    <row r="345" spans="3:3" ht="14.25" customHeight="1" x14ac:dyDescent="0.2">
      <c r="C345" s="1"/>
    </row>
    <row r="346" spans="3:3" ht="14.25" customHeight="1" x14ac:dyDescent="0.2">
      <c r="C346" s="1"/>
    </row>
    <row r="347" spans="3:3" ht="14.25" customHeight="1" x14ac:dyDescent="0.2">
      <c r="C347" s="1"/>
    </row>
    <row r="348" spans="3:3" ht="14.25" customHeight="1" x14ac:dyDescent="0.2">
      <c r="C348" s="1"/>
    </row>
    <row r="349" spans="3:3" ht="14.25" customHeight="1" x14ac:dyDescent="0.2">
      <c r="C349" s="1"/>
    </row>
    <row r="350" spans="3:3" ht="14.25" customHeight="1" x14ac:dyDescent="0.2">
      <c r="C350" s="1"/>
    </row>
    <row r="351" spans="3:3" ht="14.25" customHeight="1" x14ac:dyDescent="0.2">
      <c r="C351" s="1"/>
    </row>
    <row r="352" spans="3:3" ht="14.25" customHeight="1" x14ac:dyDescent="0.2">
      <c r="C352" s="1"/>
    </row>
    <row r="353" spans="3:3" ht="14.25" customHeight="1" x14ac:dyDescent="0.2">
      <c r="C353" s="1"/>
    </row>
    <row r="354" spans="3:3" ht="14.25" customHeight="1" x14ac:dyDescent="0.2">
      <c r="C354" s="1"/>
    </row>
    <row r="355" spans="3:3" ht="14.25" customHeight="1" x14ac:dyDescent="0.2">
      <c r="C355" s="1"/>
    </row>
    <row r="356" spans="3:3" ht="14.25" customHeight="1" x14ac:dyDescent="0.2">
      <c r="C356" s="1"/>
    </row>
    <row r="357" spans="3:3" ht="14.25" customHeight="1" x14ac:dyDescent="0.2">
      <c r="C357" s="1"/>
    </row>
    <row r="358" spans="3:3" ht="14.25" customHeight="1" x14ac:dyDescent="0.2">
      <c r="C358" s="1"/>
    </row>
    <row r="359" spans="3:3" ht="14.25" customHeight="1" x14ac:dyDescent="0.2">
      <c r="C359" s="1"/>
    </row>
    <row r="360" spans="3:3" ht="14.25" customHeight="1" x14ac:dyDescent="0.2">
      <c r="C360" s="1"/>
    </row>
    <row r="361" spans="3:3" ht="14.25" customHeight="1" x14ac:dyDescent="0.2">
      <c r="C361" s="1"/>
    </row>
    <row r="362" spans="3:3" ht="14.25" customHeight="1" x14ac:dyDescent="0.2">
      <c r="C362" s="1"/>
    </row>
    <row r="363" spans="3:3" ht="14.25" customHeight="1" x14ac:dyDescent="0.2">
      <c r="C363" s="1"/>
    </row>
    <row r="364" spans="3:3" ht="14.25" customHeight="1" x14ac:dyDescent="0.2">
      <c r="C364" s="1"/>
    </row>
    <row r="365" spans="3:3" ht="14.25" customHeight="1" x14ac:dyDescent="0.2">
      <c r="C365" s="1"/>
    </row>
    <row r="366" spans="3:3" ht="14.25" customHeight="1" x14ac:dyDescent="0.2">
      <c r="C366" s="1"/>
    </row>
    <row r="367" spans="3:3" ht="14.25" customHeight="1" x14ac:dyDescent="0.2">
      <c r="C367" s="1"/>
    </row>
    <row r="368" spans="3:3" ht="14.25" customHeight="1" x14ac:dyDescent="0.2">
      <c r="C368" s="1"/>
    </row>
    <row r="369" spans="3:3" ht="14.25" customHeight="1" x14ac:dyDescent="0.2">
      <c r="C369" s="1"/>
    </row>
    <row r="370" spans="3:3" ht="14.25" customHeight="1" x14ac:dyDescent="0.2">
      <c r="C370" s="1"/>
    </row>
    <row r="371" spans="3:3" ht="14.25" customHeight="1" x14ac:dyDescent="0.2">
      <c r="C371" s="1"/>
    </row>
    <row r="372" spans="3:3" ht="14.25" customHeight="1" x14ac:dyDescent="0.2">
      <c r="C372" s="1"/>
    </row>
    <row r="373" spans="3:3" ht="14.25" customHeight="1" x14ac:dyDescent="0.2">
      <c r="C373" s="1"/>
    </row>
    <row r="374" spans="3:3" ht="14.25" customHeight="1" x14ac:dyDescent="0.2">
      <c r="C374" s="1"/>
    </row>
    <row r="375" spans="3:3" ht="14.25" customHeight="1" x14ac:dyDescent="0.2">
      <c r="C375" s="1"/>
    </row>
    <row r="376" spans="3:3" ht="14.25" customHeight="1" x14ac:dyDescent="0.2">
      <c r="C376" s="1"/>
    </row>
    <row r="377" spans="3:3" ht="14.25" customHeight="1" x14ac:dyDescent="0.2">
      <c r="C377" s="1"/>
    </row>
    <row r="378" spans="3:3" ht="14.25" customHeight="1" x14ac:dyDescent="0.2">
      <c r="C378" s="1"/>
    </row>
    <row r="379" spans="3:3" ht="14.25" customHeight="1" x14ac:dyDescent="0.2">
      <c r="C379" s="1"/>
    </row>
    <row r="380" spans="3:3" ht="14.25" customHeight="1" x14ac:dyDescent="0.2">
      <c r="C380" s="1"/>
    </row>
    <row r="381" spans="3:3" ht="14.25" customHeight="1" x14ac:dyDescent="0.2">
      <c r="C381" s="1"/>
    </row>
    <row r="382" spans="3:3" ht="14.25" customHeight="1" x14ac:dyDescent="0.2">
      <c r="C382" s="1"/>
    </row>
    <row r="383" spans="3:3" ht="14.25" customHeight="1" x14ac:dyDescent="0.2">
      <c r="C383" s="1"/>
    </row>
    <row r="384" spans="3:3" ht="14.25" customHeight="1" x14ac:dyDescent="0.2">
      <c r="C384" s="1"/>
    </row>
    <row r="385" spans="3:3" ht="14.25" customHeight="1" x14ac:dyDescent="0.2">
      <c r="C385" s="1"/>
    </row>
    <row r="386" spans="3:3" ht="14.25" customHeight="1" x14ac:dyDescent="0.2">
      <c r="C386" s="1"/>
    </row>
    <row r="387" spans="3:3" ht="14.25" customHeight="1" x14ac:dyDescent="0.2">
      <c r="C387" s="1"/>
    </row>
    <row r="388" spans="3:3" ht="14.25" customHeight="1" x14ac:dyDescent="0.2">
      <c r="C388" s="1"/>
    </row>
    <row r="389" spans="3:3" ht="14.25" customHeight="1" x14ac:dyDescent="0.2">
      <c r="C389" s="1"/>
    </row>
    <row r="390" spans="3:3" ht="14.25" customHeight="1" x14ac:dyDescent="0.2">
      <c r="C390" s="1"/>
    </row>
    <row r="391" spans="3:3" ht="14.25" customHeight="1" x14ac:dyDescent="0.2">
      <c r="C391" s="1"/>
    </row>
    <row r="392" spans="3:3" ht="14.25" customHeight="1" x14ac:dyDescent="0.2">
      <c r="C392" s="1"/>
    </row>
    <row r="393" spans="3:3" ht="14.25" customHeight="1" x14ac:dyDescent="0.2">
      <c r="C393" s="1"/>
    </row>
    <row r="394" spans="3:3" ht="14.25" customHeight="1" x14ac:dyDescent="0.2">
      <c r="C394" s="1"/>
    </row>
    <row r="395" spans="3:3" ht="14.25" customHeight="1" x14ac:dyDescent="0.2">
      <c r="C395" s="1"/>
    </row>
    <row r="396" spans="3:3" ht="14.25" customHeight="1" x14ac:dyDescent="0.2">
      <c r="C396" s="1"/>
    </row>
    <row r="397" spans="3:3" ht="14.25" customHeight="1" x14ac:dyDescent="0.2">
      <c r="C397" s="1"/>
    </row>
    <row r="398" spans="3:3" ht="14.25" customHeight="1" x14ac:dyDescent="0.2">
      <c r="C398" s="1"/>
    </row>
    <row r="399" spans="3:3" ht="14.25" customHeight="1" x14ac:dyDescent="0.2">
      <c r="C399" s="1"/>
    </row>
    <row r="400" spans="3:3" ht="14.25" customHeight="1" x14ac:dyDescent="0.2">
      <c r="C400" s="1"/>
    </row>
    <row r="401" spans="3:3" ht="14.25" customHeight="1" x14ac:dyDescent="0.2">
      <c r="C401" s="1"/>
    </row>
    <row r="402" spans="3:3" ht="14.25" customHeight="1" x14ac:dyDescent="0.2">
      <c r="C402" s="1"/>
    </row>
    <row r="403" spans="3:3" ht="14.25" customHeight="1" x14ac:dyDescent="0.2">
      <c r="C403" s="1"/>
    </row>
    <row r="404" spans="3:3" ht="14.25" customHeight="1" x14ac:dyDescent="0.2">
      <c r="C404" s="1"/>
    </row>
    <row r="405" spans="3:3" ht="14.25" customHeight="1" x14ac:dyDescent="0.2">
      <c r="C405" s="1"/>
    </row>
    <row r="406" spans="3:3" ht="14.25" customHeight="1" x14ac:dyDescent="0.2">
      <c r="C406" s="1"/>
    </row>
    <row r="407" spans="3:3" ht="14.25" customHeight="1" x14ac:dyDescent="0.2">
      <c r="C407" s="1"/>
    </row>
    <row r="408" spans="3:3" ht="14.25" customHeight="1" x14ac:dyDescent="0.2">
      <c r="C408" s="1"/>
    </row>
    <row r="409" spans="3:3" ht="14.25" customHeight="1" x14ac:dyDescent="0.2">
      <c r="C409" s="1"/>
    </row>
    <row r="410" spans="3:3" ht="14.25" customHeight="1" x14ac:dyDescent="0.2">
      <c r="C410" s="1"/>
    </row>
    <row r="411" spans="3:3" ht="14.25" customHeight="1" x14ac:dyDescent="0.2">
      <c r="C411" s="1"/>
    </row>
    <row r="412" spans="3:3" ht="14.25" customHeight="1" x14ac:dyDescent="0.2">
      <c r="C412" s="1"/>
    </row>
    <row r="413" spans="3:3" ht="14.25" customHeight="1" x14ac:dyDescent="0.2">
      <c r="C413" s="1"/>
    </row>
    <row r="414" spans="3:3" ht="14.25" customHeight="1" x14ac:dyDescent="0.2">
      <c r="C414" s="1"/>
    </row>
    <row r="415" spans="3:3" ht="14.25" customHeight="1" x14ac:dyDescent="0.2">
      <c r="C415" s="1"/>
    </row>
    <row r="416" spans="3:3" ht="14.25" customHeight="1" x14ac:dyDescent="0.2">
      <c r="C416" s="1"/>
    </row>
    <row r="417" spans="3:3" ht="14.25" customHeight="1" x14ac:dyDescent="0.2">
      <c r="C417" s="1"/>
    </row>
    <row r="418" spans="3:3" ht="14.25" customHeight="1" x14ac:dyDescent="0.2">
      <c r="C418" s="1"/>
    </row>
    <row r="419" spans="3:3" ht="14.25" customHeight="1" x14ac:dyDescent="0.2">
      <c r="C419" s="1"/>
    </row>
    <row r="420" spans="3:3" ht="14.25" customHeight="1" x14ac:dyDescent="0.2">
      <c r="C420" s="1"/>
    </row>
    <row r="421" spans="3:3" ht="14.25" customHeight="1" x14ac:dyDescent="0.2">
      <c r="C421" s="1"/>
    </row>
    <row r="422" spans="3:3" ht="14.25" customHeight="1" x14ac:dyDescent="0.2">
      <c r="C422" s="1"/>
    </row>
    <row r="423" spans="3:3" ht="14.25" customHeight="1" x14ac:dyDescent="0.2">
      <c r="C423" s="1"/>
    </row>
    <row r="424" spans="3:3" ht="14.25" customHeight="1" x14ac:dyDescent="0.2">
      <c r="C424" s="1"/>
    </row>
    <row r="425" spans="3:3" ht="14.25" customHeight="1" x14ac:dyDescent="0.2">
      <c r="C425" s="1"/>
    </row>
    <row r="426" spans="3:3" ht="14.25" customHeight="1" x14ac:dyDescent="0.2">
      <c r="C426" s="1"/>
    </row>
    <row r="427" spans="3:3" ht="14.25" customHeight="1" x14ac:dyDescent="0.2">
      <c r="C427" s="1"/>
    </row>
    <row r="428" spans="3:3" ht="14.25" customHeight="1" x14ac:dyDescent="0.2">
      <c r="C428" s="1"/>
    </row>
    <row r="429" spans="3:3" ht="14.25" customHeight="1" x14ac:dyDescent="0.2">
      <c r="C429" s="1"/>
    </row>
    <row r="430" spans="3:3" ht="14.25" customHeight="1" x14ac:dyDescent="0.2">
      <c r="C430" s="1"/>
    </row>
    <row r="431" spans="3:3" ht="14.25" customHeight="1" x14ac:dyDescent="0.2">
      <c r="C431" s="1"/>
    </row>
    <row r="432" spans="3:3" ht="14.25" customHeight="1" x14ac:dyDescent="0.2">
      <c r="C432" s="1"/>
    </row>
    <row r="433" spans="3:3" ht="14.25" customHeight="1" x14ac:dyDescent="0.2">
      <c r="C433" s="1"/>
    </row>
    <row r="434" spans="3:3" ht="14.25" customHeight="1" x14ac:dyDescent="0.2">
      <c r="C434" s="1"/>
    </row>
    <row r="435" spans="3:3" ht="14.25" customHeight="1" x14ac:dyDescent="0.2">
      <c r="C435" s="1"/>
    </row>
    <row r="436" spans="3:3" ht="14.25" customHeight="1" x14ac:dyDescent="0.2">
      <c r="C436" s="1"/>
    </row>
    <row r="437" spans="3:3" ht="14.25" customHeight="1" x14ac:dyDescent="0.2">
      <c r="C437" s="1"/>
    </row>
    <row r="438" spans="3:3" ht="14.25" customHeight="1" x14ac:dyDescent="0.2">
      <c r="C438" s="1"/>
    </row>
    <row r="439" spans="3:3" ht="14.25" customHeight="1" x14ac:dyDescent="0.2">
      <c r="C439" s="1"/>
    </row>
    <row r="440" spans="3:3" ht="14.25" customHeight="1" x14ac:dyDescent="0.2">
      <c r="C440" s="1"/>
    </row>
    <row r="441" spans="3:3" ht="14.25" customHeight="1" x14ac:dyDescent="0.2">
      <c r="C441" s="1"/>
    </row>
    <row r="442" spans="3:3" ht="14.25" customHeight="1" x14ac:dyDescent="0.2">
      <c r="C442" s="1"/>
    </row>
    <row r="443" spans="3:3" ht="14.25" customHeight="1" x14ac:dyDescent="0.2">
      <c r="C443" s="1"/>
    </row>
    <row r="444" spans="3:3" ht="14.25" customHeight="1" x14ac:dyDescent="0.2">
      <c r="C444" s="1"/>
    </row>
    <row r="445" spans="3:3" ht="14.25" customHeight="1" x14ac:dyDescent="0.2">
      <c r="C445" s="1"/>
    </row>
    <row r="446" spans="3:3" ht="14.25" customHeight="1" x14ac:dyDescent="0.2">
      <c r="C446" s="1"/>
    </row>
    <row r="447" spans="3:3" ht="14.25" customHeight="1" x14ac:dyDescent="0.2">
      <c r="C447" s="1"/>
    </row>
    <row r="448" spans="3:3" ht="14.25" customHeight="1" x14ac:dyDescent="0.2">
      <c r="C448" s="1"/>
    </row>
    <row r="449" spans="3:3" ht="14.25" customHeight="1" x14ac:dyDescent="0.2">
      <c r="C449" s="1"/>
    </row>
    <row r="450" spans="3:3" ht="14.25" customHeight="1" x14ac:dyDescent="0.2">
      <c r="C450" s="1"/>
    </row>
    <row r="451" spans="3:3" ht="14.25" customHeight="1" x14ac:dyDescent="0.2">
      <c r="C451" s="1"/>
    </row>
    <row r="452" spans="3:3" ht="14.25" customHeight="1" x14ac:dyDescent="0.2">
      <c r="C452" s="1"/>
    </row>
    <row r="453" spans="3:3" ht="14.25" customHeight="1" x14ac:dyDescent="0.2">
      <c r="C453" s="1"/>
    </row>
    <row r="454" spans="3:3" ht="14.25" customHeight="1" x14ac:dyDescent="0.2">
      <c r="C454" s="1"/>
    </row>
    <row r="455" spans="3:3" ht="14.25" customHeight="1" x14ac:dyDescent="0.2">
      <c r="C455" s="1"/>
    </row>
    <row r="456" spans="3:3" ht="14.25" customHeight="1" x14ac:dyDescent="0.2">
      <c r="C456" s="1"/>
    </row>
    <row r="457" spans="3:3" ht="14.25" customHeight="1" x14ac:dyDescent="0.2">
      <c r="C457" s="1"/>
    </row>
    <row r="458" spans="3:3" ht="14.25" customHeight="1" x14ac:dyDescent="0.2">
      <c r="C458" s="1"/>
    </row>
    <row r="459" spans="3:3" ht="14.25" customHeight="1" x14ac:dyDescent="0.2">
      <c r="C459" s="1"/>
    </row>
    <row r="460" spans="3:3" ht="14.25" customHeight="1" x14ac:dyDescent="0.2">
      <c r="C460" s="1"/>
    </row>
    <row r="461" spans="3:3" ht="14.25" customHeight="1" x14ac:dyDescent="0.2">
      <c r="C461" s="1"/>
    </row>
    <row r="462" spans="3:3" ht="14.25" customHeight="1" x14ac:dyDescent="0.2">
      <c r="C462" s="1"/>
    </row>
    <row r="463" spans="3:3" ht="14.25" customHeight="1" x14ac:dyDescent="0.2">
      <c r="C463" s="1"/>
    </row>
    <row r="464" spans="3:3" ht="14.25" customHeight="1" x14ac:dyDescent="0.2">
      <c r="C464" s="1"/>
    </row>
    <row r="465" spans="3:3" ht="14.25" customHeight="1" x14ac:dyDescent="0.2">
      <c r="C465" s="1"/>
    </row>
    <row r="466" spans="3:3" ht="14.25" customHeight="1" x14ac:dyDescent="0.2">
      <c r="C466" s="1"/>
    </row>
    <row r="467" spans="3:3" ht="14.25" customHeight="1" x14ac:dyDescent="0.2">
      <c r="C467" s="1"/>
    </row>
    <row r="468" spans="3:3" ht="14.25" customHeight="1" x14ac:dyDescent="0.2">
      <c r="C468" s="1"/>
    </row>
    <row r="469" spans="3:3" ht="14.25" customHeight="1" x14ac:dyDescent="0.2">
      <c r="C469" s="1"/>
    </row>
    <row r="470" spans="3:3" ht="14.25" customHeight="1" x14ac:dyDescent="0.2">
      <c r="C470" s="1"/>
    </row>
    <row r="471" spans="3:3" ht="14.25" customHeight="1" x14ac:dyDescent="0.2">
      <c r="C471" s="1"/>
    </row>
    <row r="472" spans="3:3" ht="14.25" customHeight="1" x14ac:dyDescent="0.2">
      <c r="C472" s="1"/>
    </row>
    <row r="473" spans="3:3" ht="14.25" customHeight="1" x14ac:dyDescent="0.2">
      <c r="C473" s="1"/>
    </row>
    <row r="474" spans="3:3" ht="14.25" customHeight="1" x14ac:dyDescent="0.2">
      <c r="C474" s="1"/>
    </row>
    <row r="475" spans="3:3" ht="14.25" customHeight="1" x14ac:dyDescent="0.2">
      <c r="C475" s="1"/>
    </row>
    <row r="476" spans="3:3" ht="14.25" customHeight="1" x14ac:dyDescent="0.2">
      <c r="C476" s="1"/>
    </row>
    <row r="477" spans="3:3" ht="14.25" customHeight="1" x14ac:dyDescent="0.2">
      <c r="C477" s="1"/>
    </row>
    <row r="478" spans="3:3" ht="14.25" customHeight="1" x14ac:dyDescent="0.2">
      <c r="C478" s="1"/>
    </row>
    <row r="479" spans="3:3" ht="14.25" customHeight="1" x14ac:dyDescent="0.2">
      <c r="C479" s="1"/>
    </row>
    <row r="480" spans="3:3" ht="14.25" customHeight="1" x14ac:dyDescent="0.2">
      <c r="C480" s="1"/>
    </row>
    <row r="481" spans="3:3" ht="14.25" customHeight="1" x14ac:dyDescent="0.2">
      <c r="C481" s="1"/>
    </row>
    <row r="482" spans="3:3" ht="14.25" customHeight="1" x14ac:dyDescent="0.2">
      <c r="C482" s="1"/>
    </row>
    <row r="483" spans="3:3" ht="14.25" customHeight="1" x14ac:dyDescent="0.2">
      <c r="C483" s="1"/>
    </row>
    <row r="484" spans="3:3" ht="14.25" customHeight="1" x14ac:dyDescent="0.2">
      <c r="C484" s="1"/>
    </row>
    <row r="485" spans="3:3" ht="14.25" customHeight="1" x14ac:dyDescent="0.2">
      <c r="C485" s="1"/>
    </row>
    <row r="486" spans="3:3" ht="14.25" customHeight="1" x14ac:dyDescent="0.2">
      <c r="C486" s="1"/>
    </row>
    <row r="487" spans="3:3" ht="14.25" customHeight="1" x14ac:dyDescent="0.2">
      <c r="C487" s="1"/>
    </row>
    <row r="488" spans="3:3" ht="14.25" customHeight="1" x14ac:dyDescent="0.2">
      <c r="C488" s="1"/>
    </row>
    <row r="489" spans="3:3" ht="14.25" customHeight="1" x14ac:dyDescent="0.2">
      <c r="C489" s="1"/>
    </row>
    <row r="490" spans="3:3" ht="14.25" customHeight="1" x14ac:dyDescent="0.2">
      <c r="C490" s="1"/>
    </row>
    <row r="491" spans="3:3" ht="14.25" customHeight="1" x14ac:dyDescent="0.2">
      <c r="C491" s="1"/>
    </row>
    <row r="492" spans="3:3" ht="14.25" customHeight="1" x14ac:dyDescent="0.2">
      <c r="C492" s="1"/>
    </row>
    <row r="493" spans="3:3" ht="14.25" customHeight="1" x14ac:dyDescent="0.2">
      <c r="C493" s="1"/>
    </row>
    <row r="494" spans="3:3" ht="14.25" customHeight="1" x14ac:dyDescent="0.2">
      <c r="C494" s="1"/>
    </row>
    <row r="495" spans="3:3" ht="14.25" customHeight="1" x14ac:dyDescent="0.2">
      <c r="C495" s="1"/>
    </row>
    <row r="496" spans="3:3" ht="14.25" customHeight="1" x14ac:dyDescent="0.2">
      <c r="C496" s="1"/>
    </row>
    <row r="497" spans="3:3" ht="14.25" customHeight="1" x14ac:dyDescent="0.2">
      <c r="C497" s="1"/>
    </row>
    <row r="498" spans="3:3" ht="14.25" customHeight="1" x14ac:dyDescent="0.2">
      <c r="C498" s="1"/>
    </row>
    <row r="499" spans="3:3" ht="14.25" customHeight="1" x14ac:dyDescent="0.2">
      <c r="C499" s="1"/>
    </row>
    <row r="500" spans="3:3" ht="14.25" customHeight="1" x14ac:dyDescent="0.2">
      <c r="C500" s="1"/>
    </row>
    <row r="501" spans="3:3" ht="14.25" customHeight="1" x14ac:dyDescent="0.2">
      <c r="C501" s="1"/>
    </row>
    <row r="502" spans="3:3" ht="14.25" customHeight="1" x14ac:dyDescent="0.2">
      <c r="C502" s="1"/>
    </row>
    <row r="503" spans="3:3" ht="14.25" customHeight="1" x14ac:dyDescent="0.2">
      <c r="C503" s="1"/>
    </row>
    <row r="504" spans="3:3" ht="14.25" customHeight="1" x14ac:dyDescent="0.2">
      <c r="C504" s="1"/>
    </row>
    <row r="505" spans="3:3" ht="14.25" customHeight="1" x14ac:dyDescent="0.2">
      <c r="C505" s="1"/>
    </row>
    <row r="506" spans="3:3" ht="14.25" customHeight="1" x14ac:dyDescent="0.2">
      <c r="C506" s="1"/>
    </row>
    <row r="507" spans="3:3" ht="14.25" customHeight="1" x14ac:dyDescent="0.2">
      <c r="C507" s="1"/>
    </row>
    <row r="508" spans="3:3" ht="14.25" customHeight="1" x14ac:dyDescent="0.2">
      <c r="C508" s="1"/>
    </row>
    <row r="509" spans="3:3" ht="14.25" customHeight="1" x14ac:dyDescent="0.2">
      <c r="C509" s="1"/>
    </row>
    <row r="510" spans="3:3" ht="14.25" customHeight="1" x14ac:dyDescent="0.2">
      <c r="C510" s="1"/>
    </row>
    <row r="511" spans="3:3" ht="14.25" customHeight="1" x14ac:dyDescent="0.2">
      <c r="C511" s="1"/>
    </row>
    <row r="512" spans="3:3" ht="14.25" customHeight="1" x14ac:dyDescent="0.2">
      <c r="C512" s="1"/>
    </row>
    <row r="513" spans="3:3" ht="14.25" customHeight="1" x14ac:dyDescent="0.2">
      <c r="C513" s="1"/>
    </row>
    <row r="514" spans="3:3" ht="14.25" customHeight="1" x14ac:dyDescent="0.2">
      <c r="C514" s="1"/>
    </row>
    <row r="515" spans="3:3" ht="14.25" customHeight="1" x14ac:dyDescent="0.2">
      <c r="C515" s="1"/>
    </row>
    <row r="516" spans="3:3" ht="14.25" customHeight="1" x14ac:dyDescent="0.2">
      <c r="C516" s="1"/>
    </row>
    <row r="517" spans="3:3" ht="14.25" customHeight="1" x14ac:dyDescent="0.2">
      <c r="C517" s="1"/>
    </row>
    <row r="518" spans="3:3" ht="14.25" customHeight="1" x14ac:dyDescent="0.2">
      <c r="C518" s="1"/>
    </row>
    <row r="519" spans="3:3" ht="14.25" customHeight="1" x14ac:dyDescent="0.2">
      <c r="C519" s="1"/>
    </row>
    <row r="520" spans="3:3" ht="14.25" customHeight="1" x14ac:dyDescent="0.2">
      <c r="C520" s="1"/>
    </row>
    <row r="521" spans="3:3" ht="14.25" customHeight="1" x14ac:dyDescent="0.2">
      <c r="C521" s="1"/>
    </row>
    <row r="522" spans="3:3" ht="14.25" customHeight="1" x14ac:dyDescent="0.2">
      <c r="C522" s="1"/>
    </row>
    <row r="523" spans="3:3" ht="14.25" customHeight="1" x14ac:dyDescent="0.2">
      <c r="C523" s="1"/>
    </row>
    <row r="524" spans="3:3" ht="14.25" customHeight="1" x14ac:dyDescent="0.2">
      <c r="C524" s="1"/>
    </row>
    <row r="525" spans="3:3" ht="14.25" customHeight="1" x14ac:dyDescent="0.2">
      <c r="C525" s="1"/>
    </row>
    <row r="526" spans="3:3" ht="14.25" customHeight="1" x14ac:dyDescent="0.2">
      <c r="C526" s="1"/>
    </row>
    <row r="527" spans="3:3" ht="14.25" customHeight="1" x14ac:dyDescent="0.2">
      <c r="C527" s="1"/>
    </row>
    <row r="528" spans="3:3" ht="14.25" customHeight="1" x14ac:dyDescent="0.2">
      <c r="C528" s="1"/>
    </row>
    <row r="529" spans="3:3" ht="14.25" customHeight="1" x14ac:dyDescent="0.2">
      <c r="C529" s="1"/>
    </row>
    <row r="530" spans="3:3" ht="14.25" customHeight="1" x14ac:dyDescent="0.2">
      <c r="C530" s="1"/>
    </row>
    <row r="531" spans="3:3" ht="14.25" customHeight="1" x14ac:dyDescent="0.2">
      <c r="C531" s="1"/>
    </row>
    <row r="532" spans="3:3" ht="14.25" customHeight="1" x14ac:dyDescent="0.2">
      <c r="C532" s="1"/>
    </row>
    <row r="533" spans="3:3" ht="14.25" customHeight="1" x14ac:dyDescent="0.2">
      <c r="C533" s="1"/>
    </row>
    <row r="534" spans="3:3" ht="14.25" customHeight="1" x14ac:dyDescent="0.2">
      <c r="C534" s="1"/>
    </row>
    <row r="535" spans="3:3" ht="14.25" customHeight="1" x14ac:dyDescent="0.2">
      <c r="C535" s="1"/>
    </row>
    <row r="536" spans="3:3" ht="14.25" customHeight="1" x14ac:dyDescent="0.2">
      <c r="C536" s="1"/>
    </row>
    <row r="537" spans="3:3" ht="14.25" customHeight="1" x14ac:dyDescent="0.2">
      <c r="C537" s="1"/>
    </row>
    <row r="538" spans="3:3" ht="14.25" customHeight="1" x14ac:dyDescent="0.2">
      <c r="C538" s="1"/>
    </row>
    <row r="539" spans="3:3" ht="14.25" customHeight="1" x14ac:dyDescent="0.2">
      <c r="C539" s="1"/>
    </row>
    <row r="540" spans="3:3" ht="14.25" customHeight="1" x14ac:dyDescent="0.2">
      <c r="C540" s="1"/>
    </row>
    <row r="541" spans="3:3" ht="14.25" customHeight="1" x14ac:dyDescent="0.2">
      <c r="C541" s="1"/>
    </row>
    <row r="542" spans="3:3" ht="14.25" customHeight="1" x14ac:dyDescent="0.2">
      <c r="C542" s="1"/>
    </row>
    <row r="543" spans="3:3" ht="14.25" customHeight="1" x14ac:dyDescent="0.2">
      <c r="C543" s="1"/>
    </row>
    <row r="544" spans="3:3" ht="14.25" customHeight="1" x14ac:dyDescent="0.2">
      <c r="C544" s="1"/>
    </row>
    <row r="545" spans="3:3" ht="14.25" customHeight="1" x14ac:dyDescent="0.2">
      <c r="C545" s="1"/>
    </row>
    <row r="546" spans="3:3" ht="14.25" customHeight="1" x14ac:dyDescent="0.2">
      <c r="C546" s="1"/>
    </row>
    <row r="547" spans="3:3" ht="14.25" customHeight="1" x14ac:dyDescent="0.2">
      <c r="C547" s="1"/>
    </row>
    <row r="548" spans="3:3" ht="14.25" customHeight="1" x14ac:dyDescent="0.2">
      <c r="C548" s="1"/>
    </row>
    <row r="549" spans="3:3" ht="14.25" customHeight="1" x14ac:dyDescent="0.2">
      <c r="C549" s="1"/>
    </row>
    <row r="550" spans="3:3" ht="14.25" customHeight="1" x14ac:dyDescent="0.2">
      <c r="C550" s="1"/>
    </row>
    <row r="551" spans="3:3" ht="14.25" customHeight="1" x14ac:dyDescent="0.2">
      <c r="C551" s="1"/>
    </row>
    <row r="552" spans="3:3" ht="14.25" customHeight="1" x14ac:dyDescent="0.2">
      <c r="C552" s="1"/>
    </row>
    <row r="553" spans="3:3" ht="14.25" customHeight="1" x14ac:dyDescent="0.2">
      <c r="C553" s="1"/>
    </row>
    <row r="554" spans="3:3" ht="14.25" customHeight="1" x14ac:dyDescent="0.2">
      <c r="C554" s="1"/>
    </row>
    <row r="555" spans="3:3" ht="14.25" customHeight="1" x14ac:dyDescent="0.2">
      <c r="C555" s="1"/>
    </row>
    <row r="556" spans="3:3" ht="14.25" customHeight="1" x14ac:dyDescent="0.2">
      <c r="C556" s="1"/>
    </row>
    <row r="557" spans="3:3" ht="14.25" customHeight="1" x14ac:dyDescent="0.2">
      <c r="C557" s="1"/>
    </row>
    <row r="558" spans="3:3" ht="14.25" customHeight="1" x14ac:dyDescent="0.2">
      <c r="C558" s="1"/>
    </row>
    <row r="559" spans="3:3" ht="14.25" customHeight="1" x14ac:dyDescent="0.2">
      <c r="C559" s="1"/>
    </row>
    <row r="560" spans="3:3" ht="14.25" customHeight="1" x14ac:dyDescent="0.2">
      <c r="C560" s="1"/>
    </row>
    <row r="561" spans="3:3" ht="14.25" customHeight="1" x14ac:dyDescent="0.2">
      <c r="C561" s="1"/>
    </row>
    <row r="562" spans="3:3" ht="14.25" customHeight="1" x14ac:dyDescent="0.2">
      <c r="C562" s="1"/>
    </row>
    <row r="563" spans="3:3" ht="14.25" customHeight="1" x14ac:dyDescent="0.2">
      <c r="C563" s="1"/>
    </row>
    <row r="564" spans="3:3" ht="14.25" customHeight="1" x14ac:dyDescent="0.2">
      <c r="C564" s="1"/>
    </row>
    <row r="565" spans="3:3" ht="14.25" customHeight="1" x14ac:dyDescent="0.2">
      <c r="C565" s="1"/>
    </row>
    <row r="566" spans="3:3" ht="14.25" customHeight="1" x14ac:dyDescent="0.2">
      <c r="C566" s="1"/>
    </row>
    <row r="567" spans="3:3" ht="14.25" customHeight="1" x14ac:dyDescent="0.2">
      <c r="C567" s="1"/>
    </row>
    <row r="568" spans="3:3" ht="14.25" customHeight="1" x14ac:dyDescent="0.2">
      <c r="C568" s="1"/>
    </row>
    <row r="569" spans="3:3" ht="14.25" customHeight="1" x14ac:dyDescent="0.2">
      <c r="C569" s="1"/>
    </row>
    <row r="570" spans="3:3" ht="14.25" customHeight="1" x14ac:dyDescent="0.2">
      <c r="C570" s="1"/>
    </row>
    <row r="571" spans="3:3" ht="14.25" customHeight="1" x14ac:dyDescent="0.2">
      <c r="C571" s="1"/>
    </row>
    <row r="572" spans="3:3" ht="14.25" customHeight="1" x14ac:dyDescent="0.2">
      <c r="C572" s="1"/>
    </row>
    <row r="573" spans="3:3" ht="14.25" customHeight="1" x14ac:dyDescent="0.2">
      <c r="C573" s="1"/>
    </row>
    <row r="574" spans="3:3" ht="14.25" customHeight="1" x14ac:dyDescent="0.2">
      <c r="C574" s="1"/>
    </row>
    <row r="575" spans="3:3" ht="14.25" customHeight="1" x14ac:dyDescent="0.2">
      <c r="C575" s="1"/>
    </row>
    <row r="576" spans="3:3" ht="14.25" customHeight="1" x14ac:dyDescent="0.2">
      <c r="C576" s="1"/>
    </row>
    <row r="577" spans="3:3" ht="14.25" customHeight="1" x14ac:dyDescent="0.2">
      <c r="C577" s="1"/>
    </row>
    <row r="578" spans="3:3" ht="14.25" customHeight="1" x14ac:dyDescent="0.2">
      <c r="C578" s="1"/>
    </row>
    <row r="579" spans="3:3" ht="14.25" customHeight="1" x14ac:dyDescent="0.2">
      <c r="C579" s="1"/>
    </row>
    <row r="580" spans="3:3" ht="14.25" customHeight="1" x14ac:dyDescent="0.2">
      <c r="C580" s="1"/>
    </row>
    <row r="581" spans="3:3" ht="14.25" customHeight="1" x14ac:dyDescent="0.2">
      <c r="C581" s="1"/>
    </row>
    <row r="582" spans="3:3" ht="14.25" customHeight="1" x14ac:dyDescent="0.2">
      <c r="C582" s="1"/>
    </row>
    <row r="583" spans="3:3" ht="14.25" customHeight="1" x14ac:dyDescent="0.2">
      <c r="C583" s="1"/>
    </row>
    <row r="584" spans="3:3" ht="14.25" customHeight="1" x14ac:dyDescent="0.2">
      <c r="C584" s="1"/>
    </row>
    <row r="585" spans="3:3" ht="14.25" customHeight="1" x14ac:dyDescent="0.2">
      <c r="C585" s="1"/>
    </row>
    <row r="586" spans="3:3" ht="14.25" customHeight="1" x14ac:dyDescent="0.2">
      <c r="C586" s="1"/>
    </row>
    <row r="587" spans="3:3" ht="14.25" customHeight="1" x14ac:dyDescent="0.2">
      <c r="C587" s="1"/>
    </row>
    <row r="588" spans="3:3" ht="14.25" customHeight="1" x14ac:dyDescent="0.2">
      <c r="C588" s="1"/>
    </row>
    <row r="589" spans="3:3" ht="14.25" customHeight="1" x14ac:dyDescent="0.2">
      <c r="C589" s="1"/>
    </row>
    <row r="590" spans="3:3" ht="14.25" customHeight="1" x14ac:dyDescent="0.2">
      <c r="C590" s="1"/>
    </row>
    <row r="591" spans="3:3" ht="14.25" customHeight="1" x14ac:dyDescent="0.2">
      <c r="C591" s="1"/>
    </row>
    <row r="592" spans="3:3" ht="14.25" customHeight="1" x14ac:dyDescent="0.2">
      <c r="C592" s="1"/>
    </row>
    <row r="593" spans="3:3" ht="14.25" customHeight="1" x14ac:dyDescent="0.2">
      <c r="C593" s="1"/>
    </row>
    <row r="594" spans="3:3" ht="14.25" customHeight="1" x14ac:dyDescent="0.2">
      <c r="C594" s="1"/>
    </row>
    <row r="595" spans="3:3" ht="14.25" customHeight="1" x14ac:dyDescent="0.2">
      <c r="C595" s="1"/>
    </row>
    <row r="596" spans="3:3" ht="14.25" customHeight="1" x14ac:dyDescent="0.2">
      <c r="C596" s="1"/>
    </row>
    <row r="597" spans="3:3" ht="14.25" customHeight="1" x14ac:dyDescent="0.2">
      <c r="C597" s="1"/>
    </row>
    <row r="598" spans="3:3" ht="14.25" customHeight="1" x14ac:dyDescent="0.2">
      <c r="C598" s="1"/>
    </row>
    <row r="599" spans="3:3" ht="14.25" customHeight="1" x14ac:dyDescent="0.2">
      <c r="C599" s="1"/>
    </row>
    <row r="600" spans="3:3" ht="14.25" customHeight="1" x14ac:dyDescent="0.2">
      <c r="C600" s="1"/>
    </row>
    <row r="601" spans="3:3" ht="14.25" customHeight="1" x14ac:dyDescent="0.2">
      <c r="C601" s="1"/>
    </row>
    <row r="602" spans="3:3" ht="14.25" customHeight="1" x14ac:dyDescent="0.2">
      <c r="C602" s="1"/>
    </row>
    <row r="603" spans="3:3" ht="14.25" customHeight="1" x14ac:dyDescent="0.2">
      <c r="C603" s="1"/>
    </row>
    <row r="604" spans="3:3" ht="14.25" customHeight="1" x14ac:dyDescent="0.2">
      <c r="C604" s="1"/>
    </row>
    <row r="605" spans="3:3" ht="14.25" customHeight="1" x14ac:dyDescent="0.2">
      <c r="C605" s="1"/>
    </row>
    <row r="606" spans="3:3" ht="14.25" customHeight="1" x14ac:dyDescent="0.2">
      <c r="C606" s="1"/>
    </row>
    <row r="607" spans="3:3" ht="14.25" customHeight="1" x14ac:dyDescent="0.2">
      <c r="C607" s="1"/>
    </row>
    <row r="608" spans="3:3" ht="14.25" customHeight="1" x14ac:dyDescent="0.2">
      <c r="C608" s="1"/>
    </row>
    <row r="609" spans="3:3" ht="14.25" customHeight="1" x14ac:dyDescent="0.2">
      <c r="C609" s="1"/>
    </row>
    <row r="610" spans="3:3" ht="14.25" customHeight="1" x14ac:dyDescent="0.2">
      <c r="C610" s="1"/>
    </row>
    <row r="611" spans="3:3" ht="14.25" customHeight="1" x14ac:dyDescent="0.2">
      <c r="C611" s="1"/>
    </row>
    <row r="612" spans="3:3" ht="14.25" customHeight="1" x14ac:dyDescent="0.2">
      <c r="C612" s="1"/>
    </row>
    <row r="613" spans="3:3" ht="14.25" customHeight="1" x14ac:dyDescent="0.2">
      <c r="C613" s="1"/>
    </row>
    <row r="614" spans="3:3" ht="14.25" customHeight="1" x14ac:dyDescent="0.2">
      <c r="C614" s="1"/>
    </row>
    <row r="615" spans="3:3" ht="14.25" customHeight="1" x14ac:dyDescent="0.2">
      <c r="C615" s="1"/>
    </row>
    <row r="616" spans="3:3" ht="14.25" customHeight="1" x14ac:dyDescent="0.2">
      <c r="C616" s="1"/>
    </row>
    <row r="617" spans="3:3" ht="14.25" customHeight="1" x14ac:dyDescent="0.2">
      <c r="C617" s="1"/>
    </row>
    <row r="618" spans="3:3" ht="14.25" customHeight="1" x14ac:dyDescent="0.2">
      <c r="C618" s="1"/>
    </row>
    <row r="619" spans="3:3" ht="14.25" customHeight="1" x14ac:dyDescent="0.2">
      <c r="C619" s="1"/>
    </row>
    <row r="620" spans="3:3" ht="14.25" customHeight="1" x14ac:dyDescent="0.2">
      <c r="C620" s="1"/>
    </row>
    <row r="621" spans="3:3" ht="14.25" customHeight="1" x14ac:dyDescent="0.2">
      <c r="C621" s="1"/>
    </row>
    <row r="622" spans="3:3" ht="14.25" customHeight="1" x14ac:dyDescent="0.2">
      <c r="C622" s="1"/>
    </row>
    <row r="623" spans="3:3" ht="14.25" customHeight="1" x14ac:dyDescent="0.2">
      <c r="C623" s="1"/>
    </row>
    <row r="624" spans="3:3" ht="14.25" customHeight="1" x14ac:dyDescent="0.2">
      <c r="C624" s="1"/>
    </row>
    <row r="625" spans="3:3" ht="14.25" customHeight="1" x14ac:dyDescent="0.2">
      <c r="C625" s="1"/>
    </row>
    <row r="626" spans="3:3" ht="14.25" customHeight="1" x14ac:dyDescent="0.2">
      <c r="C626" s="1"/>
    </row>
    <row r="627" spans="3:3" ht="14.25" customHeight="1" x14ac:dyDescent="0.2">
      <c r="C627" s="1"/>
    </row>
    <row r="628" spans="3:3" ht="14.25" customHeight="1" x14ac:dyDescent="0.2">
      <c r="C628" s="1"/>
    </row>
    <row r="629" spans="3:3" ht="14.25" customHeight="1" x14ac:dyDescent="0.2">
      <c r="C629" s="1"/>
    </row>
    <row r="630" spans="3:3" ht="14.25" customHeight="1" x14ac:dyDescent="0.2">
      <c r="C630" s="1"/>
    </row>
    <row r="631" spans="3:3" ht="14.25" customHeight="1" x14ac:dyDescent="0.2">
      <c r="C631" s="1"/>
    </row>
    <row r="632" spans="3:3" ht="14.25" customHeight="1" x14ac:dyDescent="0.2">
      <c r="C632" s="1"/>
    </row>
    <row r="633" spans="3:3" ht="14.25" customHeight="1" x14ac:dyDescent="0.2">
      <c r="C633" s="1"/>
    </row>
    <row r="634" spans="3:3" ht="14.25" customHeight="1" x14ac:dyDescent="0.2">
      <c r="C634" s="1"/>
    </row>
    <row r="635" spans="3:3" ht="14.25" customHeight="1" x14ac:dyDescent="0.2">
      <c r="C635" s="1"/>
    </row>
    <row r="636" spans="3:3" ht="14.25" customHeight="1" x14ac:dyDescent="0.2">
      <c r="C636" s="1"/>
    </row>
    <row r="637" spans="3:3" ht="14.25" customHeight="1" x14ac:dyDescent="0.2">
      <c r="C637" s="1"/>
    </row>
    <row r="638" spans="3:3" ht="14.25" customHeight="1" x14ac:dyDescent="0.2">
      <c r="C638" s="1"/>
    </row>
    <row r="639" spans="3:3" ht="14.25" customHeight="1" x14ac:dyDescent="0.2">
      <c r="C639" s="1"/>
    </row>
    <row r="640" spans="3:3" ht="14.25" customHeight="1" x14ac:dyDescent="0.2">
      <c r="C640" s="1"/>
    </row>
    <row r="641" spans="3:3" ht="14.25" customHeight="1" x14ac:dyDescent="0.2">
      <c r="C641" s="1"/>
    </row>
    <row r="642" spans="3:3" ht="14.25" customHeight="1" x14ac:dyDescent="0.2">
      <c r="C642" s="1"/>
    </row>
    <row r="643" spans="3:3" ht="14.25" customHeight="1" x14ac:dyDescent="0.2">
      <c r="C643" s="1"/>
    </row>
    <row r="644" spans="3:3" ht="14.25" customHeight="1" x14ac:dyDescent="0.2">
      <c r="C644" s="1"/>
    </row>
    <row r="645" spans="3:3" ht="14.25" customHeight="1" x14ac:dyDescent="0.2">
      <c r="C645" s="1"/>
    </row>
    <row r="646" spans="3:3" ht="14.25" customHeight="1" x14ac:dyDescent="0.2">
      <c r="C646" s="1"/>
    </row>
    <row r="647" spans="3:3" ht="14.25" customHeight="1" x14ac:dyDescent="0.2">
      <c r="C647" s="1"/>
    </row>
    <row r="648" spans="3:3" ht="14.25" customHeight="1" x14ac:dyDescent="0.2">
      <c r="C648" s="1"/>
    </row>
    <row r="649" spans="3:3" ht="14.25" customHeight="1" x14ac:dyDescent="0.2">
      <c r="C649" s="1"/>
    </row>
    <row r="650" spans="3:3" ht="14.25" customHeight="1" x14ac:dyDescent="0.2">
      <c r="C650" s="1"/>
    </row>
    <row r="651" spans="3:3" ht="14.25" customHeight="1" x14ac:dyDescent="0.2">
      <c r="C651" s="1"/>
    </row>
    <row r="652" spans="3:3" ht="14.25" customHeight="1" x14ac:dyDescent="0.2">
      <c r="C652" s="1"/>
    </row>
    <row r="653" spans="3:3" ht="14.25" customHeight="1" x14ac:dyDescent="0.2">
      <c r="C653" s="1"/>
    </row>
    <row r="654" spans="3:3" ht="14.25" customHeight="1" x14ac:dyDescent="0.2">
      <c r="C654" s="1"/>
    </row>
    <row r="655" spans="3:3" ht="14.25" customHeight="1" x14ac:dyDescent="0.2">
      <c r="C655" s="1"/>
    </row>
    <row r="656" spans="3:3" ht="14.25" customHeight="1" x14ac:dyDescent="0.2">
      <c r="C656" s="1"/>
    </row>
    <row r="657" spans="3:3" ht="14.25" customHeight="1" x14ac:dyDescent="0.2">
      <c r="C657" s="1"/>
    </row>
    <row r="658" spans="3:3" ht="14.25" customHeight="1" x14ac:dyDescent="0.2">
      <c r="C658" s="1"/>
    </row>
    <row r="659" spans="3:3" ht="14.25" customHeight="1" x14ac:dyDescent="0.2">
      <c r="C659" s="1"/>
    </row>
    <row r="660" spans="3:3" ht="14.25" customHeight="1" x14ac:dyDescent="0.2">
      <c r="C660" s="1"/>
    </row>
    <row r="661" spans="3:3" ht="14.25" customHeight="1" x14ac:dyDescent="0.2">
      <c r="C661" s="1"/>
    </row>
    <row r="662" spans="3:3" ht="14.25" customHeight="1" x14ac:dyDescent="0.2">
      <c r="C662" s="1"/>
    </row>
    <row r="663" spans="3:3" ht="14.25" customHeight="1" x14ac:dyDescent="0.2">
      <c r="C663" s="1"/>
    </row>
    <row r="664" spans="3:3" ht="14.25" customHeight="1" x14ac:dyDescent="0.2">
      <c r="C664" s="1"/>
    </row>
    <row r="665" spans="3:3" ht="14.25" customHeight="1" x14ac:dyDescent="0.2">
      <c r="C665" s="1"/>
    </row>
    <row r="666" spans="3:3" ht="14.25" customHeight="1" x14ac:dyDescent="0.2">
      <c r="C666" s="1"/>
    </row>
    <row r="667" spans="3:3" ht="14.25" customHeight="1" x14ac:dyDescent="0.2">
      <c r="C667" s="1"/>
    </row>
    <row r="668" spans="3:3" ht="14.25" customHeight="1" x14ac:dyDescent="0.2">
      <c r="C668" s="1"/>
    </row>
    <row r="669" spans="3:3" ht="14.25" customHeight="1" x14ac:dyDescent="0.2">
      <c r="C669" s="1"/>
    </row>
    <row r="670" spans="3:3" ht="14.25" customHeight="1" x14ac:dyDescent="0.2">
      <c r="C670" s="1"/>
    </row>
    <row r="671" spans="3:3" ht="14.25" customHeight="1" x14ac:dyDescent="0.2">
      <c r="C671" s="1"/>
    </row>
    <row r="672" spans="3:3" ht="14.25" customHeight="1" x14ac:dyDescent="0.2">
      <c r="C672" s="1"/>
    </row>
    <row r="673" spans="3:3" ht="14.25" customHeight="1" x14ac:dyDescent="0.2">
      <c r="C673" s="1"/>
    </row>
    <row r="674" spans="3:3" ht="14.25" customHeight="1" x14ac:dyDescent="0.2">
      <c r="C674" s="1"/>
    </row>
    <row r="675" spans="3:3" ht="14.25" customHeight="1" x14ac:dyDescent="0.2">
      <c r="C675" s="1"/>
    </row>
    <row r="676" spans="3:3" ht="14.25" customHeight="1" x14ac:dyDescent="0.2">
      <c r="C676" s="1"/>
    </row>
    <row r="677" spans="3:3" ht="14.25" customHeight="1" x14ac:dyDescent="0.2">
      <c r="C677" s="1"/>
    </row>
    <row r="678" spans="3:3" ht="14.25" customHeight="1" x14ac:dyDescent="0.2">
      <c r="C678" s="1"/>
    </row>
    <row r="679" spans="3:3" ht="14.25" customHeight="1" x14ac:dyDescent="0.2">
      <c r="C679" s="1"/>
    </row>
    <row r="680" spans="3:3" ht="14.25" customHeight="1" x14ac:dyDescent="0.2">
      <c r="C680" s="1"/>
    </row>
    <row r="681" spans="3:3" ht="14.25" customHeight="1" x14ac:dyDescent="0.2">
      <c r="C681" s="1"/>
    </row>
    <row r="682" spans="3:3" ht="14.25" customHeight="1" x14ac:dyDescent="0.2">
      <c r="C682" s="1"/>
    </row>
    <row r="683" spans="3:3" ht="14.25" customHeight="1" x14ac:dyDescent="0.2">
      <c r="C683" s="1"/>
    </row>
    <row r="684" spans="3:3" ht="14.25" customHeight="1" x14ac:dyDescent="0.2">
      <c r="C684" s="1"/>
    </row>
    <row r="685" spans="3:3" ht="14.25" customHeight="1" x14ac:dyDescent="0.2">
      <c r="C685" s="1"/>
    </row>
    <row r="686" spans="3:3" ht="14.25" customHeight="1" x14ac:dyDescent="0.2">
      <c r="C686" s="1"/>
    </row>
    <row r="687" spans="3:3" ht="14.25" customHeight="1" x14ac:dyDescent="0.2">
      <c r="C687" s="1"/>
    </row>
    <row r="688" spans="3:3" ht="14.25" customHeight="1" x14ac:dyDescent="0.2">
      <c r="C688" s="1"/>
    </row>
    <row r="689" spans="3:3" ht="14.25" customHeight="1" x14ac:dyDescent="0.2">
      <c r="C689" s="1"/>
    </row>
    <row r="690" spans="3:3" ht="14.25" customHeight="1" x14ac:dyDescent="0.2">
      <c r="C690" s="1"/>
    </row>
    <row r="691" spans="3:3" ht="14.25" customHeight="1" x14ac:dyDescent="0.2">
      <c r="C691" s="1"/>
    </row>
    <row r="692" spans="3:3" ht="14.25" customHeight="1" x14ac:dyDescent="0.2">
      <c r="C692" s="1"/>
    </row>
    <row r="693" spans="3:3" ht="14.25" customHeight="1" x14ac:dyDescent="0.2">
      <c r="C693" s="1"/>
    </row>
    <row r="694" spans="3:3" ht="14.25" customHeight="1" x14ac:dyDescent="0.2">
      <c r="C694" s="1"/>
    </row>
    <row r="695" spans="3:3" ht="14.25" customHeight="1" x14ac:dyDescent="0.2">
      <c r="C695" s="1"/>
    </row>
    <row r="696" spans="3:3" ht="14.25" customHeight="1" x14ac:dyDescent="0.2">
      <c r="C696" s="1"/>
    </row>
    <row r="697" spans="3:3" ht="14.25" customHeight="1" x14ac:dyDescent="0.2">
      <c r="C697" s="1"/>
    </row>
    <row r="698" spans="3:3" ht="14.25" customHeight="1" x14ac:dyDescent="0.2">
      <c r="C698" s="1"/>
    </row>
    <row r="699" spans="3:3" ht="14.25" customHeight="1" x14ac:dyDescent="0.2">
      <c r="C699" s="1"/>
    </row>
    <row r="700" spans="3:3" ht="14.25" customHeight="1" x14ac:dyDescent="0.2">
      <c r="C700" s="1"/>
    </row>
    <row r="701" spans="3:3" ht="14.25" customHeight="1" x14ac:dyDescent="0.2">
      <c r="C701" s="1"/>
    </row>
    <row r="702" spans="3:3" ht="14.25" customHeight="1" x14ac:dyDescent="0.2">
      <c r="C702" s="1"/>
    </row>
    <row r="703" spans="3:3" ht="14.25" customHeight="1" x14ac:dyDescent="0.2">
      <c r="C703" s="1"/>
    </row>
    <row r="704" spans="3:3" ht="14.25" customHeight="1" x14ac:dyDescent="0.2">
      <c r="C704" s="1"/>
    </row>
    <row r="705" spans="3:3" ht="14.25" customHeight="1" x14ac:dyDescent="0.2">
      <c r="C705" s="1"/>
    </row>
    <row r="706" spans="3:3" ht="14.25" customHeight="1" x14ac:dyDescent="0.2">
      <c r="C706" s="1"/>
    </row>
    <row r="707" spans="3:3" ht="14.25" customHeight="1" x14ac:dyDescent="0.2">
      <c r="C707" s="1"/>
    </row>
    <row r="708" spans="3:3" ht="14.25" customHeight="1" x14ac:dyDescent="0.2">
      <c r="C708" s="1"/>
    </row>
    <row r="709" spans="3:3" ht="14.25" customHeight="1" x14ac:dyDescent="0.2">
      <c r="C709" s="1"/>
    </row>
    <row r="710" spans="3:3" ht="14.25" customHeight="1" x14ac:dyDescent="0.2">
      <c r="C710" s="1"/>
    </row>
    <row r="711" spans="3:3" ht="14.25" customHeight="1" x14ac:dyDescent="0.2">
      <c r="C711" s="1"/>
    </row>
    <row r="712" spans="3:3" ht="14.25" customHeight="1" x14ac:dyDescent="0.2">
      <c r="C712" s="1"/>
    </row>
    <row r="713" spans="3:3" ht="14.25" customHeight="1" x14ac:dyDescent="0.2">
      <c r="C713" s="1"/>
    </row>
    <row r="714" spans="3:3" ht="14.25" customHeight="1" x14ac:dyDescent="0.2">
      <c r="C714" s="1"/>
    </row>
    <row r="715" spans="3:3" ht="14.25" customHeight="1" x14ac:dyDescent="0.2">
      <c r="C715" s="1"/>
    </row>
    <row r="716" spans="3:3" ht="14.25" customHeight="1" x14ac:dyDescent="0.2">
      <c r="C716" s="1"/>
    </row>
    <row r="717" spans="3:3" ht="14.25" customHeight="1" x14ac:dyDescent="0.2">
      <c r="C717" s="1"/>
    </row>
    <row r="718" spans="3:3" ht="14.25" customHeight="1" x14ac:dyDescent="0.2">
      <c r="C718" s="1"/>
    </row>
    <row r="719" spans="3:3" ht="14.25" customHeight="1" x14ac:dyDescent="0.2">
      <c r="C719" s="1"/>
    </row>
    <row r="720" spans="3:3" ht="14.25" customHeight="1" x14ac:dyDescent="0.2">
      <c r="C720" s="1"/>
    </row>
    <row r="721" spans="3:3" ht="14.25" customHeight="1" x14ac:dyDescent="0.2">
      <c r="C721" s="1"/>
    </row>
    <row r="722" spans="3:3" ht="14.25" customHeight="1" x14ac:dyDescent="0.2">
      <c r="C722" s="1"/>
    </row>
    <row r="723" spans="3:3" ht="14.25" customHeight="1" x14ac:dyDescent="0.2">
      <c r="C723" s="1"/>
    </row>
    <row r="724" spans="3:3" ht="14.25" customHeight="1" x14ac:dyDescent="0.2">
      <c r="C724" s="1"/>
    </row>
    <row r="725" spans="3:3" ht="14.25" customHeight="1" x14ac:dyDescent="0.2">
      <c r="C725" s="1"/>
    </row>
    <row r="726" spans="3:3" ht="14.25" customHeight="1" x14ac:dyDescent="0.2">
      <c r="C726" s="1"/>
    </row>
    <row r="727" spans="3:3" ht="14.25" customHeight="1" x14ac:dyDescent="0.2">
      <c r="C727" s="1"/>
    </row>
    <row r="728" spans="3:3" ht="14.25" customHeight="1" x14ac:dyDescent="0.2">
      <c r="C728" s="1"/>
    </row>
    <row r="729" spans="3:3" ht="14.25" customHeight="1" x14ac:dyDescent="0.2">
      <c r="C729" s="1"/>
    </row>
    <row r="730" spans="3:3" ht="14.25" customHeight="1" x14ac:dyDescent="0.2">
      <c r="C730" s="1"/>
    </row>
    <row r="731" spans="3:3" ht="14.25" customHeight="1" x14ac:dyDescent="0.2">
      <c r="C731" s="1"/>
    </row>
    <row r="732" spans="3:3" ht="14.25" customHeight="1" x14ac:dyDescent="0.2">
      <c r="C732" s="1"/>
    </row>
    <row r="733" spans="3:3" ht="14.25" customHeight="1" x14ac:dyDescent="0.2">
      <c r="C733" s="1"/>
    </row>
    <row r="734" spans="3:3" ht="14.25" customHeight="1" x14ac:dyDescent="0.2">
      <c r="C734" s="1"/>
    </row>
    <row r="735" spans="3:3" ht="14.25" customHeight="1" x14ac:dyDescent="0.2">
      <c r="C735" s="1"/>
    </row>
    <row r="736" spans="3:3" ht="14.25" customHeight="1" x14ac:dyDescent="0.2">
      <c r="C736" s="1"/>
    </row>
    <row r="737" spans="3:3" ht="14.25" customHeight="1" x14ac:dyDescent="0.2">
      <c r="C737" s="1"/>
    </row>
    <row r="738" spans="3:3" ht="14.25" customHeight="1" x14ac:dyDescent="0.2">
      <c r="C738" s="1"/>
    </row>
    <row r="739" spans="3:3" ht="14.25" customHeight="1" x14ac:dyDescent="0.2">
      <c r="C739" s="1"/>
    </row>
    <row r="740" spans="3:3" ht="14.25" customHeight="1" x14ac:dyDescent="0.2">
      <c r="C740" s="1"/>
    </row>
    <row r="741" spans="3:3" ht="14.25" customHeight="1" x14ac:dyDescent="0.2">
      <c r="C741" s="1"/>
    </row>
    <row r="742" spans="3:3" ht="14.25" customHeight="1" x14ac:dyDescent="0.2">
      <c r="C742" s="1"/>
    </row>
    <row r="743" spans="3:3" ht="14.25" customHeight="1" x14ac:dyDescent="0.2">
      <c r="C743" s="1"/>
    </row>
    <row r="744" spans="3:3" ht="14.25" customHeight="1" x14ac:dyDescent="0.2">
      <c r="C744" s="1"/>
    </row>
    <row r="745" spans="3:3" ht="14.25" customHeight="1" x14ac:dyDescent="0.2">
      <c r="C745" s="1"/>
    </row>
    <row r="746" spans="3:3" ht="14.25" customHeight="1" x14ac:dyDescent="0.2">
      <c r="C746" s="1"/>
    </row>
    <row r="747" spans="3:3" ht="14.25" customHeight="1" x14ac:dyDescent="0.2">
      <c r="C747" s="1"/>
    </row>
    <row r="748" spans="3:3" ht="14.25" customHeight="1" x14ac:dyDescent="0.2">
      <c r="C748" s="1"/>
    </row>
    <row r="749" spans="3:3" ht="14.25" customHeight="1" x14ac:dyDescent="0.2">
      <c r="C749" s="1"/>
    </row>
    <row r="750" spans="3:3" ht="14.25" customHeight="1" x14ac:dyDescent="0.2">
      <c r="C750" s="1"/>
    </row>
    <row r="751" spans="3:3" ht="14.25" customHeight="1" x14ac:dyDescent="0.2">
      <c r="C751" s="1"/>
    </row>
    <row r="752" spans="3:3" ht="14.25" customHeight="1" x14ac:dyDescent="0.2">
      <c r="C752" s="1"/>
    </row>
    <row r="753" spans="3:3" ht="14.25" customHeight="1" x14ac:dyDescent="0.2">
      <c r="C753" s="1"/>
    </row>
    <row r="754" spans="3:3" ht="14.25" customHeight="1" x14ac:dyDescent="0.2">
      <c r="C754" s="1"/>
    </row>
    <row r="755" spans="3:3" ht="14.25" customHeight="1" x14ac:dyDescent="0.2">
      <c r="C755" s="1"/>
    </row>
    <row r="756" spans="3:3" ht="14.25" customHeight="1" x14ac:dyDescent="0.2">
      <c r="C756" s="1"/>
    </row>
    <row r="757" spans="3:3" ht="14.25" customHeight="1" x14ac:dyDescent="0.2">
      <c r="C757" s="1"/>
    </row>
    <row r="758" spans="3:3" ht="14.25" customHeight="1" x14ac:dyDescent="0.2">
      <c r="C758" s="1"/>
    </row>
    <row r="759" spans="3:3" ht="14.25" customHeight="1" x14ac:dyDescent="0.2">
      <c r="C759" s="1"/>
    </row>
    <row r="760" spans="3:3" ht="14.25" customHeight="1" x14ac:dyDescent="0.2">
      <c r="C760" s="1"/>
    </row>
    <row r="761" spans="3:3" ht="14.25" customHeight="1" x14ac:dyDescent="0.2">
      <c r="C761" s="1"/>
    </row>
    <row r="762" spans="3:3" ht="14.25" customHeight="1" x14ac:dyDescent="0.2">
      <c r="C762" s="1"/>
    </row>
    <row r="763" spans="3:3" ht="14.25" customHeight="1" x14ac:dyDescent="0.2">
      <c r="C763" s="1"/>
    </row>
    <row r="764" spans="3:3" ht="14.25" customHeight="1" x14ac:dyDescent="0.2">
      <c r="C764" s="1"/>
    </row>
    <row r="765" spans="3:3" ht="14.25" customHeight="1" x14ac:dyDescent="0.2">
      <c r="C765" s="1"/>
    </row>
    <row r="766" spans="3:3" ht="14.25" customHeight="1" x14ac:dyDescent="0.2">
      <c r="C766" s="1"/>
    </row>
    <row r="767" spans="3:3" ht="14.25" customHeight="1" x14ac:dyDescent="0.2">
      <c r="C767" s="1"/>
    </row>
    <row r="768" spans="3:3" ht="14.25" customHeight="1" x14ac:dyDescent="0.2">
      <c r="C768" s="1"/>
    </row>
    <row r="769" spans="3:3" ht="14.25" customHeight="1" x14ac:dyDescent="0.2">
      <c r="C769" s="1"/>
    </row>
    <row r="770" spans="3:3" ht="14.25" customHeight="1" x14ac:dyDescent="0.2">
      <c r="C770" s="1"/>
    </row>
    <row r="771" spans="3:3" ht="14.25" customHeight="1" x14ac:dyDescent="0.2">
      <c r="C771" s="1"/>
    </row>
    <row r="772" spans="3:3" ht="14.25" customHeight="1" x14ac:dyDescent="0.2">
      <c r="C772" s="1"/>
    </row>
    <row r="773" spans="3:3" ht="14.25" customHeight="1" x14ac:dyDescent="0.2">
      <c r="C773" s="1"/>
    </row>
    <row r="774" spans="3:3" ht="14.25" customHeight="1" x14ac:dyDescent="0.2">
      <c r="C774" s="1"/>
    </row>
    <row r="775" spans="3:3" ht="14.25" customHeight="1" x14ac:dyDescent="0.2">
      <c r="C775" s="1"/>
    </row>
    <row r="776" spans="3:3" ht="14.25" customHeight="1" x14ac:dyDescent="0.2">
      <c r="C776" s="1"/>
    </row>
    <row r="777" spans="3:3" ht="14.25" customHeight="1" x14ac:dyDescent="0.2">
      <c r="C777" s="1"/>
    </row>
    <row r="778" spans="3:3" ht="14.25" customHeight="1" x14ac:dyDescent="0.2">
      <c r="C778" s="1"/>
    </row>
    <row r="779" spans="3:3" ht="14.25" customHeight="1" x14ac:dyDescent="0.2">
      <c r="C779" s="1"/>
    </row>
    <row r="780" spans="3:3" ht="14.25" customHeight="1" x14ac:dyDescent="0.2">
      <c r="C780" s="1"/>
    </row>
    <row r="781" spans="3:3" ht="14.25" customHeight="1" x14ac:dyDescent="0.2">
      <c r="C781" s="1"/>
    </row>
    <row r="782" spans="3:3" ht="14.25" customHeight="1" x14ac:dyDescent="0.2">
      <c r="C782" s="1"/>
    </row>
    <row r="783" spans="3:3" ht="14.25" customHeight="1" x14ac:dyDescent="0.2">
      <c r="C783" s="1"/>
    </row>
    <row r="784" spans="3:3" ht="14.25" customHeight="1" x14ac:dyDescent="0.2">
      <c r="C784" s="1"/>
    </row>
    <row r="785" spans="3:3" ht="14.25" customHeight="1" x14ac:dyDescent="0.2">
      <c r="C785" s="1"/>
    </row>
    <row r="786" spans="3:3" ht="14.25" customHeight="1" x14ac:dyDescent="0.2">
      <c r="C786" s="1"/>
    </row>
    <row r="787" spans="3:3" ht="14.25" customHeight="1" x14ac:dyDescent="0.2">
      <c r="C787" s="1"/>
    </row>
    <row r="788" spans="3:3" ht="14.25" customHeight="1" x14ac:dyDescent="0.2">
      <c r="C788" s="1"/>
    </row>
    <row r="789" spans="3:3" ht="14.25" customHeight="1" x14ac:dyDescent="0.2">
      <c r="C789" s="1"/>
    </row>
    <row r="790" spans="3:3" ht="14.25" customHeight="1" x14ac:dyDescent="0.2">
      <c r="C790" s="1"/>
    </row>
    <row r="791" spans="3:3" ht="14.25" customHeight="1" x14ac:dyDescent="0.2">
      <c r="C791" s="1"/>
    </row>
    <row r="792" spans="3:3" ht="14.25" customHeight="1" x14ac:dyDescent="0.2">
      <c r="C792" s="1"/>
    </row>
    <row r="793" spans="3:3" ht="14.25" customHeight="1" x14ac:dyDescent="0.2">
      <c r="C793" s="1"/>
    </row>
    <row r="794" spans="3:3" ht="14.25" customHeight="1" x14ac:dyDescent="0.2">
      <c r="C794" s="1"/>
    </row>
    <row r="795" spans="3:3" ht="14.25" customHeight="1" x14ac:dyDescent="0.2">
      <c r="C795" s="1"/>
    </row>
    <row r="796" spans="3:3" ht="14.25" customHeight="1" x14ac:dyDescent="0.2">
      <c r="C796" s="1"/>
    </row>
    <row r="797" spans="3:3" ht="14.25" customHeight="1" x14ac:dyDescent="0.2">
      <c r="C797" s="1"/>
    </row>
    <row r="798" spans="3:3" ht="14.25" customHeight="1" x14ac:dyDescent="0.2">
      <c r="C798" s="1"/>
    </row>
    <row r="799" spans="3:3" ht="14.25" customHeight="1" x14ac:dyDescent="0.2">
      <c r="C799" s="1"/>
    </row>
    <row r="800" spans="3:3" ht="14.25" customHeight="1" x14ac:dyDescent="0.2">
      <c r="C800" s="1"/>
    </row>
    <row r="801" spans="3:3" ht="14.25" customHeight="1" x14ac:dyDescent="0.2">
      <c r="C801" s="1"/>
    </row>
    <row r="802" spans="3:3" ht="14.25" customHeight="1" x14ac:dyDescent="0.2">
      <c r="C802" s="1"/>
    </row>
    <row r="803" spans="3:3" ht="14.25" customHeight="1" x14ac:dyDescent="0.2">
      <c r="C803" s="1"/>
    </row>
    <row r="804" spans="3:3" ht="14.25" customHeight="1" x14ac:dyDescent="0.2">
      <c r="C804" s="1"/>
    </row>
    <row r="805" spans="3:3" ht="14.25" customHeight="1" x14ac:dyDescent="0.2">
      <c r="C805" s="1"/>
    </row>
    <row r="806" spans="3:3" ht="14.25" customHeight="1" x14ac:dyDescent="0.2">
      <c r="C806" s="1"/>
    </row>
    <row r="807" spans="3:3" ht="14.25" customHeight="1" x14ac:dyDescent="0.2">
      <c r="C807" s="1"/>
    </row>
    <row r="808" spans="3:3" ht="14.25" customHeight="1" x14ac:dyDescent="0.2">
      <c r="C808" s="1"/>
    </row>
    <row r="809" spans="3:3" ht="14.25" customHeight="1" x14ac:dyDescent="0.2">
      <c r="C809" s="1"/>
    </row>
    <row r="810" spans="3:3" ht="14.25" customHeight="1" x14ac:dyDescent="0.2">
      <c r="C810" s="1"/>
    </row>
    <row r="811" spans="3:3" ht="14.25" customHeight="1" x14ac:dyDescent="0.2">
      <c r="C811" s="1"/>
    </row>
    <row r="812" spans="3:3" ht="14.25" customHeight="1" x14ac:dyDescent="0.2">
      <c r="C812" s="1"/>
    </row>
    <row r="813" spans="3:3" ht="14.25" customHeight="1" x14ac:dyDescent="0.2">
      <c r="C813" s="1"/>
    </row>
    <row r="814" spans="3:3" ht="14.25" customHeight="1" x14ac:dyDescent="0.2">
      <c r="C814" s="1"/>
    </row>
    <row r="815" spans="3:3" ht="14.25" customHeight="1" x14ac:dyDescent="0.2">
      <c r="C815" s="1"/>
    </row>
    <row r="816" spans="3:3" ht="14.25" customHeight="1" x14ac:dyDescent="0.2">
      <c r="C816" s="1"/>
    </row>
    <row r="817" spans="3:3" ht="14.25" customHeight="1" x14ac:dyDescent="0.2">
      <c r="C817" s="1"/>
    </row>
    <row r="818" spans="3:3" ht="14.25" customHeight="1" x14ac:dyDescent="0.2">
      <c r="C818" s="1"/>
    </row>
    <row r="819" spans="3:3" ht="14.25" customHeight="1" x14ac:dyDescent="0.2">
      <c r="C819" s="1"/>
    </row>
    <row r="820" spans="3:3" ht="14.25" customHeight="1" x14ac:dyDescent="0.2">
      <c r="C820" s="1"/>
    </row>
    <row r="821" spans="3:3" ht="14.25" customHeight="1" x14ac:dyDescent="0.2">
      <c r="C821" s="1"/>
    </row>
    <row r="822" spans="3:3" ht="14.25" customHeight="1" x14ac:dyDescent="0.2">
      <c r="C822" s="1"/>
    </row>
    <row r="823" spans="3:3" ht="14.25" customHeight="1" x14ac:dyDescent="0.2">
      <c r="C823" s="1"/>
    </row>
    <row r="824" spans="3:3" ht="14.25" customHeight="1" x14ac:dyDescent="0.2">
      <c r="C824" s="1"/>
    </row>
    <row r="825" spans="3:3" ht="14.25" customHeight="1" x14ac:dyDescent="0.2">
      <c r="C825" s="1"/>
    </row>
    <row r="826" spans="3:3" ht="14.25" customHeight="1" x14ac:dyDescent="0.2">
      <c r="C826" s="1"/>
    </row>
    <row r="827" spans="3:3" ht="14.25" customHeight="1" x14ac:dyDescent="0.2">
      <c r="C827" s="1"/>
    </row>
    <row r="828" spans="3:3" ht="14.25" customHeight="1" x14ac:dyDescent="0.2">
      <c r="C828" s="1"/>
    </row>
    <row r="829" spans="3:3" ht="14.25" customHeight="1" x14ac:dyDescent="0.2">
      <c r="C829" s="1"/>
    </row>
    <row r="830" spans="3:3" ht="14.25" customHeight="1" x14ac:dyDescent="0.2">
      <c r="C830" s="1"/>
    </row>
    <row r="831" spans="3:3" ht="14.25" customHeight="1" x14ac:dyDescent="0.2">
      <c r="C831" s="1"/>
    </row>
    <row r="832" spans="3:3" ht="14.25" customHeight="1" x14ac:dyDescent="0.2">
      <c r="C832" s="1"/>
    </row>
    <row r="833" spans="3:3" ht="14.25" customHeight="1" x14ac:dyDescent="0.2">
      <c r="C833" s="1"/>
    </row>
    <row r="834" spans="3:3" ht="14.25" customHeight="1" x14ac:dyDescent="0.2">
      <c r="C834" s="1"/>
    </row>
    <row r="835" spans="3:3" ht="14.25" customHeight="1" x14ac:dyDescent="0.2">
      <c r="C835" s="1"/>
    </row>
    <row r="836" spans="3:3" ht="14.25" customHeight="1" x14ac:dyDescent="0.2">
      <c r="C836" s="1"/>
    </row>
    <row r="837" spans="3:3" ht="14.25" customHeight="1" x14ac:dyDescent="0.2">
      <c r="C837" s="1"/>
    </row>
    <row r="838" spans="3:3" ht="14.25" customHeight="1" x14ac:dyDescent="0.2">
      <c r="C838" s="1"/>
    </row>
    <row r="839" spans="3:3" ht="14.25" customHeight="1" x14ac:dyDescent="0.2">
      <c r="C839" s="1"/>
    </row>
    <row r="840" spans="3:3" ht="14.25" customHeight="1" x14ac:dyDescent="0.2">
      <c r="C840" s="1"/>
    </row>
    <row r="841" spans="3:3" ht="14.25" customHeight="1" x14ac:dyDescent="0.2">
      <c r="C841" s="1"/>
    </row>
    <row r="842" spans="3:3" ht="14.25" customHeight="1" x14ac:dyDescent="0.2">
      <c r="C842" s="1"/>
    </row>
    <row r="843" spans="3:3" ht="14.25" customHeight="1" x14ac:dyDescent="0.2">
      <c r="C843" s="1"/>
    </row>
    <row r="844" spans="3:3" ht="14.25" customHeight="1" x14ac:dyDescent="0.2">
      <c r="C844" s="1"/>
    </row>
    <row r="845" spans="3:3" ht="14.25" customHeight="1" x14ac:dyDescent="0.2">
      <c r="C845" s="1"/>
    </row>
    <row r="846" spans="3:3" ht="14.25" customHeight="1" x14ac:dyDescent="0.2">
      <c r="C846" s="1"/>
    </row>
    <row r="847" spans="3:3" ht="14.25" customHeight="1" x14ac:dyDescent="0.2">
      <c r="C847" s="1"/>
    </row>
    <row r="848" spans="3:3" ht="14.25" customHeight="1" x14ac:dyDescent="0.2">
      <c r="C848" s="1"/>
    </row>
    <row r="849" spans="3:3" ht="14.25" customHeight="1" x14ac:dyDescent="0.2">
      <c r="C849" s="1"/>
    </row>
    <row r="850" spans="3:3" ht="14.25" customHeight="1" x14ac:dyDescent="0.2">
      <c r="C850" s="1"/>
    </row>
    <row r="851" spans="3:3" ht="14.25" customHeight="1" x14ac:dyDescent="0.2">
      <c r="C851" s="1"/>
    </row>
    <row r="852" spans="3:3" ht="14.25" customHeight="1" x14ac:dyDescent="0.2">
      <c r="C852" s="1"/>
    </row>
    <row r="853" spans="3:3" ht="14.25" customHeight="1" x14ac:dyDescent="0.2">
      <c r="C853" s="1"/>
    </row>
    <row r="854" spans="3:3" ht="14.25" customHeight="1" x14ac:dyDescent="0.2">
      <c r="C854" s="1"/>
    </row>
    <row r="855" spans="3:3" ht="14.25" customHeight="1" x14ac:dyDescent="0.2">
      <c r="C855" s="1"/>
    </row>
    <row r="856" spans="3:3" ht="14.25" customHeight="1" x14ac:dyDescent="0.2">
      <c r="C856" s="1"/>
    </row>
    <row r="857" spans="3:3" ht="14.25" customHeight="1" x14ac:dyDescent="0.2">
      <c r="C857" s="1"/>
    </row>
    <row r="858" spans="3:3" ht="14.25" customHeight="1" x14ac:dyDescent="0.2">
      <c r="C858" s="1"/>
    </row>
    <row r="859" spans="3:3" ht="14.25" customHeight="1" x14ac:dyDescent="0.2">
      <c r="C859" s="1"/>
    </row>
    <row r="860" spans="3:3" ht="14.25" customHeight="1" x14ac:dyDescent="0.2">
      <c r="C860" s="1"/>
    </row>
    <row r="861" spans="3:3" ht="14.25" customHeight="1" x14ac:dyDescent="0.2">
      <c r="C861" s="1"/>
    </row>
    <row r="862" spans="3:3" ht="14.25" customHeight="1" x14ac:dyDescent="0.2">
      <c r="C862" s="1"/>
    </row>
    <row r="863" spans="3:3" ht="14.25" customHeight="1" x14ac:dyDescent="0.2">
      <c r="C863" s="1"/>
    </row>
    <row r="864" spans="3:3" ht="14.25" customHeight="1" x14ac:dyDescent="0.2">
      <c r="C864" s="1"/>
    </row>
    <row r="865" spans="3:3" ht="14.25" customHeight="1" x14ac:dyDescent="0.2">
      <c r="C865" s="1"/>
    </row>
    <row r="866" spans="3:3" ht="14.25" customHeight="1" x14ac:dyDescent="0.2">
      <c r="C866" s="1"/>
    </row>
    <row r="867" spans="3:3" ht="14.25" customHeight="1" x14ac:dyDescent="0.2">
      <c r="C867" s="1"/>
    </row>
    <row r="868" spans="3:3" ht="14.25" customHeight="1" x14ac:dyDescent="0.2">
      <c r="C868" s="1"/>
    </row>
    <row r="869" spans="3:3" ht="14.25" customHeight="1" x14ac:dyDescent="0.2">
      <c r="C869" s="1"/>
    </row>
    <row r="870" spans="3:3" ht="14.25" customHeight="1" x14ac:dyDescent="0.2">
      <c r="C870" s="1"/>
    </row>
    <row r="871" spans="3:3" ht="14.25" customHeight="1" x14ac:dyDescent="0.2">
      <c r="C871" s="1"/>
    </row>
    <row r="872" spans="3:3" ht="14.25" customHeight="1" x14ac:dyDescent="0.2">
      <c r="C872" s="1"/>
    </row>
    <row r="873" spans="3:3" ht="14.25" customHeight="1" x14ac:dyDescent="0.2">
      <c r="C873" s="1"/>
    </row>
    <row r="874" spans="3:3" ht="14.25" customHeight="1" x14ac:dyDescent="0.2">
      <c r="C874" s="1"/>
    </row>
    <row r="875" spans="3:3" ht="14.25" customHeight="1" x14ac:dyDescent="0.2">
      <c r="C875" s="1"/>
    </row>
    <row r="876" spans="3:3" ht="14.25" customHeight="1" x14ac:dyDescent="0.2">
      <c r="C876" s="1"/>
    </row>
    <row r="877" spans="3:3" ht="14.25" customHeight="1" x14ac:dyDescent="0.2">
      <c r="C877" s="1"/>
    </row>
    <row r="878" spans="3:3" ht="14.25" customHeight="1" x14ac:dyDescent="0.2">
      <c r="C878" s="1"/>
    </row>
    <row r="879" spans="3:3" ht="14.25" customHeight="1" x14ac:dyDescent="0.2">
      <c r="C879" s="1"/>
    </row>
    <row r="880" spans="3:3" ht="14.25" customHeight="1" x14ac:dyDescent="0.2">
      <c r="C880" s="1"/>
    </row>
    <row r="881" spans="3:3" ht="14.25" customHeight="1" x14ac:dyDescent="0.2">
      <c r="C881" s="1"/>
    </row>
    <row r="882" spans="3:3" ht="14.25" customHeight="1" x14ac:dyDescent="0.2">
      <c r="C882" s="1"/>
    </row>
    <row r="883" spans="3:3" ht="14.25" customHeight="1" x14ac:dyDescent="0.2">
      <c r="C883" s="1"/>
    </row>
    <row r="884" spans="3:3" ht="14.25" customHeight="1" x14ac:dyDescent="0.2">
      <c r="C884" s="1"/>
    </row>
    <row r="885" spans="3:3" ht="14.25" customHeight="1" x14ac:dyDescent="0.2">
      <c r="C885" s="1"/>
    </row>
    <row r="886" spans="3:3" ht="14.25" customHeight="1" x14ac:dyDescent="0.2">
      <c r="C886" s="1"/>
    </row>
    <row r="887" spans="3:3" ht="14.25" customHeight="1" x14ac:dyDescent="0.2">
      <c r="C887" s="1"/>
    </row>
    <row r="888" spans="3:3" ht="14.25" customHeight="1" x14ac:dyDescent="0.2">
      <c r="C888" s="1"/>
    </row>
    <row r="889" spans="3:3" ht="14.25" customHeight="1" x14ac:dyDescent="0.2">
      <c r="C889" s="1"/>
    </row>
    <row r="890" spans="3:3" ht="14.25" customHeight="1" x14ac:dyDescent="0.2">
      <c r="C890" s="1"/>
    </row>
    <row r="891" spans="3:3" ht="14.25" customHeight="1" x14ac:dyDescent="0.2">
      <c r="C891" s="1"/>
    </row>
    <row r="892" spans="3:3" ht="14.25" customHeight="1" x14ac:dyDescent="0.2">
      <c r="C892" s="1"/>
    </row>
    <row r="893" spans="3:3" ht="14.25" customHeight="1" x14ac:dyDescent="0.2">
      <c r="C893" s="1"/>
    </row>
    <row r="894" spans="3:3" ht="14.25" customHeight="1" x14ac:dyDescent="0.2">
      <c r="C894" s="1"/>
    </row>
    <row r="895" spans="3:3" ht="14.25" customHeight="1" x14ac:dyDescent="0.2">
      <c r="C895" s="1"/>
    </row>
    <row r="896" spans="3:3" ht="14.25" customHeight="1" x14ac:dyDescent="0.2">
      <c r="C896" s="1"/>
    </row>
    <row r="897" spans="3:3" ht="14.25" customHeight="1" x14ac:dyDescent="0.2">
      <c r="C897" s="1"/>
    </row>
    <row r="898" spans="3:3" ht="14.25" customHeight="1" x14ac:dyDescent="0.2">
      <c r="C898" s="1"/>
    </row>
    <row r="899" spans="3:3" ht="14.25" customHeight="1" x14ac:dyDescent="0.2">
      <c r="C899" s="1"/>
    </row>
    <row r="900" spans="3:3" ht="14.25" customHeight="1" x14ac:dyDescent="0.2">
      <c r="C900" s="1"/>
    </row>
    <row r="901" spans="3:3" ht="14.25" customHeight="1" x14ac:dyDescent="0.2">
      <c r="C901" s="1"/>
    </row>
    <row r="902" spans="3:3" ht="14.25" customHeight="1" x14ac:dyDescent="0.2">
      <c r="C902" s="1"/>
    </row>
    <row r="903" spans="3:3" ht="14.25" customHeight="1" x14ac:dyDescent="0.2">
      <c r="C903" s="1"/>
    </row>
    <row r="904" spans="3:3" ht="14.25" customHeight="1" x14ac:dyDescent="0.2">
      <c r="C904" s="1"/>
    </row>
    <row r="905" spans="3:3" ht="14.25" customHeight="1" x14ac:dyDescent="0.2">
      <c r="C905" s="1"/>
    </row>
    <row r="906" spans="3:3" ht="14.25" customHeight="1" x14ac:dyDescent="0.2">
      <c r="C906" s="1"/>
    </row>
    <row r="907" spans="3:3" ht="14.25" customHeight="1" x14ac:dyDescent="0.2">
      <c r="C907" s="1"/>
    </row>
    <row r="908" spans="3:3" ht="14.25" customHeight="1" x14ac:dyDescent="0.2">
      <c r="C908" s="1"/>
    </row>
    <row r="909" spans="3:3" ht="14.25" customHeight="1" x14ac:dyDescent="0.2">
      <c r="C909" s="1"/>
    </row>
    <row r="910" spans="3:3" ht="14.25" customHeight="1" x14ac:dyDescent="0.2">
      <c r="C910" s="1"/>
    </row>
    <row r="911" spans="3:3" ht="14.25" customHeight="1" x14ac:dyDescent="0.2">
      <c r="C911" s="1"/>
    </row>
    <row r="912" spans="3:3" ht="14.25" customHeight="1" x14ac:dyDescent="0.2">
      <c r="C912" s="1"/>
    </row>
    <row r="913" spans="3:3" ht="14.25" customHeight="1" x14ac:dyDescent="0.2">
      <c r="C913" s="1"/>
    </row>
    <row r="914" spans="3:3" ht="14.25" customHeight="1" x14ac:dyDescent="0.2">
      <c r="C914" s="1"/>
    </row>
    <row r="915" spans="3:3" ht="14.25" customHeight="1" x14ac:dyDescent="0.2">
      <c r="C915" s="1"/>
    </row>
    <row r="916" spans="3:3" ht="14.25" customHeight="1" x14ac:dyDescent="0.2">
      <c r="C916" s="1"/>
    </row>
    <row r="917" spans="3:3" ht="14.25" customHeight="1" x14ac:dyDescent="0.2">
      <c r="C917" s="1"/>
    </row>
    <row r="918" spans="3:3" ht="14.25" customHeight="1" x14ac:dyDescent="0.2">
      <c r="C918" s="1"/>
    </row>
    <row r="919" spans="3:3" ht="14.25" customHeight="1" x14ac:dyDescent="0.2">
      <c r="C919" s="1"/>
    </row>
    <row r="920" spans="3:3" ht="14.25" customHeight="1" x14ac:dyDescent="0.2">
      <c r="C920" s="1"/>
    </row>
    <row r="921" spans="3:3" ht="14.25" customHeight="1" x14ac:dyDescent="0.2">
      <c r="C921" s="1"/>
    </row>
    <row r="922" spans="3:3" ht="14.25" customHeight="1" x14ac:dyDescent="0.2">
      <c r="C922" s="1"/>
    </row>
    <row r="923" spans="3:3" ht="14.25" customHeight="1" x14ac:dyDescent="0.2">
      <c r="C923" s="1"/>
    </row>
    <row r="924" spans="3:3" ht="14.25" customHeight="1" x14ac:dyDescent="0.2">
      <c r="C924" s="1"/>
    </row>
    <row r="925" spans="3:3" ht="14.25" customHeight="1" x14ac:dyDescent="0.2">
      <c r="C925" s="1"/>
    </row>
    <row r="926" spans="3:3" ht="14.25" customHeight="1" x14ac:dyDescent="0.2">
      <c r="C926" s="1"/>
    </row>
    <row r="927" spans="3:3" ht="14.25" customHeight="1" x14ac:dyDescent="0.2">
      <c r="C927" s="1"/>
    </row>
    <row r="928" spans="3:3" ht="14.25" customHeight="1" x14ac:dyDescent="0.2">
      <c r="C928" s="1"/>
    </row>
    <row r="929" spans="3:3" ht="14.25" customHeight="1" x14ac:dyDescent="0.2">
      <c r="C929" s="1"/>
    </row>
    <row r="930" spans="3:3" ht="14.25" customHeight="1" x14ac:dyDescent="0.2">
      <c r="C930" s="1"/>
    </row>
    <row r="931" spans="3:3" ht="14.25" customHeight="1" x14ac:dyDescent="0.2">
      <c r="C931" s="1"/>
    </row>
    <row r="932" spans="3:3" ht="14.25" customHeight="1" x14ac:dyDescent="0.2">
      <c r="C932" s="1"/>
    </row>
    <row r="933" spans="3:3" ht="14.25" customHeight="1" x14ac:dyDescent="0.2">
      <c r="C933" s="1"/>
    </row>
    <row r="934" spans="3:3" ht="14.25" customHeight="1" x14ac:dyDescent="0.2">
      <c r="C934" s="1"/>
    </row>
    <row r="935" spans="3:3" ht="14.25" customHeight="1" x14ac:dyDescent="0.2">
      <c r="C935" s="1"/>
    </row>
    <row r="936" spans="3:3" ht="14.25" customHeight="1" x14ac:dyDescent="0.2">
      <c r="C936" s="1"/>
    </row>
    <row r="937" spans="3:3" ht="14.25" customHeight="1" x14ac:dyDescent="0.2">
      <c r="C937" s="1"/>
    </row>
    <row r="938" spans="3:3" ht="14.25" customHeight="1" x14ac:dyDescent="0.2">
      <c r="C938" s="1"/>
    </row>
    <row r="939" spans="3:3" ht="14.25" customHeight="1" x14ac:dyDescent="0.2">
      <c r="C939" s="1"/>
    </row>
    <row r="940" spans="3:3" ht="14.25" customHeight="1" x14ac:dyDescent="0.2">
      <c r="C940" s="1"/>
    </row>
    <row r="941" spans="3:3" ht="14.25" customHeight="1" x14ac:dyDescent="0.2">
      <c r="C941" s="1"/>
    </row>
    <row r="942" spans="3:3" ht="14.25" customHeight="1" x14ac:dyDescent="0.2">
      <c r="C942" s="1"/>
    </row>
    <row r="943" spans="3:3" ht="14.25" customHeight="1" x14ac:dyDescent="0.2">
      <c r="C943" s="1"/>
    </row>
    <row r="944" spans="3:3" ht="14.25" customHeight="1" x14ac:dyDescent="0.2">
      <c r="C944" s="1"/>
    </row>
    <row r="945" spans="3:3" ht="14.25" customHeight="1" x14ac:dyDescent="0.2">
      <c r="C945" s="1"/>
    </row>
    <row r="946" spans="3:3" ht="14.25" customHeight="1" x14ac:dyDescent="0.2">
      <c r="C946" s="1"/>
    </row>
    <row r="947" spans="3:3" ht="14.25" customHeight="1" x14ac:dyDescent="0.2">
      <c r="C947" s="1"/>
    </row>
    <row r="948" spans="3:3" ht="14.25" customHeight="1" x14ac:dyDescent="0.2">
      <c r="C948" s="1"/>
    </row>
    <row r="949" spans="3:3" ht="14.25" customHeight="1" x14ac:dyDescent="0.2">
      <c r="C949" s="1"/>
    </row>
    <row r="950" spans="3:3" ht="14.25" customHeight="1" x14ac:dyDescent="0.2">
      <c r="C950" s="1"/>
    </row>
    <row r="951" spans="3:3" ht="14.25" customHeight="1" x14ac:dyDescent="0.2">
      <c r="C951" s="1"/>
    </row>
    <row r="952" spans="3:3" ht="14.25" customHeight="1" x14ac:dyDescent="0.2">
      <c r="C952" s="1"/>
    </row>
    <row r="953" spans="3:3" ht="14.25" customHeight="1" x14ac:dyDescent="0.2">
      <c r="C953" s="1"/>
    </row>
    <row r="954" spans="3:3" ht="14.25" customHeight="1" x14ac:dyDescent="0.2">
      <c r="C954" s="1"/>
    </row>
    <row r="955" spans="3:3" ht="14.25" customHeight="1" x14ac:dyDescent="0.2">
      <c r="C955" s="1"/>
    </row>
    <row r="956" spans="3:3" ht="14.25" customHeight="1" x14ac:dyDescent="0.2">
      <c r="C956" s="1"/>
    </row>
    <row r="957" spans="3:3" ht="14.25" customHeight="1" x14ac:dyDescent="0.2">
      <c r="C957" s="1"/>
    </row>
    <row r="958" spans="3:3" ht="14.25" customHeight="1" x14ac:dyDescent="0.2">
      <c r="C958" s="1"/>
    </row>
    <row r="959" spans="3:3" ht="14.25" customHeight="1" x14ac:dyDescent="0.2">
      <c r="C959" s="1"/>
    </row>
    <row r="960" spans="3:3" ht="14.25" customHeight="1" x14ac:dyDescent="0.2">
      <c r="C960" s="1"/>
    </row>
    <row r="961" spans="3:3" ht="14.25" customHeight="1" x14ac:dyDescent="0.2">
      <c r="C961" s="1"/>
    </row>
    <row r="962" spans="3:3" ht="14.25" customHeight="1" x14ac:dyDescent="0.2">
      <c r="C962" s="1"/>
    </row>
    <row r="963" spans="3:3" ht="14.25" customHeight="1" x14ac:dyDescent="0.2">
      <c r="C963" s="1"/>
    </row>
    <row r="964" spans="3:3" ht="14.25" customHeight="1" x14ac:dyDescent="0.2">
      <c r="C964" s="1"/>
    </row>
    <row r="965" spans="3:3" ht="14.25" customHeight="1" x14ac:dyDescent="0.2">
      <c r="C965" s="1"/>
    </row>
    <row r="966" spans="3:3" ht="14.25" customHeight="1" x14ac:dyDescent="0.2">
      <c r="C966" s="1"/>
    </row>
    <row r="967" spans="3:3" ht="14.25" customHeight="1" x14ac:dyDescent="0.2">
      <c r="C967" s="1"/>
    </row>
    <row r="968" spans="3:3" ht="14.25" customHeight="1" x14ac:dyDescent="0.2">
      <c r="C968" s="1"/>
    </row>
    <row r="969" spans="3:3" ht="14.25" customHeight="1" x14ac:dyDescent="0.2">
      <c r="C969" s="1"/>
    </row>
    <row r="970" spans="3:3" ht="14.25" customHeight="1" x14ac:dyDescent="0.2">
      <c r="C970" s="1"/>
    </row>
    <row r="971" spans="3:3" ht="14.25" customHeight="1" x14ac:dyDescent="0.2">
      <c r="C971" s="1"/>
    </row>
    <row r="972" spans="3:3" ht="14.25" customHeight="1" x14ac:dyDescent="0.2">
      <c r="C972" s="1"/>
    </row>
    <row r="973" spans="3:3" ht="14.25" customHeight="1" x14ac:dyDescent="0.2">
      <c r="C973" s="1"/>
    </row>
    <row r="974" spans="3:3" ht="14.25" customHeight="1" x14ac:dyDescent="0.2">
      <c r="C974" s="1"/>
    </row>
    <row r="975" spans="3:3" ht="14.25" customHeight="1" x14ac:dyDescent="0.2">
      <c r="C975" s="1"/>
    </row>
    <row r="976" spans="3:3" ht="14.25" customHeight="1" x14ac:dyDescent="0.2">
      <c r="C976" s="1"/>
    </row>
    <row r="977" spans="3:3" ht="14.25" customHeight="1" x14ac:dyDescent="0.2">
      <c r="C977" s="1"/>
    </row>
    <row r="978" spans="3:3" ht="14.25" customHeight="1" x14ac:dyDescent="0.2">
      <c r="C978" s="1"/>
    </row>
    <row r="979" spans="3:3" ht="14.25" customHeight="1" x14ac:dyDescent="0.2">
      <c r="C979" s="1"/>
    </row>
    <row r="980" spans="3:3" ht="14.25" customHeight="1" x14ac:dyDescent="0.2">
      <c r="C980" s="1"/>
    </row>
    <row r="981" spans="3:3" ht="14.25" customHeight="1" x14ac:dyDescent="0.2">
      <c r="C981" s="1"/>
    </row>
    <row r="982" spans="3:3" ht="14.25" customHeight="1" x14ac:dyDescent="0.2">
      <c r="C982" s="1"/>
    </row>
    <row r="983" spans="3:3" ht="14.25" customHeight="1" x14ac:dyDescent="0.2">
      <c r="C983" s="1"/>
    </row>
    <row r="984" spans="3:3" ht="14.25" customHeight="1" x14ac:dyDescent="0.2">
      <c r="C984" s="1"/>
    </row>
    <row r="985" spans="3:3" ht="14.25" customHeight="1" x14ac:dyDescent="0.2">
      <c r="C985" s="1"/>
    </row>
    <row r="986" spans="3:3" ht="14.25" customHeight="1" x14ac:dyDescent="0.2">
      <c r="C986" s="1"/>
    </row>
    <row r="987" spans="3:3" ht="14.25" customHeight="1" x14ac:dyDescent="0.2">
      <c r="C987" s="1"/>
    </row>
    <row r="988" spans="3:3" ht="14.25" customHeight="1" x14ac:dyDescent="0.2">
      <c r="C988" s="1"/>
    </row>
    <row r="989" spans="3:3" ht="14.25" customHeight="1" x14ac:dyDescent="0.2">
      <c r="C989" s="1"/>
    </row>
    <row r="990" spans="3:3" ht="14.25" customHeight="1" x14ac:dyDescent="0.2">
      <c r="C990" s="1"/>
    </row>
    <row r="991" spans="3:3" ht="14.25" customHeight="1" x14ac:dyDescent="0.2">
      <c r="C991" s="1"/>
    </row>
    <row r="992" spans="3:3" ht="14.25" customHeight="1" x14ac:dyDescent="0.2">
      <c r="C992" s="1"/>
    </row>
    <row r="993" spans="3:3" ht="14.25" customHeight="1" x14ac:dyDescent="0.2">
      <c r="C993" s="1"/>
    </row>
    <row r="994" spans="3:3" ht="14.25" customHeight="1" x14ac:dyDescent="0.2">
      <c r="C994" s="1"/>
    </row>
    <row r="995" spans="3:3" ht="14.25" customHeight="1" x14ac:dyDescent="0.2">
      <c r="C995" s="1"/>
    </row>
    <row r="996" spans="3:3" ht="14.25" customHeight="1" x14ac:dyDescent="0.2">
      <c r="C996" s="1"/>
    </row>
    <row r="997" spans="3:3" ht="15" customHeight="1" x14ac:dyDescent="0.2">
      <c r="C997" s="1"/>
    </row>
    <row r="998" spans="3:3" ht="15" customHeight="1" x14ac:dyDescent="0.2">
      <c r="C998" s="1"/>
    </row>
  </sheetData>
  <mergeCells count="7">
    <mergeCell ref="C239:K239"/>
    <mergeCell ref="C159:K159"/>
    <mergeCell ref="C249:K249"/>
    <mergeCell ref="C7:K7"/>
    <mergeCell ref="C8:K8"/>
    <mergeCell ref="C83:K83"/>
    <mergeCell ref="C226:K226"/>
  </mergeCells>
  <phoneticPr fontId="4" type="noConversion"/>
  <pageMargins left="0.23622047244094491" right="0.23622047244094491" top="0.74803149606299213" bottom="0.74803149606299213" header="0" footer="0"/>
  <pageSetup paperSize="3" scale="61" orientation="portrait" r:id="rId1"/>
  <rowBreaks count="2" manualBreakCount="2">
    <brk id="75" max="16383" man="1"/>
    <brk id="1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3.SOP.4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2025-07-29T20:42:14Z</cp:lastPrinted>
  <dcterms:created xsi:type="dcterms:W3CDTF">2015-05-19T15:05:33Z</dcterms:created>
  <dcterms:modified xsi:type="dcterms:W3CDTF">2025-07-29T20:43:00Z</dcterms:modified>
</cp:coreProperties>
</file>