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62\Desktop\VE241\lab3\"/>
    </mc:Choice>
  </mc:AlternateContent>
  <xr:revisionPtr revIDLastSave="0" documentId="8_{FEF39FD1-E6A0-45B7-A885-7817A00CFACC}" xr6:coauthVersionLast="47" xr6:coauthVersionMax="47" xr10:uidLastSave="{00000000-0000-0000-0000-000000000000}"/>
  <bookViews>
    <workbookView xWindow="-108" yWindow="-108" windowWidth="23256" windowHeight="12576" xr2:uid="{0657E83D-2AF1-48FF-BA08-CFD6CE753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7" i="1" l="1"/>
  <c r="S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66" i="1"/>
  <c r="S90" i="1"/>
  <c r="O90" i="1"/>
  <c r="S89" i="1"/>
  <c r="O89" i="1"/>
  <c r="S88" i="1"/>
  <c r="O88" i="1"/>
  <c r="S87" i="1"/>
  <c r="O87" i="1"/>
  <c r="S86" i="1"/>
  <c r="O86" i="1"/>
  <c r="S85" i="1"/>
  <c r="O85" i="1"/>
  <c r="S84" i="1"/>
  <c r="O84" i="1"/>
  <c r="S83" i="1"/>
  <c r="O83" i="1"/>
  <c r="S82" i="1"/>
  <c r="O82" i="1"/>
  <c r="S81" i="1"/>
  <c r="O81" i="1"/>
  <c r="S80" i="1"/>
  <c r="O80" i="1"/>
  <c r="S79" i="1"/>
  <c r="O79" i="1"/>
  <c r="S78" i="1"/>
  <c r="O78" i="1"/>
  <c r="S77" i="1"/>
  <c r="O77" i="1"/>
  <c r="S76" i="1"/>
  <c r="O76" i="1"/>
  <c r="S75" i="1"/>
  <c r="O75" i="1"/>
  <c r="S74" i="1"/>
  <c r="O74" i="1"/>
  <c r="S73" i="1"/>
  <c r="O73" i="1"/>
  <c r="S72" i="1"/>
  <c r="O72" i="1"/>
  <c r="S71" i="1"/>
  <c r="O71" i="1"/>
  <c r="S70" i="1"/>
  <c r="O70" i="1"/>
  <c r="S69" i="1"/>
  <c r="O69" i="1"/>
  <c r="S68" i="1"/>
  <c r="O68" i="1"/>
  <c r="O67" i="1"/>
  <c r="O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66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8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0" i="1"/>
</calcChain>
</file>

<file path=xl/sharedStrings.xml><?xml version="1.0" encoding="utf-8"?>
<sst xmlns="http://schemas.openxmlformats.org/spreadsheetml/2006/main" count="74" uniqueCount="27">
  <si>
    <t>single device at 84 cm</t>
    <phoneticPr fontId="1" type="noConversion"/>
  </si>
  <si>
    <t>$U_{oc} [V]$</t>
    <phoneticPr fontId="1" type="noConversion"/>
  </si>
  <si>
    <t>$I_{sc} [mA]$</t>
    <phoneticPr fontId="1" type="noConversion"/>
  </si>
  <si>
    <t>single device at 80 cm</t>
    <phoneticPr fontId="1" type="noConversion"/>
  </si>
  <si>
    <t>series</t>
    <phoneticPr fontId="1" type="noConversion"/>
  </si>
  <si>
    <t>parallel</t>
    <phoneticPr fontId="1" type="noConversion"/>
  </si>
  <si>
    <t>$P_{84cm} [W/m^2]$</t>
    <phoneticPr fontId="1" type="noConversion"/>
  </si>
  <si>
    <t>QUANTITY</t>
    <phoneticPr fontId="1" type="noConversion"/>
  </si>
  <si>
    <t>PRECISION</t>
    <phoneticPr fontId="1" type="noConversion"/>
  </si>
  <si>
    <t>DC voltage</t>
    <phoneticPr fontId="1" type="noConversion"/>
  </si>
  <si>
    <t>DC current</t>
    <phoneticPr fontId="1" type="noConversion"/>
  </si>
  <si>
    <t>distance</t>
    <phoneticPr fontId="1" type="noConversion"/>
  </si>
  <si>
    <t>solar power</t>
    <phoneticPr fontId="1" type="noConversion"/>
  </si>
  <si>
    <t>$\pm 0.1 [cm]$</t>
    <phoneticPr fontId="1" type="noConversion"/>
  </si>
  <si>
    <t>$\pm 10 [w/m^2]$</t>
    <phoneticPr fontId="1" type="noConversion"/>
  </si>
  <si>
    <t>$\pm (0.5\%+0.01) [V]$</t>
    <phoneticPr fontId="1" type="noConversion"/>
  </si>
  <si>
    <t>$\pm (1.5\%+0.1) [mA]$</t>
    <phoneticPr fontId="1" type="noConversion"/>
  </si>
  <si>
    <t>$U[V]$</t>
    <phoneticPr fontId="1" type="noConversion"/>
  </si>
  <si>
    <t>$I[mA]$</t>
    <phoneticPr fontId="1" type="noConversion"/>
  </si>
  <si>
    <t>P[mW]</t>
    <phoneticPr fontId="1" type="noConversion"/>
  </si>
  <si>
    <t>66cm</t>
    <phoneticPr fontId="1" type="noConversion"/>
  </si>
  <si>
    <t>84cm</t>
    <phoneticPr fontId="1" type="noConversion"/>
  </si>
  <si>
    <t>$u_U[V]$</t>
    <phoneticPr fontId="1" type="noConversion"/>
  </si>
  <si>
    <t>$u_I[mA]$</t>
    <phoneticPr fontId="1" type="noConversion"/>
  </si>
  <si>
    <t>$P[mW]$</t>
    <phoneticPr fontId="1" type="noConversion"/>
  </si>
  <si>
    <t>$u_P[mW]$</t>
    <phoneticPr fontId="1" type="noConversion"/>
  </si>
  <si>
    <t>$P_{70cm} [W/m^2]$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</si>
</sst>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D9B6-2108-4545-B31A-0028EDD0C084}">
  <dimension ref="A1:X90"/>
  <sheetViews>
    <sheetView tabSelected="1" topLeftCell="B62" workbookViewId="0">
      <selection activeCell="L64" sqref="L64:T90"/>
    </sheetView>
  </sheetViews>
  <sheetFormatPr defaultRowHeight="13.8" x14ac:dyDescent="0.25"/>
  <sheetData>
    <row r="1" spans="1:24" x14ac:dyDescent="0.25">
      <c r="B1" t="s">
        <v>0</v>
      </c>
      <c r="C1" t="s">
        <v>3</v>
      </c>
      <c r="D1" t="s">
        <v>4</v>
      </c>
      <c r="E1" t="s">
        <v>5</v>
      </c>
    </row>
    <row r="2" spans="1:24" x14ac:dyDescent="0.25">
      <c r="A2" t="s">
        <v>1</v>
      </c>
      <c r="B2">
        <v>9.89</v>
      </c>
      <c r="C2">
        <v>9.82</v>
      </c>
      <c r="D2">
        <v>19.649999999999999</v>
      </c>
      <c r="E2">
        <v>9.83</v>
      </c>
    </row>
    <row r="3" spans="1:24" x14ac:dyDescent="0.25">
      <c r="A3" t="s">
        <v>2</v>
      </c>
      <c r="B3">
        <v>76.400000000000006</v>
      </c>
      <c r="C3">
        <v>76.5</v>
      </c>
      <c r="D3">
        <v>77</v>
      </c>
      <c r="E3">
        <v>150.5</v>
      </c>
    </row>
    <row r="5" spans="1:24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</row>
    <row r="6" spans="1:24" x14ac:dyDescent="0.25">
      <c r="A6" t="s">
        <v>6</v>
      </c>
      <c r="B6">
        <v>366</v>
      </c>
      <c r="C6">
        <v>324</v>
      </c>
      <c r="D6">
        <v>250</v>
      </c>
      <c r="E6">
        <v>246</v>
      </c>
      <c r="F6">
        <v>336</v>
      </c>
      <c r="G6">
        <v>377</v>
      </c>
    </row>
    <row r="7" spans="1:24" x14ac:dyDescent="0.25">
      <c r="A7" t="s">
        <v>26</v>
      </c>
      <c r="B7">
        <v>494</v>
      </c>
      <c r="C7">
        <v>231</v>
      </c>
      <c r="D7">
        <v>607</v>
      </c>
      <c r="E7">
        <v>430</v>
      </c>
      <c r="F7">
        <v>196</v>
      </c>
      <c r="G7">
        <v>216</v>
      </c>
    </row>
    <row r="8" spans="1:24" x14ac:dyDescent="0.25">
      <c r="J8" t="s">
        <v>4</v>
      </c>
      <c r="N8" t="s">
        <v>5</v>
      </c>
      <c r="R8" t="s">
        <v>20</v>
      </c>
      <c r="V8" t="s">
        <v>21</v>
      </c>
    </row>
    <row r="9" spans="1:24" x14ac:dyDescent="0.25">
      <c r="A9" t="s">
        <v>7</v>
      </c>
      <c r="B9" t="s">
        <v>8</v>
      </c>
      <c r="J9" t="s">
        <v>17</v>
      </c>
      <c r="K9" t="s">
        <v>18</v>
      </c>
      <c r="L9" t="s">
        <v>19</v>
      </c>
      <c r="N9" t="s">
        <v>17</v>
      </c>
      <c r="O9" t="s">
        <v>18</v>
      </c>
      <c r="P9" t="s">
        <v>19</v>
      </c>
      <c r="R9" t="s">
        <v>17</v>
      </c>
      <c r="S9" t="s">
        <v>18</v>
      </c>
      <c r="T9" t="s">
        <v>19</v>
      </c>
      <c r="V9" t="s">
        <v>17</v>
      </c>
      <c r="W9" t="s">
        <v>18</v>
      </c>
      <c r="X9" t="s">
        <v>19</v>
      </c>
    </row>
    <row r="10" spans="1:24" x14ac:dyDescent="0.25">
      <c r="A10" t="s">
        <v>9</v>
      </c>
      <c r="B10" t="s">
        <v>15</v>
      </c>
      <c r="I10">
        <v>1</v>
      </c>
      <c r="J10" s="1">
        <v>0.48</v>
      </c>
      <c r="K10" s="2">
        <v>77.3</v>
      </c>
      <c r="L10" s="2">
        <f>J10*K10</f>
        <v>37.103999999999999</v>
      </c>
      <c r="M10">
        <v>1</v>
      </c>
      <c r="N10" s="1">
        <v>9.7200000000000006</v>
      </c>
      <c r="O10" s="2">
        <v>9.6</v>
      </c>
      <c r="P10" s="2">
        <f>N10*O10</f>
        <v>93.311999999999998</v>
      </c>
      <c r="Q10" s="3">
        <v>1</v>
      </c>
      <c r="R10" s="1">
        <v>10.14</v>
      </c>
      <c r="S10" s="2">
        <v>9.9</v>
      </c>
      <c r="T10" s="2">
        <f>R10*S10</f>
        <v>100.38600000000001</v>
      </c>
      <c r="U10" s="3">
        <v>1</v>
      </c>
      <c r="V10" s="1">
        <v>9.6</v>
      </c>
      <c r="W10" s="2">
        <v>9.4</v>
      </c>
      <c r="X10" s="2">
        <f>V10*W10</f>
        <v>90.24</v>
      </c>
    </row>
    <row r="11" spans="1:24" x14ac:dyDescent="0.25">
      <c r="A11" t="s">
        <v>10</v>
      </c>
      <c r="B11" t="s">
        <v>16</v>
      </c>
      <c r="I11">
        <v>2</v>
      </c>
      <c r="J11" s="1">
        <v>5.04</v>
      </c>
      <c r="K11" s="2">
        <v>72.5</v>
      </c>
      <c r="L11" s="2">
        <f t="shared" ref="L11:L34" si="0">J11*K11</f>
        <v>365.4</v>
      </c>
      <c r="M11">
        <v>2</v>
      </c>
      <c r="N11" s="1">
        <v>9.67</v>
      </c>
      <c r="O11" s="2">
        <v>15</v>
      </c>
      <c r="P11" s="2">
        <f t="shared" ref="P11:P34" si="1">N11*O11</f>
        <v>145.05000000000001</v>
      </c>
      <c r="Q11" s="3">
        <v>2</v>
      </c>
      <c r="R11" s="1">
        <v>10.07</v>
      </c>
      <c r="S11" s="2">
        <v>15.2</v>
      </c>
      <c r="T11" s="2">
        <f t="shared" ref="T11:T34" si="2">R11*S11</f>
        <v>153.06399999999999</v>
      </c>
      <c r="U11" s="3">
        <v>2</v>
      </c>
      <c r="V11" s="1">
        <v>9.5</v>
      </c>
      <c r="W11" s="2">
        <v>17.2</v>
      </c>
      <c r="X11" s="2">
        <f t="shared" ref="X11:X34" si="3">V11*W11</f>
        <v>163.4</v>
      </c>
    </row>
    <row r="12" spans="1:24" x14ac:dyDescent="0.25">
      <c r="A12" t="s">
        <v>11</v>
      </c>
      <c r="B12" t="s">
        <v>13</v>
      </c>
      <c r="I12">
        <v>3</v>
      </c>
      <c r="J12" s="1">
        <v>10.65</v>
      </c>
      <c r="K12" s="2">
        <v>66.599999999999994</v>
      </c>
      <c r="L12" s="2">
        <f t="shared" si="0"/>
        <v>709.29</v>
      </c>
      <c r="M12">
        <v>3</v>
      </c>
      <c r="N12" s="1">
        <v>9.6300000000000008</v>
      </c>
      <c r="O12" s="2">
        <v>19.899999999999999</v>
      </c>
      <c r="P12" s="2">
        <f t="shared" si="1"/>
        <v>191.637</v>
      </c>
      <c r="Q12" s="3">
        <v>3</v>
      </c>
      <c r="R12" s="1">
        <v>10.01</v>
      </c>
      <c r="S12" s="2">
        <v>20.6</v>
      </c>
      <c r="T12" s="2">
        <f t="shared" si="2"/>
        <v>206.20600000000002</v>
      </c>
      <c r="U12" s="3">
        <v>3</v>
      </c>
      <c r="V12" s="1">
        <v>9.35</v>
      </c>
      <c r="W12" s="2">
        <v>25.2</v>
      </c>
      <c r="X12" s="2">
        <f t="shared" si="3"/>
        <v>235.61999999999998</v>
      </c>
    </row>
    <row r="13" spans="1:24" x14ac:dyDescent="0.25">
      <c r="A13" t="s">
        <v>12</v>
      </c>
      <c r="B13" t="s">
        <v>14</v>
      </c>
      <c r="I13">
        <v>4</v>
      </c>
      <c r="J13" s="1">
        <v>14.28</v>
      </c>
      <c r="K13" s="2">
        <v>59.8</v>
      </c>
      <c r="L13" s="2">
        <f t="shared" si="0"/>
        <v>853.94399999999996</v>
      </c>
      <c r="M13">
        <v>4</v>
      </c>
      <c r="N13" s="1">
        <v>9.57</v>
      </c>
      <c r="O13" s="2">
        <v>27.1</v>
      </c>
      <c r="P13" s="2">
        <f t="shared" si="1"/>
        <v>259.34700000000004</v>
      </c>
      <c r="Q13" s="3">
        <v>4</v>
      </c>
      <c r="R13" s="1">
        <v>9.91</v>
      </c>
      <c r="S13" s="2">
        <v>29.5</v>
      </c>
      <c r="T13" s="2">
        <f t="shared" si="2"/>
        <v>292.34500000000003</v>
      </c>
      <c r="U13" s="3">
        <v>4</v>
      </c>
      <c r="V13" s="1">
        <v>9.24</v>
      </c>
      <c r="W13" s="2">
        <v>31.2</v>
      </c>
      <c r="X13" s="2">
        <f t="shared" si="3"/>
        <v>288.28800000000001</v>
      </c>
    </row>
    <row r="14" spans="1:24" x14ac:dyDescent="0.25">
      <c r="I14">
        <v>5</v>
      </c>
      <c r="J14" s="1">
        <v>16.149999999999999</v>
      </c>
      <c r="K14" s="2">
        <v>53.7</v>
      </c>
      <c r="L14" s="2">
        <f t="shared" si="0"/>
        <v>867.255</v>
      </c>
      <c r="M14">
        <v>5</v>
      </c>
      <c r="N14" s="1">
        <v>9.5</v>
      </c>
      <c r="O14" s="2">
        <v>35.4</v>
      </c>
      <c r="P14" s="2">
        <f t="shared" si="1"/>
        <v>336.3</v>
      </c>
      <c r="Q14" s="3">
        <v>5</v>
      </c>
      <c r="R14" s="1">
        <v>9.8000000000000007</v>
      </c>
      <c r="S14" s="2">
        <v>37.6</v>
      </c>
      <c r="T14" s="2">
        <f t="shared" si="2"/>
        <v>368.48</v>
      </c>
      <c r="U14" s="3">
        <v>5</v>
      </c>
      <c r="V14" s="1">
        <v>9.17</v>
      </c>
      <c r="W14" s="2">
        <v>33.799999999999997</v>
      </c>
      <c r="X14" s="2">
        <f t="shared" si="3"/>
        <v>309.94599999999997</v>
      </c>
    </row>
    <row r="15" spans="1:24" x14ac:dyDescent="0.25">
      <c r="I15">
        <v>6</v>
      </c>
      <c r="J15" s="1">
        <v>16.45</v>
      </c>
      <c r="K15" s="2">
        <v>51.9</v>
      </c>
      <c r="L15" s="2">
        <f t="shared" si="0"/>
        <v>853.755</v>
      </c>
      <c r="M15">
        <v>6</v>
      </c>
      <c r="N15" s="1">
        <v>9.42</v>
      </c>
      <c r="O15" s="2">
        <v>42.1</v>
      </c>
      <c r="P15" s="2">
        <f t="shared" si="1"/>
        <v>396.58199999999999</v>
      </c>
      <c r="Q15" s="3">
        <v>6</v>
      </c>
      <c r="R15" s="1">
        <v>9.74</v>
      </c>
      <c r="S15" s="2">
        <v>42</v>
      </c>
      <c r="T15" s="2">
        <f t="shared" si="2"/>
        <v>409.08</v>
      </c>
      <c r="U15" s="3">
        <v>6</v>
      </c>
      <c r="V15" s="1">
        <v>9.14</v>
      </c>
      <c r="W15" s="2">
        <v>35.1</v>
      </c>
      <c r="X15" s="2">
        <f t="shared" si="3"/>
        <v>320.81400000000002</v>
      </c>
    </row>
    <row r="16" spans="1:24" x14ac:dyDescent="0.25">
      <c r="I16">
        <v>7</v>
      </c>
      <c r="J16" s="1">
        <v>16.78</v>
      </c>
      <c r="K16" s="2">
        <v>49.5</v>
      </c>
      <c r="L16" s="2">
        <f t="shared" si="0"/>
        <v>830.61</v>
      </c>
      <c r="M16">
        <v>7</v>
      </c>
      <c r="N16" s="1">
        <v>9.3800000000000008</v>
      </c>
      <c r="O16" s="2">
        <v>46</v>
      </c>
      <c r="P16" s="2">
        <f t="shared" si="1"/>
        <v>431.48</v>
      </c>
      <c r="Q16" s="3">
        <v>7</v>
      </c>
      <c r="R16" s="1">
        <v>9.7100000000000009</v>
      </c>
      <c r="S16" s="2">
        <v>44.1</v>
      </c>
      <c r="T16" s="2">
        <f t="shared" si="2"/>
        <v>428.21100000000007</v>
      </c>
      <c r="U16" s="3">
        <v>7</v>
      </c>
      <c r="V16" s="1">
        <v>9.1199999999999992</v>
      </c>
      <c r="W16" s="2">
        <v>36.1</v>
      </c>
      <c r="X16" s="2">
        <f t="shared" si="3"/>
        <v>329.23199999999997</v>
      </c>
    </row>
    <row r="17" spans="9:24" x14ac:dyDescent="0.25">
      <c r="I17">
        <v>8</v>
      </c>
      <c r="J17" s="1">
        <v>16.989999999999998</v>
      </c>
      <c r="K17" s="2">
        <v>47.7</v>
      </c>
      <c r="L17" s="2">
        <f t="shared" si="0"/>
        <v>810.423</v>
      </c>
      <c r="M17">
        <v>8</v>
      </c>
      <c r="N17" s="1">
        <v>9.2899999999999991</v>
      </c>
      <c r="O17" s="2">
        <v>54.3</v>
      </c>
      <c r="P17" s="2">
        <f t="shared" si="1"/>
        <v>504.44699999999995</v>
      </c>
      <c r="Q17" s="3">
        <v>8</v>
      </c>
      <c r="R17" s="1">
        <v>9.68</v>
      </c>
      <c r="S17" s="2">
        <v>45.5</v>
      </c>
      <c r="T17" s="2">
        <f t="shared" si="2"/>
        <v>440.44</v>
      </c>
      <c r="U17" s="3">
        <v>8</v>
      </c>
      <c r="V17" s="1">
        <v>9.08</v>
      </c>
      <c r="W17" s="2">
        <v>37.5</v>
      </c>
      <c r="X17" s="2">
        <f t="shared" si="3"/>
        <v>340.5</v>
      </c>
    </row>
    <row r="18" spans="9:24" x14ac:dyDescent="0.25">
      <c r="I18">
        <v>9</v>
      </c>
      <c r="J18" s="1">
        <v>17.11</v>
      </c>
      <c r="K18" s="2">
        <v>46.7</v>
      </c>
      <c r="L18" s="2">
        <f t="shared" si="0"/>
        <v>799.03700000000003</v>
      </c>
      <c r="M18">
        <v>9</v>
      </c>
      <c r="N18" s="1">
        <v>9.09</v>
      </c>
      <c r="O18" s="2">
        <v>68.599999999999994</v>
      </c>
      <c r="P18" s="2">
        <f t="shared" si="1"/>
        <v>623.57399999999996</v>
      </c>
      <c r="Q18" s="3">
        <v>9</v>
      </c>
      <c r="R18" s="1">
        <v>9.66</v>
      </c>
      <c r="S18" s="2">
        <v>46.7</v>
      </c>
      <c r="T18" s="2">
        <f t="shared" si="2"/>
        <v>451.12200000000001</v>
      </c>
      <c r="U18" s="3">
        <v>9</v>
      </c>
      <c r="V18" s="1">
        <v>9.0500000000000007</v>
      </c>
      <c r="W18" s="2">
        <v>38.700000000000003</v>
      </c>
      <c r="X18" s="2">
        <f t="shared" si="3"/>
        <v>350.23500000000007</v>
      </c>
    </row>
    <row r="19" spans="9:24" x14ac:dyDescent="0.25">
      <c r="I19">
        <v>10</v>
      </c>
      <c r="J19" s="1">
        <v>17.23</v>
      </c>
      <c r="K19" s="2">
        <v>45.6</v>
      </c>
      <c r="L19" s="2">
        <f t="shared" si="0"/>
        <v>785.68799999999999</v>
      </c>
      <c r="M19">
        <v>10</v>
      </c>
      <c r="N19" s="1">
        <v>8.9499999999999993</v>
      </c>
      <c r="O19" s="2">
        <v>77.900000000000006</v>
      </c>
      <c r="P19" s="2">
        <f t="shared" si="1"/>
        <v>697.20500000000004</v>
      </c>
      <c r="Q19" s="3">
        <v>10</v>
      </c>
      <c r="R19" s="1">
        <v>9.6300000000000008</v>
      </c>
      <c r="S19" s="2">
        <v>48.2</v>
      </c>
      <c r="T19" s="2">
        <f t="shared" si="2"/>
        <v>464.16600000000005</v>
      </c>
      <c r="U19" s="3">
        <v>10</v>
      </c>
      <c r="V19" s="1">
        <v>9.01</v>
      </c>
      <c r="W19" s="2">
        <v>40</v>
      </c>
      <c r="X19" s="2">
        <f t="shared" si="3"/>
        <v>360.4</v>
      </c>
    </row>
    <row r="20" spans="9:24" x14ac:dyDescent="0.25">
      <c r="I20">
        <v>11</v>
      </c>
      <c r="J20" s="1">
        <v>17.32</v>
      </c>
      <c r="K20" s="2">
        <v>44.6</v>
      </c>
      <c r="L20" s="2">
        <f t="shared" si="0"/>
        <v>772.47200000000009</v>
      </c>
      <c r="M20">
        <v>11</v>
      </c>
      <c r="N20" s="1">
        <v>8.82</v>
      </c>
      <c r="O20" s="2">
        <v>84.4</v>
      </c>
      <c r="P20" s="2">
        <f t="shared" si="1"/>
        <v>744.40800000000013</v>
      </c>
      <c r="Q20" s="3">
        <v>11</v>
      </c>
      <c r="R20" s="1">
        <v>9.58</v>
      </c>
      <c r="S20" s="2">
        <v>49.8</v>
      </c>
      <c r="T20" s="2">
        <f t="shared" si="2"/>
        <v>477.084</v>
      </c>
      <c r="U20" s="3">
        <v>11</v>
      </c>
      <c r="V20" s="1">
        <v>8.94</v>
      </c>
      <c r="W20" s="2">
        <v>42.2</v>
      </c>
      <c r="X20" s="2">
        <f t="shared" si="3"/>
        <v>377.26800000000003</v>
      </c>
    </row>
    <row r="21" spans="9:24" x14ac:dyDescent="0.25">
      <c r="I21">
        <v>12</v>
      </c>
      <c r="J21" s="1">
        <v>17.37</v>
      </c>
      <c r="K21" s="2">
        <v>43.8</v>
      </c>
      <c r="L21" s="2">
        <f t="shared" si="0"/>
        <v>760.80600000000004</v>
      </c>
      <c r="M21">
        <v>12</v>
      </c>
      <c r="N21" s="1">
        <v>8.74</v>
      </c>
      <c r="O21" s="2">
        <v>88.4</v>
      </c>
      <c r="P21" s="2">
        <f t="shared" si="1"/>
        <v>772.6160000000001</v>
      </c>
      <c r="Q21" s="3">
        <v>12</v>
      </c>
      <c r="R21" s="1">
        <v>9.5500000000000007</v>
      </c>
      <c r="S21" s="2">
        <v>51.5</v>
      </c>
      <c r="T21" s="2">
        <f t="shared" si="2"/>
        <v>491.82500000000005</v>
      </c>
      <c r="U21" s="3">
        <v>12</v>
      </c>
      <c r="V21" s="1">
        <v>8.8800000000000008</v>
      </c>
      <c r="W21" s="2">
        <v>44.3</v>
      </c>
      <c r="X21" s="2">
        <f t="shared" si="3"/>
        <v>393.38400000000001</v>
      </c>
    </row>
    <row r="22" spans="9:24" x14ac:dyDescent="0.25">
      <c r="I22">
        <v>13</v>
      </c>
      <c r="J22" s="1">
        <v>17.489999999999998</v>
      </c>
      <c r="K22" s="2">
        <v>42.5</v>
      </c>
      <c r="L22" s="2">
        <f t="shared" si="0"/>
        <v>743.32499999999993</v>
      </c>
      <c r="M22">
        <v>13</v>
      </c>
      <c r="N22" s="1">
        <v>8.5299999999999994</v>
      </c>
      <c r="O22" s="2">
        <v>97.3</v>
      </c>
      <c r="P22" s="2">
        <f t="shared" si="1"/>
        <v>829.96899999999994</v>
      </c>
      <c r="Q22" s="3">
        <v>13</v>
      </c>
      <c r="R22" s="1">
        <v>9.5399999999999991</v>
      </c>
      <c r="S22" s="2">
        <v>52.9</v>
      </c>
      <c r="T22" s="2">
        <f t="shared" si="2"/>
        <v>504.66599999999994</v>
      </c>
      <c r="U22" s="3">
        <v>13</v>
      </c>
      <c r="V22" s="1">
        <v>8.8000000000000007</v>
      </c>
      <c r="W22" s="2">
        <v>46.5</v>
      </c>
      <c r="X22" s="2">
        <f t="shared" si="3"/>
        <v>409.20000000000005</v>
      </c>
    </row>
    <row r="23" spans="9:24" x14ac:dyDescent="0.25">
      <c r="I23">
        <v>14</v>
      </c>
      <c r="J23" s="1">
        <v>17.600000000000001</v>
      </c>
      <c r="K23" s="2">
        <v>41.3</v>
      </c>
      <c r="L23" s="2">
        <f t="shared" si="0"/>
        <v>726.88</v>
      </c>
      <c r="M23">
        <v>14</v>
      </c>
      <c r="N23" s="1">
        <v>8.24</v>
      </c>
      <c r="O23" s="2">
        <v>106.8</v>
      </c>
      <c r="P23" s="2">
        <f t="shared" si="1"/>
        <v>880.03200000000004</v>
      </c>
      <c r="Q23" s="3">
        <v>14</v>
      </c>
      <c r="R23" s="1">
        <v>9.5299999999999994</v>
      </c>
      <c r="S23" s="2">
        <v>54</v>
      </c>
      <c r="T23" s="2">
        <f t="shared" si="2"/>
        <v>514.62</v>
      </c>
      <c r="U23" s="3">
        <v>14</v>
      </c>
      <c r="V23" s="1">
        <v>8.73</v>
      </c>
      <c r="W23" s="2">
        <v>48.3</v>
      </c>
      <c r="X23" s="2">
        <f t="shared" si="3"/>
        <v>421.65899999999999</v>
      </c>
    </row>
    <row r="24" spans="9:24" x14ac:dyDescent="0.25">
      <c r="I24">
        <v>15</v>
      </c>
      <c r="J24" s="1">
        <v>17.68</v>
      </c>
      <c r="K24" s="2">
        <v>40.4</v>
      </c>
      <c r="L24" s="2">
        <f t="shared" si="0"/>
        <v>714.27199999999993</v>
      </c>
      <c r="M24">
        <v>15</v>
      </c>
      <c r="N24" s="1">
        <v>8.07</v>
      </c>
      <c r="O24" s="2">
        <v>111.2</v>
      </c>
      <c r="P24" s="2">
        <f t="shared" si="1"/>
        <v>897.38400000000001</v>
      </c>
      <c r="Q24" s="3">
        <v>15</v>
      </c>
      <c r="R24" s="1">
        <v>9.5</v>
      </c>
      <c r="S24" s="2">
        <v>55.3</v>
      </c>
      <c r="T24" s="2">
        <f t="shared" si="2"/>
        <v>525.35</v>
      </c>
      <c r="U24" s="3">
        <v>15</v>
      </c>
      <c r="V24" s="1">
        <v>8.6199999999999992</v>
      </c>
      <c r="W24" s="2">
        <v>50.7</v>
      </c>
      <c r="X24" s="2">
        <f t="shared" si="3"/>
        <v>437.03399999999999</v>
      </c>
    </row>
    <row r="25" spans="9:24" x14ac:dyDescent="0.25">
      <c r="I25">
        <v>16</v>
      </c>
      <c r="J25" s="1">
        <v>17.760000000000002</v>
      </c>
      <c r="K25" s="2">
        <v>39.200000000000003</v>
      </c>
      <c r="L25" s="2">
        <f t="shared" si="0"/>
        <v>696.19200000000012</v>
      </c>
      <c r="M25">
        <v>16</v>
      </c>
      <c r="N25" s="1">
        <v>7.82</v>
      </c>
      <c r="O25" s="2">
        <v>116.9</v>
      </c>
      <c r="P25" s="2">
        <f t="shared" si="1"/>
        <v>914.15800000000013</v>
      </c>
      <c r="Q25" s="3">
        <v>16</v>
      </c>
      <c r="R25" s="1">
        <v>9.4700000000000006</v>
      </c>
      <c r="S25" s="2">
        <v>57</v>
      </c>
      <c r="T25" s="2">
        <f t="shared" si="2"/>
        <v>539.79000000000008</v>
      </c>
      <c r="U25" s="3">
        <v>16</v>
      </c>
      <c r="V25" s="1">
        <v>8.56</v>
      </c>
      <c r="W25" s="2">
        <v>52.1</v>
      </c>
      <c r="X25" s="2">
        <f t="shared" si="3"/>
        <v>445.97600000000006</v>
      </c>
    </row>
    <row r="26" spans="9:24" x14ac:dyDescent="0.25">
      <c r="I26">
        <v>17</v>
      </c>
      <c r="J26" s="1">
        <v>17.87</v>
      </c>
      <c r="K26" s="2">
        <v>37.799999999999997</v>
      </c>
      <c r="L26" s="2">
        <f t="shared" si="0"/>
        <v>675.48599999999999</v>
      </c>
      <c r="M26">
        <v>17</v>
      </c>
      <c r="N26" s="1">
        <v>7.45</v>
      </c>
      <c r="O26" s="2">
        <v>122.2</v>
      </c>
      <c r="P26" s="2">
        <f t="shared" si="1"/>
        <v>910.39</v>
      </c>
      <c r="Q26" s="3">
        <v>17</v>
      </c>
      <c r="R26" s="1">
        <v>9.42</v>
      </c>
      <c r="S26" s="2">
        <v>59.1</v>
      </c>
      <c r="T26" s="2">
        <f t="shared" si="2"/>
        <v>556.72199999999998</v>
      </c>
      <c r="U26" s="3">
        <v>17</v>
      </c>
      <c r="V26" s="1">
        <v>8.4600000000000009</v>
      </c>
      <c r="W26" s="2">
        <v>54</v>
      </c>
      <c r="X26" s="2">
        <f t="shared" si="3"/>
        <v>456.84000000000003</v>
      </c>
    </row>
    <row r="27" spans="9:24" x14ac:dyDescent="0.25">
      <c r="I27">
        <v>18</v>
      </c>
      <c r="J27" s="1">
        <v>17.98</v>
      </c>
      <c r="K27" s="2">
        <v>36.200000000000003</v>
      </c>
      <c r="L27" s="2">
        <f t="shared" si="0"/>
        <v>650.87600000000009</v>
      </c>
      <c r="M27">
        <v>18</v>
      </c>
      <c r="N27" s="1">
        <v>6.96</v>
      </c>
      <c r="O27" s="2">
        <v>127.8</v>
      </c>
      <c r="P27" s="2">
        <f t="shared" si="1"/>
        <v>889.48799999999994</v>
      </c>
      <c r="Q27" s="3">
        <v>18</v>
      </c>
      <c r="R27" s="1">
        <v>9.3800000000000008</v>
      </c>
      <c r="S27" s="2">
        <v>61</v>
      </c>
      <c r="T27" s="2">
        <f t="shared" si="2"/>
        <v>572.18000000000006</v>
      </c>
      <c r="U27" s="3">
        <v>18</v>
      </c>
      <c r="V27" s="1">
        <v>8.31</v>
      </c>
      <c r="W27" s="2">
        <v>56.8</v>
      </c>
      <c r="X27" s="2">
        <f t="shared" si="3"/>
        <v>472.00799999999998</v>
      </c>
    </row>
    <row r="28" spans="9:24" x14ac:dyDescent="0.25">
      <c r="I28">
        <v>19</v>
      </c>
      <c r="J28" s="1">
        <v>18.11</v>
      </c>
      <c r="K28" s="2">
        <v>34.299999999999997</v>
      </c>
      <c r="L28" s="2">
        <f t="shared" si="0"/>
        <v>621.17299999999989</v>
      </c>
      <c r="M28">
        <v>19</v>
      </c>
      <c r="N28" s="1">
        <v>6.12</v>
      </c>
      <c r="O28" s="2">
        <v>133.1</v>
      </c>
      <c r="P28" s="2">
        <f t="shared" si="1"/>
        <v>814.572</v>
      </c>
      <c r="Q28" s="3">
        <v>19</v>
      </c>
      <c r="R28" s="1">
        <v>9.34</v>
      </c>
      <c r="S28" s="2">
        <v>62.9</v>
      </c>
      <c r="T28" s="2">
        <f t="shared" si="2"/>
        <v>587.48599999999999</v>
      </c>
      <c r="U28" s="3">
        <v>19</v>
      </c>
      <c r="V28" s="1">
        <v>7.73</v>
      </c>
      <c r="W28" s="2">
        <v>63.4</v>
      </c>
      <c r="X28" s="2">
        <f t="shared" si="3"/>
        <v>490.08199999999999</v>
      </c>
    </row>
    <row r="29" spans="9:24" x14ac:dyDescent="0.25">
      <c r="I29">
        <v>20</v>
      </c>
      <c r="J29" s="1">
        <v>18.27</v>
      </c>
      <c r="K29" s="2">
        <v>31.7</v>
      </c>
      <c r="L29" s="2">
        <f t="shared" si="0"/>
        <v>579.15899999999999</v>
      </c>
      <c r="M29">
        <v>20</v>
      </c>
      <c r="N29" s="1">
        <v>5.48</v>
      </c>
      <c r="O29" s="2">
        <v>135.4</v>
      </c>
      <c r="P29" s="2">
        <f t="shared" si="1"/>
        <v>741.99200000000008</v>
      </c>
      <c r="Q29" s="3">
        <v>20</v>
      </c>
      <c r="R29" s="1">
        <v>9.2799999999999994</v>
      </c>
      <c r="S29" s="2">
        <v>65.5</v>
      </c>
      <c r="T29" s="2">
        <f t="shared" si="2"/>
        <v>607.83999999999992</v>
      </c>
      <c r="U29" s="3">
        <v>20</v>
      </c>
      <c r="V29" s="1">
        <v>6.44</v>
      </c>
      <c r="W29" s="2">
        <v>67.599999999999994</v>
      </c>
      <c r="X29" s="2">
        <f t="shared" si="3"/>
        <v>435.34399999999999</v>
      </c>
    </row>
    <row r="30" spans="9:24" x14ac:dyDescent="0.25">
      <c r="I30">
        <v>21</v>
      </c>
      <c r="J30" s="1">
        <v>18.45</v>
      </c>
      <c r="K30" s="2">
        <v>28.7</v>
      </c>
      <c r="L30" s="2">
        <f t="shared" si="0"/>
        <v>529.51499999999999</v>
      </c>
      <c r="M30">
        <v>21</v>
      </c>
      <c r="N30" s="1">
        <v>4.4800000000000004</v>
      </c>
      <c r="O30" s="2">
        <v>138.5</v>
      </c>
      <c r="P30" s="2">
        <f t="shared" si="1"/>
        <v>620.48</v>
      </c>
      <c r="Q30" s="3">
        <v>21</v>
      </c>
      <c r="R30" s="1">
        <v>9.15</v>
      </c>
      <c r="S30" s="2">
        <v>69.7</v>
      </c>
      <c r="T30" s="2">
        <f t="shared" si="2"/>
        <v>637.755</v>
      </c>
      <c r="U30" s="3">
        <v>21</v>
      </c>
      <c r="V30" s="1">
        <v>4.6399999999999997</v>
      </c>
      <c r="W30" s="2">
        <v>72.3</v>
      </c>
      <c r="X30" s="2">
        <f t="shared" si="3"/>
        <v>335.47199999999998</v>
      </c>
    </row>
    <row r="31" spans="9:24" x14ac:dyDescent="0.25">
      <c r="I31">
        <v>22</v>
      </c>
      <c r="J31" s="1">
        <v>18.55</v>
      </c>
      <c r="K31" s="2">
        <v>26.6</v>
      </c>
      <c r="L31" s="2">
        <f t="shared" si="0"/>
        <v>493.43000000000006</v>
      </c>
      <c r="M31">
        <v>22</v>
      </c>
      <c r="N31" s="1">
        <v>3.12</v>
      </c>
      <c r="O31" s="2">
        <v>143.69999999999999</v>
      </c>
      <c r="P31" s="2">
        <f t="shared" si="1"/>
        <v>448.34399999999999</v>
      </c>
      <c r="Q31" s="3">
        <v>22</v>
      </c>
      <c r="R31" s="1">
        <v>8.99</v>
      </c>
      <c r="S31" s="2">
        <v>74.599999999999994</v>
      </c>
      <c r="T31" s="2">
        <f t="shared" si="2"/>
        <v>670.654</v>
      </c>
      <c r="U31" s="3">
        <v>22</v>
      </c>
      <c r="V31" s="1">
        <v>3</v>
      </c>
      <c r="W31" s="2">
        <v>74.900000000000006</v>
      </c>
      <c r="X31" s="2">
        <f t="shared" si="3"/>
        <v>224.70000000000002</v>
      </c>
    </row>
    <row r="32" spans="9:24" x14ac:dyDescent="0.25">
      <c r="I32">
        <v>23</v>
      </c>
      <c r="J32" s="1">
        <v>18.66</v>
      </c>
      <c r="K32" s="2">
        <v>24.6</v>
      </c>
      <c r="L32" s="2">
        <f t="shared" si="0"/>
        <v>459.03600000000006</v>
      </c>
      <c r="M32">
        <v>23</v>
      </c>
      <c r="N32" s="1">
        <v>2.0499999999999998</v>
      </c>
      <c r="O32" s="2">
        <v>148.30000000000001</v>
      </c>
      <c r="P32" s="2">
        <f t="shared" si="1"/>
        <v>304.01499999999999</v>
      </c>
      <c r="Q32" s="3">
        <v>23</v>
      </c>
      <c r="R32" s="1">
        <v>8.4499999999999993</v>
      </c>
      <c r="S32" s="2">
        <v>84.5</v>
      </c>
      <c r="T32" s="2">
        <f t="shared" si="2"/>
        <v>714.02499999999998</v>
      </c>
      <c r="U32" s="3">
        <v>23</v>
      </c>
      <c r="V32" s="1">
        <v>1.85</v>
      </c>
      <c r="W32" s="2">
        <v>76.8</v>
      </c>
      <c r="X32" s="2">
        <f t="shared" si="3"/>
        <v>142.08000000000001</v>
      </c>
    </row>
    <row r="33" spans="2:24" x14ac:dyDescent="0.25">
      <c r="I33">
        <v>24</v>
      </c>
      <c r="J33" s="1">
        <v>18.75</v>
      </c>
      <c r="K33" s="2">
        <v>22.4</v>
      </c>
      <c r="L33" s="2">
        <f t="shared" si="0"/>
        <v>420</v>
      </c>
      <c r="M33">
        <v>24</v>
      </c>
      <c r="N33" s="1">
        <v>1.31</v>
      </c>
      <c r="O33" s="2">
        <v>152.19999999999999</v>
      </c>
      <c r="P33" s="2">
        <f t="shared" si="1"/>
        <v>199.38200000000001</v>
      </c>
      <c r="Q33" s="3">
        <v>24</v>
      </c>
      <c r="R33" s="1">
        <v>5.04</v>
      </c>
      <c r="S33" s="2">
        <v>93.2</v>
      </c>
      <c r="T33" s="2">
        <f t="shared" si="2"/>
        <v>469.72800000000001</v>
      </c>
      <c r="U33" s="3">
        <v>24</v>
      </c>
      <c r="V33" s="1">
        <v>1.05</v>
      </c>
      <c r="W33" s="2">
        <v>78.099999999999994</v>
      </c>
      <c r="X33" s="2">
        <f t="shared" si="3"/>
        <v>82.004999999999995</v>
      </c>
    </row>
    <row r="34" spans="2:24" x14ac:dyDescent="0.25">
      <c r="I34">
        <v>25</v>
      </c>
      <c r="J34" s="1">
        <v>18.93</v>
      </c>
      <c r="K34" s="2">
        <v>18.600000000000001</v>
      </c>
      <c r="L34" s="2">
        <f t="shared" si="0"/>
        <v>352.09800000000001</v>
      </c>
      <c r="M34">
        <v>25</v>
      </c>
      <c r="N34" s="1">
        <v>0.99</v>
      </c>
      <c r="O34" s="2">
        <v>153.80000000000001</v>
      </c>
      <c r="P34" s="2">
        <f t="shared" si="1"/>
        <v>152.262</v>
      </c>
      <c r="Q34" s="3">
        <v>25</v>
      </c>
      <c r="R34" s="1">
        <v>0.52</v>
      </c>
      <c r="S34" s="2">
        <v>101.4</v>
      </c>
      <c r="T34" s="2">
        <f t="shared" si="2"/>
        <v>52.728000000000002</v>
      </c>
      <c r="U34" s="3">
        <v>25</v>
      </c>
      <c r="V34" s="1">
        <v>0.41</v>
      </c>
      <c r="W34" s="2">
        <v>79.8</v>
      </c>
      <c r="X34" s="2">
        <f t="shared" si="3"/>
        <v>32.717999999999996</v>
      </c>
    </row>
    <row r="36" spans="2:24" x14ac:dyDescent="0.25">
      <c r="C36" s="4" t="s">
        <v>4</v>
      </c>
      <c r="D36" s="4"/>
      <c r="E36" s="4"/>
      <c r="F36" s="4"/>
      <c r="G36" s="4" t="s">
        <v>5</v>
      </c>
      <c r="H36" s="4"/>
      <c r="I36" s="4"/>
      <c r="J36" s="4"/>
      <c r="M36" s="4" t="s">
        <v>20</v>
      </c>
      <c r="N36" s="4"/>
      <c r="O36" s="4"/>
      <c r="P36" s="4"/>
      <c r="Q36" s="4" t="s">
        <v>21</v>
      </c>
      <c r="R36" s="4"/>
      <c r="S36" s="4"/>
      <c r="T36" s="4"/>
    </row>
    <row r="37" spans="2:24" x14ac:dyDescent="0.25">
      <c r="C37" t="s">
        <v>17</v>
      </c>
      <c r="D37" t="s">
        <v>22</v>
      </c>
      <c r="E37" t="s">
        <v>18</v>
      </c>
      <c r="F37" t="s">
        <v>23</v>
      </c>
      <c r="G37" t="s">
        <v>17</v>
      </c>
      <c r="H37" t="s">
        <v>22</v>
      </c>
      <c r="I37" t="s">
        <v>18</v>
      </c>
      <c r="J37" t="s">
        <v>23</v>
      </c>
      <c r="M37" t="s">
        <v>17</v>
      </c>
      <c r="N37" t="s">
        <v>22</v>
      </c>
      <c r="O37" t="s">
        <v>18</v>
      </c>
      <c r="P37" t="s">
        <v>23</v>
      </c>
      <c r="Q37" t="s">
        <v>17</v>
      </c>
      <c r="R37" t="s">
        <v>22</v>
      </c>
      <c r="S37" t="s">
        <v>18</v>
      </c>
      <c r="T37" t="s">
        <v>23</v>
      </c>
    </row>
    <row r="38" spans="2:24" x14ac:dyDescent="0.25">
      <c r="B38">
        <v>1</v>
      </c>
      <c r="C38" s="1">
        <v>0.48</v>
      </c>
      <c r="D38" s="1">
        <f>C38*0.5/100+0.01</f>
        <v>1.24E-2</v>
      </c>
      <c r="E38" s="2">
        <v>77.3</v>
      </c>
      <c r="F38" s="2">
        <f>E38*1.5/100+0.1</f>
        <v>1.2595000000000001</v>
      </c>
      <c r="G38" s="1">
        <v>9.7200000000000006</v>
      </c>
      <c r="H38" s="1">
        <f>G38*0.5/100+0.01</f>
        <v>5.8600000000000006E-2</v>
      </c>
      <c r="I38" s="2">
        <v>9.6</v>
      </c>
      <c r="J38" s="2">
        <f>I38*1.5/100+0.1</f>
        <v>0.24399999999999999</v>
      </c>
      <c r="L38" s="3">
        <v>1</v>
      </c>
      <c r="M38" s="1">
        <v>10.14</v>
      </c>
      <c r="N38" s="1">
        <f>M38*0.5/100+0.01</f>
        <v>6.0700000000000004E-2</v>
      </c>
      <c r="O38" s="2">
        <v>9.9</v>
      </c>
      <c r="P38" s="2">
        <f>O38*1.5/100+0.1</f>
        <v>0.24850000000000003</v>
      </c>
      <c r="Q38" s="1">
        <v>9.6</v>
      </c>
      <c r="R38" s="1">
        <f>Q38*0.5/100+0.01</f>
        <v>5.8000000000000003E-2</v>
      </c>
      <c r="S38" s="2">
        <v>9.4</v>
      </c>
      <c r="T38" s="2">
        <f>S38*1.5/100+0.1</f>
        <v>0.24100000000000002</v>
      </c>
    </row>
    <row r="39" spans="2:24" x14ac:dyDescent="0.25">
      <c r="B39">
        <v>2</v>
      </c>
      <c r="C39" s="1">
        <v>5.04</v>
      </c>
      <c r="D39" s="1">
        <f t="shared" ref="D39:D62" si="4">C39*0.5/100+0.01</f>
        <v>3.5200000000000002E-2</v>
      </c>
      <c r="E39" s="2">
        <v>72.5</v>
      </c>
      <c r="F39" s="2">
        <f t="shared" ref="F39:F62" si="5">E39*1.5/100+0.1</f>
        <v>1.1875</v>
      </c>
      <c r="G39" s="1">
        <v>9.67</v>
      </c>
      <c r="H39" s="1">
        <f t="shared" ref="H39:H62" si="6">G39*0.5/100+0.01</f>
        <v>5.8349999999999999E-2</v>
      </c>
      <c r="I39" s="2">
        <v>15</v>
      </c>
      <c r="J39" s="2">
        <f t="shared" ref="J39:J62" si="7">I39*1.5/100+0.1</f>
        <v>0.32500000000000001</v>
      </c>
      <c r="L39" s="3">
        <v>2</v>
      </c>
      <c r="M39" s="1">
        <v>10.07</v>
      </c>
      <c r="N39" s="1">
        <f t="shared" ref="N39:N62" si="8">M39*0.5/100+0.01</f>
        <v>6.0350000000000001E-2</v>
      </c>
      <c r="O39" s="2">
        <v>15.2</v>
      </c>
      <c r="P39" s="2">
        <f t="shared" ref="P39:P62" si="9">O39*1.5/100+0.1</f>
        <v>0.32799999999999996</v>
      </c>
      <c r="Q39" s="1">
        <v>9.5</v>
      </c>
      <c r="R39" s="1">
        <f t="shared" ref="R39:R62" si="10">Q39*0.5/100+0.01</f>
        <v>5.7500000000000002E-2</v>
      </c>
      <c r="S39" s="2">
        <v>17.2</v>
      </c>
      <c r="T39" s="2">
        <f t="shared" ref="T39:T62" si="11">S39*1.5/100+0.1</f>
        <v>0.35799999999999998</v>
      </c>
    </row>
    <row r="40" spans="2:24" x14ac:dyDescent="0.25">
      <c r="B40">
        <v>3</v>
      </c>
      <c r="C40" s="1">
        <v>10.65</v>
      </c>
      <c r="D40" s="1">
        <f t="shared" si="4"/>
        <v>6.3250000000000001E-2</v>
      </c>
      <c r="E40" s="2">
        <v>66.599999999999994</v>
      </c>
      <c r="F40" s="2">
        <f t="shared" si="5"/>
        <v>1.099</v>
      </c>
      <c r="G40" s="1">
        <v>9.6300000000000008</v>
      </c>
      <c r="H40" s="1">
        <f t="shared" si="6"/>
        <v>5.8150000000000007E-2</v>
      </c>
      <c r="I40" s="2">
        <v>19.899999999999999</v>
      </c>
      <c r="J40" s="2">
        <f t="shared" si="7"/>
        <v>0.39849999999999997</v>
      </c>
      <c r="L40" s="3">
        <v>3</v>
      </c>
      <c r="M40" s="1">
        <v>10.01</v>
      </c>
      <c r="N40" s="1">
        <f t="shared" si="8"/>
        <v>6.0049999999999999E-2</v>
      </c>
      <c r="O40" s="2">
        <v>20.6</v>
      </c>
      <c r="P40" s="2">
        <f t="shared" si="9"/>
        <v>0.40900000000000003</v>
      </c>
      <c r="Q40" s="1">
        <v>9.35</v>
      </c>
      <c r="R40" s="1">
        <f t="shared" si="10"/>
        <v>5.6750000000000002E-2</v>
      </c>
      <c r="S40" s="2">
        <v>25.2</v>
      </c>
      <c r="T40" s="2">
        <f t="shared" si="11"/>
        <v>0.47799999999999998</v>
      </c>
    </row>
    <row r="41" spans="2:24" x14ac:dyDescent="0.25">
      <c r="B41">
        <v>4</v>
      </c>
      <c r="C41" s="1">
        <v>14.28</v>
      </c>
      <c r="D41" s="1">
        <f t="shared" si="4"/>
        <v>8.1399999999999986E-2</v>
      </c>
      <c r="E41" s="2">
        <v>59.8</v>
      </c>
      <c r="F41" s="2">
        <f t="shared" si="5"/>
        <v>0.99699999999999989</v>
      </c>
      <c r="G41" s="1">
        <v>9.57</v>
      </c>
      <c r="H41" s="1">
        <f t="shared" si="6"/>
        <v>5.7850000000000006E-2</v>
      </c>
      <c r="I41" s="2">
        <v>27.1</v>
      </c>
      <c r="J41" s="2">
        <f t="shared" si="7"/>
        <v>0.50650000000000006</v>
      </c>
      <c r="L41" s="3">
        <v>4</v>
      </c>
      <c r="M41" s="1">
        <v>9.91</v>
      </c>
      <c r="N41" s="1">
        <f t="shared" si="8"/>
        <v>5.9550000000000006E-2</v>
      </c>
      <c r="O41" s="2">
        <v>29.5</v>
      </c>
      <c r="P41" s="2">
        <f t="shared" si="9"/>
        <v>0.54249999999999998</v>
      </c>
      <c r="Q41" s="1">
        <v>9.24</v>
      </c>
      <c r="R41" s="1">
        <f t="shared" si="10"/>
        <v>5.62E-2</v>
      </c>
      <c r="S41" s="2">
        <v>31.2</v>
      </c>
      <c r="T41" s="2">
        <f t="shared" si="11"/>
        <v>0.56799999999999995</v>
      </c>
    </row>
    <row r="42" spans="2:24" x14ac:dyDescent="0.25">
      <c r="B42">
        <v>5</v>
      </c>
      <c r="C42" s="1">
        <v>16.149999999999999</v>
      </c>
      <c r="D42" s="1">
        <f t="shared" si="4"/>
        <v>9.0749999999999983E-2</v>
      </c>
      <c r="E42" s="2">
        <v>53.7</v>
      </c>
      <c r="F42" s="2">
        <f t="shared" si="5"/>
        <v>0.90550000000000008</v>
      </c>
      <c r="G42" s="1">
        <v>9.5</v>
      </c>
      <c r="H42" s="1">
        <f t="shared" si="6"/>
        <v>5.7500000000000002E-2</v>
      </c>
      <c r="I42" s="2">
        <v>35.4</v>
      </c>
      <c r="J42" s="2">
        <f t="shared" si="7"/>
        <v>0.63099999999999989</v>
      </c>
      <c r="L42" s="3">
        <v>5</v>
      </c>
      <c r="M42" s="1">
        <v>9.8000000000000007</v>
      </c>
      <c r="N42" s="1">
        <f t="shared" si="8"/>
        <v>5.9000000000000004E-2</v>
      </c>
      <c r="O42" s="2">
        <v>37.6</v>
      </c>
      <c r="P42" s="2">
        <f t="shared" si="9"/>
        <v>0.66400000000000003</v>
      </c>
      <c r="Q42" s="1">
        <v>9.17</v>
      </c>
      <c r="R42" s="1">
        <f t="shared" si="10"/>
        <v>5.5850000000000004E-2</v>
      </c>
      <c r="S42" s="2">
        <v>33.799999999999997</v>
      </c>
      <c r="T42" s="2">
        <f t="shared" si="11"/>
        <v>0.60699999999999998</v>
      </c>
    </row>
    <row r="43" spans="2:24" x14ac:dyDescent="0.25">
      <c r="B43">
        <v>6</v>
      </c>
      <c r="C43" s="1">
        <v>16.45</v>
      </c>
      <c r="D43" s="1">
        <f t="shared" si="4"/>
        <v>9.2249999999999985E-2</v>
      </c>
      <c r="E43" s="2">
        <v>51.9</v>
      </c>
      <c r="F43" s="2">
        <f t="shared" si="5"/>
        <v>0.87849999999999995</v>
      </c>
      <c r="G43" s="1">
        <v>9.42</v>
      </c>
      <c r="H43" s="1">
        <f t="shared" si="6"/>
        <v>5.7100000000000005E-2</v>
      </c>
      <c r="I43" s="2">
        <v>42.1</v>
      </c>
      <c r="J43" s="2">
        <f t="shared" si="7"/>
        <v>0.73150000000000004</v>
      </c>
      <c r="L43" s="3">
        <v>6</v>
      </c>
      <c r="M43" s="1">
        <v>9.74</v>
      </c>
      <c r="N43" s="1">
        <f t="shared" si="8"/>
        <v>5.8700000000000002E-2</v>
      </c>
      <c r="O43" s="2">
        <v>42</v>
      </c>
      <c r="P43" s="2">
        <f t="shared" si="9"/>
        <v>0.73</v>
      </c>
      <c r="Q43" s="1">
        <v>9.14</v>
      </c>
      <c r="R43" s="1">
        <f t="shared" si="10"/>
        <v>5.5700000000000006E-2</v>
      </c>
      <c r="S43" s="2">
        <v>35.1</v>
      </c>
      <c r="T43" s="2">
        <f t="shared" si="11"/>
        <v>0.62650000000000006</v>
      </c>
    </row>
    <row r="44" spans="2:24" x14ac:dyDescent="0.25">
      <c r="B44">
        <v>7</v>
      </c>
      <c r="C44" s="1">
        <v>16.78</v>
      </c>
      <c r="D44" s="1">
        <f t="shared" si="4"/>
        <v>9.3899999999999997E-2</v>
      </c>
      <c r="E44" s="2">
        <v>49.5</v>
      </c>
      <c r="F44" s="2">
        <f t="shared" si="5"/>
        <v>0.84250000000000003</v>
      </c>
      <c r="G44" s="1">
        <v>9.3800000000000008</v>
      </c>
      <c r="H44" s="1">
        <f t="shared" si="6"/>
        <v>5.6900000000000006E-2</v>
      </c>
      <c r="I44" s="2">
        <v>46</v>
      </c>
      <c r="J44" s="2">
        <f t="shared" si="7"/>
        <v>0.78999999999999992</v>
      </c>
      <c r="L44" s="3">
        <v>7</v>
      </c>
      <c r="M44" s="1">
        <v>9.7100000000000009</v>
      </c>
      <c r="N44" s="1">
        <f t="shared" si="8"/>
        <v>5.8550000000000005E-2</v>
      </c>
      <c r="O44" s="2">
        <v>44.1</v>
      </c>
      <c r="P44" s="2">
        <f t="shared" si="9"/>
        <v>0.76150000000000007</v>
      </c>
      <c r="Q44" s="1">
        <v>9.1199999999999992</v>
      </c>
      <c r="R44" s="1">
        <f t="shared" si="10"/>
        <v>5.5599999999999997E-2</v>
      </c>
      <c r="S44" s="2">
        <v>36.1</v>
      </c>
      <c r="T44" s="2">
        <f t="shared" si="11"/>
        <v>0.64150000000000007</v>
      </c>
    </row>
    <row r="45" spans="2:24" x14ac:dyDescent="0.25">
      <c r="B45">
        <v>8</v>
      </c>
      <c r="C45" s="1">
        <v>16.989999999999998</v>
      </c>
      <c r="D45" s="1">
        <f t="shared" si="4"/>
        <v>9.4949999999999993E-2</v>
      </c>
      <c r="E45" s="2">
        <v>47.7</v>
      </c>
      <c r="F45" s="2">
        <f t="shared" si="5"/>
        <v>0.81550000000000011</v>
      </c>
      <c r="G45" s="1">
        <v>9.2899999999999991</v>
      </c>
      <c r="H45" s="1">
        <f t="shared" si="6"/>
        <v>5.645E-2</v>
      </c>
      <c r="I45" s="2">
        <v>54.3</v>
      </c>
      <c r="J45" s="2">
        <f t="shared" si="7"/>
        <v>0.91449999999999987</v>
      </c>
      <c r="L45" s="3">
        <v>8</v>
      </c>
      <c r="M45" s="1">
        <v>9.68</v>
      </c>
      <c r="N45" s="1">
        <f t="shared" si="8"/>
        <v>5.8400000000000001E-2</v>
      </c>
      <c r="O45" s="2">
        <v>45.5</v>
      </c>
      <c r="P45" s="2">
        <f t="shared" si="9"/>
        <v>0.78249999999999997</v>
      </c>
      <c r="Q45" s="1">
        <v>9.08</v>
      </c>
      <c r="R45" s="1">
        <f t="shared" si="10"/>
        <v>5.5400000000000005E-2</v>
      </c>
      <c r="S45" s="2">
        <v>37.5</v>
      </c>
      <c r="T45" s="2">
        <f t="shared" si="11"/>
        <v>0.66249999999999998</v>
      </c>
    </row>
    <row r="46" spans="2:24" x14ac:dyDescent="0.25">
      <c r="B46">
        <v>9</v>
      </c>
      <c r="C46" s="1">
        <v>17.11</v>
      </c>
      <c r="D46" s="1">
        <f t="shared" si="4"/>
        <v>9.5549999999999996E-2</v>
      </c>
      <c r="E46" s="2">
        <v>46.7</v>
      </c>
      <c r="F46" s="2">
        <f t="shared" si="5"/>
        <v>0.8005000000000001</v>
      </c>
      <c r="G46" s="1">
        <v>9.09</v>
      </c>
      <c r="H46" s="1">
        <f t="shared" si="6"/>
        <v>5.5449999999999999E-2</v>
      </c>
      <c r="I46" s="2">
        <v>68.599999999999994</v>
      </c>
      <c r="J46" s="2">
        <f t="shared" si="7"/>
        <v>1.129</v>
      </c>
      <c r="L46" s="3">
        <v>9</v>
      </c>
      <c r="M46" s="1">
        <v>9.66</v>
      </c>
      <c r="N46" s="1">
        <f t="shared" si="8"/>
        <v>5.8300000000000005E-2</v>
      </c>
      <c r="O46" s="2">
        <v>46.7</v>
      </c>
      <c r="P46" s="2">
        <f t="shared" si="9"/>
        <v>0.8005000000000001</v>
      </c>
      <c r="Q46" s="1">
        <v>9.0500000000000007</v>
      </c>
      <c r="R46" s="1">
        <f t="shared" si="10"/>
        <v>5.5250000000000007E-2</v>
      </c>
      <c r="S46" s="2">
        <v>38.700000000000003</v>
      </c>
      <c r="T46" s="2">
        <f t="shared" si="11"/>
        <v>0.68049999999999999</v>
      </c>
    </row>
    <row r="47" spans="2:24" x14ac:dyDescent="0.25">
      <c r="B47">
        <v>10</v>
      </c>
      <c r="C47" s="1">
        <v>17.23</v>
      </c>
      <c r="D47" s="1">
        <f t="shared" si="4"/>
        <v>9.6149999999999999E-2</v>
      </c>
      <c r="E47" s="2">
        <v>45.6</v>
      </c>
      <c r="F47" s="2">
        <f t="shared" si="5"/>
        <v>0.78400000000000003</v>
      </c>
      <c r="G47" s="1">
        <v>8.9499999999999993</v>
      </c>
      <c r="H47" s="1">
        <f t="shared" si="6"/>
        <v>5.475E-2</v>
      </c>
      <c r="I47" s="2">
        <v>77.900000000000006</v>
      </c>
      <c r="J47" s="2">
        <f t="shared" si="7"/>
        <v>1.2685000000000002</v>
      </c>
      <c r="L47" s="3">
        <v>10</v>
      </c>
      <c r="M47" s="1">
        <v>9.6300000000000008</v>
      </c>
      <c r="N47" s="1">
        <f t="shared" si="8"/>
        <v>5.8150000000000007E-2</v>
      </c>
      <c r="O47" s="2">
        <v>48.2</v>
      </c>
      <c r="P47" s="2">
        <f t="shared" si="9"/>
        <v>0.82300000000000006</v>
      </c>
      <c r="Q47" s="1">
        <v>9.01</v>
      </c>
      <c r="R47" s="1">
        <f t="shared" si="10"/>
        <v>5.5050000000000002E-2</v>
      </c>
      <c r="S47" s="2">
        <v>40</v>
      </c>
      <c r="T47" s="2">
        <f t="shared" si="11"/>
        <v>0.7</v>
      </c>
    </row>
    <row r="48" spans="2:24" x14ac:dyDescent="0.25">
      <c r="B48">
        <v>11</v>
      </c>
      <c r="C48" s="1">
        <v>17.32</v>
      </c>
      <c r="D48" s="1">
        <f t="shared" si="4"/>
        <v>9.6599999999999991E-2</v>
      </c>
      <c r="E48" s="2">
        <v>44.6</v>
      </c>
      <c r="F48" s="2">
        <f t="shared" si="5"/>
        <v>0.76900000000000002</v>
      </c>
      <c r="G48" s="1">
        <v>8.82</v>
      </c>
      <c r="H48" s="1">
        <f t="shared" si="6"/>
        <v>5.4100000000000002E-2</v>
      </c>
      <c r="I48" s="2">
        <v>84.4</v>
      </c>
      <c r="J48" s="2">
        <f t="shared" si="7"/>
        <v>1.3660000000000001</v>
      </c>
      <c r="L48" s="3">
        <v>11</v>
      </c>
      <c r="M48" s="1">
        <v>9.58</v>
      </c>
      <c r="N48" s="1">
        <f t="shared" si="8"/>
        <v>5.79E-2</v>
      </c>
      <c r="O48" s="2">
        <v>49.8</v>
      </c>
      <c r="P48" s="2">
        <f t="shared" si="9"/>
        <v>0.84699999999999986</v>
      </c>
      <c r="Q48" s="1">
        <v>8.94</v>
      </c>
      <c r="R48" s="1">
        <f t="shared" si="10"/>
        <v>5.4699999999999999E-2</v>
      </c>
      <c r="S48" s="2">
        <v>42.2</v>
      </c>
      <c r="T48" s="2">
        <f t="shared" si="11"/>
        <v>0.73299999999999998</v>
      </c>
    </row>
    <row r="49" spans="2:20" x14ac:dyDescent="0.25">
      <c r="B49">
        <v>12</v>
      </c>
      <c r="C49" s="1">
        <v>17.37</v>
      </c>
      <c r="D49" s="1">
        <f t="shared" si="4"/>
        <v>9.6850000000000006E-2</v>
      </c>
      <c r="E49" s="2">
        <v>43.8</v>
      </c>
      <c r="F49" s="2">
        <f t="shared" si="5"/>
        <v>0.7569999999999999</v>
      </c>
      <c r="G49" s="1">
        <v>8.74</v>
      </c>
      <c r="H49" s="1">
        <f t="shared" si="6"/>
        <v>5.3700000000000005E-2</v>
      </c>
      <c r="I49" s="2">
        <v>88.4</v>
      </c>
      <c r="J49" s="2">
        <f t="shared" si="7"/>
        <v>1.4260000000000004</v>
      </c>
      <c r="L49" s="3">
        <v>12</v>
      </c>
      <c r="M49" s="1">
        <v>9.5500000000000007</v>
      </c>
      <c r="N49" s="1">
        <f t="shared" si="8"/>
        <v>5.7750000000000003E-2</v>
      </c>
      <c r="O49" s="2">
        <v>51.5</v>
      </c>
      <c r="P49" s="2">
        <f t="shared" si="9"/>
        <v>0.87249999999999994</v>
      </c>
      <c r="Q49" s="1">
        <v>8.8800000000000008</v>
      </c>
      <c r="R49" s="1">
        <f t="shared" si="10"/>
        <v>5.4400000000000004E-2</v>
      </c>
      <c r="S49" s="2">
        <v>44.3</v>
      </c>
      <c r="T49" s="2">
        <f t="shared" si="11"/>
        <v>0.76449999999999985</v>
      </c>
    </row>
    <row r="50" spans="2:20" x14ac:dyDescent="0.25">
      <c r="B50">
        <v>13</v>
      </c>
      <c r="C50" s="1">
        <v>17.489999999999998</v>
      </c>
      <c r="D50" s="1">
        <f t="shared" si="4"/>
        <v>9.7449999999999981E-2</v>
      </c>
      <c r="E50" s="2">
        <v>42.5</v>
      </c>
      <c r="F50" s="2">
        <f t="shared" si="5"/>
        <v>0.73749999999999993</v>
      </c>
      <c r="G50" s="1">
        <v>8.5299999999999994</v>
      </c>
      <c r="H50" s="1">
        <f t="shared" si="6"/>
        <v>5.2649999999999995E-2</v>
      </c>
      <c r="I50" s="2">
        <v>97.3</v>
      </c>
      <c r="J50" s="2">
        <f t="shared" si="7"/>
        <v>1.5594999999999999</v>
      </c>
      <c r="L50" s="3">
        <v>13</v>
      </c>
      <c r="M50" s="1">
        <v>9.5399999999999991</v>
      </c>
      <c r="N50" s="1">
        <f t="shared" si="8"/>
        <v>5.7699999999999994E-2</v>
      </c>
      <c r="O50" s="2">
        <v>52.9</v>
      </c>
      <c r="P50" s="2">
        <f t="shared" si="9"/>
        <v>0.89349999999999996</v>
      </c>
      <c r="Q50" s="1">
        <v>8.8000000000000007</v>
      </c>
      <c r="R50" s="1">
        <f t="shared" si="10"/>
        <v>5.4000000000000006E-2</v>
      </c>
      <c r="S50" s="2">
        <v>46.5</v>
      </c>
      <c r="T50" s="2">
        <f t="shared" si="11"/>
        <v>0.79749999999999999</v>
      </c>
    </row>
    <row r="51" spans="2:20" x14ac:dyDescent="0.25">
      <c r="B51">
        <v>14</v>
      </c>
      <c r="C51" s="1">
        <v>17.600000000000001</v>
      </c>
      <c r="D51" s="1">
        <f t="shared" si="4"/>
        <v>9.8000000000000004E-2</v>
      </c>
      <c r="E51" s="2">
        <v>41.3</v>
      </c>
      <c r="F51" s="2">
        <f t="shared" si="5"/>
        <v>0.71949999999999992</v>
      </c>
      <c r="G51" s="1">
        <v>8.24</v>
      </c>
      <c r="H51" s="1">
        <f t="shared" si="6"/>
        <v>5.1200000000000002E-2</v>
      </c>
      <c r="I51" s="2">
        <v>106.8</v>
      </c>
      <c r="J51" s="2">
        <f t="shared" si="7"/>
        <v>1.702</v>
      </c>
      <c r="L51" s="3">
        <v>14</v>
      </c>
      <c r="M51" s="1">
        <v>9.5299999999999994</v>
      </c>
      <c r="N51" s="1">
        <f t="shared" si="8"/>
        <v>5.765E-2</v>
      </c>
      <c r="O51" s="2">
        <v>54</v>
      </c>
      <c r="P51" s="2">
        <f t="shared" si="9"/>
        <v>0.91</v>
      </c>
      <c r="Q51" s="1">
        <v>8.73</v>
      </c>
      <c r="R51" s="1">
        <f t="shared" si="10"/>
        <v>5.3650000000000003E-2</v>
      </c>
      <c r="S51" s="2">
        <v>48.3</v>
      </c>
      <c r="T51" s="2">
        <f t="shared" si="11"/>
        <v>0.8244999999999999</v>
      </c>
    </row>
    <row r="52" spans="2:20" x14ac:dyDescent="0.25">
      <c r="B52">
        <v>15</v>
      </c>
      <c r="C52" s="1">
        <v>17.68</v>
      </c>
      <c r="D52" s="1">
        <f t="shared" si="4"/>
        <v>9.8399999999999987E-2</v>
      </c>
      <c r="E52" s="2">
        <v>40.4</v>
      </c>
      <c r="F52" s="2">
        <f t="shared" si="5"/>
        <v>0.70599999999999996</v>
      </c>
      <c r="G52" s="1">
        <v>8.07</v>
      </c>
      <c r="H52" s="1">
        <f t="shared" si="6"/>
        <v>5.0350000000000006E-2</v>
      </c>
      <c r="I52" s="2">
        <v>111.2</v>
      </c>
      <c r="J52" s="2">
        <f t="shared" si="7"/>
        <v>1.7680000000000002</v>
      </c>
      <c r="L52" s="3">
        <v>15</v>
      </c>
      <c r="M52" s="1">
        <v>9.5</v>
      </c>
      <c r="N52" s="1">
        <f t="shared" si="8"/>
        <v>5.7500000000000002E-2</v>
      </c>
      <c r="O52" s="2">
        <v>55.3</v>
      </c>
      <c r="P52" s="2">
        <f t="shared" si="9"/>
        <v>0.92949999999999988</v>
      </c>
      <c r="Q52" s="1">
        <v>8.6199999999999992</v>
      </c>
      <c r="R52" s="1">
        <f t="shared" si="10"/>
        <v>5.3100000000000001E-2</v>
      </c>
      <c r="S52" s="2">
        <v>50.7</v>
      </c>
      <c r="T52" s="2">
        <f t="shared" si="11"/>
        <v>0.86050000000000004</v>
      </c>
    </row>
    <row r="53" spans="2:20" x14ac:dyDescent="0.25">
      <c r="B53">
        <v>16</v>
      </c>
      <c r="C53" s="1">
        <v>17.760000000000002</v>
      </c>
      <c r="D53" s="1">
        <f t="shared" si="4"/>
        <v>9.8799999999999999E-2</v>
      </c>
      <c r="E53" s="2">
        <v>39.200000000000003</v>
      </c>
      <c r="F53" s="2">
        <f t="shared" si="5"/>
        <v>0.68800000000000006</v>
      </c>
      <c r="G53" s="1">
        <v>7.82</v>
      </c>
      <c r="H53" s="1">
        <f t="shared" si="6"/>
        <v>4.9100000000000005E-2</v>
      </c>
      <c r="I53" s="2">
        <v>116.9</v>
      </c>
      <c r="J53" s="2">
        <f t="shared" si="7"/>
        <v>1.8535000000000004</v>
      </c>
      <c r="L53" s="3">
        <v>16</v>
      </c>
      <c r="M53" s="1">
        <v>9.4700000000000006</v>
      </c>
      <c r="N53" s="1">
        <f t="shared" si="8"/>
        <v>5.7350000000000005E-2</v>
      </c>
      <c r="O53" s="2">
        <v>57</v>
      </c>
      <c r="P53" s="2">
        <f t="shared" si="9"/>
        <v>0.95499999999999996</v>
      </c>
      <c r="Q53" s="1">
        <v>8.56</v>
      </c>
      <c r="R53" s="1">
        <f t="shared" si="10"/>
        <v>5.2800000000000007E-2</v>
      </c>
      <c r="S53" s="2">
        <v>52.1</v>
      </c>
      <c r="T53" s="2">
        <f t="shared" si="11"/>
        <v>0.88150000000000006</v>
      </c>
    </row>
    <row r="54" spans="2:20" x14ac:dyDescent="0.25">
      <c r="B54">
        <v>17</v>
      </c>
      <c r="C54" s="1">
        <v>17.87</v>
      </c>
      <c r="D54" s="1">
        <f t="shared" si="4"/>
        <v>9.9349999999999994E-2</v>
      </c>
      <c r="E54" s="2">
        <v>37.799999999999997</v>
      </c>
      <c r="F54" s="2">
        <f t="shared" si="5"/>
        <v>0.66699999999999993</v>
      </c>
      <c r="G54" s="1">
        <v>7.45</v>
      </c>
      <c r="H54" s="1">
        <f t="shared" si="6"/>
        <v>4.725E-2</v>
      </c>
      <c r="I54" s="2">
        <v>122.2</v>
      </c>
      <c r="J54" s="2">
        <f t="shared" si="7"/>
        <v>1.9330000000000003</v>
      </c>
      <c r="L54" s="3">
        <v>17</v>
      </c>
      <c r="M54" s="1">
        <v>9.42</v>
      </c>
      <c r="N54" s="1">
        <f t="shared" si="8"/>
        <v>5.7100000000000005E-2</v>
      </c>
      <c r="O54" s="2">
        <v>59.1</v>
      </c>
      <c r="P54" s="2">
        <f t="shared" si="9"/>
        <v>0.98650000000000004</v>
      </c>
      <c r="Q54" s="1">
        <v>8.4600000000000009</v>
      </c>
      <c r="R54" s="1">
        <f t="shared" si="10"/>
        <v>5.2300000000000006E-2</v>
      </c>
      <c r="S54" s="2">
        <v>54</v>
      </c>
      <c r="T54" s="2">
        <f t="shared" si="11"/>
        <v>0.91</v>
      </c>
    </row>
    <row r="55" spans="2:20" x14ac:dyDescent="0.25">
      <c r="B55">
        <v>18</v>
      </c>
      <c r="C55" s="1">
        <v>17.98</v>
      </c>
      <c r="D55" s="1">
        <f t="shared" si="4"/>
        <v>9.9900000000000003E-2</v>
      </c>
      <c r="E55" s="2">
        <v>36.200000000000003</v>
      </c>
      <c r="F55" s="2">
        <f t="shared" si="5"/>
        <v>0.64300000000000002</v>
      </c>
      <c r="G55" s="1">
        <v>6.96</v>
      </c>
      <c r="H55" s="1">
        <f t="shared" si="6"/>
        <v>4.48E-2</v>
      </c>
      <c r="I55" s="2">
        <v>127.8</v>
      </c>
      <c r="J55" s="2">
        <f t="shared" si="7"/>
        <v>2.0169999999999999</v>
      </c>
      <c r="L55" s="3">
        <v>18</v>
      </c>
      <c r="M55" s="1">
        <v>9.3800000000000008</v>
      </c>
      <c r="N55" s="1">
        <f t="shared" si="8"/>
        <v>5.6900000000000006E-2</v>
      </c>
      <c r="O55" s="2">
        <v>61</v>
      </c>
      <c r="P55" s="2">
        <f t="shared" si="9"/>
        <v>1.0150000000000001</v>
      </c>
      <c r="Q55" s="1">
        <v>8.31</v>
      </c>
      <c r="R55" s="1">
        <f t="shared" si="10"/>
        <v>5.1550000000000006E-2</v>
      </c>
      <c r="S55" s="2">
        <v>56.8</v>
      </c>
      <c r="T55" s="2">
        <f t="shared" si="11"/>
        <v>0.95199999999999985</v>
      </c>
    </row>
    <row r="56" spans="2:20" x14ac:dyDescent="0.25">
      <c r="B56">
        <v>19</v>
      </c>
      <c r="C56" s="1">
        <v>18.11</v>
      </c>
      <c r="D56" s="1">
        <f t="shared" si="4"/>
        <v>0.10054999999999999</v>
      </c>
      <c r="E56" s="2">
        <v>34.299999999999997</v>
      </c>
      <c r="F56" s="2">
        <f t="shared" si="5"/>
        <v>0.61449999999999994</v>
      </c>
      <c r="G56" s="1">
        <v>6.12</v>
      </c>
      <c r="H56" s="1">
        <f t="shared" si="6"/>
        <v>4.0600000000000004E-2</v>
      </c>
      <c r="I56" s="2">
        <v>133.1</v>
      </c>
      <c r="J56" s="2">
        <f t="shared" si="7"/>
        <v>2.0964999999999998</v>
      </c>
      <c r="L56" s="3">
        <v>19</v>
      </c>
      <c r="M56" s="1">
        <v>9.34</v>
      </c>
      <c r="N56" s="1">
        <f t="shared" si="8"/>
        <v>5.67E-2</v>
      </c>
      <c r="O56" s="2">
        <v>62.9</v>
      </c>
      <c r="P56" s="2">
        <f t="shared" si="9"/>
        <v>1.0434999999999999</v>
      </c>
      <c r="Q56" s="1">
        <v>7.73</v>
      </c>
      <c r="R56" s="1">
        <f t="shared" si="10"/>
        <v>4.8650000000000006E-2</v>
      </c>
      <c r="S56" s="2">
        <v>63.4</v>
      </c>
      <c r="T56" s="2">
        <f t="shared" si="11"/>
        <v>1.0509999999999999</v>
      </c>
    </row>
    <row r="57" spans="2:20" x14ac:dyDescent="0.25">
      <c r="B57">
        <v>20</v>
      </c>
      <c r="C57" s="1">
        <v>18.27</v>
      </c>
      <c r="D57" s="1">
        <f t="shared" si="4"/>
        <v>0.10135</v>
      </c>
      <c r="E57" s="2">
        <v>31.7</v>
      </c>
      <c r="F57" s="2">
        <f t="shared" si="5"/>
        <v>0.57550000000000001</v>
      </c>
      <c r="G57" s="1">
        <v>5.48</v>
      </c>
      <c r="H57" s="1">
        <f t="shared" si="6"/>
        <v>3.7400000000000003E-2</v>
      </c>
      <c r="I57" s="2">
        <v>135.4</v>
      </c>
      <c r="J57" s="2">
        <f t="shared" si="7"/>
        <v>2.1310000000000002</v>
      </c>
      <c r="L57" s="3">
        <v>20</v>
      </c>
      <c r="M57" s="1">
        <v>9.2799999999999994</v>
      </c>
      <c r="N57" s="1">
        <f t="shared" si="8"/>
        <v>5.6399999999999999E-2</v>
      </c>
      <c r="O57" s="2">
        <v>65.5</v>
      </c>
      <c r="P57" s="2">
        <f t="shared" si="9"/>
        <v>1.0825</v>
      </c>
      <c r="Q57" s="1">
        <v>6.44</v>
      </c>
      <c r="R57" s="1">
        <f t="shared" si="10"/>
        <v>4.2200000000000001E-2</v>
      </c>
      <c r="S57" s="2">
        <v>67.599999999999994</v>
      </c>
      <c r="T57" s="2">
        <f t="shared" si="11"/>
        <v>1.1140000000000001</v>
      </c>
    </row>
    <row r="58" spans="2:20" x14ac:dyDescent="0.25">
      <c r="B58">
        <v>21</v>
      </c>
      <c r="C58" s="1">
        <v>18.45</v>
      </c>
      <c r="D58" s="1">
        <f t="shared" si="4"/>
        <v>0.10224999999999999</v>
      </c>
      <c r="E58" s="2">
        <v>28.7</v>
      </c>
      <c r="F58" s="2">
        <f t="shared" si="5"/>
        <v>0.53049999999999997</v>
      </c>
      <c r="G58" s="1">
        <v>4.4800000000000004</v>
      </c>
      <c r="H58" s="1">
        <f t="shared" si="6"/>
        <v>3.2400000000000005E-2</v>
      </c>
      <c r="I58" s="2">
        <v>138.5</v>
      </c>
      <c r="J58" s="2">
        <f t="shared" si="7"/>
        <v>2.1775000000000002</v>
      </c>
      <c r="L58" s="3">
        <v>21</v>
      </c>
      <c r="M58" s="1">
        <v>9.15</v>
      </c>
      <c r="N58" s="1">
        <f t="shared" si="8"/>
        <v>5.5750000000000001E-2</v>
      </c>
      <c r="O58" s="2">
        <v>69.7</v>
      </c>
      <c r="P58" s="2">
        <f t="shared" si="9"/>
        <v>1.1455000000000002</v>
      </c>
      <c r="Q58" s="1">
        <v>4.6399999999999997</v>
      </c>
      <c r="R58" s="1">
        <f t="shared" si="10"/>
        <v>3.32E-2</v>
      </c>
      <c r="S58" s="2">
        <v>72.3</v>
      </c>
      <c r="T58" s="2">
        <f t="shared" si="11"/>
        <v>1.1844999999999999</v>
      </c>
    </row>
    <row r="59" spans="2:20" x14ac:dyDescent="0.25">
      <c r="B59">
        <v>22</v>
      </c>
      <c r="C59" s="1">
        <v>18.55</v>
      </c>
      <c r="D59" s="1">
        <f t="shared" si="4"/>
        <v>0.10274999999999999</v>
      </c>
      <c r="E59" s="2">
        <v>26.6</v>
      </c>
      <c r="F59" s="2">
        <f t="shared" si="5"/>
        <v>0.49900000000000011</v>
      </c>
      <c r="G59" s="1">
        <v>3.12</v>
      </c>
      <c r="H59" s="1">
        <f t="shared" si="6"/>
        <v>2.5600000000000001E-2</v>
      </c>
      <c r="I59" s="2">
        <v>143.69999999999999</v>
      </c>
      <c r="J59" s="2">
        <f t="shared" si="7"/>
        <v>2.2555000000000001</v>
      </c>
      <c r="L59" s="3">
        <v>22</v>
      </c>
      <c r="M59" s="1">
        <v>8.99</v>
      </c>
      <c r="N59" s="1">
        <f t="shared" si="8"/>
        <v>5.4950000000000006E-2</v>
      </c>
      <c r="O59" s="2">
        <v>74.599999999999994</v>
      </c>
      <c r="P59" s="2">
        <f t="shared" si="9"/>
        <v>1.2190000000000001</v>
      </c>
      <c r="Q59" s="1">
        <v>3</v>
      </c>
      <c r="R59" s="1">
        <f t="shared" si="10"/>
        <v>2.5000000000000001E-2</v>
      </c>
      <c r="S59" s="2">
        <v>74.900000000000006</v>
      </c>
      <c r="T59" s="2">
        <f t="shared" si="11"/>
        <v>1.2235000000000003</v>
      </c>
    </row>
    <row r="60" spans="2:20" x14ac:dyDescent="0.25">
      <c r="B60">
        <v>23</v>
      </c>
      <c r="C60" s="1">
        <v>18.66</v>
      </c>
      <c r="D60" s="1">
        <f t="shared" si="4"/>
        <v>0.10329999999999999</v>
      </c>
      <c r="E60" s="2">
        <v>24.6</v>
      </c>
      <c r="F60" s="2">
        <f t="shared" si="5"/>
        <v>0.46900000000000008</v>
      </c>
      <c r="G60" s="1">
        <v>2.0499999999999998</v>
      </c>
      <c r="H60" s="1">
        <f t="shared" si="6"/>
        <v>2.0249999999999997E-2</v>
      </c>
      <c r="I60" s="2">
        <v>148.30000000000001</v>
      </c>
      <c r="J60" s="2">
        <f t="shared" si="7"/>
        <v>2.3245000000000005</v>
      </c>
      <c r="L60" s="3">
        <v>23</v>
      </c>
      <c r="M60" s="1">
        <v>8.4499999999999993</v>
      </c>
      <c r="N60" s="1">
        <f t="shared" si="8"/>
        <v>5.2249999999999998E-2</v>
      </c>
      <c r="O60" s="2">
        <v>84.5</v>
      </c>
      <c r="P60" s="2">
        <f t="shared" si="9"/>
        <v>1.3675000000000002</v>
      </c>
      <c r="Q60" s="1">
        <v>1.85</v>
      </c>
      <c r="R60" s="1">
        <f t="shared" si="10"/>
        <v>1.9250000000000003E-2</v>
      </c>
      <c r="S60" s="2">
        <v>76.8</v>
      </c>
      <c r="T60" s="2">
        <f t="shared" si="11"/>
        <v>1.252</v>
      </c>
    </row>
    <row r="61" spans="2:20" x14ac:dyDescent="0.25">
      <c r="B61">
        <v>24</v>
      </c>
      <c r="C61" s="1">
        <v>18.75</v>
      </c>
      <c r="D61" s="1">
        <f t="shared" si="4"/>
        <v>0.10375</v>
      </c>
      <c r="E61" s="2">
        <v>22.4</v>
      </c>
      <c r="F61" s="2">
        <f t="shared" si="5"/>
        <v>0.43599999999999994</v>
      </c>
      <c r="G61" s="1">
        <v>1.31</v>
      </c>
      <c r="H61" s="1">
        <f t="shared" si="6"/>
        <v>1.6550000000000002E-2</v>
      </c>
      <c r="I61" s="2">
        <v>152.19999999999999</v>
      </c>
      <c r="J61" s="2">
        <f t="shared" si="7"/>
        <v>2.383</v>
      </c>
      <c r="L61" s="3">
        <v>24</v>
      </c>
      <c r="M61" s="1">
        <v>5.04</v>
      </c>
      <c r="N61" s="1">
        <f t="shared" si="8"/>
        <v>3.5200000000000002E-2</v>
      </c>
      <c r="O61" s="2">
        <v>93.2</v>
      </c>
      <c r="P61" s="2">
        <f t="shared" si="9"/>
        <v>1.4980000000000002</v>
      </c>
      <c r="Q61" s="1">
        <v>1.05</v>
      </c>
      <c r="R61" s="1">
        <f t="shared" si="10"/>
        <v>1.525E-2</v>
      </c>
      <c r="S61" s="2">
        <v>78.099999999999994</v>
      </c>
      <c r="T61" s="2">
        <f t="shared" si="11"/>
        <v>1.2715000000000001</v>
      </c>
    </row>
    <row r="62" spans="2:20" x14ac:dyDescent="0.25">
      <c r="B62">
        <v>25</v>
      </c>
      <c r="C62" s="1">
        <v>18.93</v>
      </c>
      <c r="D62" s="1">
        <f t="shared" si="4"/>
        <v>0.10464999999999999</v>
      </c>
      <c r="E62" s="2">
        <v>18.600000000000001</v>
      </c>
      <c r="F62" s="2">
        <f t="shared" si="5"/>
        <v>0.379</v>
      </c>
      <c r="G62" s="1">
        <v>0.99</v>
      </c>
      <c r="H62" s="1">
        <f t="shared" si="6"/>
        <v>1.495E-2</v>
      </c>
      <c r="I62" s="2">
        <v>153.80000000000001</v>
      </c>
      <c r="J62" s="2">
        <f t="shared" si="7"/>
        <v>2.4070000000000005</v>
      </c>
      <c r="L62" s="3">
        <v>25</v>
      </c>
      <c r="M62" s="1">
        <v>0.52</v>
      </c>
      <c r="N62" s="1">
        <f t="shared" si="8"/>
        <v>1.26E-2</v>
      </c>
      <c r="O62" s="2">
        <v>101.4</v>
      </c>
      <c r="P62" s="2">
        <f t="shared" si="9"/>
        <v>1.6210000000000002</v>
      </c>
      <c r="Q62" s="1">
        <v>0.41</v>
      </c>
      <c r="R62" s="1">
        <f t="shared" si="10"/>
        <v>1.205E-2</v>
      </c>
      <c r="S62" s="2">
        <v>79.8</v>
      </c>
      <c r="T62" s="2">
        <f t="shared" si="11"/>
        <v>1.2969999999999999</v>
      </c>
    </row>
    <row r="64" spans="2:20" x14ac:dyDescent="0.25">
      <c r="C64" s="4" t="s">
        <v>4</v>
      </c>
      <c r="D64" s="4"/>
      <c r="E64" s="4"/>
      <c r="F64" s="4"/>
      <c r="G64" s="4" t="s">
        <v>5</v>
      </c>
      <c r="H64" s="4"/>
      <c r="I64" s="4"/>
      <c r="J64" s="4"/>
      <c r="M64" s="4" t="s">
        <v>20</v>
      </c>
      <c r="N64" s="4"/>
      <c r="O64" s="4"/>
      <c r="P64" s="4"/>
      <c r="Q64" s="4" t="s">
        <v>21</v>
      </c>
      <c r="R64" s="4"/>
      <c r="S64" s="4"/>
      <c r="T64" s="4"/>
    </row>
    <row r="65" spans="2:20" x14ac:dyDescent="0.25">
      <c r="C65" t="s">
        <v>17</v>
      </c>
      <c r="D65" t="s">
        <v>18</v>
      </c>
      <c r="E65" t="s">
        <v>24</v>
      </c>
      <c r="F65" t="s">
        <v>25</v>
      </c>
      <c r="G65" t="s">
        <v>17</v>
      </c>
      <c r="H65" t="s">
        <v>18</v>
      </c>
      <c r="I65" t="s">
        <v>19</v>
      </c>
      <c r="J65" t="s">
        <v>25</v>
      </c>
      <c r="M65" t="s">
        <v>17</v>
      </c>
      <c r="N65" t="s">
        <v>18</v>
      </c>
      <c r="O65" t="s">
        <v>19</v>
      </c>
      <c r="P65" t="s">
        <v>25</v>
      </c>
      <c r="Q65" t="s">
        <v>17</v>
      </c>
      <c r="R65" t="s">
        <v>18</v>
      </c>
      <c r="S65" t="s">
        <v>19</v>
      </c>
      <c r="T65" t="s">
        <v>25</v>
      </c>
    </row>
    <row r="66" spans="2:20" x14ac:dyDescent="0.25">
      <c r="B66">
        <v>1</v>
      </c>
      <c r="C66" s="1">
        <v>0.48</v>
      </c>
      <c r="D66" s="2">
        <v>77.3</v>
      </c>
      <c r="E66" s="2">
        <f>C66*D66</f>
        <v>37.103999999999999</v>
      </c>
      <c r="F66" s="2">
        <f>SQRT(POWER(E38*D38,2)+POWER(F38*C38,2))</f>
        <v>1.1332490388259766</v>
      </c>
      <c r="G66" s="1">
        <v>9.7200000000000006</v>
      </c>
      <c r="H66" s="2">
        <v>9.6</v>
      </c>
      <c r="I66" s="2">
        <f>G66*H66</f>
        <v>93.311999999999998</v>
      </c>
      <c r="J66" s="2">
        <f>SQRT(POWER(H38*I38,2)+POWER(G38*J38,2))</f>
        <v>2.4374863642695521</v>
      </c>
      <c r="L66" s="3">
        <v>1</v>
      </c>
      <c r="M66" s="1">
        <v>10.14</v>
      </c>
      <c r="N66" s="2">
        <v>9.9</v>
      </c>
      <c r="O66" s="2">
        <f>M66*N66</f>
        <v>100.38600000000001</v>
      </c>
      <c r="P66" s="2">
        <f>SQRT(POWER(N38*O38,2)+POWER(P38*M38,2))</f>
        <v>2.5904552706039921</v>
      </c>
      <c r="Q66" s="1">
        <v>9.6</v>
      </c>
      <c r="R66" s="2">
        <v>9.4</v>
      </c>
      <c r="S66" s="2">
        <f>Q66*R66</f>
        <v>90.24</v>
      </c>
      <c r="T66" s="2">
        <f>SQRT(POWER(R38*S38,2)+POWER(T38*Q38,2))</f>
        <v>2.3769703405806308</v>
      </c>
    </row>
    <row r="67" spans="2:20" x14ac:dyDescent="0.25">
      <c r="B67">
        <v>2</v>
      </c>
      <c r="C67" s="1">
        <v>5.04</v>
      </c>
      <c r="D67" s="2">
        <v>72.5</v>
      </c>
      <c r="E67" s="2">
        <f t="shared" ref="E67:E90" si="12">C67*D67</f>
        <v>365.4</v>
      </c>
      <c r="F67" s="2">
        <f t="shared" ref="F67:F90" si="13">SQRT(POWER(E39*D39,2)+POWER(F39*C39,2))</f>
        <v>6.5063760266372554</v>
      </c>
      <c r="G67" s="1">
        <v>9.67</v>
      </c>
      <c r="H67" s="2">
        <v>15</v>
      </c>
      <c r="I67" s="2">
        <f t="shared" ref="I67:I90" si="14">G67*H67</f>
        <v>145.05000000000001</v>
      </c>
      <c r="J67" s="2">
        <f t="shared" ref="J67:J90" si="15">SQRT(POWER(H39*I39,2)+POWER(G39*J39,2))</f>
        <v>3.2623519315058576</v>
      </c>
      <c r="L67" s="3">
        <v>2</v>
      </c>
      <c r="M67" s="1">
        <v>10.07</v>
      </c>
      <c r="N67" s="2">
        <v>15.2</v>
      </c>
      <c r="O67" s="2">
        <f t="shared" ref="O67:O90" si="16">M67*N67</f>
        <v>153.06399999999999</v>
      </c>
      <c r="P67" s="2">
        <f t="shared" ref="P67:P90" si="17">SQRT(POWER(N39*O39,2)+POWER(P39*M39,2))</f>
        <v>3.4279761877819395</v>
      </c>
      <c r="Q67" s="1">
        <v>9.5</v>
      </c>
      <c r="R67" s="2">
        <v>17.2</v>
      </c>
      <c r="S67" s="2">
        <f>Q67*R67</f>
        <v>163.4</v>
      </c>
      <c r="T67" s="2">
        <f t="shared" ref="T67:T90" si="18">SQRT(POWER(R39*S39,2)+POWER(T39*Q39,2))</f>
        <v>3.5418811386041735</v>
      </c>
    </row>
    <row r="68" spans="2:20" x14ac:dyDescent="0.25">
      <c r="B68">
        <v>3</v>
      </c>
      <c r="C68" s="1">
        <v>10.65</v>
      </c>
      <c r="D68" s="2">
        <v>66.599999999999994</v>
      </c>
      <c r="E68" s="2">
        <f t="shared" si="12"/>
        <v>709.29</v>
      </c>
      <c r="F68" s="2">
        <f t="shared" si="13"/>
        <v>12.439314447548947</v>
      </c>
      <c r="G68" s="1">
        <v>9.6300000000000008</v>
      </c>
      <c r="H68" s="2">
        <v>19.899999999999999</v>
      </c>
      <c r="I68" s="2">
        <f t="shared" si="14"/>
        <v>191.637</v>
      </c>
      <c r="J68" s="2">
        <f t="shared" si="15"/>
        <v>4.0082297217412579</v>
      </c>
      <c r="L68" s="3">
        <v>3</v>
      </c>
      <c r="M68" s="1">
        <v>10.01</v>
      </c>
      <c r="N68" s="2">
        <v>20.6</v>
      </c>
      <c r="O68" s="2">
        <f t="shared" si="16"/>
        <v>206.20600000000002</v>
      </c>
      <c r="P68" s="2">
        <f t="shared" si="17"/>
        <v>4.2768932823955295</v>
      </c>
      <c r="Q68" s="1">
        <v>9.35</v>
      </c>
      <c r="R68" s="2">
        <v>25.2</v>
      </c>
      <c r="S68" s="2">
        <f t="shared" ref="S67:S90" si="19">Q68*R68</f>
        <v>235.61999999999998</v>
      </c>
      <c r="T68" s="2">
        <f t="shared" si="18"/>
        <v>4.6925290089673393</v>
      </c>
    </row>
    <row r="69" spans="2:20" x14ac:dyDescent="0.25">
      <c r="B69">
        <v>4</v>
      </c>
      <c r="C69" s="1">
        <v>14.28</v>
      </c>
      <c r="D69" s="2">
        <v>59.8</v>
      </c>
      <c r="E69" s="2">
        <f t="shared" si="12"/>
        <v>853.94399999999996</v>
      </c>
      <c r="F69" s="2">
        <f t="shared" si="13"/>
        <v>15.046309277161622</v>
      </c>
      <c r="G69" s="1">
        <v>9.57</v>
      </c>
      <c r="H69" s="2">
        <v>27.1</v>
      </c>
      <c r="I69" s="2">
        <f t="shared" si="14"/>
        <v>259.34700000000004</v>
      </c>
      <c r="J69" s="2">
        <f t="shared" si="15"/>
        <v>5.0944272830466435</v>
      </c>
      <c r="L69" s="3">
        <v>4</v>
      </c>
      <c r="M69" s="1">
        <v>9.91</v>
      </c>
      <c r="N69" s="2">
        <v>29.5</v>
      </c>
      <c r="O69" s="2">
        <f t="shared" si="16"/>
        <v>292.34500000000003</v>
      </c>
      <c r="P69" s="2">
        <f t="shared" si="17"/>
        <v>5.65591198271773</v>
      </c>
      <c r="Q69" s="1">
        <v>9.24</v>
      </c>
      <c r="R69" s="2">
        <v>31.2</v>
      </c>
      <c r="S69" s="2">
        <f t="shared" si="19"/>
        <v>288.28800000000001</v>
      </c>
      <c r="T69" s="2">
        <f t="shared" si="18"/>
        <v>5.5334812420392279</v>
      </c>
    </row>
    <row r="70" spans="2:20" x14ac:dyDescent="0.25">
      <c r="B70">
        <v>5</v>
      </c>
      <c r="C70" s="1">
        <v>16.149999999999999</v>
      </c>
      <c r="D70" s="2">
        <v>53.7</v>
      </c>
      <c r="E70" s="2">
        <f t="shared" si="12"/>
        <v>867.255</v>
      </c>
      <c r="F70" s="2">
        <f t="shared" si="13"/>
        <v>15.414443449448637</v>
      </c>
      <c r="G70" s="1">
        <v>9.5</v>
      </c>
      <c r="H70" s="2">
        <v>35.4</v>
      </c>
      <c r="I70" s="2">
        <f t="shared" si="14"/>
        <v>336.3</v>
      </c>
      <c r="J70" s="2">
        <f t="shared" si="15"/>
        <v>6.3306627220220779</v>
      </c>
      <c r="L70" s="3">
        <v>5</v>
      </c>
      <c r="M70" s="1">
        <v>9.8000000000000007</v>
      </c>
      <c r="N70" s="2">
        <v>37.6</v>
      </c>
      <c r="O70" s="2">
        <f t="shared" si="16"/>
        <v>368.48</v>
      </c>
      <c r="P70" s="2">
        <f t="shared" si="17"/>
        <v>6.8749509380067595</v>
      </c>
      <c r="Q70" s="1">
        <v>9.17</v>
      </c>
      <c r="R70" s="2">
        <v>33.799999999999997</v>
      </c>
      <c r="S70" s="2">
        <f t="shared" si="19"/>
        <v>309.94599999999997</v>
      </c>
      <c r="T70" s="2">
        <f t="shared" si="18"/>
        <v>5.8775841694526161</v>
      </c>
    </row>
    <row r="71" spans="2:20" x14ac:dyDescent="0.25">
      <c r="B71">
        <v>6</v>
      </c>
      <c r="C71" s="1">
        <v>16.45</v>
      </c>
      <c r="D71" s="2">
        <v>51.9</v>
      </c>
      <c r="E71" s="2">
        <f t="shared" si="12"/>
        <v>853.755</v>
      </c>
      <c r="F71" s="2">
        <f t="shared" si="13"/>
        <v>15.223783488550078</v>
      </c>
      <c r="G71" s="1">
        <v>9.42</v>
      </c>
      <c r="H71" s="2">
        <v>42.1</v>
      </c>
      <c r="I71" s="2">
        <f t="shared" si="14"/>
        <v>396.58199999999999</v>
      </c>
      <c r="J71" s="2">
        <f t="shared" si="15"/>
        <v>7.2980095382919314</v>
      </c>
      <c r="L71" s="3">
        <v>6</v>
      </c>
      <c r="M71" s="1">
        <v>9.74</v>
      </c>
      <c r="N71" s="2">
        <v>42</v>
      </c>
      <c r="O71" s="2">
        <f t="shared" si="16"/>
        <v>409.08</v>
      </c>
      <c r="P71" s="2">
        <f t="shared" si="17"/>
        <v>7.525499398711025</v>
      </c>
      <c r="Q71" s="1">
        <v>9.14</v>
      </c>
      <c r="R71" s="2">
        <v>35.1</v>
      </c>
      <c r="S71" s="2">
        <f t="shared" si="19"/>
        <v>320.81400000000002</v>
      </c>
      <c r="T71" s="2">
        <f t="shared" si="18"/>
        <v>6.0507668661914256</v>
      </c>
    </row>
    <row r="72" spans="2:20" x14ac:dyDescent="0.25">
      <c r="B72">
        <v>7</v>
      </c>
      <c r="C72" s="1">
        <v>16.78</v>
      </c>
      <c r="D72" s="2">
        <v>49.5</v>
      </c>
      <c r="E72" s="2">
        <f t="shared" si="12"/>
        <v>830.61</v>
      </c>
      <c r="F72" s="2">
        <f t="shared" si="13"/>
        <v>14.881645706204676</v>
      </c>
      <c r="G72" s="1">
        <v>9.3800000000000008</v>
      </c>
      <c r="H72" s="2">
        <v>46</v>
      </c>
      <c r="I72" s="2">
        <f t="shared" si="14"/>
        <v>431.48</v>
      </c>
      <c r="J72" s="2">
        <f t="shared" si="15"/>
        <v>7.8588705804332974</v>
      </c>
      <c r="L72" s="3">
        <v>7</v>
      </c>
      <c r="M72" s="1">
        <v>9.7100000000000009</v>
      </c>
      <c r="N72" s="2">
        <v>44.1</v>
      </c>
      <c r="O72" s="2">
        <f t="shared" si="16"/>
        <v>428.21100000000007</v>
      </c>
      <c r="P72" s="2">
        <f t="shared" si="17"/>
        <v>7.8320293711304494</v>
      </c>
      <c r="Q72" s="1">
        <v>9.1199999999999992</v>
      </c>
      <c r="R72" s="2">
        <v>36.1</v>
      </c>
      <c r="S72" s="2">
        <f t="shared" si="19"/>
        <v>329.23199999999997</v>
      </c>
      <c r="T72" s="2">
        <f t="shared" si="18"/>
        <v>6.1852087673739851</v>
      </c>
    </row>
    <row r="73" spans="2:20" x14ac:dyDescent="0.25">
      <c r="B73">
        <v>8</v>
      </c>
      <c r="C73" s="1">
        <v>16.989999999999998</v>
      </c>
      <c r="D73" s="2">
        <v>47.7</v>
      </c>
      <c r="E73" s="2">
        <f t="shared" si="12"/>
        <v>810.423</v>
      </c>
      <c r="F73" s="2">
        <f t="shared" si="13"/>
        <v>14.57681267466417</v>
      </c>
      <c r="G73" s="1">
        <v>9.2899999999999991</v>
      </c>
      <c r="H73" s="2">
        <v>54.3</v>
      </c>
      <c r="I73" s="2">
        <f t="shared" si="14"/>
        <v>504.44699999999995</v>
      </c>
      <c r="J73" s="2">
        <f t="shared" si="15"/>
        <v>9.031758912429515</v>
      </c>
      <c r="L73" s="3">
        <v>8</v>
      </c>
      <c r="M73" s="1">
        <v>9.68</v>
      </c>
      <c r="N73" s="2">
        <v>45.5</v>
      </c>
      <c r="O73" s="2">
        <f t="shared" si="16"/>
        <v>440.44</v>
      </c>
      <c r="P73" s="2">
        <f t="shared" si="17"/>
        <v>8.0271587127700403</v>
      </c>
      <c r="Q73" s="1">
        <v>9.08</v>
      </c>
      <c r="R73" s="2">
        <v>37.5</v>
      </c>
      <c r="S73" s="2">
        <f t="shared" si="19"/>
        <v>340.5</v>
      </c>
      <c r="T73" s="2">
        <f t="shared" si="18"/>
        <v>6.3641375299407219</v>
      </c>
    </row>
    <row r="74" spans="2:20" x14ac:dyDescent="0.25">
      <c r="B74">
        <v>9</v>
      </c>
      <c r="C74" s="1">
        <v>17.11</v>
      </c>
      <c r="D74" s="2">
        <v>46.7</v>
      </c>
      <c r="E74" s="2">
        <f t="shared" si="12"/>
        <v>799.03700000000003</v>
      </c>
      <c r="F74" s="2">
        <f t="shared" si="13"/>
        <v>14.405093329869475</v>
      </c>
      <c r="G74" s="1">
        <v>9.09</v>
      </c>
      <c r="H74" s="2">
        <v>68.599999999999994</v>
      </c>
      <c r="I74" s="2">
        <f t="shared" si="14"/>
        <v>623.57399999999996</v>
      </c>
      <c r="J74" s="2">
        <f t="shared" si="15"/>
        <v>10.944888806607402</v>
      </c>
      <c r="L74" s="3">
        <v>9</v>
      </c>
      <c r="M74" s="1">
        <v>9.66</v>
      </c>
      <c r="N74" s="2">
        <v>46.7</v>
      </c>
      <c r="O74" s="2">
        <f t="shared" si="16"/>
        <v>451.12200000000001</v>
      </c>
      <c r="P74" s="2">
        <f t="shared" si="17"/>
        <v>8.1981257017076778</v>
      </c>
      <c r="Q74" s="1">
        <v>9.0500000000000007</v>
      </c>
      <c r="R74" s="2">
        <v>38.700000000000003</v>
      </c>
      <c r="S74" s="2">
        <f t="shared" si="19"/>
        <v>350.23500000000007</v>
      </c>
      <c r="T74" s="2">
        <f t="shared" si="18"/>
        <v>6.5191427738813941</v>
      </c>
    </row>
    <row r="75" spans="2:20" x14ac:dyDescent="0.25">
      <c r="B75">
        <v>10</v>
      </c>
      <c r="C75" s="1">
        <v>17.23</v>
      </c>
      <c r="D75" s="2">
        <v>45.6</v>
      </c>
      <c r="E75" s="2">
        <f t="shared" si="12"/>
        <v>785.68799999999999</v>
      </c>
      <c r="F75" s="2">
        <f t="shared" si="13"/>
        <v>14.202042928255077</v>
      </c>
      <c r="G75" s="1">
        <v>8.9499999999999993</v>
      </c>
      <c r="H75" s="2">
        <v>77.900000000000006</v>
      </c>
      <c r="I75" s="2">
        <f t="shared" si="14"/>
        <v>697.20500000000004</v>
      </c>
      <c r="J75" s="2">
        <f t="shared" si="15"/>
        <v>12.127767733851519</v>
      </c>
      <c r="L75" s="3">
        <v>10</v>
      </c>
      <c r="M75" s="1">
        <v>9.6300000000000008</v>
      </c>
      <c r="N75" s="2">
        <v>48.2</v>
      </c>
      <c r="O75" s="2">
        <f t="shared" si="16"/>
        <v>464.16600000000005</v>
      </c>
      <c r="P75" s="2">
        <f t="shared" si="17"/>
        <v>8.4065003270683363</v>
      </c>
      <c r="Q75" s="1">
        <v>9.01</v>
      </c>
      <c r="R75" s="2">
        <v>40</v>
      </c>
      <c r="S75" s="2">
        <f t="shared" si="19"/>
        <v>360.4</v>
      </c>
      <c r="T75" s="2">
        <f t="shared" si="18"/>
        <v>6.680348269364405</v>
      </c>
    </row>
    <row r="76" spans="2:20" x14ac:dyDescent="0.25">
      <c r="B76">
        <v>11</v>
      </c>
      <c r="C76" s="1">
        <v>17.32</v>
      </c>
      <c r="D76" s="2">
        <v>44.6</v>
      </c>
      <c r="E76" s="2">
        <f t="shared" si="12"/>
        <v>772.47200000000009</v>
      </c>
      <c r="F76" s="2">
        <f t="shared" si="13"/>
        <v>13.998566281444685</v>
      </c>
      <c r="G76" s="1">
        <v>8.82</v>
      </c>
      <c r="H76" s="2">
        <v>84.4</v>
      </c>
      <c r="I76" s="2">
        <f t="shared" si="14"/>
        <v>744.40800000000013</v>
      </c>
      <c r="J76" s="2">
        <f t="shared" si="15"/>
        <v>12.884328341671521</v>
      </c>
      <c r="L76" s="3">
        <v>11</v>
      </c>
      <c r="M76" s="1">
        <v>9.58</v>
      </c>
      <c r="N76" s="2">
        <v>49.8</v>
      </c>
      <c r="O76" s="2">
        <f t="shared" si="16"/>
        <v>477.084</v>
      </c>
      <c r="P76" s="2">
        <f t="shared" si="17"/>
        <v>8.61134868902659</v>
      </c>
      <c r="Q76" s="1">
        <v>8.94</v>
      </c>
      <c r="R76" s="2">
        <v>42.2</v>
      </c>
      <c r="S76" s="2">
        <f t="shared" si="19"/>
        <v>377.26800000000003</v>
      </c>
      <c r="T76" s="2">
        <f t="shared" si="18"/>
        <v>6.9476977968244986</v>
      </c>
    </row>
    <row r="77" spans="2:20" x14ac:dyDescent="0.25">
      <c r="B77">
        <v>12</v>
      </c>
      <c r="C77" s="1">
        <v>17.37</v>
      </c>
      <c r="D77" s="2">
        <v>43.8</v>
      </c>
      <c r="E77" s="2">
        <f t="shared" si="12"/>
        <v>760.80600000000004</v>
      </c>
      <c r="F77" s="2">
        <f t="shared" si="13"/>
        <v>13.816417276160994</v>
      </c>
      <c r="G77" s="1">
        <v>8.74</v>
      </c>
      <c r="H77" s="2">
        <v>88.4</v>
      </c>
      <c r="I77" s="2">
        <f t="shared" si="14"/>
        <v>772.6160000000001</v>
      </c>
      <c r="J77" s="2">
        <f t="shared" si="15"/>
        <v>13.336683239246559</v>
      </c>
      <c r="L77" s="3">
        <v>12</v>
      </c>
      <c r="M77" s="1">
        <v>9.5500000000000007</v>
      </c>
      <c r="N77" s="2">
        <v>51.5</v>
      </c>
      <c r="O77" s="2">
        <f t="shared" si="16"/>
        <v>491.82500000000005</v>
      </c>
      <c r="P77" s="2">
        <f t="shared" si="17"/>
        <v>8.8472533961817792</v>
      </c>
      <c r="Q77" s="1">
        <v>8.8800000000000008</v>
      </c>
      <c r="R77" s="2">
        <v>44.3</v>
      </c>
      <c r="S77" s="2">
        <f t="shared" si="19"/>
        <v>393.38400000000001</v>
      </c>
      <c r="T77" s="2">
        <f t="shared" si="18"/>
        <v>7.2038168177709787</v>
      </c>
    </row>
    <row r="78" spans="2:20" x14ac:dyDescent="0.25">
      <c r="B78">
        <v>13</v>
      </c>
      <c r="C78" s="1">
        <v>17.489999999999998</v>
      </c>
      <c r="D78" s="2">
        <v>42.5</v>
      </c>
      <c r="E78" s="2">
        <f t="shared" si="12"/>
        <v>743.32499999999993</v>
      </c>
      <c r="F78" s="2">
        <f t="shared" si="13"/>
        <v>13.547473340304087</v>
      </c>
      <c r="G78" s="1">
        <v>8.5299999999999994</v>
      </c>
      <c r="H78" s="2">
        <v>97.3</v>
      </c>
      <c r="I78" s="2">
        <f t="shared" si="14"/>
        <v>829.96899999999994</v>
      </c>
      <c r="J78" s="2">
        <f t="shared" si="15"/>
        <v>14.254858060333325</v>
      </c>
      <c r="L78" s="3">
        <v>13</v>
      </c>
      <c r="M78" s="1">
        <v>9.5399999999999991</v>
      </c>
      <c r="N78" s="2">
        <v>52.9</v>
      </c>
      <c r="O78" s="2">
        <f t="shared" si="16"/>
        <v>504.66599999999994</v>
      </c>
      <c r="P78" s="2">
        <f t="shared" si="17"/>
        <v>9.0540114838120225</v>
      </c>
      <c r="Q78" s="1">
        <v>8.8000000000000007</v>
      </c>
      <c r="R78" s="2">
        <v>46.5</v>
      </c>
      <c r="S78" s="2">
        <f t="shared" si="19"/>
        <v>409.20000000000005</v>
      </c>
      <c r="T78" s="2">
        <f t="shared" si="18"/>
        <v>7.4536866717081693</v>
      </c>
    </row>
    <row r="79" spans="2:20" x14ac:dyDescent="0.25">
      <c r="B79">
        <v>14</v>
      </c>
      <c r="C79" s="1">
        <v>17.600000000000001</v>
      </c>
      <c r="D79" s="2">
        <v>41.3</v>
      </c>
      <c r="E79" s="2">
        <f t="shared" si="12"/>
        <v>726.88</v>
      </c>
      <c r="F79" s="2">
        <f t="shared" si="13"/>
        <v>13.294287532620919</v>
      </c>
      <c r="G79" s="1">
        <v>8.24</v>
      </c>
      <c r="H79" s="2">
        <v>106.8</v>
      </c>
      <c r="I79" s="2">
        <f t="shared" si="14"/>
        <v>880.03200000000004</v>
      </c>
      <c r="J79" s="2">
        <f t="shared" si="15"/>
        <v>15.052800837585011</v>
      </c>
      <c r="L79" s="3">
        <v>14</v>
      </c>
      <c r="M79" s="1">
        <v>9.5299999999999994</v>
      </c>
      <c r="N79" s="2">
        <v>54</v>
      </c>
      <c r="O79" s="2">
        <f t="shared" si="16"/>
        <v>514.62</v>
      </c>
      <c r="P79" s="2">
        <f t="shared" si="17"/>
        <v>9.2141293077533923</v>
      </c>
      <c r="Q79" s="1">
        <v>8.73</v>
      </c>
      <c r="R79" s="2">
        <v>48.3</v>
      </c>
      <c r="S79" s="2">
        <f t="shared" si="19"/>
        <v>421.65899999999999</v>
      </c>
      <c r="T79" s="2">
        <f t="shared" si="18"/>
        <v>7.6501214533005939</v>
      </c>
    </row>
    <row r="80" spans="2:20" x14ac:dyDescent="0.25">
      <c r="B80">
        <v>15</v>
      </c>
      <c r="C80" s="1">
        <v>17.68</v>
      </c>
      <c r="D80" s="2">
        <v>40.4</v>
      </c>
      <c r="E80" s="2">
        <f t="shared" si="12"/>
        <v>714.27199999999993</v>
      </c>
      <c r="F80" s="2">
        <f t="shared" si="13"/>
        <v>13.099840008794001</v>
      </c>
      <c r="G80" s="1">
        <v>8.07</v>
      </c>
      <c r="H80" s="2">
        <v>111.2</v>
      </c>
      <c r="I80" s="2">
        <f t="shared" si="14"/>
        <v>897.38400000000001</v>
      </c>
      <c r="J80" s="2">
        <f t="shared" si="15"/>
        <v>15.326998420564937</v>
      </c>
      <c r="L80" s="3">
        <v>15</v>
      </c>
      <c r="M80" s="1">
        <v>9.5</v>
      </c>
      <c r="N80" s="2">
        <v>55.3</v>
      </c>
      <c r="O80" s="2">
        <f t="shared" si="16"/>
        <v>525.35</v>
      </c>
      <c r="P80" s="2">
        <f t="shared" si="17"/>
        <v>9.3853143327754331</v>
      </c>
      <c r="Q80" s="1">
        <v>8.6199999999999992</v>
      </c>
      <c r="R80" s="2">
        <v>50.7</v>
      </c>
      <c r="S80" s="2">
        <f t="shared" si="19"/>
        <v>437.03399999999999</v>
      </c>
      <c r="T80" s="2">
        <f t="shared" si="18"/>
        <v>7.8909589980559396</v>
      </c>
    </row>
    <row r="81" spans="2:20" x14ac:dyDescent="0.25">
      <c r="B81">
        <v>16</v>
      </c>
      <c r="C81" s="1">
        <v>17.760000000000002</v>
      </c>
      <c r="D81" s="2">
        <v>39.200000000000003</v>
      </c>
      <c r="E81" s="2">
        <f t="shared" si="12"/>
        <v>696.19200000000012</v>
      </c>
      <c r="F81" s="2">
        <f t="shared" si="13"/>
        <v>12.817989218906375</v>
      </c>
      <c r="G81" s="1">
        <v>7.82</v>
      </c>
      <c r="H81" s="2">
        <v>116.9</v>
      </c>
      <c r="I81" s="2">
        <f t="shared" si="14"/>
        <v>914.15800000000013</v>
      </c>
      <c r="J81" s="2">
        <f t="shared" si="15"/>
        <v>15.589482061345082</v>
      </c>
      <c r="L81" s="3">
        <v>16</v>
      </c>
      <c r="M81" s="1">
        <v>9.4700000000000006</v>
      </c>
      <c r="N81" s="2">
        <v>57</v>
      </c>
      <c r="O81" s="2">
        <f t="shared" si="16"/>
        <v>539.79000000000008</v>
      </c>
      <c r="P81" s="2">
        <f t="shared" si="17"/>
        <v>9.6165096019813774</v>
      </c>
      <c r="Q81" s="1">
        <v>8.56</v>
      </c>
      <c r="R81" s="2">
        <v>52.1</v>
      </c>
      <c r="S81" s="2">
        <f t="shared" si="19"/>
        <v>445.97600000000006</v>
      </c>
      <c r="T81" s="2">
        <f t="shared" si="18"/>
        <v>8.031439708047369</v>
      </c>
    </row>
    <row r="82" spans="2:20" x14ac:dyDescent="0.25">
      <c r="B82">
        <v>17</v>
      </c>
      <c r="C82" s="1">
        <v>17.87</v>
      </c>
      <c r="D82" s="2">
        <v>37.799999999999997</v>
      </c>
      <c r="E82" s="2">
        <f t="shared" si="12"/>
        <v>675.48599999999999</v>
      </c>
      <c r="F82" s="2">
        <f t="shared" si="13"/>
        <v>12.49690876132974</v>
      </c>
      <c r="G82" s="1">
        <v>7.45</v>
      </c>
      <c r="H82" s="2">
        <v>122.2</v>
      </c>
      <c r="I82" s="2">
        <f t="shared" si="14"/>
        <v>910.39</v>
      </c>
      <c r="J82" s="2">
        <f t="shared" si="15"/>
        <v>15.515249895667168</v>
      </c>
      <c r="L82" s="3">
        <v>17</v>
      </c>
      <c r="M82" s="1">
        <v>9.42</v>
      </c>
      <c r="N82" s="2">
        <v>59.1</v>
      </c>
      <c r="O82" s="2">
        <f t="shared" si="16"/>
        <v>556.72199999999998</v>
      </c>
      <c r="P82" s="2">
        <f t="shared" si="17"/>
        <v>9.8865910232496219</v>
      </c>
      <c r="Q82" s="1">
        <v>8.4600000000000009</v>
      </c>
      <c r="R82" s="2">
        <v>54</v>
      </c>
      <c r="S82" s="2">
        <f t="shared" si="19"/>
        <v>456.84000000000003</v>
      </c>
      <c r="T82" s="2">
        <f t="shared" si="18"/>
        <v>8.2002772879945969</v>
      </c>
    </row>
    <row r="83" spans="2:20" x14ac:dyDescent="0.25">
      <c r="B83">
        <v>18</v>
      </c>
      <c r="C83" s="1">
        <v>17.98</v>
      </c>
      <c r="D83" s="2">
        <v>36.200000000000003</v>
      </c>
      <c r="E83" s="2">
        <f t="shared" si="12"/>
        <v>650.87600000000009</v>
      </c>
      <c r="F83" s="2">
        <f t="shared" si="13"/>
        <v>12.113552839856688</v>
      </c>
      <c r="G83" s="1">
        <v>6.96</v>
      </c>
      <c r="H83" s="2">
        <v>127.8</v>
      </c>
      <c r="I83" s="2">
        <f t="shared" si="14"/>
        <v>889.48799999999994</v>
      </c>
      <c r="J83" s="2">
        <f t="shared" si="15"/>
        <v>15.16097264742602</v>
      </c>
      <c r="L83" s="3">
        <v>18</v>
      </c>
      <c r="M83" s="1">
        <v>9.3800000000000008</v>
      </c>
      <c r="N83" s="2">
        <v>61</v>
      </c>
      <c r="O83" s="2">
        <f t="shared" si="16"/>
        <v>572.18000000000006</v>
      </c>
      <c r="P83" s="2">
        <f t="shared" si="17"/>
        <v>10.133650640317143</v>
      </c>
      <c r="Q83" s="1">
        <v>8.31</v>
      </c>
      <c r="R83" s="2">
        <v>56.8</v>
      </c>
      <c r="S83" s="2">
        <f t="shared" si="19"/>
        <v>472.00799999999998</v>
      </c>
      <c r="T83" s="2">
        <f t="shared" si="18"/>
        <v>8.4355935117808993</v>
      </c>
    </row>
    <row r="84" spans="2:20" x14ac:dyDescent="0.25">
      <c r="B84">
        <v>19</v>
      </c>
      <c r="C84" s="1">
        <v>18.11</v>
      </c>
      <c r="D84" s="2">
        <v>34.299999999999997</v>
      </c>
      <c r="E84" s="2">
        <f t="shared" si="12"/>
        <v>621.17299999999989</v>
      </c>
      <c r="F84" s="2">
        <f t="shared" si="13"/>
        <v>11.650763771626734</v>
      </c>
      <c r="G84" s="1">
        <v>6.12</v>
      </c>
      <c r="H84" s="2">
        <v>133.1</v>
      </c>
      <c r="I84" s="2">
        <f t="shared" si="14"/>
        <v>814.572</v>
      </c>
      <c r="J84" s="2">
        <f t="shared" si="15"/>
        <v>13.922122181477937</v>
      </c>
      <c r="L84" s="3">
        <v>19</v>
      </c>
      <c r="M84" s="1">
        <v>9.34</v>
      </c>
      <c r="N84" s="2">
        <v>62.9</v>
      </c>
      <c r="O84" s="2">
        <f t="shared" si="16"/>
        <v>587.48599999999999</v>
      </c>
      <c r="P84" s="2">
        <f t="shared" si="17"/>
        <v>10.378323164606119</v>
      </c>
      <c r="Q84" s="1">
        <v>7.73</v>
      </c>
      <c r="R84" s="2">
        <v>63.4</v>
      </c>
      <c r="S84" s="2">
        <f t="shared" si="19"/>
        <v>490.08199999999999</v>
      </c>
      <c r="T84" s="2">
        <f t="shared" si="18"/>
        <v>8.6900344154094125</v>
      </c>
    </row>
    <row r="85" spans="2:20" x14ac:dyDescent="0.25">
      <c r="B85">
        <v>20</v>
      </c>
      <c r="C85" s="1">
        <v>18.27</v>
      </c>
      <c r="D85" s="2">
        <v>31.7</v>
      </c>
      <c r="E85" s="2">
        <f t="shared" si="12"/>
        <v>579.15899999999999</v>
      </c>
      <c r="F85" s="2">
        <f t="shared" si="13"/>
        <v>10.994286863651048</v>
      </c>
      <c r="G85" s="1">
        <v>5.48</v>
      </c>
      <c r="H85" s="2">
        <v>135.4</v>
      </c>
      <c r="I85" s="2">
        <f t="shared" si="14"/>
        <v>741.99200000000008</v>
      </c>
      <c r="J85" s="2">
        <f t="shared" si="15"/>
        <v>12.728573061266532</v>
      </c>
      <c r="L85" s="3">
        <v>20</v>
      </c>
      <c r="M85" s="1">
        <v>9.2799999999999994</v>
      </c>
      <c r="N85" s="2">
        <v>65.5</v>
      </c>
      <c r="O85" s="2">
        <f t="shared" si="16"/>
        <v>607.83999999999992</v>
      </c>
      <c r="P85" s="2">
        <f t="shared" si="17"/>
        <v>10.703326258691735</v>
      </c>
      <c r="Q85" s="1">
        <v>6.44</v>
      </c>
      <c r="R85" s="2">
        <v>67.599999999999994</v>
      </c>
      <c r="S85" s="2">
        <f t="shared" si="19"/>
        <v>435.34399999999999</v>
      </c>
      <c r="T85" s="2">
        <f t="shared" si="18"/>
        <v>7.720529975591055</v>
      </c>
    </row>
    <row r="86" spans="2:20" x14ac:dyDescent="0.25">
      <c r="B86">
        <v>21</v>
      </c>
      <c r="C86" s="1">
        <v>18.45</v>
      </c>
      <c r="D86" s="2">
        <v>28.7</v>
      </c>
      <c r="E86" s="2">
        <f t="shared" si="12"/>
        <v>529.51499999999999</v>
      </c>
      <c r="F86" s="2">
        <f t="shared" si="13"/>
        <v>10.218184335108168</v>
      </c>
      <c r="G86" s="1">
        <v>4.4800000000000004</v>
      </c>
      <c r="H86" s="2">
        <v>138.5</v>
      </c>
      <c r="I86" s="2">
        <f t="shared" si="14"/>
        <v>620.48</v>
      </c>
      <c r="J86" s="2">
        <f t="shared" si="15"/>
        <v>10.737815690353418</v>
      </c>
      <c r="L86" s="3">
        <v>21</v>
      </c>
      <c r="M86" s="1">
        <v>9.15</v>
      </c>
      <c r="N86" s="2">
        <v>69.7</v>
      </c>
      <c r="O86" s="2">
        <f t="shared" si="16"/>
        <v>637.755</v>
      </c>
      <c r="P86" s="2">
        <f t="shared" si="17"/>
        <v>11.178435539298423</v>
      </c>
      <c r="Q86" s="1">
        <v>4.6399999999999997</v>
      </c>
      <c r="R86" s="2">
        <v>72.3</v>
      </c>
      <c r="S86" s="2">
        <f t="shared" si="19"/>
        <v>335.47199999999998</v>
      </c>
      <c r="T86" s="2">
        <f t="shared" si="18"/>
        <v>5.9973847213598024</v>
      </c>
    </row>
    <row r="87" spans="2:20" x14ac:dyDescent="0.25">
      <c r="B87">
        <v>22</v>
      </c>
      <c r="C87" s="1">
        <v>18.55</v>
      </c>
      <c r="D87" s="2">
        <v>26.6</v>
      </c>
      <c r="E87" s="2">
        <f t="shared" si="12"/>
        <v>493.43000000000006</v>
      </c>
      <c r="F87" s="2">
        <f t="shared" si="13"/>
        <v>9.6515271084424796</v>
      </c>
      <c r="G87" s="1">
        <v>3.12</v>
      </c>
      <c r="H87" s="2">
        <v>143.69999999999999</v>
      </c>
      <c r="I87" s="2">
        <f t="shared" si="14"/>
        <v>448.34399999999999</v>
      </c>
      <c r="J87" s="2">
        <f t="shared" si="15"/>
        <v>7.9406927722963818</v>
      </c>
      <c r="L87" s="3">
        <v>22</v>
      </c>
      <c r="M87" s="1">
        <v>8.99</v>
      </c>
      <c r="N87" s="2">
        <v>74.599999999999994</v>
      </c>
      <c r="O87" s="2">
        <f t="shared" si="16"/>
        <v>670.654</v>
      </c>
      <c r="P87" s="2">
        <f t="shared" si="17"/>
        <v>11.700407306970131</v>
      </c>
      <c r="Q87" s="1">
        <v>3</v>
      </c>
      <c r="R87" s="2">
        <v>74.900000000000006</v>
      </c>
      <c r="S87" s="2">
        <f t="shared" si="19"/>
        <v>224.70000000000002</v>
      </c>
      <c r="T87" s="2">
        <f t="shared" si="18"/>
        <v>4.1205371615846405</v>
      </c>
    </row>
    <row r="88" spans="2:20" x14ac:dyDescent="0.25">
      <c r="B88">
        <v>23</v>
      </c>
      <c r="C88" s="1">
        <v>18.66</v>
      </c>
      <c r="D88" s="2">
        <v>24.6</v>
      </c>
      <c r="E88" s="2">
        <f t="shared" si="12"/>
        <v>459.03600000000006</v>
      </c>
      <c r="F88" s="2">
        <f t="shared" si="13"/>
        <v>9.1130153167873047</v>
      </c>
      <c r="G88" s="1">
        <v>2.0499999999999998</v>
      </c>
      <c r="H88" s="2">
        <v>148.30000000000001</v>
      </c>
      <c r="I88" s="2">
        <f t="shared" si="14"/>
        <v>304.01499999999999</v>
      </c>
      <c r="J88" s="2">
        <f t="shared" si="15"/>
        <v>5.6325685753703887</v>
      </c>
      <c r="L88" s="3">
        <v>23</v>
      </c>
      <c r="M88" s="1">
        <v>8.4499999999999993</v>
      </c>
      <c r="N88" s="2">
        <v>84.5</v>
      </c>
      <c r="O88" s="2">
        <f t="shared" si="16"/>
        <v>714.02499999999998</v>
      </c>
      <c r="P88" s="2">
        <f t="shared" si="17"/>
        <v>12.370126117233001</v>
      </c>
      <c r="Q88" s="1">
        <v>1.85</v>
      </c>
      <c r="R88" s="2">
        <v>76.8</v>
      </c>
      <c r="S88" s="2">
        <f t="shared" si="19"/>
        <v>142.08000000000001</v>
      </c>
      <c r="T88" s="2">
        <f t="shared" si="18"/>
        <v>2.7478080355075756</v>
      </c>
    </row>
    <row r="89" spans="2:20" x14ac:dyDescent="0.25">
      <c r="B89">
        <v>24</v>
      </c>
      <c r="C89" s="1">
        <v>18.75</v>
      </c>
      <c r="D89" s="2">
        <v>22.4</v>
      </c>
      <c r="E89" s="2">
        <f t="shared" si="12"/>
        <v>420</v>
      </c>
      <c r="F89" s="2">
        <f t="shared" si="13"/>
        <v>8.498917636970015</v>
      </c>
      <c r="G89" s="1">
        <v>1.31</v>
      </c>
      <c r="H89" s="2">
        <v>152.19999999999999</v>
      </c>
      <c r="I89" s="2">
        <f t="shared" si="14"/>
        <v>199.38200000000001</v>
      </c>
      <c r="J89" s="2">
        <f t="shared" si="15"/>
        <v>4.0112474095971695</v>
      </c>
      <c r="L89" s="3">
        <v>24</v>
      </c>
      <c r="M89" s="1">
        <v>5.04</v>
      </c>
      <c r="N89" s="2">
        <v>93.2</v>
      </c>
      <c r="O89" s="2">
        <f t="shared" si="16"/>
        <v>469.72800000000001</v>
      </c>
      <c r="P89" s="2">
        <f t="shared" si="17"/>
        <v>8.2318825803093194</v>
      </c>
      <c r="Q89" s="1">
        <v>1.05</v>
      </c>
      <c r="R89" s="2">
        <v>78.099999999999994</v>
      </c>
      <c r="S89" s="2">
        <f t="shared" si="19"/>
        <v>82.004999999999995</v>
      </c>
      <c r="T89" s="2">
        <f t="shared" si="18"/>
        <v>1.7891243126876344</v>
      </c>
    </row>
    <row r="90" spans="2:20" x14ac:dyDescent="0.25">
      <c r="B90">
        <v>25</v>
      </c>
      <c r="C90" s="1">
        <v>18.93</v>
      </c>
      <c r="D90" s="2">
        <v>18.600000000000001</v>
      </c>
      <c r="E90" s="2">
        <f t="shared" si="12"/>
        <v>352.09800000000001</v>
      </c>
      <c r="F90" s="2">
        <f t="shared" si="13"/>
        <v>7.4338309841561507</v>
      </c>
      <c r="G90" s="1">
        <v>0.99</v>
      </c>
      <c r="H90" s="2">
        <v>153.80000000000001</v>
      </c>
      <c r="I90" s="2">
        <f t="shared" si="14"/>
        <v>152.262</v>
      </c>
      <c r="J90" s="2">
        <f t="shared" si="15"/>
        <v>3.3113715981447935</v>
      </c>
      <c r="L90" s="3">
        <v>25</v>
      </c>
      <c r="M90" s="1">
        <v>0.52</v>
      </c>
      <c r="N90" s="2">
        <v>101.4</v>
      </c>
      <c r="O90" s="2">
        <f t="shared" si="16"/>
        <v>52.728000000000002</v>
      </c>
      <c r="P90" s="2">
        <f t="shared" si="17"/>
        <v>1.5306463000967927</v>
      </c>
      <c r="Q90" s="1">
        <v>0.41</v>
      </c>
      <c r="R90" s="2">
        <v>79.8</v>
      </c>
      <c r="S90" s="2">
        <f t="shared" si="19"/>
        <v>32.717999999999996</v>
      </c>
      <c r="T90" s="2">
        <f t="shared" si="18"/>
        <v>1.0988333181151724</v>
      </c>
    </row>
  </sheetData>
  <mergeCells count="8">
    <mergeCell ref="C36:F36"/>
    <mergeCell ref="G36:J36"/>
    <mergeCell ref="M36:P36"/>
    <mergeCell ref="Q36:T36"/>
    <mergeCell ref="C64:F64"/>
    <mergeCell ref="G64:J64"/>
    <mergeCell ref="M64:P64"/>
    <mergeCell ref="Q64:T6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张佳澈</dc:creator>
  <cp:lastModifiedBy>张佳澈</cp:lastModifiedBy>
  <dcterms:created xsi:type="dcterms:W3CDTF">2021-12-02T08:55:58Z</dcterms:created>
  <dcterms:modified xsi:type="dcterms:W3CDTF">2021-12-02T15:45:09Z</dcterms:modified>
</cp:coreProperties>
</file>