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an\Downloads\"/>
    </mc:Choice>
  </mc:AlternateContent>
  <xr:revisionPtr revIDLastSave="0" documentId="13_ncr:1_{3DAF49E3-37B8-4E6F-8516-BF93A8EDB27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R2" i="1"/>
  <c r="P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Question 3.a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Yes if there is a mention of the word "fix", "patch" of a bug or vulnerability in the commit message, else No. (Question 3.a)</t>
        </r>
      </text>
    </comment>
    <comment ref="I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Question 3.b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Question 3.c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Question 3.d</t>
        </r>
      </text>
    </comment>
    <comment ref="L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Question 3.e.</t>
        </r>
      </text>
    </comment>
    <comment ref="M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Question 3.f</t>
        </r>
      </text>
    </comment>
    <comment ref="N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Question 3.g</t>
        </r>
      </text>
    </comment>
    <comment ref="O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Take the average of the days you found in question 3.h.</t>
        </r>
      </text>
    </comment>
    <comment ref="P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Take the average of the times you found in question 3.i.</t>
        </r>
      </text>
    </comment>
    <comment ref="Q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Question 3.j</t>
        </r>
      </text>
    </comment>
    <comment ref="R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Question 3.j</t>
        </r>
      </text>
    </comment>
    <comment ref="S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Question 3.k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Question 3.k</t>
        </r>
      </text>
    </comment>
  </commentList>
</comments>
</file>

<file path=xl/sharedStrings.xml><?xml version="1.0" encoding="utf-8"?>
<sst xmlns="http://schemas.openxmlformats.org/spreadsheetml/2006/main" count="41" uniqueCount="39">
  <si>
    <t>Student name</t>
  </si>
  <si>
    <t>Student ID</t>
  </si>
  <si>
    <t>Link</t>
  </si>
  <si>
    <t>Type (CWE)</t>
  </si>
  <si>
    <t>CVE-ID</t>
  </si>
  <si>
    <t>Fixing Commit</t>
  </si>
  <si>
    <t>Mention of fix in the message</t>
  </si>
  <si>
    <t>Commit message</t>
  </si>
  <si>
    <t>Number of affected files</t>
  </si>
  <si>
    <t>Number of affected directories</t>
  </si>
  <si>
    <t>Average number of days between fixing commit and previous commit</t>
  </si>
  <si>
    <t>Average time of each affected file being modified in the past</t>
  </si>
  <si>
    <t>Total number of developers who have modified the affected files</t>
  </si>
  <si>
    <t>Average number of developers who have modified the affected files</t>
  </si>
  <si>
    <t>Minimum number of commits made by an involving developer</t>
  </si>
  <si>
    <t>Maximum number of commits made by an involving developer</t>
  </si>
  <si>
    <t>Number of deleted lines (including comments and blank lines)</t>
  </si>
  <si>
    <t>Number of added lines (including comments and blank lines)</t>
  </si>
  <si>
    <t>Number of deleted lines (excluding comments and blank lines)</t>
  </si>
  <si>
    <t>Number of added lines (excluding comments and blank lines)</t>
  </si>
  <si>
    <t>Tianfang Wang</t>
    <phoneticPr fontId="3" type="noConversion"/>
  </si>
  <si>
    <t>a1788845</t>
    <phoneticPr fontId="3" type="noConversion"/>
  </si>
  <si>
    <t>CVE-2015-5174</t>
  </si>
  <si>
    <t>https://github.com/apache/tomcat80</t>
  </si>
  <si>
    <t>2fc9d03ffbc3fe7eabfd272380807ac0ddcf748d</t>
  </si>
  <si>
    <t>CWE-22</t>
  </si>
  <si>
    <t>Fix Javadoc</t>
  </si>
  <si>
    <t>Yes</t>
    <phoneticPr fontId="3" type="noConversion"/>
  </si>
  <si>
    <t>https://github.com/sebfz1/wicket-jquery-ui</t>
  </si>
  <si>
    <t>2fec03dbe2f6e8808f4bdc6b3195dff3e44f520</t>
  </si>
  <si>
    <t>CWE-79</t>
  </si>
  <si>
    <t>Plugins: WysiwygEditor, replaced textarea by hidden input</t>
  </si>
  <si>
    <t>CVE-2018-1325</t>
    <phoneticPr fontId="3" type="noConversion"/>
  </si>
  <si>
    <t>CVE-2013-7251</t>
    <phoneticPr fontId="3" type="noConversion"/>
  </si>
  <si>
    <t>https://github.com/micromata/projectforge-webapp</t>
  </si>
  <si>
    <t>422de35e3c3141e418a73bfb39b430d5fd74077e</t>
  </si>
  <si>
    <t>CWE-352</t>
  </si>
  <si>
    <t>CSRF protection.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</si>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</sst>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等线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  <font>
      <u/>
      <sz val="11"/>
      <color theme="10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 wrapText="1"/>
    </xf>
    <xf numFmtId="0" fontId="5" fillId="0" borderId="0" xfId="1"/>
    <xf numFmtId="0" fontId="6" fillId="0" borderId="0" xfId="0" applyFo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/>
    <xf numFmtId="0" fontId="0" fillId="0" borderId="0" xfId="0"/>
    <xf numFmtId="0" fontId="5" fillId="0" borderId="0" xfId="1"/>
    <xf numFmtId="0" fontId="6" fillId="0" borderId="0" xfId="0" applyFont="1"/>
    <xf numFmtId="0" fontId="0" fillId="0" borderId="0" xfId="0"/>
    <xf numFmtId="0" fontId="5" fillId="0" borderId="0" xfId="1"/>
    <xf numFmtId="0" fontId="6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icromata/projectforge-webapp" TargetMode="External"/><Relationship Id="rId2" Type="http://schemas.openxmlformats.org/officeDocument/2006/relationships/hyperlink" Target="https://github.com/sebfz1/wicket-jquery-ui" TargetMode="External"/><Relationship Id="rId1" Type="http://schemas.openxmlformats.org/officeDocument/2006/relationships/hyperlink" Target="https://github.com/apache/tomcat8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topLeftCell="E1" workbookViewId="0">
      <selection activeCell="O21" sqref="O21"/>
    </sheetView>
  </sheetViews>
  <sheetFormatPr defaultRowHeight="14.25"/>
  <cols>
    <col min="1" max="1" width="15.375" style="1" customWidth="1"/>
    <col min="2" max="2" width="11.125" style="1" customWidth="1"/>
    <col min="3" max="3" width="16.5" style="1" customWidth="1"/>
    <col min="4" max="4" width="27.375" style="1" customWidth="1"/>
    <col min="5" max="5" width="12.875" style="1" customWidth="1"/>
    <col min="6" max="6" width="10.375" style="1" bestFit="1" customWidth="1"/>
    <col min="7" max="7" width="13" style="1" customWidth="1"/>
    <col min="8" max="8" width="8.875" style="1" customWidth="1"/>
    <col min="9" max="9" width="12.5" style="1" customWidth="1"/>
    <col min="10" max="10" width="15.5" style="1" customWidth="1"/>
    <col min="11" max="12" width="8.875" style="1"/>
    <col min="13" max="13" width="13.375" style="1" customWidth="1"/>
    <col min="14" max="14" width="8.875" style="1"/>
    <col min="15" max="16" width="12.125" style="1" bestFit="1" customWidth="1"/>
    <col min="17" max="17" width="12.125" customWidth="1"/>
    <col min="18" max="18" width="13" customWidth="1"/>
    <col min="19" max="19" width="8.875" style="1"/>
  </cols>
  <sheetData>
    <row r="1" spans="1:20" s="3" customFormat="1" ht="128.25">
      <c r="A1" s="2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3</v>
      </c>
      <c r="G1" s="2" t="s">
        <v>7</v>
      </c>
      <c r="H1" s="2" t="s">
        <v>6</v>
      </c>
      <c r="I1" s="2" t="s">
        <v>8</v>
      </c>
      <c r="J1" s="2" t="s">
        <v>9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15</v>
      </c>
      <c r="T1" s="2" t="s">
        <v>14</v>
      </c>
    </row>
    <row r="2" spans="1:20" ht="15">
      <c r="A2" s="1" t="s">
        <v>20</v>
      </c>
      <c r="B2" s="1" t="s">
        <v>21</v>
      </c>
      <c r="C2" s="4" t="s">
        <v>22</v>
      </c>
      <c r="D2" s="5" t="s">
        <v>23</v>
      </c>
      <c r="E2" s="6" t="s">
        <v>24</v>
      </c>
      <c r="F2" s="9" t="s">
        <v>25</v>
      </c>
      <c r="G2" s="8" t="s">
        <v>26</v>
      </c>
      <c r="H2" s="1" t="s">
        <v>27</v>
      </c>
      <c r="I2" s="1">
        <v>3</v>
      </c>
      <c r="J2" s="1">
        <v>3</v>
      </c>
      <c r="K2" s="1">
        <v>21</v>
      </c>
      <c r="L2" s="1">
        <v>98</v>
      </c>
      <c r="M2" s="1">
        <v>20</v>
      </c>
      <c r="N2" s="1">
        <v>78</v>
      </c>
      <c r="O2" s="1">
        <f>(230.7+571.9+26.1)/3</f>
        <v>276.23333333333329</v>
      </c>
      <c r="P2" s="1">
        <f>(6+14+2919)/3</f>
        <v>979.66666666666663</v>
      </c>
      <c r="Q2" s="1">
        <v>22</v>
      </c>
      <c r="R2">
        <f>27/3</f>
        <v>9</v>
      </c>
      <c r="S2" s="1">
        <v>10527</v>
      </c>
      <c r="T2">
        <v>1</v>
      </c>
    </row>
    <row r="3" spans="1:20" ht="15">
      <c r="C3" s="10" t="s">
        <v>32</v>
      </c>
      <c r="D3" s="11" t="s">
        <v>28</v>
      </c>
      <c r="E3" s="12" t="s">
        <v>29</v>
      </c>
      <c r="F3" s="13" t="s">
        <v>30</v>
      </c>
      <c r="G3" s="8" t="s">
        <v>31</v>
      </c>
      <c r="H3" s="1" t="s">
        <v>27</v>
      </c>
      <c r="I3" s="1">
        <v>2</v>
      </c>
      <c r="J3" s="1">
        <v>1</v>
      </c>
      <c r="K3" s="1">
        <v>12</v>
      </c>
      <c r="L3" s="1">
        <v>6</v>
      </c>
      <c r="M3" s="1">
        <v>12</v>
      </c>
      <c r="N3" s="1">
        <v>6</v>
      </c>
      <c r="O3" s="1">
        <f>(1702+47.7)/2</f>
        <v>874.85</v>
      </c>
      <c r="P3" s="1">
        <v>16</v>
      </c>
      <c r="Q3" s="1">
        <v>4</v>
      </c>
      <c r="R3" s="1">
        <v>3.5</v>
      </c>
      <c r="S3" s="1">
        <v>963</v>
      </c>
      <c r="T3" s="1">
        <v>24</v>
      </c>
    </row>
    <row r="4" spans="1:20" ht="15">
      <c r="C4" s="4" t="s">
        <v>33</v>
      </c>
      <c r="D4" s="14" t="s">
        <v>34</v>
      </c>
      <c r="E4" s="15" t="s">
        <v>35</v>
      </c>
      <c r="F4" s="16" t="s">
        <v>36</v>
      </c>
      <c r="G4" s="8" t="s">
        <v>37</v>
      </c>
      <c r="H4" s="1" t="s">
        <v>27</v>
      </c>
      <c r="I4" s="1">
        <v>20</v>
      </c>
      <c r="J4" s="1">
        <v>8</v>
      </c>
      <c r="K4" s="1">
        <v>20</v>
      </c>
      <c r="L4" s="1">
        <v>165</v>
      </c>
      <c r="M4" s="1">
        <v>20</v>
      </c>
      <c r="N4" s="1">
        <v>119</v>
      </c>
      <c r="O4" s="1">
        <v>161</v>
      </c>
      <c r="P4" s="1">
        <v>17.2</v>
      </c>
      <c r="Q4">
        <v>7</v>
      </c>
      <c r="R4" s="1">
        <v>2.85</v>
      </c>
      <c r="S4" s="1">
        <v>4074</v>
      </c>
      <c r="T4" s="1">
        <v>16</v>
      </c>
    </row>
    <row r="5" spans="1:20">
      <c r="G5" s="7"/>
    </row>
    <row r="6" spans="1:20" ht="15">
      <c r="G6" s="8" t="s">
        <v>38</v>
      </c>
    </row>
  </sheetData>
  <phoneticPr fontId="3" type="noConversion"/>
  <conditionalFormatting sqref="A2:B4">
    <cfRule type="duplicateValues" dxfId="0" priority="1"/>
  </conditionalFormatting>
  <hyperlinks>
    <hyperlink ref="D2" r:id="rId1" xr:uid="{CA671CA0-29BA-48DC-834E-0E5B14517812}"/>
    <hyperlink ref="D3" r:id="rId2" xr:uid="{5DEEC484-8535-4CA1-AF2E-758B70CFED61}"/>
    <hyperlink ref="D4" r:id="rId3" xr:uid="{041F51C8-52C3-432B-AFCA-34492006FF3A}"/>
  </hyperlinks>
  <pageMargins left="0.7" right="0.7" top="0.75" bottom="0.75" header="0.3" footer="0.3"/>
  <pageSetup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Tian</cp:lastModifiedBy>
  <dcterms:created xsi:type="dcterms:W3CDTF">2019-08-04T14:01:53Z</dcterms:created>
  <dcterms:modified xsi:type="dcterms:W3CDTF">2019-09-14T11:05:32Z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5de01916-af45-4102-8cb0-99608a8adfd0</vt:lpwstr>
  </property>
</Properties>
</file>