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ropbox\Dropbox\Work\BatteryTest2\"/>
    </mc:Choice>
  </mc:AlternateContent>
  <xr:revisionPtr revIDLastSave="0" documentId="13_ncr:1_{74C7AB07-9C5C-46BF-AECB-8A2BBEB031CB}" xr6:coauthVersionLast="46" xr6:coauthVersionMax="46" xr10:uidLastSave="{00000000-0000-0000-0000-000000000000}"/>
  <bookViews>
    <workbookView xWindow="9465" yWindow="4590" windowWidth="28800" windowHeight="15555" xr2:uid="{56789099-5B4D-4E3A-B517-6BEAFA0C0F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3" i="1"/>
  <c r="F2" i="1"/>
  <c r="E3" i="1"/>
  <c r="F3" i="1" s="1"/>
  <c r="E4" i="1"/>
  <c r="F4" i="1" s="1"/>
  <c r="E5" i="1"/>
  <c r="F5" i="1" s="1"/>
  <c r="E6" i="1"/>
  <c r="F6" i="1" s="1"/>
  <c r="E7" i="1"/>
  <c r="F7" i="1" s="1"/>
  <c r="E2" i="1"/>
  <c r="L3" i="1"/>
  <c r="L4" i="1"/>
  <c r="L2" i="1"/>
  <c r="H3" i="1"/>
  <c r="H4" i="1"/>
  <c r="H5" i="1"/>
  <c r="H6" i="1"/>
  <c r="H7" i="1"/>
  <c r="H2" i="1"/>
</calcChain>
</file>

<file path=xl/sharedStrings.xml><?xml version="1.0" encoding="utf-8"?>
<sst xmlns="http://schemas.openxmlformats.org/spreadsheetml/2006/main" count="10" uniqueCount="8">
  <si>
    <t>vraw</t>
  </si>
  <si>
    <t>v</t>
  </si>
  <si>
    <t>iraw</t>
  </si>
  <si>
    <t>i</t>
  </si>
  <si>
    <t>varduino</t>
  </si>
  <si>
    <t>vsensor</t>
  </si>
  <si>
    <t>sensor gain</t>
  </si>
  <si>
    <t>fractional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</si>
</sst>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330.5</c:v>
                </c:pt>
                <c:pt idx="2">
                  <c:v>736.8</c:v>
                </c:pt>
                <c:pt idx="3">
                  <c:v>210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0</c:v>
                </c:pt>
                <c:pt idx="1">
                  <c:v>5.28</c:v>
                </c:pt>
                <c:pt idx="2">
                  <c:v>11.7</c:v>
                </c:pt>
                <c:pt idx="3">
                  <c:v>3.37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D4-43F8-82F7-8E3087AD5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277152"/>
        <c:axId val="823623744"/>
      </c:scatterChart>
      <c:valAx>
        <c:axId val="82327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623744"/>
        <c:crosses val="autoZero"/>
        <c:crossBetween val="midCat"/>
      </c:valAx>
      <c:valAx>
        <c:axId val="82362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27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871006709935318E-2"/>
          <c:y val="3.8787878787878788E-2"/>
          <c:w val="0.924381042327868"/>
          <c:h val="0.9170951085659747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Sheet1!$H$2:$H$7</c:f>
              <c:numCache>
                <c:formatCode>General</c:formatCode>
                <c:ptCount val="6"/>
                <c:pt idx="0">
                  <c:v>0</c:v>
                </c:pt>
                <c:pt idx="1">
                  <c:v>0.14503816793893121</c:v>
                </c:pt>
                <c:pt idx="2">
                  <c:v>0.23664122137404586</c:v>
                </c:pt>
                <c:pt idx="3">
                  <c:v>0.51908396946564883</c:v>
                </c:pt>
                <c:pt idx="4">
                  <c:v>0.66412213740458026</c:v>
                </c:pt>
                <c:pt idx="5">
                  <c:v>1.0458015267175571</c:v>
                </c:pt>
              </c:numCache>
            </c:numRef>
          </c:xVal>
          <c:yVal>
            <c:numRef>
              <c:f>Sheet1!$I$2:$I$7</c:f>
              <c:numCache>
                <c:formatCode>General</c:formatCode>
                <c:ptCount val="6"/>
                <c:pt idx="0">
                  <c:v>0</c:v>
                </c:pt>
                <c:pt idx="1">
                  <c:v>1.5</c:v>
                </c:pt>
                <c:pt idx="2">
                  <c:v>2.4</c:v>
                </c:pt>
                <c:pt idx="3">
                  <c:v>5.4</c:v>
                </c:pt>
                <c:pt idx="4">
                  <c:v>6.7</c:v>
                </c:pt>
                <c:pt idx="5">
                  <c:v>10.6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1-4378-BC07-5FD9A49F545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8.4835399759130597E-2"/>
                  <c:y val="-4.862610355523741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Sheet1!$L$2:$L$4</c:f>
              <c:numCache>
                <c:formatCode>General</c:formatCode>
                <c:ptCount val="3"/>
                <c:pt idx="0">
                  <c:v>0</c:v>
                </c:pt>
                <c:pt idx="1">
                  <c:v>0.65599999999999992</c:v>
                </c:pt>
                <c:pt idx="2">
                  <c:v>1.016</c:v>
                </c:pt>
              </c:numCache>
            </c:numRef>
          </c:xVal>
          <c:yVal>
            <c:numRef>
              <c:f>Sheet1!$M$2:$M$4</c:f>
              <c:numCache>
                <c:formatCode>General</c:formatCode>
                <c:ptCount val="3"/>
                <c:pt idx="0">
                  <c:v>0</c:v>
                </c:pt>
                <c:pt idx="2">
                  <c:v>10.4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B1-4378-BC07-5FD9A49F5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952240"/>
        <c:axId val="823637056"/>
      </c:scatterChart>
      <c:valAx>
        <c:axId val="109895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637056"/>
        <c:crosses val="autoZero"/>
        <c:crossBetween val="midCat"/>
      </c:valAx>
      <c:valAx>
        <c:axId val="82363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95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7</xdr:row>
      <xdr:rowOff>142876</xdr:rowOff>
    </xdr:from>
    <xdr:to>
      <xdr:col>10</xdr:col>
      <xdr:colOff>257175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48671E-FD41-49FE-8BC3-718A030C4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514349</xdr:colOff>
      <xdr:row>5</xdr:row>
      <xdr:rowOff>142875</xdr:rowOff>
    </xdr:from>
    <xdr:to>
      <xdr:col>22</xdr:col>
      <xdr:colOff>28574</xdr:colOff>
      <xdr:row>33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283E44-858A-4644-9F6A-C3D6267BB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73615-BF0A-404E-9045-9275457FB29D}">
  <dimension ref="A1:M7"/>
  <sheetViews>
    <sheetView tabSelected="1" workbookViewId="0">
      <selection activeCell="N3" sqref="N3"/>
    </sheetView>
  </sheetViews>
  <sheetFormatPr defaultRowHeight="15" x14ac:dyDescent="0.25"/>
  <cols>
    <col min="7" max="7" width="12" bestFit="1" customWidth="1"/>
    <col min="8" max="8" width="14.5703125" bestFit="1" customWidth="1"/>
  </cols>
  <sheetData>
    <row r="1" spans="1:13" x14ac:dyDescent="0.25">
      <c r="A1" t="s">
        <v>0</v>
      </c>
      <c r="B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3</v>
      </c>
      <c r="K1" t="s">
        <v>2</v>
      </c>
      <c r="M1" t="s">
        <v>3</v>
      </c>
    </row>
    <row r="2" spans="1:13" x14ac:dyDescent="0.25">
      <c r="A2">
        <v>0</v>
      </c>
      <c r="B2">
        <v>0</v>
      </c>
      <c r="D2">
        <v>131</v>
      </c>
      <c r="E2">
        <f>D2*1.1/1024</f>
        <v>0.14072265625000002</v>
      </c>
      <c r="F2">
        <f>E2/(3300/1300)</f>
        <v>5.543619791666668E-2</v>
      </c>
      <c r="H2">
        <f>D2/$D$2-1</f>
        <v>0</v>
      </c>
      <c r="I2">
        <v>0</v>
      </c>
      <c r="K2">
        <v>125</v>
      </c>
      <c r="L2">
        <f>K2/$K$2-1</f>
        <v>0</v>
      </c>
      <c r="M2">
        <v>0</v>
      </c>
    </row>
    <row r="3" spans="1:13" x14ac:dyDescent="0.25">
      <c r="A3">
        <v>330.5</v>
      </c>
      <c r="B3">
        <v>5.28</v>
      </c>
      <c r="D3">
        <v>150</v>
      </c>
      <c r="E3">
        <f t="shared" ref="E3:E7" si="0">D3*1.1/1024</f>
        <v>0.1611328125</v>
      </c>
      <c r="F3">
        <f t="shared" ref="F3:F7" si="1">E3/(3300/1300)</f>
        <v>6.34765625E-2</v>
      </c>
      <c r="G3">
        <f>(F3-$F$2)/I3</f>
        <v>5.3602430555555469E-3</v>
      </c>
      <c r="H3">
        <f t="shared" ref="H3:H7" si="2">D3/$D$2-1</f>
        <v>0.14503816793893121</v>
      </c>
      <c r="I3">
        <v>1.5</v>
      </c>
      <c r="K3">
        <v>207</v>
      </c>
      <c r="L3">
        <f t="shared" ref="L3:L4" si="3">K3/$K$2-1</f>
        <v>0.65599999999999992</v>
      </c>
    </row>
    <row r="4" spans="1:13" x14ac:dyDescent="0.25">
      <c r="A4">
        <v>736.8</v>
      </c>
      <c r="B4">
        <v>11.7</v>
      </c>
      <c r="D4">
        <v>162</v>
      </c>
      <c r="E4">
        <f t="shared" si="0"/>
        <v>0.17402343750000002</v>
      </c>
      <c r="F4">
        <f t="shared" si="1"/>
        <v>6.8554687500000017E-2</v>
      </c>
      <c r="G4">
        <f t="shared" ref="G4:G7" si="4">(F4-$F$2)/I4</f>
        <v>5.4660373263888907E-3</v>
      </c>
      <c r="H4">
        <f t="shared" si="2"/>
        <v>0.23664122137404586</v>
      </c>
      <c r="I4">
        <v>2.4</v>
      </c>
      <c r="K4">
        <v>252</v>
      </c>
      <c r="L4">
        <f t="shared" si="3"/>
        <v>1.016</v>
      </c>
      <c r="M4">
        <v>10.4</v>
      </c>
    </row>
    <row r="5" spans="1:13" x14ac:dyDescent="0.25">
      <c r="A5">
        <v>210</v>
      </c>
      <c r="B5">
        <v>3.37</v>
      </c>
      <c r="D5">
        <v>199</v>
      </c>
      <c r="E5">
        <f t="shared" si="0"/>
        <v>0.21376953125000001</v>
      </c>
      <c r="F5">
        <f t="shared" si="1"/>
        <v>8.4212239583333334E-2</v>
      </c>
      <c r="G5">
        <f t="shared" si="4"/>
        <v>5.3288966049382692E-3</v>
      </c>
      <c r="H5">
        <f t="shared" si="2"/>
        <v>0.51908396946564883</v>
      </c>
      <c r="I5">
        <v>5.4</v>
      </c>
    </row>
    <row r="6" spans="1:13" x14ac:dyDescent="0.25">
      <c r="D6">
        <v>218</v>
      </c>
      <c r="E6">
        <f t="shared" si="0"/>
        <v>0.23417968750000001</v>
      </c>
      <c r="F6">
        <f t="shared" si="1"/>
        <v>9.2252604166666682E-2</v>
      </c>
      <c r="G6">
        <f t="shared" si="4"/>
        <v>5.494986007462687E-3</v>
      </c>
      <c r="H6">
        <f t="shared" si="2"/>
        <v>0.66412213740458026</v>
      </c>
      <c r="I6">
        <v>6.7</v>
      </c>
    </row>
    <row r="7" spans="1:13" x14ac:dyDescent="0.25">
      <c r="D7">
        <v>268</v>
      </c>
      <c r="E7">
        <f t="shared" si="0"/>
        <v>0.28789062500000001</v>
      </c>
      <c r="F7">
        <f t="shared" si="1"/>
        <v>0.11341145833333334</v>
      </c>
      <c r="G7">
        <f t="shared" si="4"/>
        <v>5.4693641902515723E-3</v>
      </c>
      <c r="H7">
        <f t="shared" si="2"/>
        <v>1.0458015267175571</v>
      </c>
      <c r="I7">
        <v>10.6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Nichols</dc:creator>
  <cp:lastModifiedBy>Dan Nichols</cp:lastModifiedBy>
  <dcterms:created xsi:type="dcterms:W3CDTF">2019-11-15T16:22:07Z</dcterms:created>
  <dcterms:modified xsi:type="dcterms:W3CDTF">2021-05-03T20:18:17Z</dcterms:modified>
</cp:coreProperties>
</file>