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FlipClock\Colorimetry\"/>
    </mc:Choice>
  </mc:AlternateContent>
  <xr:revisionPtr revIDLastSave="0" documentId="13_ncr:1_{A6CA05C6-36DB-4983-A107-F0F246D64856}" xr6:coauthVersionLast="45" xr6:coauthVersionMax="45" xr10:uidLastSave="{00000000-0000-0000-0000-000000000000}"/>
  <bookViews>
    <workbookView xWindow="360" yWindow="630" windowWidth="32550" windowHeight="15555" xr2:uid="{00000000-000D-0000-FFFF-FFFF00000000}"/>
  </bookViews>
  <sheets>
    <sheet name="Galaxy S8 (i1 Pro 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7" i="1" l="1"/>
  <c r="AS26" i="1"/>
  <c r="AS25" i="1"/>
  <c r="AS24" i="1"/>
  <c r="AO27" i="1"/>
  <c r="AO26" i="1"/>
  <c r="AO25" i="1"/>
  <c r="AO24" i="1"/>
  <c r="AB27" i="1"/>
  <c r="AB26" i="1"/>
  <c r="AB25" i="1"/>
  <c r="AB24" i="1"/>
  <c r="Y27" i="1"/>
  <c r="Y26" i="1"/>
  <c r="Y25" i="1"/>
  <c r="Y24" i="1"/>
  <c r="V27" i="1"/>
  <c r="V26" i="1"/>
  <c r="V25" i="1"/>
  <c r="V24" i="1"/>
  <c r="S27" i="1"/>
  <c r="S26" i="1"/>
  <c r="S25" i="1"/>
  <c r="S24" i="1"/>
  <c r="M27" i="1"/>
  <c r="M26" i="1"/>
  <c r="M25" i="1"/>
  <c r="M24" i="1"/>
  <c r="J27" i="1"/>
  <c r="J26" i="1"/>
  <c r="J25" i="1"/>
  <c r="J24" i="1"/>
  <c r="G27" i="1"/>
  <c r="G26" i="1"/>
  <c r="G25" i="1"/>
  <c r="G24" i="1"/>
  <c r="D25" i="1"/>
  <c r="D26" i="1"/>
  <c r="D27" i="1"/>
  <c r="D24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B13" i="1" l="1"/>
  <c r="B11" i="1"/>
  <c r="B12" i="1"/>
  <c r="B18" i="1"/>
  <c r="C18" i="1"/>
</calcChain>
</file>

<file path=xl/sharedStrings.xml><?xml version="1.0" encoding="utf-8"?>
<sst xmlns="http://schemas.openxmlformats.org/spreadsheetml/2006/main" count="34" uniqueCount="34">
  <si>
    <t>CCSS</t>
  </si>
  <si>
    <t>DESCRIPTOR</t>
  </si>
  <si>
    <t>ORIGINATOR</t>
  </si>
  <si>
    <t>CREATED</t>
  </si>
  <si>
    <t>REFERENCE</t>
  </si>
  <si>
    <t>MANUFACTURER</t>
  </si>
  <si>
    <t>DISPLAY</t>
  </si>
  <si>
    <t>TECHNOLOGY</t>
  </si>
  <si>
    <t>DISPLAY_TYPE_REFRESH</t>
  </si>
  <si>
    <t>SPECTRAL_BANDS</t>
  </si>
  <si>
    <t>SPECTRAL_START_NM</t>
  </si>
  <si>
    <t>SPECTRAL_END_NM</t>
  </si>
  <si>
    <t>SPECTRAL_NORM</t>
  </si>
  <si>
    <t>NUMBER_OF_FIELDS</t>
  </si>
  <si>
    <t>BEGIN_DATA_FORMAT</t>
  </si>
  <si>
    <t>SAMPLE_ID</t>
  </si>
  <si>
    <t>END_DATA_FORMAT</t>
  </si>
  <si>
    <t>NUMBER_OF_SETS</t>
  </si>
  <si>
    <t>BEGIN_DATA</t>
  </si>
  <si>
    <t>END_DATA</t>
  </si>
  <si>
    <t>DO NOT INCLUDE IN FILE</t>
  </si>
  <si>
    <t>X</t>
  </si>
  <si>
    <t>all</t>
  </si>
  <si>
    <t>b</t>
  </si>
  <si>
    <t>r</t>
  </si>
  <si>
    <t>g</t>
  </si>
  <si>
    <t>"SK9822 BASED ON Galaxy S8 (i1 Pro 2)"</t>
  </si>
  <si>
    <t>"Argyll ccxxmake"</t>
  </si>
  <si>
    <t>"Wed Apr 26 23:33:16 2017"</t>
  </si>
  <si>
    <t>"X-Rite i1 Pro 2"</t>
  </si>
  <si>
    <t>"Normand Electronic Co"</t>
  </si>
  <si>
    <t>"Web"</t>
  </si>
  <si>
    <t>"RGBLED"</t>
  </si>
  <si>
    <t>"NO"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</si>
</sst>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'Galaxy S8 (i1 Pro 2)'!$A$24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'Galaxy S8 (i1 Pro 2)'!$B$31:$EC$31</c:f>
              <c:numCache>
                <c:formatCode>General</c:formatCode>
                <c:ptCount val="132"/>
                <c:pt idx="0">
                  <c:v>450</c:v>
                </c:pt>
                <c:pt idx="1">
                  <c:v>455</c:v>
                </c:pt>
                <c:pt idx="2">
                  <c:v>458</c:v>
                </c:pt>
                <c:pt idx="3">
                  <c:v>460</c:v>
                </c:pt>
                <c:pt idx="4">
                  <c:v>465</c:v>
                </c:pt>
                <c:pt idx="5">
                  <c:v>466</c:v>
                </c:pt>
                <c:pt idx="6">
                  <c:v>467</c:v>
                </c:pt>
                <c:pt idx="7">
                  <c:v>470</c:v>
                </c:pt>
                <c:pt idx="8">
                  <c:v>474</c:v>
                </c:pt>
                <c:pt idx="9">
                  <c:v>475</c:v>
                </c:pt>
                <c:pt idx="10">
                  <c:v>480</c:v>
                </c:pt>
                <c:pt idx="11">
                  <c:v>482</c:v>
                </c:pt>
                <c:pt idx="12">
                  <c:v>485</c:v>
                </c:pt>
                <c:pt idx="13">
                  <c:v>490</c:v>
                </c:pt>
                <c:pt idx="14">
                  <c:v>498</c:v>
                </c:pt>
                <c:pt idx="15">
                  <c:v>505</c:v>
                </c:pt>
                <c:pt idx="16">
                  <c:v>510</c:v>
                </c:pt>
                <c:pt idx="17">
                  <c:v>513</c:v>
                </c:pt>
                <c:pt idx="18">
                  <c:v>515</c:v>
                </c:pt>
                <c:pt idx="19">
                  <c:v>520</c:v>
                </c:pt>
                <c:pt idx="20">
                  <c:v>521</c:v>
                </c:pt>
                <c:pt idx="21">
                  <c:v>523</c:v>
                </c:pt>
                <c:pt idx="22">
                  <c:v>525</c:v>
                </c:pt>
                <c:pt idx="23">
                  <c:v>529</c:v>
                </c:pt>
                <c:pt idx="24">
                  <c:v>530</c:v>
                </c:pt>
                <c:pt idx="25">
                  <c:v>535</c:v>
                </c:pt>
                <c:pt idx="26">
                  <c:v>537</c:v>
                </c:pt>
                <c:pt idx="27">
                  <c:v>540</c:v>
                </c:pt>
                <c:pt idx="28">
                  <c:v>545</c:v>
                </c:pt>
                <c:pt idx="29">
                  <c:v>553</c:v>
                </c:pt>
                <c:pt idx="30">
                  <c:v>561</c:v>
                </c:pt>
                <c:pt idx="31">
                  <c:v>569</c:v>
                </c:pt>
                <c:pt idx="32">
                  <c:v>577</c:v>
                </c:pt>
                <c:pt idx="33">
                  <c:v>585</c:v>
                </c:pt>
                <c:pt idx="34">
                  <c:v>593</c:v>
                </c:pt>
                <c:pt idx="35">
                  <c:v>600</c:v>
                </c:pt>
                <c:pt idx="36">
                  <c:v>608</c:v>
                </c:pt>
                <c:pt idx="37">
                  <c:v>610</c:v>
                </c:pt>
                <c:pt idx="38">
                  <c:v>615</c:v>
                </c:pt>
                <c:pt idx="39">
                  <c:v>616</c:v>
                </c:pt>
                <c:pt idx="40">
                  <c:v>620</c:v>
                </c:pt>
                <c:pt idx="41">
                  <c:v>625</c:v>
                </c:pt>
                <c:pt idx="42">
                  <c:v>630</c:v>
                </c:pt>
                <c:pt idx="43">
                  <c:v>632</c:v>
                </c:pt>
                <c:pt idx="44">
                  <c:v>635</c:v>
                </c:pt>
                <c:pt idx="45">
                  <c:v>640</c:v>
                </c:pt>
              </c:numCache>
            </c:numRef>
          </c:xVal>
          <c:yVal>
            <c:numRef>
              <c:f>'Galaxy S8 (i1 Pro 2)'!$B$24:$EC$24</c:f>
              <c:numCache>
                <c:formatCode>0.00000</c:formatCode>
                <c:ptCount val="132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200</c:v>
                </c:pt>
                <c:pt idx="4">
                  <c:v>370</c:v>
                </c:pt>
                <c:pt idx="5">
                  <c:v>385</c:v>
                </c:pt>
                <c:pt idx="6">
                  <c:v>400</c:v>
                </c:pt>
                <c:pt idx="7">
                  <c:v>370</c:v>
                </c:pt>
                <c:pt idx="8">
                  <c:v>234</c:v>
                </c:pt>
                <c:pt idx="9">
                  <c:v>200</c:v>
                </c:pt>
                <c:pt idx="10">
                  <c:v>50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160</c:v>
                </c:pt>
                <c:pt idx="17">
                  <c:v>439</c:v>
                </c:pt>
                <c:pt idx="18">
                  <c:v>625</c:v>
                </c:pt>
                <c:pt idx="19">
                  <c:v>1155</c:v>
                </c:pt>
                <c:pt idx="20">
                  <c:v>1186.6666666666667</c:v>
                </c:pt>
                <c:pt idx="21">
                  <c:v>1250</c:v>
                </c:pt>
                <c:pt idx="22">
                  <c:v>1155</c:v>
                </c:pt>
                <c:pt idx="23">
                  <c:v>731</c:v>
                </c:pt>
                <c:pt idx="24">
                  <c:v>625</c:v>
                </c:pt>
                <c:pt idx="25">
                  <c:v>160</c:v>
                </c:pt>
                <c:pt idx="26">
                  <c:v>96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70</c:v>
                </c:pt>
                <c:pt idx="39">
                  <c:v>111</c:v>
                </c:pt>
                <c:pt idx="40">
                  <c:v>275</c:v>
                </c:pt>
                <c:pt idx="41">
                  <c:v>550</c:v>
                </c:pt>
                <c:pt idx="42">
                  <c:v>275</c:v>
                </c:pt>
                <c:pt idx="43">
                  <c:v>193</c:v>
                </c:pt>
                <c:pt idx="44">
                  <c:v>70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3-4AFA-A9D4-301132207275}"/>
            </c:ext>
          </c:extLst>
        </c:ser>
        <c:ser>
          <c:idx val="1"/>
          <c:order val="1"/>
          <c:tx>
            <c:strRef>
              <c:f>'Galaxy S8 (i1 Pro 2)'!$A$25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'Galaxy S8 (i1 Pro 2)'!$B$31:$EC$31</c:f>
              <c:numCache>
                <c:formatCode>General</c:formatCode>
                <c:ptCount val="132"/>
                <c:pt idx="0">
                  <c:v>450</c:v>
                </c:pt>
                <c:pt idx="1">
                  <c:v>455</c:v>
                </c:pt>
                <c:pt idx="2">
                  <c:v>458</c:v>
                </c:pt>
                <c:pt idx="3">
                  <c:v>460</c:v>
                </c:pt>
                <c:pt idx="4">
                  <c:v>465</c:v>
                </c:pt>
                <c:pt idx="5">
                  <c:v>466</c:v>
                </c:pt>
                <c:pt idx="6">
                  <c:v>467</c:v>
                </c:pt>
                <c:pt idx="7">
                  <c:v>470</c:v>
                </c:pt>
                <c:pt idx="8">
                  <c:v>474</c:v>
                </c:pt>
                <c:pt idx="9">
                  <c:v>475</c:v>
                </c:pt>
                <c:pt idx="10">
                  <c:v>480</c:v>
                </c:pt>
                <c:pt idx="11">
                  <c:v>482</c:v>
                </c:pt>
                <c:pt idx="12">
                  <c:v>485</c:v>
                </c:pt>
                <c:pt idx="13">
                  <c:v>490</c:v>
                </c:pt>
                <c:pt idx="14">
                  <c:v>498</c:v>
                </c:pt>
                <c:pt idx="15">
                  <c:v>505</c:v>
                </c:pt>
                <c:pt idx="16">
                  <c:v>510</c:v>
                </c:pt>
                <c:pt idx="17">
                  <c:v>513</c:v>
                </c:pt>
                <c:pt idx="18">
                  <c:v>515</c:v>
                </c:pt>
                <c:pt idx="19">
                  <c:v>520</c:v>
                </c:pt>
                <c:pt idx="20">
                  <c:v>521</c:v>
                </c:pt>
                <c:pt idx="21">
                  <c:v>523</c:v>
                </c:pt>
                <c:pt idx="22">
                  <c:v>525</c:v>
                </c:pt>
                <c:pt idx="23">
                  <c:v>529</c:v>
                </c:pt>
                <c:pt idx="24">
                  <c:v>530</c:v>
                </c:pt>
                <c:pt idx="25">
                  <c:v>535</c:v>
                </c:pt>
                <c:pt idx="26">
                  <c:v>537</c:v>
                </c:pt>
                <c:pt idx="27">
                  <c:v>540</c:v>
                </c:pt>
                <c:pt idx="28">
                  <c:v>545</c:v>
                </c:pt>
                <c:pt idx="29">
                  <c:v>553</c:v>
                </c:pt>
                <c:pt idx="30">
                  <c:v>561</c:v>
                </c:pt>
                <c:pt idx="31">
                  <c:v>569</c:v>
                </c:pt>
                <c:pt idx="32">
                  <c:v>577</c:v>
                </c:pt>
                <c:pt idx="33">
                  <c:v>585</c:v>
                </c:pt>
                <c:pt idx="34">
                  <c:v>593</c:v>
                </c:pt>
                <c:pt idx="35">
                  <c:v>600</c:v>
                </c:pt>
                <c:pt idx="36">
                  <c:v>608</c:v>
                </c:pt>
                <c:pt idx="37">
                  <c:v>610</c:v>
                </c:pt>
                <c:pt idx="38">
                  <c:v>615</c:v>
                </c:pt>
                <c:pt idx="39">
                  <c:v>616</c:v>
                </c:pt>
                <c:pt idx="40">
                  <c:v>620</c:v>
                </c:pt>
                <c:pt idx="41">
                  <c:v>625</c:v>
                </c:pt>
                <c:pt idx="42">
                  <c:v>630</c:v>
                </c:pt>
                <c:pt idx="43">
                  <c:v>632</c:v>
                </c:pt>
                <c:pt idx="44">
                  <c:v>635</c:v>
                </c:pt>
                <c:pt idx="45">
                  <c:v>640</c:v>
                </c:pt>
              </c:numCache>
            </c:numRef>
          </c:xVal>
          <c:yVal>
            <c:numRef>
              <c:f>'Galaxy S8 (i1 Pro 2)'!$B$25:$EC$25</c:f>
              <c:numCache>
                <c:formatCode>0.00000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70</c:v>
                </c:pt>
                <c:pt idx="39">
                  <c:v>111</c:v>
                </c:pt>
                <c:pt idx="40">
                  <c:v>275</c:v>
                </c:pt>
                <c:pt idx="41">
                  <c:v>550</c:v>
                </c:pt>
                <c:pt idx="42">
                  <c:v>275</c:v>
                </c:pt>
                <c:pt idx="43">
                  <c:v>193</c:v>
                </c:pt>
                <c:pt idx="44">
                  <c:v>70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3-4AFA-A9D4-301132207275}"/>
            </c:ext>
          </c:extLst>
        </c:ser>
        <c:ser>
          <c:idx val="2"/>
          <c:order val="2"/>
          <c:tx>
            <c:strRef>
              <c:f>'Galaxy S8 (i1 Pro 2)'!$A$26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xVal>
            <c:numRef>
              <c:f>'Galaxy S8 (i1 Pro 2)'!$B$31:$EC$31</c:f>
              <c:numCache>
                <c:formatCode>General</c:formatCode>
                <c:ptCount val="132"/>
                <c:pt idx="0">
                  <c:v>450</c:v>
                </c:pt>
                <c:pt idx="1">
                  <c:v>455</c:v>
                </c:pt>
                <c:pt idx="2">
                  <c:v>458</c:v>
                </c:pt>
                <c:pt idx="3">
                  <c:v>460</c:v>
                </c:pt>
                <c:pt idx="4">
                  <c:v>465</c:v>
                </c:pt>
                <c:pt idx="5">
                  <c:v>466</c:v>
                </c:pt>
                <c:pt idx="6">
                  <c:v>467</c:v>
                </c:pt>
                <c:pt idx="7">
                  <c:v>470</c:v>
                </c:pt>
                <c:pt idx="8">
                  <c:v>474</c:v>
                </c:pt>
                <c:pt idx="9">
                  <c:v>475</c:v>
                </c:pt>
                <c:pt idx="10">
                  <c:v>480</c:v>
                </c:pt>
                <c:pt idx="11">
                  <c:v>482</c:v>
                </c:pt>
                <c:pt idx="12">
                  <c:v>485</c:v>
                </c:pt>
                <c:pt idx="13">
                  <c:v>490</c:v>
                </c:pt>
                <c:pt idx="14">
                  <c:v>498</c:v>
                </c:pt>
                <c:pt idx="15">
                  <c:v>505</c:v>
                </c:pt>
                <c:pt idx="16">
                  <c:v>510</c:v>
                </c:pt>
                <c:pt idx="17">
                  <c:v>513</c:v>
                </c:pt>
                <c:pt idx="18">
                  <c:v>515</c:v>
                </c:pt>
                <c:pt idx="19">
                  <c:v>520</c:v>
                </c:pt>
                <c:pt idx="20">
                  <c:v>521</c:v>
                </c:pt>
                <c:pt idx="21">
                  <c:v>523</c:v>
                </c:pt>
                <c:pt idx="22">
                  <c:v>525</c:v>
                </c:pt>
                <c:pt idx="23">
                  <c:v>529</c:v>
                </c:pt>
                <c:pt idx="24">
                  <c:v>530</c:v>
                </c:pt>
                <c:pt idx="25">
                  <c:v>535</c:v>
                </c:pt>
                <c:pt idx="26">
                  <c:v>537</c:v>
                </c:pt>
                <c:pt idx="27">
                  <c:v>540</c:v>
                </c:pt>
                <c:pt idx="28">
                  <c:v>545</c:v>
                </c:pt>
                <c:pt idx="29">
                  <c:v>553</c:v>
                </c:pt>
                <c:pt idx="30">
                  <c:v>561</c:v>
                </c:pt>
                <c:pt idx="31">
                  <c:v>569</c:v>
                </c:pt>
                <c:pt idx="32">
                  <c:v>577</c:v>
                </c:pt>
                <c:pt idx="33">
                  <c:v>585</c:v>
                </c:pt>
                <c:pt idx="34">
                  <c:v>593</c:v>
                </c:pt>
                <c:pt idx="35">
                  <c:v>600</c:v>
                </c:pt>
                <c:pt idx="36">
                  <c:v>608</c:v>
                </c:pt>
                <c:pt idx="37">
                  <c:v>610</c:v>
                </c:pt>
                <c:pt idx="38">
                  <c:v>615</c:v>
                </c:pt>
                <c:pt idx="39">
                  <c:v>616</c:v>
                </c:pt>
                <c:pt idx="40">
                  <c:v>620</c:v>
                </c:pt>
                <c:pt idx="41">
                  <c:v>625</c:v>
                </c:pt>
                <c:pt idx="42">
                  <c:v>630</c:v>
                </c:pt>
                <c:pt idx="43">
                  <c:v>632</c:v>
                </c:pt>
                <c:pt idx="44">
                  <c:v>635</c:v>
                </c:pt>
                <c:pt idx="45">
                  <c:v>640</c:v>
                </c:pt>
              </c:numCache>
            </c:numRef>
          </c:xVal>
          <c:yVal>
            <c:numRef>
              <c:f>'Galaxy S8 (i1 Pro 2)'!$B$26:$EC$26</c:f>
              <c:numCache>
                <c:formatCode>0.00000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160</c:v>
                </c:pt>
                <c:pt idx="17">
                  <c:v>439</c:v>
                </c:pt>
                <c:pt idx="18">
                  <c:v>625</c:v>
                </c:pt>
                <c:pt idx="19">
                  <c:v>1155</c:v>
                </c:pt>
                <c:pt idx="20">
                  <c:v>1186.6666666666667</c:v>
                </c:pt>
                <c:pt idx="21">
                  <c:v>1250</c:v>
                </c:pt>
                <c:pt idx="22">
                  <c:v>1155</c:v>
                </c:pt>
                <c:pt idx="23">
                  <c:v>731</c:v>
                </c:pt>
                <c:pt idx="24">
                  <c:v>625</c:v>
                </c:pt>
                <c:pt idx="25">
                  <c:v>160</c:v>
                </c:pt>
                <c:pt idx="26">
                  <c:v>96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3-4AFA-A9D4-301132207275}"/>
            </c:ext>
          </c:extLst>
        </c:ser>
        <c:ser>
          <c:idx val="3"/>
          <c:order val="3"/>
          <c:tx>
            <c:strRef>
              <c:f>'Galaxy S8 (i1 Pro 2)'!$A$27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'Galaxy S8 (i1 Pro 2)'!$B$31:$EC$31</c:f>
              <c:numCache>
                <c:formatCode>General</c:formatCode>
                <c:ptCount val="132"/>
                <c:pt idx="0">
                  <c:v>450</c:v>
                </c:pt>
                <c:pt idx="1">
                  <c:v>455</c:v>
                </c:pt>
                <c:pt idx="2">
                  <c:v>458</c:v>
                </c:pt>
                <c:pt idx="3">
                  <c:v>460</c:v>
                </c:pt>
                <c:pt idx="4">
                  <c:v>465</c:v>
                </c:pt>
                <c:pt idx="5">
                  <c:v>466</c:v>
                </c:pt>
                <c:pt idx="6">
                  <c:v>467</c:v>
                </c:pt>
                <c:pt idx="7">
                  <c:v>470</c:v>
                </c:pt>
                <c:pt idx="8">
                  <c:v>474</c:v>
                </c:pt>
                <c:pt idx="9">
                  <c:v>475</c:v>
                </c:pt>
                <c:pt idx="10">
                  <c:v>480</c:v>
                </c:pt>
                <c:pt idx="11">
                  <c:v>482</c:v>
                </c:pt>
                <c:pt idx="12">
                  <c:v>485</c:v>
                </c:pt>
                <c:pt idx="13">
                  <c:v>490</c:v>
                </c:pt>
                <c:pt idx="14">
                  <c:v>498</c:v>
                </c:pt>
                <c:pt idx="15">
                  <c:v>505</c:v>
                </c:pt>
                <c:pt idx="16">
                  <c:v>510</c:v>
                </c:pt>
                <c:pt idx="17">
                  <c:v>513</c:v>
                </c:pt>
                <c:pt idx="18">
                  <c:v>515</c:v>
                </c:pt>
                <c:pt idx="19">
                  <c:v>520</c:v>
                </c:pt>
                <c:pt idx="20">
                  <c:v>521</c:v>
                </c:pt>
                <c:pt idx="21">
                  <c:v>523</c:v>
                </c:pt>
                <c:pt idx="22">
                  <c:v>525</c:v>
                </c:pt>
                <c:pt idx="23">
                  <c:v>529</c:v>
                </c:pt>
                <c:pt idx="24">
                  <c:v>530</c:v>
                </c:pt>
                <c:pt idx="25">
                  <c:v>535</c:v>
                </c:pt>
                <c:pt idx="26">
                  <c:v>537</c:v>
                </c:pt>
                <c:pt idx="27">
                  <c:v>540</c:v>
                </c:pt>
                <c:pt idx="28">
                  <c:v>545</c:v>
                </c:pt>
                <c:pt idx="29">
                  <c:v>553</c:v>
                </c:pt>
                <c:pt idx="30">
                  <c:v>561</c:v>
                </c:pt>
                <c:pt idx="31">
                  <c:v>569</c:v>
                </c:pt>
                <c:pt idx="32">
                  <c:v>577</c:v>
                </c:pt>
                <c:pt idx="33">
                  <c:v>585</c:v>
                </c:pt>
                <c:pt idx="34">
                  <c:v>593</c:v>
                </c:pt>
                <c:pt idx="35">
                  <c:v>600</c:v>
                </c:pt>
                <c:pt idx="36">
                  <c:v>608</c:v>
                </c:pt>
                <c:pt idx="37">
                  <c:v>610</c:v>
                </c:pt>
                <c:pt idx="38">
                  <c:v>615</c:v>
                </c:pt>
                <c:pt idx="39">
                  <c:v>616</c:v>
                </c:pt>
                <c:pt idx="40">
                  <c:v>620</c:v>
                </c:pt>
                <c:pt idx="41">
                  <c:v>625</c:v>
                </c:pt>
                <c:pt idx="42">
                  <c:v>630</c:v>
                </c:pt>
                <c:pt idx="43">
                  <c:v>632</c:v>
                </c:pt>
                <c:pt idx="44">
                  <c:v>635</c:v>
                </c:pt>
                <c:pt idx="45">
                  <c:v>640</c:v>
                </c:pt>
              </c:numCache>
            </c:numRef>
          </c:xVal>
          <c:yVal>
            <c:numRef>
              <c:f>'Galaxy S8 (i1 Pro 2)'!$B$27:$EC$27</c:f>
              <c:numCache>
                <c:formatCode>0.00000</c:formatCode>
                <c:ptCount val="132"/>
                <c:pt idx="0">
                  <c:v>0</c:v>
                </c:pt>
                <c:pt idx="1">
                  <c:v>50</c:v>
                </c:pt>
                <c:pt idx="2">
                  <c:v>140</c:v>
                </c:pt>
                <c:pt idx="3">
                  <c:v>200</c:v>
                </c:pt>
                <c:pt idx="4">
                  <c:v>370</c:v>
                </c:pt>
                <c:pt idx="5">
                  <c:v>385</c:v>
                </c:pt>
                <c:pt idx="6">
                  <c:v>400</c:v>
                </c:pt>
                <c:pt idx="7">
                  <c:v>370</c:v>
                </c:pt>
                <c:pt idx="8">
                  <c:v>234</c:v>
                </c:pt>
                <c:pt idx="9">
                  <c:v>200</c:v>
                </c:pt>
                <c:pt idx="10">
                  <c:v>50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C3-4AFA-A9D4-30113220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68959"/>
        <c:axId val="1336886847"/>
      </c:scatterChart>
      <c:scatterChart>
        <c:scatterStyle val="smoothMarker"/>
        <c:varyColors val="0"/>
        <c:ser>
          <c:idx val="4"/>
          <c:order val="4"/>
          <c:tx>
            <c:strRef>
              <c:f>'Galaxy S8 (i1 Pro 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'Galaxy S8 (i1 Pro 2)'!$B$31:$EC$31</c:f>
              <c:numCache>
                <c:formatCode>General</c:formatCode>
                <c:ptCount val="132"/>
                <c:pt idx="0">
                  <c:v>450</c:v>
                </c:pt>
                <c:pt idx="1">
                  <c:v>455</c:v>
                </c:pt>
                <c:pt idx="2">
                  <c:v>458</c:v>
                </c:pt>
                <c:pt idx="3">
                  <c:v>460</c:v>
                </c:pt>
                <c:pt idx="4">
                  <c:v>465</c:v>
                </c:pt>
                <c:pt idx="5">
                  <c:v>466</c:v>
                </c:pt>
                <c:pt idx="6">
                  <c:v>467</c:v>
                </c:pt>
                <c:pt idx="7">
                  <c:v>470</c:v>
                </c:pt>
                <c:pt idx="8">
                  <c:v>474</c:v>
                </c:pt>
                <c:pt idx="9">
                  <c:v>475</c:v>
                </c:pt>
                <c:pt idx="10">
                  <c:v>480</c:v>
                </c:pt>
                <c:pt idx="11">
                  <c:v>482</c:v>
                </c:pt>
                <c:pt idx="12">
                  <c:v>485</c:v>
                </c:pt>
                <c:pt idx="13">
                  <c:v>490</c:v>
                </c:pt>
                <c:pt idx="14">
                  <c:v>498</c:v>
                </c:pt>
                <c:pt idx="15">
                  <c:v>505</c:v>
                </c:pt>
                <c:pt idx="16">
                  <c:v>510</c:v>
                </c:pt>
                <c:pt idx="17">
                  <c:v>513</c:v>
                </c:pt>
                <c:pt idx="18">
                  <c:v>515</c:v>
                </c:pt>
                <c:pt idx="19">
                  <c:v>520</c:v>
                </c:pt>
                <c:pt idx="20">
                  <c:v>521</c:v>
                </c:pt>
                <c:pt idx="21">
                  <c:v>523</c:v>
                </c:pt>
                <c:pt idx="22">
                  <c:v>525</c:v>
                </c:pt>
                <c:pt idx="23">
                  <c:v>529</c:v>
                </c:pt>
                <c:pt idx="24">
                  <c:v>530</c:v>
                </c:pt>
                <c:pt idx="25">
                  <c:v>535</c:v>
                </c:pt>
                <c:pt idx="26">
                  <c:v>537</c:v>
                </c:pt>
                <c:pt idx="27">
                  <c:v>540</c:v>
                </c:pt>
                <c:pt idx="28">
                  <c:v>545</c:v>
                </c:pt>
                <c:pt idx="29">
                  <c:v>553</c:v>
                </c:pt>
                <c:pt idx="30">
                  <c:v>561</c:v>
                </c:pt>
                <c:pt idx="31">
                  <c:v>569</c:v>
                </c:pt>
                <c:pt idx="32">
                  <c:v>577</c:v>
                </c:pt>
                <c:pt idx="33">
                  <c:v>585</c:v>
                </c:pt>
                <c:pt idx="34">
                  <c:v>593</c:v>
                </c:pt>
                <c:pt idx="35">
                  <c:v>600</c:v>
                </c:pt>
                <c:pt idx="36">
                  <c:v>608</c:v>
                </c:pt>
                <c:pt idx="37">
                  <c:v>610</c:v>
                </c:pt>
                <c:pt idx="38">
                  <c:v>615</c:v>
                </c:pt>
                <c:pt idx="39">
                  <c:v>616</c:v>
                </c:pt>
                <c:pt idx="40">
                  <c:v>620</c:v>
                </c:pt>
                <c:pt idx="41">
                  <c:v>625</c:v>
                </c:pt>
                <c:pt idx="42">
                  <c:v>630</c:v>
                </c:pt>
                <c:pt idx="43">
                  <c:v>632</c:v>
                </c:pt>
                <c:pt idx="44">
                  <c:v>635</c:v>
                </c:pt>
                <c:pt idx="45">
                  <c:v>640</c:v>
                </c:pt>
              </c:numCache>
            </c:numRef>
          </c:xVal>
          <c:yVal>
            <c:numRef>
              <c:f>'Galaxy S8 (i1 Pro 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C3-4AFA-A9D4-30113220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53567"/>
        <c:axId val="1336848575"/>
      </c:scatterChart>
      <c:valAx>
        <c:axId val="13368689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86847"/>
        <c:crosses val="autoZero"/>
        <c:crossBetween val="midCat"/>
      </c:valAx>
      <c:valAx>
        <c:axId val="13368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68959"/>
        <c:crosses val="autoZero"/>
        <c:crossBetween val="midCat"/>
      </c:valAx>
      <c:valAx>
        <c:axId val="1336848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53567"/>
        <c:crosses val="max"/>
        <c:crossBetween val="midCat"/>
      </c:valAx>
      <c:valAx>
        <c:axId val="133685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684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32</xdr:row>
      <xdr:rowOff>85725</xdr:rowOff>
    </xdr:from>
    <xdr:to>
      <xdr:col>48</xdr:col>
      <xdr:colOff>209550</xdr:colOff>
      <xdr:row>56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54AA7-D9FA-4746-9E42-8B53CF703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8"/>
  <sheetViews>
    <sheetView tabSelected="1" topLeftCell="A4" workbookViewId="0">
      <selection activeCell="C16" sqref="C16"/>
    </sheetView>
  </sheetViews>
  <sheetFormatPr defaultRowHeight="15" x14ac:dyDescent="0.25"/>
  <cols>
    <col min="1" max="1" width="22.28515625" bestFit="1" customWidth="1"/>
    <col min="2" max="2" width="23.85546875" bestFit="1" customWidth="1"/>
    <col min="3" max="3" width="9.42578125" bestFit="1" customWidth="1"/>
    <col min="4" max="4" width="9.42578125" customWidth="1"/>
    <col min="5" max="6" width="9.5703125" bestFit="1" customWidth="1"/>
    <col min="7" max="7" width="9.5703125" customWidth="1"/>
    <col min="8" max="9" width="9.5703125" bestFit="1" customWidth="1"/>
    <col min="10" max="10" width="9.5703125" customWidth="1"/>
    <col min="11" max="11" width="9.5703125" bestFit="1" customWidth="1"/>
    <col min="12" max="12" width="9.42578125" bestFit="1" customWidth="1"/>
    <col min="13" max="13" width="9.42578125" customWidth="1"/>
    <col min="14" max="14" width="9.42578125" bestFit="1" customWidth="1"/>
    <col min="15" max="16" width="9.42578125" customWidth="1"/>
    <col min="17" max="17" width="9.42578125" bestFit="1" customWidth="1"/>
    <col min="18" max="18" width="9.5703125" bestFit="1" customWidth="1"/>
    <col min="19" max="19" width="9.5703125" customWidth="1"/>
    <col min="20" max="20" width="9.5703125" bestFit="1" customWidth="1"/>
    <col min="21" max="21" width="10.5703125" bestFit="1" customWidth="1"/>
    <col min="22" max="22" width="10.5703125" customWidth="1"/>
    <col min="23" max="24" width="10.5703125" bestFit="1" customWidth="1"/>
    <col min="25" max="25" width="10.5703125" customWidth="1"/>
    <col min="26" max="27" width="9.5703125" bestFit="1" customWidth="1"/>
    <col min="28" max="28" width="9.5703125" customWidth="1"/>
    <col min="29" max="29" width="9.42578125" bestFit="1" customWidth="1"/>
    <col min="30" max="38" width="9.42578125" customWidth="1"/>
    <col min="39" max="40" width="9.42578125" bestFit="1" customWidth="1"/>
    <col min="41" max="41" width="9.42578125" customWidth="1"/>
    <col min="42" max="44" width="9.5703125" bestFit="1" customWidth="1"/>
    <col min="45" max="45" width="9.5703125" customWidth="1"/>
    <col min="46" max="47" width="9.4257812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26</v>
      </c>
    </row>
    <row r="4" spans="1:2" x14ac:dyDescent="0.25">
      <c r="A4" t="s">
        <v>2</v>
      </c>
      <c r="B4" t="s">
        <v>27</v>
      </c>
    </row>
    <row r="5" spans="1:2" x14ac:dyDescent="0.25">
      <c r="A5" t="s">
        <v>3</v>
      </c>
      <c r="B5" t="s">
        <v>28</v>
      </c>
    </row>
    <row r="6" spans="1:2" x14ac:dyDescent="0.25">
      <c r="A6" t="s">
        <v>4</v>
      </c>
      <c r="B6" t="s">
        <v>29</v>
      </c>
    </row>
    <row r="7" spans="1:2" x14ac:dyDescent="0.25">
      <c r="A7" t="s">
        <v>5</v>
      </c>
      <c r="B7" t="s">
        <v>30</v>
      </c>
    </row>
    <row r="8" spans="1:2" x14ac:dyDescent="0.25">
      <c r="A8" t="s">
        <v>6</v>
      </c>
      <c r="B8" t="s">
        <v>31</v>
      </c>
    </row>
    <row r="9" spans="1:2" x14ac:dyDescent="0.25">
      <c r="A9" t="s">
        <v>7</v>
      </c>
      <c r="B9" t="s">
        <v>32</v>
      </c>
    </row>
    <row r="10" spans="1:2" x14ac:dyDescent="0.25">
      <c r="A10" t="s">
        <v>8</v>
      </c>
      <c r="B10" t="s">
        <v>33</v>
      </c>
    </row>
    <row r="11" spans="1:2" x14ac:dyDescent="0.25">
      <c r="A11" t="s">
        <v>9</v>
      </c>
      <c r="B11" s="2" t="str">
        <f>_xlfn.CONCAT("""",COUNT(B31:AU31),"""")</f>
        <v>"46"</v>
      </c>
    </row>
    <row r="12" spans="1:2" x14ac:dyDescent="0.25">
      <c r="A12" t="s">
        <v>10</v>
      </c>
      <c r="B12" s="2" t="str">
        <f>_xlfn.CONCAT("""",B31,"""")</f>
        <v>"450"</v>
      </c>
    </row>
    <row r="13" spans="1:2" x14ac:dyDescent="0.25">
      <c r="A13" t="s">
        <v>11</v>
      </c>
      <c r="B13" s="2" t="str">
        <f>_xlfn.CONCAT("""",AU31,"""")</f>
        <v>"640"</v>
      </c>
    </row>
    <row r="14" spans="1:2" x14ac:dyDescent="0.25">
      <c r="A14" t="s">
        <v>12</v>
      </c>
      <c r="B14" s="2">
        <v>1</v>
      </c>
    </row>
    <row r="16" spans="1:2" x14ac:dyDescent="0.25">
      <c r="A16" t="s">
        <v>13</v>
      </c>
      <c r="B16">
        <v>47</v>
      </c>
    </row>
    <row r="17" spans="1:47" x14ac:dyDescent="0.25">
      <c r="A17" t="s">
        <v>14</v>
      </c>
    </row>
    <row r="18" spans="1:47" x14ac:dyDescent="0.25">
      <c r="A18" t="s">
        <v>15</v>
      </c>
      <c r="B18" t="str">
        <f t="shared" ref="B18:AU18" si="0">_xlfn.CONCAT("SPEC_",B31)</f>
        <v>SPEC_450</v>
      </c>
      <c r="C18" t="str">
        <f t="shared" si="0"/>
        <v>SPEC_455</v>
      </c>
      <c r="D18" t="str">
        <f t="shared" si="0"/>
        <v>SPEC_458</v>
      </c>
      <c r="E18" t="str">
        <f t="shared" si="0"/>
        <v>SPEC_460</v>
      </c>
      <c r="F18" t="str">
        <f t="shared" si="0"/>
        <v>SPEC_465</v>
      </c>
      <c r="G18" t="str">
        <f t="shared" si="0"/>
        <v>SPEC_466</v>
      </c>
      <c r="H18" t="str">
        <f t="shared" si="0"/>
        <v>SPEC_467</v>
      </c>
      <c r="I18" t="str">
        <f t="shared" si="0"/>
        <v>SPEC_470</v>
      </c>
      <c r="J18" t="str">
        <f t="shared" si="0"/>
        <v>SPEC_474</v>
      </c>
      <c r="K18" t="str">
        <f t="shared" si="0"/>
        <v>SPEC_475</v>
      </c>
      <c r="L18" t="str">
        <f t="shared" si="0"/>
        <v>SPEC_480</v>
      </c>
      <c r="M18" t="str">
        <f t="shared" si="0"/>
        <v>SPEC_482</v>
      </c>
      <c r="N18" t="str">
        <f t="shared" si="0"/>
        <v>SPEC_485</v>
      </c>
      <c r="O18" t="str">
        <f t="shared" si="0"/>
        <v>SPEC_490</v>
      </c>
      <c r="P18" t="str">
        <f t="shared" si="0"/>
        <v>SPEC_498</v>
      </c>
      <c r="Q18" t="str">
        <f t="shared" si="0"/>
        <v>SPEC_505</v>
      </c>
      <c r="R18" t="str">
        <f t="shared" si="0"/>
        <v>SPEC_510</v>
      </c>
      <c r="S18" t="str">
        <f t="shared" si="0"/>
        <v>SPEC_513</v>
      </c>
      <c r="T18" t="str">
        <f t="shared" si="0"/>
        <v>SPEC_515</v>
      </c>
      <c r="U18" t="str">
        <f t="shared" si="0"/>
        <v>SPEC_520</v>
      </c>
      <c r="V18" t="str">
        <f t="shared" si="0"/>
        <v>SPEC_521</v>
      </c>
      <c r="W18" t="str">
        <f t="shared" si="0"/>
        <v>SPEC_523</v>
      </c>
      <c r="X18" t="str">
        <f t="shared" si="0"/>
        <v>SPEC_525</v>
      </c>
      <c r="Y18" t="str">
        <f t="shared" si="0"/>
        <v>SPEC_529</v>
      </c>
      <c r="Z18" t="str">
        <f t="shared" si="0"/>
        <v>SPEC_530</v>
      </c>
      <c r="AA18" t="str">
        <f t="shared" si="0"/>
        <v>SPEC_535</v>
      </c>
      <c r="AB18" t="str">
        <f t="shared" si="0"/>
        <v>SPEC_537</v>
      </c>
      <c r="AC18" t="str">
        <f t="shared" si="0"/>
        <v>SPEC_540</v>
      </c>
      <c r="AD18" t="str">
        <f t="shared" si="0"/>
        <v>SPEC_545</v>
      </c>
      <c r="AE18" t="str">
        <f t="shared" si="0"/>
        <v>SPEC_553</v>
      </c>
      <c r="AF18" t="str">
        <f t="shared" si="0"/>
        <v>SPEC_561</v>
      </c>
      <c r="AG18" t="str">
        <f t="shared" si="0"/>
        <v>SPEC_569</v>
      </c>
      <c r="AH18" t="str">
        <f t="shared" si="0"/>
        <v>SPEC_577</v>
      </c>
      <c r="AI18" t="str">
        <f t="shared" si="0"/>
        <v>SPEC_585</v>
      </c>
      <c r="AJ18" t="str">
        <f t="shared" si="0"/>
        <v>SPEC_593</v>
      </c>
      <c r="AK18" t="str">
        <f t="shared" si="0"/>
        <v>SPEC_600</v>
      </c>
      <c r="AL18" t="str">
        <f t="shared" si="0"/>
        <v>SPEC_608</v>
      </c>
      <c r="AM18" t="str">
        <f t="shared" si="0"/>
        <v>SPEC_610</v>
      </c>
      <c r="AN18" t="str">
        <f t="shared" si="0"/>
        <v>SPEC_615</v>
      </c>
      <c r="AO18" t="str">
        <f t="shared" si="0"/>
        <v>SPEC_616</v>
      </c>
      <c r="AP18" t="str">
        <f t="shared" si="0"/>
        <v>SPEC_620</v>
      </c>
      <c r="AQ18" t="str">
        <f t="shared" si="0"/>
        <v>SPEC_625</v>
      </c>
      <c r="AR18" t="str">
        <f t="shared" si="0"/>
        <v>SPEC_630</v>
      </c>
      <c r="AS18" t="str">
        <f t="shared" si="0"/>
        <v>SPEC_632</v>
      </c>
      <c r="AT18" t="str">
        <f t="shared" si="0"/>
        <v>SPEC_635</v>
      </c>
      <c r="AU18" t="str">
        <f t="shared" si="0"/>
        <v>SPEC_640</v>
      </c>
    </row>
    <row r="20" spans="1:47" x14ac:dyDescent="0.25">
      <c r="A20" t="s">
        <v>16</v>
      </c>
    </row>
    <row r="22" spans="1:47" x14ac:dyDescent="0.25">
      <c r="A22" t="s">
        <v>17</v>
      </c>
      <c r="B22">
        <v>4</v>
      </c>
    </row>
    <row r="23" spans="1:47" x14ac:dyDescent="0.25">
      <c r="A23" t="s">
        <v>18</v>
      </c>
    </row>
    <row r="24" spans="1:47" x14ac:dyDescent="0.25">
      <c r="A24">
        <v>1</v>
      </c>
      <c r="B24" s="1">
        <v>0</v>
      </c>
      <c r="C24" s="1">
        <v>50</v>
      </c>
      <c r="D24" s="1">
        <f>(E24*((E$31-C$31)-(E$31-D$31))+C24*((E$31-C$31)-(D$31-C$31)))/(E$31-C$31)</f>
        <v>140</v>
      </c>
      <c r="E24" s="1">
        <v>200</v>
      </c>
      <c r="F24" s="1">
        <v>370</v>
      </c>
      <c r="G24" s="1">
        <f>(H24*((H$31-F$31)-(H$31-G$31))+F24*((H$31-F$31)-(G$31-F$31)))/(H$31-F$31)</f>
        <v>385</v>
      </c>
      <c r="H24" s="1">
        <v>400</v>
      </c>
      <c r="I24" s="1">
        <v>370</v>
      </c>
      <c r="J24" s="1">
        <f>(K24*((K$31-I$31)-(K$31-J$31))+I24*((K$31-I$31)-(J$31-I$31)))/(K$31-I$31)</f>
        <v>234</v>
      </c>
      <c r="K24" s="1">
        <v>200</v>
      </c>
      <c r="L24" s="1">
        <v>50</v>
      </c>
      <c r="M24" s="1">
        <f>(N24*((N$31-L$31)-(N$31-M$31))+L24*((N$31-L$31)-(M$31-L$31)))/(N$31-L$31)</f>
        <v>30</v>
      </c>
      <c r="N24" s="1">
        <v>0</v>
      </c>
      <c r="O24" s="1">
        <v>0</v>
      </c>
      <c r="P24" s="1">
        <v>0</v>
      </c>
      <c r="Q24" s="1">
        <v>0</v>
      </c>
      <c r="R24" s="1">
        <v>160</v>
      </c>
      <c r="S24" s="1">
        <f>(T24*((T$31-R$31)-(T$31-S$31))+R24*((T$31-R$31)-(S$31-R$31)))/(T$31-R$31)</f>
        <v>439</v>
      </c>
      <c r="T24" s="1">
        <v>625</v>
      </c>
      <c r="U24" s="1">
        <v>1155</v>
      </c>
      <c r="V24" s="1">
        <f>(W24*((W$31-U$31)-(W$31-V$31))+U24*((W$31-U$31)-(V$31-U$31)))/(W$31-U$31)</f>
        <v>1186.6666666666667</v>
      </c>
      <c r="W24" s="1">
        <v>1250</v>
      </c>
      <c r="X24" s="1">
        <v>1155</v>
      </c>
      <c r="Y24" s="1">
        <f>(Z24*((Z$31-X$31)-(Z$31-Y$31))+X24*((Z$31-X$31)-(Y$31-X$31)))/(Z$31-X$31)</f>
        <v>731</v>
      </c>
      <c r="Z24" s="1">
        <v>625</v>
      </c>
      <c r="AA24" s="1">
        <v>160</v>
      </c>
      <c r="AB24" s="1">
        <f>(AC24*((AC$31-AA$31)-(AC$31-AB$31))+AA24*((AC$31-AA$31)-(AB$31-AA$31)))/(AC$31-AA$31)</f>
        <v>96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70</v>
      </c>
      <c r="AO24" s="1">
        <f>(AP24*((AP$31-AN$31)-(AP$31-AO$31))+AN24*((AP$31-AN$31)-(AO$31-AN$31)))/(AP$31-AN$31)</f>
        <v>111</v>
      </c>
      <c r="AP24" s="1">
        <v>275</v>
      </c>
      <c r="AQ24" s="1">
        <v>550</v>
      </c>
      <c r="AR24" s="1">
        <v>275</v>
      </c>
      <c r="AS24" s="1">
        <f>(AT24*((AT$31-AR$31)-(AT$31-AS$31))+AR24*((AT$31-AR$31)-(AS$31-AR$31)))/(AT$31-AR$31)</f>
        <v>193</v>
      </c>
      <c r="AT24" s="1">
        <v>70</v>
      </c>
      <c r="AU24" s="1">
        <v>0</v>
      </c>
    </row>
    <row r="25" spans="1:47" x14ac:dyDescent="0.25">
      <c r="A25">
        <v>2</v>
      </c>
      <c r="B25" s="3">
        <v>0</v>
      </c>
      <c r="C25" s="3">
        <v>0</v>
      </c>
      <c r="D25" s="1">
        <f t="shared" ref="D25:D27" si="1">(E25*((E$31-C$31)-(E$31-D$31))+C25*((E$31-C$31)-(D$31-C$31)))/(E$31-C$31)</f>
        <v>0</v>
      </c>
      <c r="E25" s="3">
        <v>0</v>
      </c>
      <c r="F25" s="3">
        <v>0</v>
      </c>
      <c r="G25" s="1">
        <f t="shared" ref="G25:G27" si="2">(H25*((H$31-F$31)-(H$31-G$31))+F25*((H$31-F$31)-(G$31-F$31)))/(H$31-F$31)</f>
        <v>0</v>
      </c>
      <c r="H25" s="3">
        <v>0</v>
      </c>
      <c r="I25" s="3">
        <v>0</v>
      </c>
      <c r="J25" s="1">
        <f t="shared" ref="J25:J27" si="3">(K25*((K$31-I$31)-(K$31-J$31))+I25*((K$31-I$31)-(J$31-I$31)))/(K$31-I$31)</f>
        <v>0</v>
      </c>
      <c r="K25" s="3">
        <v>0</v>
      </c>
      <c r="L25" s="3">
        <v>0</v>
      </c>
      <c r="M25" s="1">
        <f t="shared" ref="M25:M27" si="4">(N25*((N$31-L$31)-(N$31-M$31))+L25*((N$31-L$31)-(M$31-L$31)))/(N$31-L$31)</f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1">
        <f t="shared" ref="S25:S27" si="5">(T25*((T$31-R$31)-(T$31-S$31))+R25*((T$31-R$31)-(S$31-R$31)))/(T$31-R$31)</f>
        <v>0</v>
      </c>
      <c r="T25" s="3">
        <v>0</v>
      </c>
      <c r="U25" s="3">
        <v>0</v>
      </c>
      <c r="V25" s="1">
        <f t="shared" ref="V25:V27" si="6">(W25*((W$31-U$31)-(W$31-V$31))+U25*((W$31-U$31)-(V$31-U$31)))/(W$31-U$31)</f>
        <v>0</v>
      </c>
      <c r="W25" s="3">
        <v>0</v>
      </c>
      <c r="X25" s="3">
        <v>0</v>
      </c>
      <c r="Y25" s="1">
        <f t="shared" ref="Y25:Y27" si="7">(Z25*((Z$31-X$31)-(Z$31-Y$31))+X25*((Z$31-X$31)-(Y$31-X$31)))/(Z$31-X$31)</f>
        <v>0</v>
      </c>
      <c r="Z25" s="3">
        <v>0</v>
      </c>
      <c r="AA25" s="3">
        <v>0</v>
      </c>
      <c r="AB25" s="1">
        <f t="shared" ref="AB25:AB27" si="8">(AC25*((AC$31-AA$31)-(AC$31-AB$31))+AA25*((AC$31-AA$31)-(AB$31-AA$31)))/(AC$31-AA$31)</f>
        <v>0</v>
      </c>
      <c r="AC25" s="3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3">
        <v>0</v>
      </c>
      <c r="AN25" s="3">
        <v>70</v>
      </c>
      <c r="AO25" s="1">
        <f t="shared" ref="AO25:AO27" si="9">(AP25*((AP$31-AN$31)-(AP$31-AO$31))+AN25*((AP$31-AN$31)-(AO$31-AN$31)))/(AP$31-AN$31)</f>
        <v>111</v>
      </c>
      <c r="AP25" s="3">
        <v>275</v>
      </c>
      <c r="AQ25" s="3">
        <v>550</v>
      </c>
      <c r="AR25" s="3">
        <v>275</v>
      </c>
      <c r="AS25" s="1">
        <f t="shared" ref="AS25:AS27" si="10">(AT25*((AT$31-AR$31)-(AT$31-AS$31))+AR25*((AT$31-AR$31)-(AS$31-AR$31)))/(AT$31-AR$31)</f>
        <v>193</v>
      </c>
      <c r="AT25" s="3">
        <v>70</v>
      </c>
      <c r="AU25" s="3">
        <v>0</v>
      </c>
    </row>
    <row r="26" spans="1:47" x14ac:dyDescent="0.25">
      <c r="A26">
        <v>3</v>
      </c>
      <c r="B26" s="3">
        <v>0</v>
      </c>
      <c r="C26" s="3">
        <v>0</v>
      </c>
      <c r="D26" s="1">
        <f t="shared" si="1"/>
        <v>0</v>
      </c>
      <c r="E26" s="3">
        <v>0</v>
      </c>
      <c r="F26" s="3">
        <v>0</v>
      </c>
      <c r="G26" s="1">
        <f t="shared" si="2"/>
        <v>0</v>
      </c>
      <c r="H26" s="3">
        <v>0</v>
      </c>
      <c r="I26" s="3">
        <v>0</v>
      </c>
      <c r="J26" s="1">
        <f t="shared" si="3"/>
        <v>0</v>
      </c>
      <c r="K26" s="3">
        <v>0</v>
      </c>
      <c r="L26" s="3">
        <v>0</v>
      </c>
      <c r="M26" s="1">
        <f t="shared" si="4"/>
        <v>0</v>
      </c>
      <c r="N26" s="3">
        <v>0</v>
      </c>
      <c r="O26" s="3">
        <v>0</v>
      </c>
      <c r="P26" s="3">
        <v>0</v>
      </c>
      <c r="Q26" s="3">
        <v>0</v>
      </c>
      <c r="R26" s="3">
        <v>160</v>
      </c>
      <c r="S26" s="1">
        <f t="shared" si="5"/>
        <v>439</v>
      </c>
      <c r="T26" s="3">
        <v>625</v>
      </c>
      <c r="U26" s="3">
        <v>1155</v>
      </c>
      <c r="V26" s="1">
        <f t="shared" si="6"/>
        <v>1186.6666666666667</v>
      </c>
      <c r="W26" s="3">
        <v>1250</v>
      </c>
      <c r="X26" s="3">
        <v>1155</v>
      </c>
      <c r="Y26" s="1">
        <f t="shared" si="7"/>
        <v>731</v>
      </c>
      <c r="Z26" s="3">
        <v>625</v>
      </c>
      <c r="AA26" s="3">
        <v>160</v>
      </c>
      <c r="AB26" s="1">
        <f t="shared" si="8"/>
        <v>96</v>
      </c>
      <c r="AC26" s="3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3">
        <v>0</v>
      </c>
      <c r="AN26" s="3">
        <v>0</v>
      </c>
      <c r="AO26" s="1">
        <f t="shared" si="9"/>
        <v>0</v>
      </c>
      <c r="AP26" s="3">
        <v>0</v>
      </c>
      <c r="AQ26" s="3">
        <v>0</v>
      </c>
      <c r="AR26" s="3">
        <v>0</v>
      </c>
      <c r="AS26" s="1">
        <f t="shared" si="10"/>
        <v>0</v>
      </c>
      <c r="AT26" s="3">
        <v>0</v>
      </c>
      <c r="AU26" s="3">
        <v>0</v>
      </c>
    </row>
    <row r="27" spans="1:47" x14ac:dyDescent="0.25">
      <c r="A27">
        <v>4</v>
      </c>
      <c r="B27" s="3">
        <v>0</v>
      </c>
      <c r="C27" s="3">
        <v>50</v>
      </c>
      <c r="D27" s="1">
        <f t="shared" si="1"/>
        <v>140</v>
      </c>
      <c r="E27" s="3">
        <v>200</v>
      </c>
      <c r="F27" s="3">
        <v>370</v>
      </c>
      <c r="G27" s="1">
        <f t="shared" si="2"/>
        <v>385</v>
      </c>
      <c r="H27" s="3">
        <v>400</v>
      </c>
      <c r="I27" s="3">
        <v>370</v>
      </c>
      <c r="J27" s="1">
        <f t="shared" si="3"/>
        <v>234</v>
      </c>
      <c r="K27" s="3">
        <v>200</v>
      </c>
      <c r="L27" s="3">
        <v>50</v>
      </c>
      <c r="M27" s="1">
        <f t="shared" si="4"/>
        <v>30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1">
        <f t="shared" si="5"/>
        <v>0</v>
      </c>
      <c r="T27" s="3">
        <v>0</v>
      </c>
      <c r="U27" s="3">
        <v>0</v>
      </c>
      <c r="V27" s="1">
        <f t="shared" si="6"/>
        <v>0</v>
      </c>
      <c r="W27" s="3">
        <v>0</v>
      </c>
      <c r="X27" s="3">
        <v>0</v>
      </c>
      <c r="Y27" s="1">
        <f t="shared" si="7"/>
        <v>0</v>
      </c>
      <c r="Z27" s="3">
        <v>0</v>
      </c>
      <c r="AA27" s="3">
        <v>0</v>
      </c>
      <c r="AB27" s="1">
        <f t="shared" si="8"/>
        <v>0</v>
      </c>
      <c r="AC27" s="3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3">
        <v>0</v>
      </c>
      <c r="AN27" s="3">
        <v>0</v>
      </c>
      <c r="AO27" s="1">
        <f t="shared" si="9"/>
        <v>0</v>
      </c>
      <c r="AP27" s="3">
        <v>0</v>
      </c>
      <c r="AQ27" s="3">
        <v>0</v>
      </c>
      <c r="AR27" s="3">
        <v>0</v>
      </c>
      <c r="AS27" s="1">
        <f t="shared" si="10"/>
        <v>0</v>
      </c>
      <c r="AT27" s="3">
        <v>0</v>
      </c>
      <c r="AU27" s="3">
        <v>0</v>
      </c>
    </row>
    <row r="28" spans="1:47" x14ac:dyDescent="0.25">
      <c r="A28" t="s">
        <v>19</v>
      </c>
    </row>
    <row r="30" spans="1:47" x14ac:dyDescent="0.25">
      <c r="A30" t="s">
        <v>20</v>
      </c>
    </row>
    <row r="31" spans="1:47" x14ac:dyDescent="0.25">
      <c r="A31" t="s">
        <v>21</v>
      </c>
      <c r="B31">
        <v>450</v>
      </c>
      <c r="C31">
        <v>455</v>
      </c>
      <c r="D31">
        <v>458</v>
      </c>
      <c r="E31">
        <v>460</v>
      </c>
      <c r="F31">
        <v>465</v>
      </c>
      <c r="G31">
        <v>466</v>
      </c>
      <c r="H31">
        <v>467</v>
      </c>
      <c r="I31">
        <v>470</v>
      </c>
      <c r="J31">
        <v>474</v>
      </c>
      <c r="K31">
        <v>475</v>
      </c>
      <c r="L31">
        <v>480</v>
      </c>
      <c r="M31">
        <v>482</v>
      </c>
      <c r="N31">
        <v>485</v>
      </c>
      <c r="O31">
        <v>490</v>
      </c>
      <c r="P31">
        <v>498</v>
      </c>
      <c r="Q31" s="4">
        <v>505</v>
      </c>
      <c r="R31">
        <v>510</v>
      </c>
      <c r="S31">
        <v>513</v>
      </c>
      <c r="T31">
        <v>515</v>
      </c>
      <c r="U31">
        <v>520</v>
      </c>
      <c r="V31">
        <v>521</v>
      </c>
      <c r="W31">
        <v>523</v>
      </c>
      <c r="X31">
        <v>525</v>
      </c>
      <c r="Y31">
        <v>529</v>
      </c>
      <c r="Z31">
        <v>530</v>
      </c>
      <c r="AA31">
        <v>535</v>
      </c>
      <c r="AB31">
        <v>537</v>
      </c>
      <c r="AC31">
        <v>540</v>
      </c>
      <c r="AD31">
        <v>545</v>
      </c>
      <c r="AE31">
        <v>553</v>
      </c>
      <c r="AF31">
        <v>561</v>
      </c>
      <c r="AG31">
        <v>569</v>
      </c>
      <c r="AH31">
        <v>577</v>
      </c>
      <c r="AI31">
        <v>585</v>
      </c>
      <c r="AJ31">
        <v>593</v>
      </c>
      <c r="AK31">
        <v>600</v>
      </c>
      <c r="AL31">
        <v>608</v>
      </c>
      <c r="AM31">
        <v>610</v>
      </c>
      <c r="AN31">
        <v>615</v>
      </c>
      <c r="AO31">
        <v>616</v>
      </c>
      <c r="AP31">
        <v>620</v>
      </c>
      <c r="AQ31">
        <v>625</v>
      </c>
      <c r="AR31">
        <v>630</v>
      </c>
      <c r="AS31">
        <v>632</v>
      </c>
      <c r="AT31">
        <v>635</v>
      </c>
      <c r="AU31">
        <v>640</v>
      </c>
    </row>
    <row r="35" spans="1:2" x14ac:dyDescent="0.25">
      <c r="A35">
        <v>1</v>
      </c>
      <c r="B35" t="s">
        <v>22</v>
      </c>
    </row>
    <row r="36" spans="1:2" x14ac:dyDescent="0.25">
      <c r="A36">
        <v>2</v>
      </c>
      <c r="B36" t="s">
        <v>24</v>
      </c>
    </row>
    <row r="37" spans="1:2" x14ac:dyDescent="0.25">
      <c r="A37">
        <v>3</v>
      </c>
      <c r="B37" t="s">
        <v>25</v>
      </c>
    </row>
    <row r="38" spans="1:2" x14ac:dyDescent="0.25">
      <c r="A38">
        <v>4</v>
      </c>
      <c r="B38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 S8 (i1 Pro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Nichols</dc:creator>
  <cp:lastModifiedBy>Dan Nichols</cp:lastModifiedBy>
  <dcterms:created xsi:type="dcterms:W3CDTF">2020-12-22T00:48:50Z</dcterms:created>
  <dcterms:modified xsi:type="dcterms:W3CDTF">2020-12-22T02:02:57Z</dcterms:modified>
</cp:coreProperties>
</file>