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han Ansari\Desktop\"/>
    </mc:Choice>
  </mc:AlternateContent>
  <xr:revisionPtr revIDLastSave="0" documentId="8_{37FC5733-0ACF-40F7-AFDF-4651201D4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3" r:id="rId1"/>
    <sheet name="Sheet 1" sheetId="1" r:id="rId2"/>
    <sheet name="Raw Dump" sheetId="2" r:id="rId3"/>
  </sheets>
  <definedNames>
    <definedName name="_xlnm._FilterDatabase" localSheetId="0" hidden="1">Questions!$H$52:$H$55</definedName>
    <definedName name="_xlnm._FilterDatabase" localSheetId="2" hidden="1">'Raw Dump'!$A$1:$G$466</definedName>
    <definedName name="_xlnm._FilterDatabase" localSheetId="1" hidden="1">'Sheet 1'!$A$1:$F$40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4" i="3" l="1"/>
  <c r="D46" i="3"/>
  <c r="D47" i="3"/>
  <c r="C63" i="3"/>
  <c r="I14" i="3"/>
  <c r="D58" i="3" s="1"/>
  <c r="H5" i="3"/>
  <c r="C62" i="3" s="1"/>
  <c r="H6" i="3"/>
  <c r="C55" i="3" s="1"/>
  <c r="H7" i="3"/>
  <c r="I7" i="3" s="1"/>
  <c r="H8" i="3"/>
  <c r="H9" i="3"/>
  <c r="H10" i="3"/>
  <c r="H11" i="3"/>
  <c r="H12" i="3"/>
  <c r="H13" i="3"/>
  <c r="H14" i="3"/>
  <c r="C58" i="3" s="1"/>
  <c r="H15" i="3"/>
  <c r="I15" i="3" s="1"/>
  <c r="H16" i="3"/>
  <c r="H17" i="3"/>
  <c r="H18" i="3"/>
  <c r="H19" i="3"/>
  <c r="H20" i="3"/>
  <c r="H21" i="3"/>
  <c r="H22" i="3"/>
  <c r="I22" i="3" s="1"/>
  <c r="H23" i="3"/>
  <c r="C59" i="3" s="1"/>
  <c r="H24" i="3"/>
  <c r="H25" i="3"/>
  <c r="H26" i="3"/>
  <c r="H27" i="3"/>
  <c r="C56" i="3" s="1"/>
  <c r="H28" i="3"/>
  <c r="H29" i="3"/>
  <c r="H30" i="3"/>
  <c r="C60" i="3" s="1"/>
  <c r="H31" i="3"/>
  <c r="I31" i="3" s="1"/>
  <c r="H32" i="3"/>
  <c r="H4" i="3"/>
  <c r="C5" i="3"/>
  <c r="C6" i="3"/>
  <c r="C7" i="3"/>
  <c r="C8" i="3"/>
  <c r="C9" i="3"/>
  <c r="C10" i="3"/>
  <c r="C11" i="3"/>
  <c r="I11" i="3" s="1"/>
  <c r="C12" i="3"/>
  <c r="C13" i="3"/>
  <c r="C14" i="3"/>
  <c r="C15" i="3"/>
  <c r="C16" i="3"/>
  <c r="C17" i="3"/>
  <c r="C18" i="3"/>
  <c r="C19" i="3"/>
  <c r="I19" i="3" s="1"/>
  <c r="D63" i="3" s="1"/>
  <c r="C20" i="3"/>
  <c r="C21" i="3"/>
  <c r="C22" i="3"/>
  <c r="C23" i="3"/>
  <c r="C24" i="3"/>
  <c r="C25" i="3"/>
  <c r="C26" i="3"/>
  <c r="C27" i="3"/>
  <c r="I27" i="3" s="1"/>
  <c r="D56" i="3" s="1"/>
  <c r="C28" i="3"/>
  <c r="C29" i="3"/>
  <c r="C30" i="3"/>
  <c r="C31" i="3"/>
  <c r="C32" i="3"/>
  <c r="C4" i="3"/>
  <c r="I47" i="3"/>
  <c r="I46" i="3"/>
  <c r="I45" i="3"/>
  <c r="I44" i="3"/>
  <c r="D50" i="3"/>
  <c r="D49" i="3"/>
  <c r="D48" i="3"/>
  <c r="C42" i="3"/>
  <c r="C41" i="3"/>
  <c r="C40" i="3"/>
  <c r="C39" i="3"/>
  <c r="C38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  <c r="I30" i="3" l="1"/>
  <c r="D60" i="3" s="1"/>
  <c r="I29" i="3"/>
  <c r="I21" i="3"/>
  <c r="I13" i="3"/>
  <c r="I5" i="3"/>
  <c r="D62" i="3" s="1"/>
  <c r="I26" i="3"/>
  <c r="I18" i="3"/>
  <c r="I10" i="3"/>
  <c r="D57" i="3" s="1"/>
  <c r="I23" i="3"/>
  <c r="D59" i="3" s="1"/>
  <c r="I6" i="3"/>
  <c r="D55" i="3" s="1"/>
  <c r="I28" i="3"/>
  <c r="I20" i="3"/>
  <c r="I12" i="3"/>
  <c r="I4" i="3"/>
  <c r="I25" i="3"/>
  <c r="I17" i="3"/>
  <c r="I9" i="3"/>
  <c r="I32" i="3"/>
  <c r="I24" i="3"/>
  <c r="I16" i="3"/>
  <c r="D61" i="3" s="1"/>
  <c r="I8" i="3"/>
  <c r="C57" i="3"/>
  <c r="C61" i="3"/>
</calcChain>
</file>

<file path=xl/sharedStrings.xml><?xml version="1.0" encoding="utf-8"?>
<sst xmlns="http://schemas.openxmlformats.org/spreadsheetml/2006/main" count="2473" uniqueCount="586">
  <si>
    <t>Designation</t>
  </si>
  <si>
    <t>Aisha Ali Quraishi</t>
  </si>
  <si>
    <t>Employee ID</t>
  </si>
  <si>
    <t>Name</t>
  </si>
  <si>
    <t>Abhishek Kar</t>
  </si>
  <si>
    <t>Badsha Mehboob Shaikh</t>
  </si>
  <si>
    <t>Bhagirath Nandu Jadhav</t>
  </si>
  <si>
    <t>Kapil Chauhan</t>
  </si>
  <si>
    <t>Chirayu Chandrasen Raul</t>
  </si>
  <si>
    <t>Deepak Sarai</t>
  </si>
  <si>
    <t>Devashish Bipul Dutta</t>
  </si>
  <si>
    <t>Dipeeka Pote</t>
  </si>
  <si>
    <t>Fatima Shaikh</t>
  </si>
  <si>
    <t>Hanumant Kajave</t>
  </si>
  <si>
    <t>Harpreet Singh Saini</t>
  </si>
  <si>
    <t>Irfan Shaikh</t>
  </si>
  <si>
    <t>Kayyum Ansari</t>
  </si>
  <si>
    <t>Khan Saif Ali Yasin</t>
  </si>
  <si>
    <t>Kishor Baban Yewle</t>
  </si>
  <si>
    <t>Monica Lalwani</t>
  </si>
  <si>
    <t>Pankaj Kumar Vishwakarma</t>
  </si>
  <si>
    <t xml:space="preserve">Sudeep Prabhu Mishra </t>
  </si>
  <si>
    <t xml:space="preserve">Sumita Sudhakar Naik </t>
  </si>
  <si>
    <t>Jayshree Maruti Salunkhe</t>
  </si>
  <si>
    <t>Prashant Krishna Bhadale</t>
  </si>
  <si>
    <t>Soniya Bernadshaw</t>
  </si>
  <si>
    <t>Dattatray Kulkarni</t>
  </si>
  <si>
    <t>Umesh Balaso Jamdar</t>
  </si>
  <si>
    <t xml:space="preserve">Lalita Ramlagan Kahar </t>
  </si>
  <si>
    <t>Pooja Shrikant Berde</t>
  </si>
  <si>
    <t>Kavitha Muthu Manickam</t>
  </si>
  <si>
    <t xml:space="preserve">Supriya Sambhji Sugdare </t>
  </si>
  <si>
    <t>Ganesh Dashrath Pansare</t>
  </si>
  <si>
    <t>Nilam Gurav</t>
  </si>
  <si>
    <t>Sandip Pangul</t>
  </si>
  <si>
    <t>Pratibha Sakpal</t>
  </si>
  <si>
    <t>Deepali kavitkar</t>
  </si>
  <si>
    <t>Rani More</t>
  </si>
  <si>
    <t>Megha Ganesh Shetty</t>
  </si>
  <si>
    <t>Akshata S Poojary</t>
  </si>
  <si>
    <t>Mohammed Moshin A.R</t>
  </si>
  <si>
    <t>Hariram Sharma</t>
  </si>
  <si>
    <t>Sagar Ankush Sawant</t>
  </si>
  <si>
    <t>Nitesh Kumar Dubey</t>
  </si>
  <si>
    <t>Jitendra singh</t>
  </si>
  <si>
    <t>Khan Zoheb Hasan</t>
  </si>
  <si>
    <t>Salma Shaikh</t>
  </si>
  <si>
    <t>Vivek Kumar Mishra</t>
  </si>
  <si>
    <t>Kamil Kabir Karnekar</t>
  </si>
  <si>
    <t>Sachin G Magar</t>
  </si>
  <si>
    <t>Deepika Satish Dhyani</t>
  </si>
  <si>
    <t>Rahul Bhiku Tambe</t>
  </si>
  <si>
    <t>Mohsin Saeed Kazi</t>
  </si>
  <si>
    <t>Prashant Anand Pawar</t>
  </si>
  <si>
    <t>Chandika Sati</t>
  </si>
  <si>
    <t>Vijayan S Perumal</t>
  </si>
  <si>
    <t>Harsha Pandey</t>
  </si>
  <si>
    <t>Devendra Subhash Gavali</t>
  </si>
  <si>
    <t>Harshal D Harad</t>
  </si>
  <si>
    <t>Naveen Dubey</t>
  </si>
  <si>
    <t>Pooja D Shirsath</t>
  </si>
  <si>
    <t>Farhan S Khan</t>
  </si>
  <si>
    <t>Namrata Prakash Vaity</t>
  </si>
  <si>
    <t xml:space="preserve">Ajay Kumar </t>
  </si>
  <si>
    <t>Deepak kumar Gupta</t>
  </si>
  <si>
    <t>S.Mohmed Nassar</t>
  </si>
  <si>
    <t>Priyesh Tukaram Bhagat</t>
  </si>
  <si>
    <t>Amit Pandurang Pokharkar</t>
  </si>
  <si>
    <t xml:space="preserve">Fazil Mohd  Shaikh </t>
  </si>
  <si>
    <t>Akshay N Shitole</t>
  </si>
  <si>
    <t>Selvaraj Swami</t>
  </si>
  <si>
    <t>Rohit Anandrao Bagekari</t>
  </si>
  <si>
    <t>Prashantjit V Dubal</t>
  </si>
  <si>
    <t>Qureshi Mohd Vaseem</t>
  </si>
  <si>
    <t>Vinod Dilip Dolas</t>
  </si>
  <si>
    <t>Ashwin K Tapal</t>
  </si>
  <si>
    <t>Ramakant D Meshram</t>
  </si>
  <si>
    <t>Kiran Radesh Vandari</t>
  </si>
  <si>
    <t>Rajesh Ashok Chauhan</t>
  </si>
  <si>
    <t>Vikas Singh</t>
  </si>
  <si>
    <t>Rakesh Kumar</t>
  </si>
  <si>
    <t>Hitesh Sunderdas</t>
  </si>
  <si>
    <t xml:space="preserve">Riteka Kanehan </t>
  </si>
  <si>
    <t>Hareshkumar Sanjay Komre</t>
  </si>
  <si>
    <t>Sayyed Ateeque</t>
  </si>
  <si>
    <t>Swapnil D Wankhede</t>
  </si>
  <si>
    <t>Sujata Krishna Matekar</t>
  </si>
  <si>
    <t>Salah Mohd Ansari</t>
  </si>
  <si>
    <t>Nivedita n Ghode</t>
  </si>
  <si>
    <t>Sunil Yadav</t>
  </si>
  <si>
    <t>Sushil Anant Tambe</t>
  </si>
  <si>
    <t xml:space="preserve">Shaikh Azharuddin </t>
  </si>
  <si>
    <t>Sachin Ramashish Tiwari</t>
  </si>
  <si>
    <t>Afwan Abdul Razzak Shaikh</t>
  </si>
  <si>
    <t>John F Kundan</t>
  </si>
  <si>
    <t>Sairaj Vijay Shivalkar</t>
  </si>
  <si>
    <t>Nitin H Sharma</t>
  </si>
  <si>
    <t>Mobin Jacob</t>
  </si>
  <si>
    <t>Suneeta Yashwant Chougule</t>
  </si>
  <si>
    <t>Eknath Ramchandra Vashivale</t>
  </si>
  <si>
    <t xml:space="preserve">Sainand Madan Rajwadkar </t>
  </si>
  <si>
    <t>Jignesh Narayan Sindhava</t>
  </si>
  <si>
    <t xml:space="preserve">Ganesh Shankar Shibe </t>
  </si>
  <si>
    <t>Pooja A Singh</t>
  </si>
  <si>
    <t>Pooja Pandey</t>
  </si>
  <si>
    <t>Ganesh Raghunath Lavande</t>
  </si>
  <si>
    <t>Munira Mulla</t>
  </si>
  <si>
    <t>Vinod D Shinde</t>
  </si>
  <si>
    <t>Umesh Bhatt</t>
  </si>
  <si>
    <t>Nikilesh Satdeve</t>
  </si>
  <si>
    <t>Sneha Kishor Kulkarni</t>
  </si>
  <si>
    <t>Firoz Salim Shaikh</t>
  </si>
  <si>
    <t>Ninad P Joshi</t>
  </si>
  <si>
    <t>Jogender Yadav</t>
  </si>
  <si>
    <t>Prajakta Maruti Kharat</t>
  </si>
  <si>
    <t>Shraddha Bharat Kharat</t>
  </si>
  <si>
    <t>Rakesh Chintamani Chaturvedi</t>
  </si>
  <si>
    <t>Parmar Alpesh</t>
  </si>
  <si>
    <t>Prabha Shankar Pandey</t>
  </si>
  <si>
    <t>Pushpa Gokul Chaure</t>
  </si>
  <si>
    <t>Chetan Deshmukh</t>
  </si>
  <si>
    <t>Lankesh Kamble</t>
  </si>
  <si>
    <t>Vaibhav M Mundhe</t>
  </si>
  <si>
    <t>Archana Maruti Jadhav</t>
  </si>
  <si>
    <t>Shweta S Shirke</t>
  </si>
  <si>
    <t>Ruksar Shaikh</t>
  </si>
  <si>
    <t>Renu Chaturvedi</t>
  </si>
  <si>
    <t>Madhusudan Shankar Kamble</t>
  </si>
  <si>
    <t>Imran Mahmood Khan</t>
  </si>
  <si>
    <t>Shrikant D Mahadik</t>
  </si>
  <si>
    <t>Mehraj Khan</t>
  </si>
  <si>
    <t>Mamta Manoj Kamble</t>
  </si>
  <si>
    <t>Shravan Nagesh Shetty</t>
  </si>
  <si>
    <t>Shyamsunder Gopalprasad Vishwakarma</t>
  </si>
  <si>
    <t>Ajit Kailash Yadav</t>
  </si>
  <si>
    <t>Ganesh Bhaskar Patil</t>
  </si>
  <si>
    <t>Pranay D Kamble</t>
  </si>
  <si>
    <t>Rakesh David Didla</t>
  </si>
  <si>
    <t>Datta Yadav More</t>
  </si>
  <si>
    <t>Pradeep kumar Gond</t>
  </si>
  <si>
    <t>Rajan kumar Choudhary</t>
  </si>
  <si>
    <t>Ashish Vishnu Choudhari</t>
  </si>
  <si>
    <t>Tinku Shrikant Singh</t>
  </si>
  <si>
    <t>Sayyed M Yunus</t>
  </si>
  <si>
    <t>Jayram Pundlik Jadhav</t>
  </si>
  <si>
    <t>Mahesh S Parihar</t>
  </si>
  <si>
    <t>Padmaja Arun Kambli</t>
  </si>
  <si>
    <t xml:space="preserve">Salam Abdul Surve </t>
  </si>
  <si>
    <t>Rupesh Haripal Singh</t>
  </si>
  <si>
    <t>Maksud Shah</t>
  </si>
  <si>
    <t>Swati Ramnath Londhe</t>
  </si>
  <si>
    <t>Poonam Patil</t>
  </si>
  <si>
    <t>Swapnali D Bhosale</t>
  </si>
  <si>
    <t xml:space="preserve">Sangita Joshi </t>
  </si>
  <si>
    <t>Sonali Jayant Shikhare</t>
  </si>
  <si>
    <t>Shraddha Baburao Kamble</t>
  </si>
  <si>
    <t>Siddiqui Md Ayazuddin</t>
  </si>
  <si>
    <t>Mohd Rehan Shaikh</t>
  </si>
  <si>
    <t>Shabaz Naik</t>
  </si>
  <si>
    <t>Vishal Vijay Ghag</t>
  </si>
  <si>
    <t>Irfan Shaikh Hafizzuddin</t>
  </si>
  <si>
    <t>Yogita Arun Magade</t>
  </si>
  <si>
    <t>Ravindra Yadav</t>
  </si>
  <si>
    <t>Nitin Bhausaheb Kamble</t>
  </si>
  <si>
    <t>Vinayak Balu Chavhan</t>
  </si>
  <si>
    <t>Pavan Kumar Srivastav</t>
  </si>
  <si>
    <t>Vinit Dilip Mashilkar</t>
  </si>
  <si>
    <t>Raj Singh R Yadav</t>
  </si>
  <si>
    <t>Durgesh Ramshankar Yadav</t>
  </si>
  <si>
    <t>Akshay Rajendra Shah</t>
  </si>
  <si>
    <t>Abdul Rahim</t>
  </si>
  <si>
    <t>Wasim Shaikh</t>
  </si>
  <si>
    <t>Tejas D Khilari</t>
  </si>
  <si>
    <t>Milind T Bhele</t>
  </si>
  <si>
    <t>Soyab Gulam Shaikh</t>
  </si>
  <si>
    <t>Avinash Govind Patil</t>
  </si>
  <si>
    <t>Bhavna H Bhatia</t>
  </si>
  <si>
    <t>Sakina Makda</t>
  </si>
  <si>
    <t>Meenaz Shaikh</t>
  </si>
  <si>
    <t>Chhaya Gajanan Bhaandekar</t>
  </si>
  <si>
    <t>Shiwani Umesh Bhagat</t>
  </si>
  <si>
    <t>Santosh Ramchandra Arya</t>
  </si>
  <si>
    <t>Suraj Vishwakarma</t>
  </si>
  <si>
    <t>Zaid Mohad Hanif Shaikh</t>
  </si>
  <si>
    <t>Vipul Kumar Nayak</t>
  </si>
  <si>
    <t>Saurabh Pandey</t>
  </si>
  <si>
    <t>Farzana Mohammad Momin Shaikh</t>
  </si>
  <si>
    <t>MD Mohsin Khan</t>
  </si>
  <si>
    <t>Samarjeet</t>
  </si>
  <si>
    <t>Farid Aijaz Siddiqui</t>
  </si>
  <si>
    <t>Jeetendra Kumar Mahto</t>
  </si>
  <si>
    <t>Manoj Ponya Devar</t>
  </si>
  <si>
    <t>Vishal Mishra</t>
  </si>
  <si>
    <t>Ajay Narendra Mehta</t>
  </si>
  <si>
    <t>Kunal Ashok Balsaraf</t>
  </si>
  <si>
    <t>Datta Vyenkatesh Kamble</t>
  </si>
  <si>
    <t>Roshan Kapilmuni Sharma</t>
  </si>
  <si>
    <t>Borade Pankaj</t>
  </si>
  <si>
    <t>Mubeen Aslam Shaikh</t>
  </si>
  <si>
    <t>Brijbhushan Pahuja</t>
  </si>
  <si>
    <t>Mehboob Shaikh</t>
  </si>
  <si>
    <t>Veenita P Chaurasiya</t>
  </si>
  <si>
    <t>Rakesh Tukaram Kadam</t>
  </si>
  <si>
    <t>Vandana Vishal Gangurde</t>
  </si>
  <si>
    <t>Vrushali Vishnu Vtekar</t>
  </si>
  <si>
    <t xml:space="preserve">Rupali Pisal </t>
  </si>
  <si>
    <t>Priya Mahesh Yadav</t>
  </si>
  <si>
    <t>Sheetal Bhimrao Shingare</t>
  </si>
  <si>
    <t>Jyoti Jagannath Nile</t>
  </si>
  <si>
    <t>Ratnamala S Singh</t>
  </si>
  <si>
    <t>Vaishali Gautam More</t>
  </si>
  <si>
    <t>Farheen Shaikh</t>
  </si>
  <si>
    <t>Kavita Dharama Khairnar</t>
  </si>
  <si>
    <t>Anita Shridev Tiwari</t>
  </si>
  <si>
    <t>Namita Das</t>
  </si>
  <si>
    <t xml:space="preserve">Deepika Sawant </t>
  </si>
  <si>
    <t>Jiya Gyanani</t>
  </si>
  <si>
    <t>Ganesh Ghodke</t>
  </si>
  <si>
    <t>Dilip Ramakant Bhoir</t>
  </si>
  <si>
    <t>Akshay Pandey</t>
  </si>
  <si>
    <t>Anil Shankar Gawli</t>
  </si>
  <si>
    <t>Rameshwar Mohan Garud</t>
  </si>
  <si>
    <t>Sagar P Ghagare</t>
  </si>
  <si>
    <t>Shiv Shyam Yadav</t>
  </si>
  <si>
    <t>Nikhil P Ghogare</t>
  </si>
  <si>
    <t>Govinda Chate</t>
  </si>
  <si>
    <t>Vicky P Joshi</t>
  </si>
  <si>
    <t>Niraj Mishra</t>
  </si>
  <si>
    <t>Rohit Umashankar Jaiswar</t>
  </si>
  <si>
    <t>Dimple Sharma</t>
  </si>
  <si>
    <t>Sandeep S Narvekar</t>
  </si>
  <si>
    <t>Vidyarani D Jadhav</t>
  </si>
  <si>
    <t>M Raj Kumar</t>
  </si>
  <si>
    <t>Hemali C Patil</t>
  </si>
  <si>
    <t>Nikhil Sanjay Pakhare</t>
  </si>
  <si>
    <t>Jayesh Balasaheb Lokhande</t>
  </si>
  <si>
    <t>Rajesh Pillai</t>
  </si>
  <si>
    <t>Swati Singh</t>
  </si>
  <si>
    <t>Anitha S Ashisravidar</t>
  </si>
  <si>
    <t>Shivprakash Dubey</t>
  </si>
  <si>
    <t>Rajesh Nitai Naskar</t>
  </si>
  <si>
    <t xml:space="preserve">Madhuri Singh </t>
  </si>
  <si>
    <t>Rina Laxman Malap</t>
  </si>
  <si>
    <t>Tejashree Jadhav</t>
  </si>
  <si>
    <t>Mangesh Ashok Deshmukh</t>
  </si>
  <si>
    <t>Nadeem Noori Shaikh</t>
  </si>
  <si>
    <t>Bashir Shaikh</t>
  </si>
  <si>
    <t>Sachin Shankar Shirke</t>
  </si>
  <si>
    <t>Pravin Popat Auti</t>
  </si>
  <si>
    <t>Ujwal Khandare</t>
  </si>
  <si>
    <t>Uzma Jamal Ansari</t>
  </si>
  <si>
    <t>Abhishek Anand More</t>
  </si>
  <si>
    <t>Abhijit Xess</t>
  </si>
  <si>
    <t>Sagar B Hinukale</t>
  </si>
  <si>
    <t>Zaid sayyed Smail</t>
  </si>
  <si>
    <t>Sushant Nagesh Jamtbandi</t>
  </si>
  <si>
    <t>Moti-ul Haque Sirajul Haque Choudhary</t>
  </si>
  <si>
    <t>Mukesh Kanaujiya</t>
  </si>
  <si>
    <t>Pankaj Manohar Roman</t>
  </si>
  <si>
    <t>Deepak Sakpal</t>
  </si>
  <si>
    <t>Mahesh Dinkar Kamble</t>
  </si>
  <si>
    <t>Sandeep Mohan Prajapati</t>
  </si>
  <si>
    <t>Pritesh A Sonawane</t>
  </si>
  <si>
    <t>Yogesh Dnyaneshwar Sarkhot</t>
  </si>
  <si>
    <t>Sanghgopal Ratna Ingle</t>
  </si>
  <si>
    <t>Santosh Mahadeo Thakre</t>
  </si>
  <si>
    <t>Santosh Ganesh Chapai</t>
  </si>
  <si>
    <t xml:space="preserve">Amreen Naaz Abdul Latif Shaikh </t>
  </si>
  <si>
    <t>Nilesh Namdev Bhandari</t>
  </si>
  <si>
    <t>Sonya A Gupta</t>
  </si>
  <si>
    <t>Ansari Sagir</t>
  </si>
  <si>
    <t>Suchita S Tawde</t>
  </si>
  <si>
    <t>Mahesh Kumar Singh</t>
  </si>
  <si>
    <t>Anju Bajaj</t>
  </si>
  <si>
    <t>Shabaz Ahmad</t>
  </si>
  <si>
    <t>Mohsmmed Zakariya</t>
  </si>
  <si>
    <t>Dadarao Mohan Mohite</t>
  </si>
  <si>
    <t>Akshay G Gawde</t>
  </si>
  <si>
    <t>Savitra R Kamble</t>
  </si>
  <si>
    <t>Sainath M Vishe</t>
  </si>
  <si>
    <t>Ajay Kailash Singh</t>
  </si>
  <si>
    <t>Siddhesh S Khadye</t>
  </si>
  <si>
    <t>Sameer Siddiqui</t>
  </si>
  <si>
    <t>Bhrigunath Tiwari</t>
  </si>
  <si>
    <t>Nadeem Khan</t>
  </si>
  <si>
    <t>Komal Subhash Bharti</t>
  </si>
  <si>
    <t>Shraddha Sandip Chavan</t>
  </si>
  <si>
    <t>Aditya Tiwari</t>
  </si>
  <si>
    <t>Joyna Varghese Perunbully</t>
  </si>
  <si>
    <t>Prabhakar Hirnna Koli</t>
  </si>
  <si>
    <t>Umme kulsoom Ansari</t>
  </si>
  <si>
    <t>Nand lal Gupta</t>
  </si>
  <si>
    <t>Pooja Pathak</t>
  </si>
  <si>
    <t>Shahid Ahmaed Shaikh</t>
  </si>
  <si>
    <t>Raj Mangal Upadhyay</t>
  </si>
  <si>
    <t>Shivpujan Rajmani Yadav</t>
  </si>
  <si>
    <t>Mahesh Nimase</t>
  </si>
  <si>
    <t>Nikhil Rajesh Sawai</t>
  </si>
  <si>
    <t>Suganiya Ganesh Sengunthar</t>
  </si>
  <si>
    <t>Washeem Akhtar</t>
  </si>
  <si>
    <t>Akshay Suresh Poozil</t>
  </si>
  <si>
    <t>Devraj Ashok Sable</t>
  </si>
  <si>
    <t>Gururaj S Chinsholi</t>
  </si>
  <si>
    <t>Ganesh Devram Sable</t>
  </si>
  <si>
    <t>Ameya Janmejay Mayekar</t>
  </si>
  <si>
    <t>Avinash Suresh Sharma</t>
  </si>
  <si>
    <t>Kalpesh Jain</t>
  </si>
  <si>
    <t>Liladhar Umakant Deshmukh</t>
  </si>
  <si>
    <t>Trupti Rajendra Maenge</t>
  </si>
  <si>
    <t>Yogandhara A Thakur</t>
  </si>
  <si>
    <t>Dinesh Gupta</t>
  </si>
  <si>
    <t>Jeetu Thakurani</t>
  </si>
  <si>
    <t>Mahelaqua Ab Malik Ansari</t>
  </si>
  <si>
    <t>Ayesha Abdul Malik Ansari</t>
  </si>
  <si>
    <t>Paresh B Masurkar</t>
  </si>
  <si>
    <t>Nasruddin Sayeed</t>
  </si>
  <si>
    <t>Rupesh B Bagate</t>
  </si>
  <si>
    <t>Manish G Jha</t>
  </si>
  <si>
    <t>Hardik Suresh Panchal</t>
  </si>
  <si>
    <t>Diana Mahesh Ramchandani</t>
  </si>
  <si>
    <t>Monika Gajanan Bhandekar</t>
  </si>
  <si>
    <t>Pramod Pandurang Palande</t>
  </si>
  <si>
    <t>Saraswati Ritesh Bhole</t>
  </si>
  <si>
    <t>Rupesh Haresh Khandar</t>
  </si>
  <si>
    <t>Abhijit Adhir Thakur</t>
  </si>
  <si>
    <t>Anant P Bhilare</t>
  </si>
  <si>
    <t>Ajay M Shete</t>
  </si>
  <si>
    <t>Shazya Bano</t>
  </si>
  <si>
    <t>Kirti N Bhagyavant</t>
  </si>
  <si>
    <t>Sunny R Chaudhary</t>
  </si>
  <si>
    <t xml:space="preserve">Aniket Suryakant Adhav </t>
  </si>
  <si>
    <t>Sunil Ramnath Gaware</t>
  </si>
  <si>
    <t>Daivashala Vitthal Bodhle</t>
  </si>
  <si>
    <t>Sunita Kishor Dalvi</t>
  </si>
  <si>
    <t>Sunil Seetaram Yadav</t>
  </si>
  <si>
    <t>Pradnya Niviruti Chavan</t>
  </si>
  <si>
    <t>Pratiksha Balaji Ulhare</t>
  </si>
  <si>
    <t>Subhash Balkrishna Mandhare</t>
  </si>
  <si>
    <t>Rupali Govind Gangate</t>
  </si>
  <si>
    <t>Nityananad Raja Thevar</t>
  </si>
  <si>
    <t>Priyanka Prakash Randive</t>
  </si>
  <si>
    <t>Subhash Yadav</t>
  </si>
  <si>
    <t>Umar Z Shaikh</t>
  </si>
  <si>
    <t>Shiv kumar Amarjeet Pasi</t>
  </si>
  <si>
    <t>Rajesh Umashankar Pal</t>
  </si>
  <si>
    <t>Ashma Janu Padart</t>
  </si>
  <si>
    <t>Bhavesh M Makwana</t>
  </si>
  <si>
    <t>Vijay S Badgujar</t>
  </si>
  <si>
    <t>Sai Kiran Arvindan</t>
  </si>
  <si>
    <t>Yogesh Maruti More</t>
  </si>
  <si>
    <t>Prajakta Jagdish Kavi</t>
  </si>
  <si>
    <t>Namita Kailash Patil</t>
  </si>
  <si>
    <t>Suchit Kumar Singh</t>
  </si>
  <si>
    <t>Sarfaraz Alam Shaikh</t>
  </si>
  <si>
    <t>Krishnkant Arun Raut</t>
  </si>
  <si>
    <t>Akash singh</t>
  </si>
  <si>
    <t>Pooja Wadarage</t>
  </si>
  <si>
    <t>Wasim M Khan</t>
  </si>
  <si>
    <t>Anuradha A Pedankar</t>
  </si>
  <si>
    <t>Heena Mukesh Shahri</t>
  </si>
  <si>
    <t>Sana Abdul Jabbar</t>
  </si>
  <si>
    <t>Sachin Pawan Dafare</t>
  </si>
  <si>
    <t>Subha P Panigrahy</t>
  </si>
  <si>
    <t>Geeta Sandeep Shete</t>
  </si>
  <si>
    <t>Tushar Ugale</t>
  </si>
  <si>
    <t>Sanket Lalit Matekar</t>
  </si>
  <si>
    <t>Anishkumar Yadav</t>
  </si>
  <si>
    <t>Salim Z Shaikh</t>
  </si>
  <si>
    <t>Kanika Singh</t>
  </si>
  <si>
    <t>Utpal Kisan Sonawane</t>
  </si>
  <si>
    <t>Mohd Adil Khan</t>
  </si>
  <si>
    <t>Jaffar Salim Shaikh</t>
  </si>
  <si>
    <t>Shadab manzoor Dongre</t>
  </si>
  <si>
    <t>Maaz Ahned Ansari</t>
  </si>
  <si>
    <t>Rajita Laxman Purra</t>
  </si>
  <si>
    <t>Dipali Londhe</t>
  </si>
  <si>
    <t>Vaishali Salvi</t>
  </si>
  <si>
    <t>Mastoorah Masood Khopekar</t>
  </si>
  <si>
    <t>Harshit A Bongarde</t>
  </si>
  <si>
    <t>Shane Ahmad</t>
  </si>
  <si>
    <t>Ashraf Aslam Ansari</t>
  </si>
  <si>
    <t>Geeta Shankar Mishra</t>
  </si>
  <si>
    <t>Ashutosh Chandrashekar Vyas</t>
  </si>
  <si>
    <t>Ajit Kumar Mishra</t>
  </si>
  <si>
    <t>Vipul Sunil Londhe</t>
  </si>
  <si>
    <t>Vicky Dattu Pawar</t>
  </si>
  <si>
    <t>Altaf B Bhure</t>
  </si>
  <si>
    <t>Amol R Bhoir</t>
  </si>
  <si>
    <t>Sandip S Masalkar</t>
  </si>
  <si>
    <t>Sonal R Pandit</t>
  </si>
  <si>
    <t>Mayuri Parmar</t>
  </si>
  <si>
    <t>Rupesh Babasaheb Satpute</t>
  </si>
  <si>
    <t>Kavita K Shirsagar</t>
  </si>
  <si>
    <t>Komal Mahendra Baviskar</t>
  </si>
  <si>
    <t>Ritesh Yashwant Shegale</t>
  </si>
  <si>
    <t>Sangeeta Bhagwan Dhuldhdle</t>
  </si>
  <si>
    <t>Siddhesh Gajanan Kolge</t>
  </si>
  <si>
    <t>Aditya Anil Chavan</t>
  </si>
  <si>
    <t>Siddharth B Chavan</t>
  </si>
  <si>
    <t>Swati Changrakant Agrawal</t>
  </si>
  <si>
    <t>Ajay R Bore</t>
  </si>
  <si>
    <t>Swapnali Dilip Akhadkar</t>
  </si>
  <si>
    <t>Shaikh Shahana</t>
  </si>
  <si>
    <t>Josna Dsouza</t>
  </si>
  <si>
    <t>Sneha Vengurlekar</t>
  </si>
  <si>
    <t>Anil Raosaheb Salve</t>
  </si>
  <si>
    <t xml:space="preserve">Nishant A Ojha </t>
  </si>
  <si>
    <t>Swati Nandu Waghmare</t>
  </si>
  <si>
    <t>Nilesh Swamivath Yadav</t>
  </si>
  <si>
    <t>Jyoti Pandharinath Santpure</t>
  </si>
  <si>
    <t>Sneha Ashok Kamble</t>
  </si>
  <si>
    <t>Sheetal Ravindra Jalgonkar</t>
  </si>
  <si>
    <t>Supriya S Nachare</t>
  </si>
  <si>
    <t>Abhijeet Anil Gawade</t>
  </si>
  <si>
    <t>Vinod Rajaram Sohani</t>
  </si>
  <si>
    <t>Atulesh Kushwaha</t>
  </si>
  <si>
    <t>Rashid Hussain Parbulkar</t>
  </si>
  <si>
    <t>Madhuri Upadhayay</t>
  </si>
  <si>
    <t>Sanjay Rajaram Rajbhar</t>
  </si>
  <si>
    <t>Ansari Mohd Arshad Niyaz</t>
  </si>
  <si>
    <t>Kalaiselvi Pillai</t>
  </si>
  <si>
    <t>Aniket Anil Vishe</t>
  </si>
  <si>
    <t>Punjaram Asaram Diabole</t>
  </si>
  <si>
    <t>Arjun C Katkade</t>
  </si>
  <si>
    <t>Vidya Vasant Shetty</t>
  </si>
  <si>
    <t>Fazle Rub</t>
  </si>
  <si>
    <t>Sonali Sachin Chikhalkar</t>
  </si>
  <si>
    <t>Pravin upadhyay</t>
  </si>
  <si>
    <t>Prafulla Gautam Kamble</t>
  </si>
  <si>
    <t>Shridevi N Ratmane</t>
  </si>
  <si>
    <t>Sachin Balvind Kharath</t>
  </si>
  <si>
    <t>Namita Manohar Nikam</t>
  </si>
  <si>
    <t>Sunny k lohana</t>
  </si>
  <si>
    <t>Krishnai Suresh Chikne</t>
  </si>
  <si>
    <t>Jatin Jadhav</t>
  </si>
  <si>
    <t>Ajit Shekhlal sayyed</t>
  </si>
  <si>
    <t>Vinod Anand Ekbal</t>
  </si>
  <si>
    <t>Vishal R Gorantala</t>
  </si>
  <si>
    <t>Rakesh Sampat Bhosale</t>
  </si>
  <si>
    <t>Pragati Waghele</t>
  </si>
  <si>
    <t>Dhiraj Tambe</t>
  </si>
  <si>
    <t>Fouziya Shaikh</t>
  </si>
  <si>
    <t>Raju Balappa</t>
  </si>
  <si>
    <t>Gauri Pandit Waskar</t>
  </si>
  <si>
    <t>Reetu Vijay Saini</t>
  </si>
  <si>
    <t>Nilofa Khan</t>
  </si>
  <si>
    <t>Sanjay Jagannath Bhowmick</t>
  </si>
  <si>
    <t>Shamamam Ahmed Chunchun Shaikh</t>
  </si>
  <si>
    <t>Salim Khan</t>
  </si>
  <si>
    <t>Prajakta krishna Paste</t>
  </si>
  <si>
    <t>Sarika Soday</t>
  </si>
  <si>
    <t>Deepti Shyam Salunkhe</t>
  </si>
  <si>
    <t>Priyanka Ramesh Nare</t>
  </si>
  <si>
    <t>Om Prakash Tiwari</t>
  </si>
  <si>
    <t>Pradnya Jadhav</t>
  </si>
  <si>
    <t>Reena Mali</t>
  </si>
  <si>
    <t>Pallavi Madhukar Patil</t>
  </si>
  <si>
    <t>Sudhir Kumar Gupta</t>
  </si>
  <si>
    <t>Ahsan Khan</t>
  </si>
  <si>
    <t>Kiran Kshirsagar</t>
  </si>
  <si>
    <t>Vishal Kadam</t>
  </si>
  <si>
    <t>Ghanashyam Parlekar</t>
  </si>
  <si>
    <t>Pravin Mhatre</t>
  </si>
  <si>
    <t>Rupesh Ramesh Singh</t>
  </si>
  <si>
    <t>Teena Singh</t>
  </si>
  <si>
    <t>Mohad Meraj</t>
  </si>
  <si>
    <t>Sarang Mubin Yadar Manboor</t>
  </si>
  <si>
    <t>Sameer Naeem Shaikh</t>
  </si>
  <si>
    <t>Marmik Kashinath Bhoir</t>
  </si>
  <si>
    <t>Customer Service Associate</t>
  </si>
  <si>
    <t>Senior Customer Service Associate</t>
  </si>
  <si>
    <t>Status</t>
  </si>
  <si>
    <t>Inactive</t>
  </si>
  <si>
    <t>Active</t>
  </si>
  <si>
    <t>Process</t>
  </si>
  <si>
    <t>Idea</t>
  </si>
  <si>
    <t>TTML</t>
  </si>
  <si>
    <t>Kotak Life Insurance</t>
  </si>
  <si>
    <t>Aircel</t>
  </si>
  <si>
    <t>Kotak Life Insurance EVA</t>
  </si>
  <si>
    <t>Barclays</t>
  </si>
  <si>
    <t>ICICI Prudential</t>
  </si>
  <si>
    <t>ICICI Prudential Lead</t>
  </si>
  <si>
    <t>HDFC</t>
  </si>
  <si>
    <t>India Life Insurance</t>
  </si>
  <si>
    <t>Saison</t>
  </si>
  <si>
    <t>TTML CLCM Retention</t>
  </si>
  <si>
    <t>HDFC LG</t>
  </si>
  <si>
    <t>MTS</t>
  </si>
  <si>
    <t>TTML CLCM Welcome</t>
  </si>
  <si>
    <t>Uninor</t>
  </si>
  <si>
    <t>HDFC Life Insurance</t>
  </si>
  <si>
    <t>TTML CLCM Nodal</t>
  </si>
  <si>
    <t>TTML CLCM PCO Retention</t>
  </si>
  <si>
    <t>Destimoney</t>
  </si>
  <si>
    <t>Ruchita Vishwasrao</t>
  </si>
  <si>
    <t>Lawerance Dias</t>
  </si>
  <si>
    <t>Ankit Shukla</t>
  </si>
  <si>
    <t>Suma Solanki</t>
  </si>
  <si>
    <t>Dharwar Ali</t>
  </si>
  <si>
    <t>Baljinder Saini</t>
  </si>
  <si>
    <t>Jameel Shaikh</t>
  </si>
  <si>
    <t>Ajit Rai</t>
  </si>
  <si>
    <t>Pritesh Pandey</t>
  </si>
  <si>
    <t>Swati Kamble</t>
  </si>
  <si>
    <t>Gaurav Sharma</t>
  </si>
  <si>
    <t>Pratik Pujari</t>
  </si>
  <si>
    <t>Mona Patel</t>
  </si>
  <si>
    <t>Chandan Prajapati</t>
  </si>
  <si>
    <t>Karim Dawood</t>
  </si>
  <si>
    <t>Farhan Shaikh</t>
  </si>
  <si>
    <t>Jyoti Shingade</t>
  </si>
  <si>
    <t>Vaishnavi Jiandani</t>
  </si>
  <si>
    <t>Sushil Ahuja</t>
  </si>
  <si>
    <t>Seema Shinde</t>
  </si>
  <si>
    <t>Manisha Jadhav</t>
  </si>
  <si>
    <t>Kiran Ubale</t>
  </si>
  <si>
    <t>Manju Gupta</t>
  </si>
  <si>
    <t>Sunil Rathod</t>
  </si>
  <si>
    <t>Ashraf Sayyed</t>
  </si>
  <si>
    <t>Sudha Bhaskar</t>
  </si>
  <si>
    <t>Vaishali Phadke</t>
  </si>
  <si>
    <t>Firdaus Naik</t>
  </si>
  <si>
    <t>Q.1</t>
  </si>
  <si>
    <t>Q.2.</t>
  </si>
  <si>
    <t>No. Of Agents</t>
  </si>
  <si>
    <t>Salary</t>
  </si>
  <si>
    <t>Total Salary</t>
  </si>
  <si>
    <t>Average Salary</t>
  </si>
  <si>
    <t>aisha ali Quraishi</t>
  </si>
  <si>
    <t>Ajit RAI</t>
  </si>
  <si>
    <t>Ankit ShUKLA</t>
  </si>
  <si>
    <t>Ashraf SaYYED</t>
  </si>
  <si>
    <t>BALJINnder Saini</t>
  </si>
  <si>
    <t>Show the Below Names in Proper Format</t>
  </si>
  <si>
    <t>Q.3</t>
  </si>
  <si>
    <t>Q.4</t>
  </si>
  <si>
    <t>Show the No.of Agents with every Team leaders From Raw Dump</t>
  </si>
  <si>
    <t>Show the Sum &amp; Average of total Salary provided to agents in every Teamleader From Raw Dump</t>
  </si>
  <si>
    <t>Make the Pivot with the Help of Raw Data showing the Agent count of every Teamleader with their Salary Bucket</t>
  </si>
  <si>
    <t>Q.5</t>
  </si>
  <si>
    <t>Fill the Blank Columns in the Sheet 1 with the Help of Formula.</t>
  </si>
  <si>
    <t>Teamleader</t>
  </si>
  <si>
    <t>Combine the below name with the Help of Formula.</t>
  </si>
  <si>
    <t>Dinesh</t>
  </si>
  <si>
    <t>Ingle</t>
  </si>
  <si>
    <t>Ajit</t>
  </si>
  <si>
    <t>Rai</t>
  </si>
  <si>
    <t xml:space="preserve">Ankit </t>
  </si>
  <si>
    <t>Shukla</t>
  </si>
  <si>
    <t xml:space="preserve">Ashraf </t>
  </si>
  <si>
    <t>Sayyed</t>
  </si>
  <si>
    <t xml:space="preserve">Baljinnder </t>
  </si>
  <si>
    <t>Saini</t>
  </si>
  <si>
    <t>Q.6</t>
  </si>
  <si>
    <t>Q.8</t>
  </si>
  <si>
    <t>Q.9</t>
  </si>
  <si>
    <t>Find the below agents age with the help of formula</t>
  </si>
  <si>
    <t>Nilesh</t>
  </si>
  <si>
    <t>Amit</t>
  </si>
  <si>
    <t>Sumeet</t>
  </si>
  <si>
    <t>Create the Chart for below data</t>
  </si>
  <si>
    <t>Team Lead</t>
  </si>
  <si>
    <t>Sandeep Vishal Juyal</t>
  </si>
  <si>
    <t>First</t>
  </si>
  <si>
    <t>Last Name</t>
  </si>
  <si>
    <t>Middel Name</t>
  </si>
  <si>
    <t>Fill the below Blank Columns with the Help of Formula.</t>
  </si>
  <si>
    <t>Vinod   Prakash Ovhal</t>
  </si>
  <si>
    <t>Amit   Sainath Shinde</t>
  </si>
  <si>
    <t>Vinay   Sabhajeet Singh</t>
  </si>
  <si>
    <t>Q.7</t>
  </si>
  <si>
    <t>AGE</t>
  </si>
  <si>
    <t>NAME</t>
  </si>
  <si>
    <t>DOB</t>
  </si>
  <si>
    <t>Sandeep</t>
  </si>
  <si>
    <t>Vishal</t>
  </si>
  <si>
    <t>Juyal</t>
  </si>
  <si>
    <t>Vinod</t>
  </si>
  <si>
    <t>Prakash</t>
  </si>
  <si>
    <t>Ovhal</t>
  </si>
  <si>
    <t>Sainath</t>
  </si>
  <si>
    <t>Shinde</t>
  </si>
  <si>
    <t>Vinay</t>
  </si>
  <si>
    <t>Sabhajeet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</si>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</sst>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   -&quot;?_);_(@_)"/>
    <numFmt numFmtId="165" formatCode="_(* #,##0.0_);_(* \(#,##0.0\);_(* &quot;   -&quot;?_);_(@_)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44"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0" xfId="0" applyNumberFormat="1" applyAlignment="1"/>
    <xf numFmtId="0" fontId="4" fillId="0" borderId="0" xfId="0" applyFont="1" applyAlignment="1"/>
    <xf numFmtId="49" fontId="4" fillId="0" borderId="0" xfId="0" applyNumberFormat="1" applyFont="1" applyAlignment="1"/>
    <xf numFmtId="0" fontId="4" fillId="0" borderId="0" xfId="0" applyFon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/>
    <xf numFmtId="0" fontId="3" fillId="0" borderId="0" xfId="0" applyFont="1" applyAlignment="1">
      <alignment horizontal="right"/>
    </xf>
    <xf numFmtId="0" fontId="0" fillId="3" borderId="0" xfId="0" applyFill="1" applyAlignment="1"/>
    <xf numFmtId="0" fontId="4" fillId="3" borderId="0" xfId="0" applyFont="1" applyFill="1" applyAlignment="1"/>
    <xf numFmtId="0" fontId="1" fillId="3" borderId="0" xfId="0" applyFont="1" applyFill="1" applyAlignment="1"/>
    <xf numFmtId="164" fontId="0" fillId="0" borderId="0" xfId="0" applyNumberFormat="1" applyAlignment="1"/>
    <xf numFmtId="15" fontId="0" fillId="0" borderId="0" xfId="0" applyNumberFormat="1" applyAlignment="1"/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165" fontId="0" fillId="0" borderId="0" xfId="0" applyNumberFormat="1" applyAlignment="1">
      <alignment horizontal="right"/>
    </xf>
    <xf numFmtId="0" fontId="0" fillId="5" borderId="0" xfId="0" applyFill="1" applyAlignment="1"/>
    <xf numFmtId="0" fontId="1" fillId="5" borderId="0" xfId="0" applyFont="1" applyFill="1" applyAlignment="1">
      <alignment horizontal="right"/>
    </xf>
    <xf numFmtId="0" fontId="4" fillId="5" borderId="0" xfId="0" applyFont="1" applyFill="1" applyAlignment="1"/>
    <xf numFmtId="14" fontId="0" fillId="5" borderId="0" xfId="0" applyNumberFormat="1" applyFill="1" applyAlignment="1">
      <alignment horizontal="right"/>
    </xf>
    <xf numFmtId="2" fontId="0" fillId="5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0" fontId="1" fillId="5" borderId="0" xfId="0" applyFont="1" applyFill="1" applyAlignment="1"/>
    <xf numFmtId="49" fontId="0" fillId="5" borderId="0" xfId="0" applyNumberFormat="1" applyFill="1" applyAlignment="1"/>
    <xf numFmtId="49" fontId="4" fillId="5" borderId="0" xfId="0" applyNumberFormat="1" applyFont="1" applyFill="1" applyAlignment="1"/>
    <xf numFmtId="0" fontId="0" fillId="5" borderId="4" xfId="0" applyFill="1" applyBorder="1" applyAlignment="1"/>
    <xf numFmtId="0" fontId="4" fillId="5" borderId="4" xfId="0" applyFont="1" applyFill="1" applyBorder="1" applyAlignment="1"/>
    <xf numFmtId="0" fontId="0" fillId="5" borderId="4" xfId="0" applyFill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0" fontId="1" fillId="5" borderId="4" xfId="0" applyFont="1" applyFill="1" applyBorder="1" applyAlignment="1"/>
    <xf numFmtId="49" fontId="5" fillId="5" borderId="4" xfId="0" applyNumberFormat="1" applyFont="1" applyFill="1" applyBorder="1" applyAlignment="1"/>
    <xf numFmtId="0" fontId="5" fillId="5" borderId="4" xfId="0" applyFont="1" applyFill="1" applyBorder="1" applyAlignment="1"/>
    <xf numFmtId="49" fontId="0" fillId="5" borderId="4" xfId="0" applyNumberFormat="1" applyFill="1" applyBorder="1" applyAlignment="1"/>
    <xf numFmtId="164" fontId="0" fillId="5" borderId="4" xfId="0" applyNumberFormat="1" applyFill="1" applyBorder="1" applyAlignment="1"/>
    <xf numFmtId="1" fontId="0" fillId="5" borderId="4" xfId="0" applyNumberFormat="1" applyFill="1" applyBorder="1" applyAlignment="1"/>
    <xf numFmtId="14" fontId="0" fillId="4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Salary &amp; Average Salary(in thousands)</a:t>
            </a:r>
          </a:p>
        </c:rich>
      </c:tx>
      <c:layout>
        <c:manualLayout>
          <c:xMode val="edge"/>
          <c:yMode val="edge"/>
          <c:x val="0"/>
          <c:y val="2.77777555240264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Questions!$C$54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Questions!$B$55:$B$63</c:f>
              <c:strCache>
                <c:ptCount val="9"/>
                <c:pt idx="0">
                  <c:v>Ankit Shukla</c:v>
                </c:pt>
                <c:pt idx="1">
                  <c:v>Suma Solanki</c:v>
                </c:pt>
                <c:pt idx="2">
                  <c:v>Dharwar Ali</c:v>
                </c:pt>
                <c:pt idx="3">
                  <c:v>Jameel Shaikh</c:v>
                </c:pt>
                <c:pt idx="4">
                  <c:v>Pritesh Pandey</c:v>
                </c:pt>
                <c:pt idx="5">
                  <c:v>Swati Kamble</c:v>
                </c:pt>
                <c:pt idx="6">
                  <c:v>Karim Dawood</c:v>
                </c:pt>
                <c:pt idx="7">
                  <c:v>Ajit Rai</c:v>
                </c:pt>
                <c:pt idx="8">
                  <c:v>Manisha Jadhav</c:v>
                </c:pt>
              </c:strCache>
            </c:strRef>
          </c:cat>
          <c:val>
            <c:numRef>
              <c:f>Questions!$C$55:$C$63</c:f>
              <c:numCache>
                <c:formatCode>General</c:formatCode>
                <c:ptCount val="9"/>
                <c:pt idx="0">
                  <c:v>28500</c:v>
                </c:pt>
                <c:pt idx="1">
                  <c:v>75000</c:v>
                </c:pt>
                <c:pt idx="2">
                  <c:v>216500</c:v>
                </c:pt>
                <c:pt idx="3">
                  <c:v>117000</c:v>
                </c:pt>
                <c:pt idx="4">
                  <c:v>125000</c:v>
                </c:pt>
                <c:pt idx="5">
                  <c:v>164000</c:v>
                </c:pt>
                <c:pt idx="6">
                  <c:v>85000</c:v>
                </c:pt>
                <c:pt idx="7">
                  <c:v>28500</c:v>
                </c:pt>
                <c:pt idx="8">
                  <c:v>269000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A-47AD-82A8-1493F56E26BF}"/>
            </c:ext>
          </c:extLst>
        </c:ser>
        <c:ser>
          <c:idx val="1"/>
          <c:order val="1"/>
          <c:tx>
            <c:strRef>
              <c:f>Questions!$D$54</c:f>
              <c:strCache>
                <c:ptCount val="1"/>
                <c:pt idx="0">
                  <c:v>Average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Questions!$B$55:$B$63</c:f>
              <c:strCache>
                <c:ptCount val="9"/>
                <c:pt idx="0">
                  <c:v>Ankit Shukla</c:v>
                </c:pt>
                <c:pt idx="1">
                  <c:v>Suma Solanki</c:v>
                </c:pt>
                <c:pt idx="2">
                  <c:v>Dharwar Ali</c:v>
                </c:pt>
                <c:pt idx="3">
                  <c:v>Jameel Shaikh</c:v>
                </c:pt>
                <c:pt idx="4">
                  <c:v>Pritesh Pandey</c:v>
                </c:pt>
                <c:pt idx="5">
                  <c:v>Swati Kamble</c:v>
                </c:pt>
                <c:pt idx="6">
                  <c:v>Karim Dawood</c:v>
                </c:pt>
                <c:pt idx="7">
                  <c:v>Ajit Rai</c:v>
                </c:pt>
                <c:pt idx="8">
                  <c:v>Manisha Jadhav</c:v>
                </c:pt>
              </c:strCache>
            </c:strRef>
          </c:cat>
          <c:val>
            <c:numRef>
              <c:f>Questions!$D$55:$D$63</c:f>
              <c:numCache>
                <c:formatCode>0</c:formatCode>
                <c:ptCount val="9"/>
                <c:pt idx="0">
                  <c:v>7125</c:v>
                </c:pt>
                <c:pt idx="1">
                  <c:v>7500</c:v>
                </c:pt>
                <c:pt idx="2">
                  <c:v>7732.1428571428569</c:v>
                </c:pt>
                <c:pt idx="3">
                  <c:v>7312.5</c:v>
                </c:pt>
                <c:pt idx="4">
                  <c:v>7812.5</c:v>
                </c:pt>
                <c:pt idx="5">
                  <c:v>7454.545454545455</c:v>
                </c:pt>
                <c:pt idx="6">
                  <c:v>7727.272727272727</c:v>
                </c:pt>
                <c:pt idx="7">
                  <c:v>9500</c:v>
                </c:pt>
                <c:pt idx="8">
                  <c:v>7685.7142857142853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A-47AD-82A8-1493F56E2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3690256"/>
        <c:axId val="1198989536"/>
      </c:barChart>
      <c:catAx>
        <c:axId val="983690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89536"/>
        <c:crosses val="autoZero"/>
        <c:auto val="1"/>
        <c:lblAlgn val="ctr"/>
        <c:lblOffset val="100"/>
        <c:noMultiLvlLbl val="0"/>
      </c:catAx>
      <c:valAx>
        <c:axId val="1198989536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98369025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441054243219602"/>
          <c:y val="3.7615193934091531E-2"/>
          <c:w val="0.42804539833375932"/>
          <c:h val="9.4803992389634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441476</xdr:colOff>
      <xdr:row>63</xdr:row>
      <xdr:rowOff>25399</xdr:rowOff>
    </xdr:from>
    <xdr:to>
      <xdr:col>4</xdr:col>
      <xdr:colOff>211666</xdr:colOff>
      <xdr:row>76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C5F90-2768-1CA9-4841-95894118C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zoomScale="126" workbookViewId="0">
      <selection activeCell="H57" sqref="H57"/>
    </sheetView>
  </sheetViews>
  <sheetFormatPr defaultRowHeight="13.2" x14ac:dyDescent="0.25"/>
  <cols>
    <col min="2" max="2" width="17.6640625" style="9" bestFit="1" customWidth="1"/>
    <col min="3" max="3" width="23.109375" bestFit="1" customWidth="1"/>
    <col min="4" max="4" width="14.109375" customWidth="1"/>
    <col min="5" max="5" width="14.109375" bestFit="1" customWidth="1"/>
    <col min="7" max="7" width="19.33203125" customWidth="1"/>
    <col min="8" max="8" width="15.33203125" customWidth="1"/>
    <col min="9" max="9" width="13.5546875" bestFit="1" customWidth="1"/>
    <col min="10" max="10" width="15.33203125" bestFit="1" customWidth="1"/>
    <col min="11" max="11" width="10.109375" bestFit="1" customWidth="1"/>
  </cols>
  <sheetData>
    <row r="1" spans="1:10" x14ac:dyDescent="0.25">
      <c r="A1" s="16" t="s">
        <v>523</v>
      </c>
      <c r="B1" s="9" t="s">
        <v>537</v>
      </c>
      <c r="F1" s="16" t="s">
        <v>524</v>
      </c>
      <c r="G1" t="s">
        <v>538</v>
      </c>
    </row>
    <row r="3" spans="1:10" x14ac:dyDescent="0.25">
      <c r="B3" s="38" t="s">
        <v>542</v>
      </c>
      <c r="C3" s="39" t="s">
        <v>525</v>
      </c>
      <c r="G3" s="39" t="s">
        <v>542</v>
      </c>
      <c r="H3" s="39" t="s">
        <v>527</v>
      </c>
      <c r="I3" s="39" t="s">
        <v>528</v>
      </c>
    </row>
    <row r="4" spans="1:10" x14ac:dyDescent="0.25">
      <c r="B4" s="40" t="s">
        <v>1</v>
      </c>
      <c r="C4" s="33">
        <f>COUNTIFS('Raw Dump'!$F$1:$F$466,Questions!$B4)</f>
        <v>2</v>
      </c>
      <c r="G4" s="33" t="s">
        <v>1</v>
      </c>
      <c r="H4" s="41">
        <f>SUMIFS('Raw Dump'!$G:$G,'Raw Dump'!$F:$F,Questions!$G4)</f>
        <v>17500</v>
      </c>
      <c r="I4" s="42">
        <f>$H4/$C4</f>
        <v>8750</v>
      </c>
      <c r="J4" s="19"/>
    </row>
    <row r="5" spans="1:10" x14ac:dyDescent="0.25">
      <c r="B5" s="40" t="s">
        <v>502</v>
      </c>
      <c r="C5" s="33">
        <f>COUNTIFS('Raw Dump'!$F$1:$F$466,Questions!$B5)</f>
        <v>3</v>
      </c>
      <c r="G5" s="33" t="s">
        <v>502</v>
      </c>
      <c r="H5" s="41">
        <f>SUMIFS('Raw Dump'!$G:$G,'Raw Dump'!$F:$F,Questions!$G5)</f>
        <v>28500</v>
      </c>
      <c r="I5" s="42">
        <f t="shared" ref="I5:I32" si="0">$H5/$C5</f>
        <v>9500</v>
      </c>
      <c r="J5" s="19"/>
    </row>
    <row r="6" spans="1:10" x14ac:dyDescent="0.25">
      <c r="B6" s="40" t="s">
        <v>497</v>
      </c>
      <c r="C6" s="33">
        <f>COUNTIFS('Raw Dump'!$F$1:$F$466,Questions!$B6)</f>
        <v>4</v>
      </c>
      <c r="G6" s="33" t="s">
        <v>497</v>
      </c>
      <c r="H6" s="41">
        <f>SUMIFS('Raw Dump'!$G:$G,'Raw Dump'!$F:$F,Questions!$G6)</f>
        <v>28500</v>
      </c>
      <c r="I6" s="42">
        <f t="shared" si="0"/>
        <v>7125</v>
      </c>
      <c r="J6" s="19"/>
    </row>
    <row r="7" spans="1:10" x14ac:dyDescent="0.25">
      <c r="B7" s="40" t="s">
        <v>519</v>
      </c>
      <c r="C7" s="33">
        <f>COUNTIFS('Raw Dump'!$F$1:$F$466,Questions!$B7)</f>
        <v>13</v>
      </c>
      <c r="G7" s="33" t="s">
        <v>519</v>
      </c>
      <c r="H7" s="41">
        <f>SUMIFS('Raw Dump'!$G:$G,'Raw Dump'!$F:$F,Questions!$G7)</f>
        <v>108000</v>
      </c>
      <c r="I7" s="42">
        <f t="shared" si="0"/>
        <v>8307.6923076923085</v>
      </c>
      <c r="J7" s="19"/>
    </row>
    <row r="8" spans="1:10" x14ac:dyDescent="0.25">
      <c r="B8" s="40" t="s">
        <v>500</v>
      </c>
      <c r="C8" s="33">
        <f>COUNTIFS('Raw Dump'!$F$1:$F$466,Questions!$B8)</f>
        <v>3</v>
      </c>
      <c r="G8" s="33" t="s">
        <v>500</v>
      </c>
      <c r="H8" s="41">
        <f>SUMIFS('Raw Dump'!$G:$G,'Raw Dump'!$F:$F,Questions!$G8)</f>
        <v>20000</v>
      </c>
      <c r="I8" s="42">
        <f t="shared" si="0"/>
        <v>6666.666666666667</v>
      </c>
      <c r="J8" s="19"/>
    </row>
    <row r="9" spans="1:10" x14ac:dyDescent="0.25">
      <c r="B9" s="40" t="s">
        <v>508</v>
      </c>
      <c r="C9" s="33">
        <f>COUNTIFS('Raw Dump'!$F$1:$F$466,Questions!$B9)</f>
        <v>9</v>
      </c>
      <c r="G9" s="33" t="s">
        <v>508</v>
      </c>
      <c r="H9" s="41">
        <f>SUMIFS('Raw Dump'!$G:$G,'Raw Dump'!$F:$F,Questions!$G9)</f>
        <v>64000</v>
      </c>
      <c r="I9" s="42">
        <f t="shared" si="0"/>
        <v>7111.1111111111113</v>
      </c>
      <c r="J9" s="19"/>
    </row>
    <row r="10" spans="1:10" x14ac:dyDescent="0.25">
      <c r="B10" s="40" t="s">
        <v>499</v>
      </c>
      <c r="C10" s="33">
        <f>COUNTIFS('Raw Dump'!$F$1:$F$466,Questions!$B10)</f>
        <v>28</v>
      </c>
      <c r="G10" s="33" t="s">
        <v>499</v>
      </c>
      <c r="H10" s="41">
        <f>SUMIFS('Raw Dump'!$G:$G,'Raw Dump'!$F:$F,Questions!$G10)</f>
        <v>216500</v>
      </c>
      <c r="I10" s="42">
        <f t="shared" si="0"/>
        <v>7732.1428571428569</v>
      </c>
      <c r="J10" s="19"/>
    </row>
    <row r="11" spans="1:10" x14ac:dyDescent="0.25">
      <c r="B11" s="40" t="s">
        <v>510</v>
      </c>
      <c r="C11" s="33">
        <f>COUNTIFS('Raw Dump'!$F$1:$F$466,Questions!$B11)</f>
        <v>12</v>
      </c>
      <c r="G11" s="33" t="s">
        <v>510</v>
      </c>
      <c r="H11" s="41">
        <f>SUMIFS('Raw Dump'!$G:$G,'Raw Dump'!$F:$F,Questions!$G11)</f>
        <v>89000</v>
      </c>
      <c r="I11" s="42">
        <f t="shared" si="0"/>
        <v>7416.666666666667</v>
      </c>
      <c r="J11" s="19"/>
    </row>
    <row r="12" spans="1:10" x14ac:dyDescent="0.25">
      <c r="B12" s="40" t="s">
        <v>522</v>
      </c>
      <c r="C12" s="33">
        <f>COUNTIFS('Raw Dump'!$F$1:$F$466,Questions!$B12)</f>
        <v>17</v>
      </c>
      <c r="G12" s="33" t="s">
        <v>522</v>
      </c>
      <c r="H12" s="41">
        <f>SUMIFS('Raw Dump'!$G:$G,'Raw Dump'!$F:$F,Questions!$G12)</f>
        <v>131000</v>
      </c>
      <c r="I12" s="42">
        <f t="shared" si="0"/>
        <v>7705.8823529411766</v>
      </c>
      <c r="J12" s="19"/>
    </row>
    <row r="13" spans="1:10" x14ac:dyDescent="0.25">
      <c r="B13" s="40" t="s">
        <v>505</v>
      </c>
      <c r="C13" s="33">
        <f>COUNTIFS('Raw Dump'!$F$1:$F$466,Questions!$B13)</f>
        <v>15</v>
      </c>
      <c r="G13" s="33" t="s">
        <v>505</v>
      </c>
      <c r="H13" s="41">
        <f>SUMIFS('Raw Dump'!$G:$G,'Raw Dump'!$F:$F,Questions!$G13)</f>
        <v>122000</v>
      </c>
      <c r="I13" s="42">
        <f t="shared" si="0"/>
        <v>8133.333333333333</v>
      </c>
      <c r="J13" s="19"/>
    </row>
    <row r="14" spans="1:10" x14ac:dyDescent="0.25">
      <c r="B14" s="40" t="s">
        <v>501</v>
      </c>
      <c r="C14" s="33">
        <f>COUNTIFS('Raw Dump'!$F$1:$F$466,Questions!$B14)</f>
        <v>16</v>
      </c>
      <c r="G14" s="33" t="s">
        <v>501</v>
      </c>
      <c r="H14" s="41">
        <f>SUMIFS('Raw Dump'!$G:$G,'Raw Dump'!$F:$F,Questions!$G14)</f>
        <v>117000</v>
      </c>
      <c r="I14" s="42">
        <f t="shared" si="0"/>
        <v>7312.5</v>
      </c>
      <c r="J14" s="19"/>
    </row>
    <row r="15" spans="1:10" x14ac:dyDescent="0.25">
      <c r="B15" s="40" t="s">
        <v>511</v>
      </c>
      <c r="C15" s="33">
        <f>COUNTIFS('Raw Dump'!$F$1:$F$466,Questions!$B15)</f>
        <v>25</v>
      </c>
      <c r="G15" s="33" t="s">
        <v>511</v>
      </c>
      <c r="H15" s="41">
        <f>SUMIFS('Raw Dump'!$G:$G,'Raw Dump'!$F:$F,Questions!$G15)</f>
        <v>197000</v>
      </c>
      <c r="I15" s="42">
        <f t="shared" si="0"/>
        <v>7880</v>
      </c>
      <c r="J15" s="19"/>
    </row>
    <row r="16" spans="1:10" x14ac:dyDescent="0.25">
      <c r="B16" s="40" t="s">
        <v>509</v>
      </c>
      <c r="C16" s="33">
        <f>COUNTIFS('Raw Dump'!$F$1:$F$466,Questions!$B16)</f>
        <v>11</v>
      </c>
      <c r="G16" s="33" t="s">
        <v>509</v>
      </c>
      <c r="H16" s="41">
        <f>SUMIFS('Raw Dump'!$G:$G,'Raw Dump'!$F:$F,Questions!$G16)</f>
        <v>85000</v>
      </c>
      <c r="I16" s="42">
        <f t="shared" si="0"/>
        <v>7727.272727272727</v>
      </c>
      <c r="J16" s="19"/>
    </row>
    <row r="17" spans="2:10" x14ac:dyDescent="0.25">
      <c r="B17" s="40" t="s">
        <v>516</v>
      </c>
      <c r="C17" s="33">
        <f>COUNTIFS('Raw Dump'!$F$1:$F$466,Questions!$B17)</f>
        <v>13</v>
      </c>
      <c r="G17" s="33" t="s">
        <v>516</v>
      </c>
      <c r="H17" s="41">
        <f>SUMIFS('Raw Dump'!$G:$G,'Raw Dump'!$F:$F,Questions!$G17)</f>
        <v>95000</v>
      </c>
      <c r="I17" s="42">
        <f t="shared" si="0"/>
        <v>7307.6923076923076</v>
      </c>
      <c r="J17" s="19"/>
    </row>
    <row r="18" spans="2:10" x14ac:dyDescent="0.25">
      <c r="B18" s="40" t="s">
        <v>496</v>
      </c>
      <c r="C18" s="33">
        <f>COUNTIFS('Raw Dump'!$F$1:$F$466,Questions!$B18)</f>
        <v>5</v>
      </c>
      <c r="G18" s="33" t="s">
        <v>496</v>
      </c>
      <c r="H18" s="41">
        <f>SUMIFS('Raw Dump'!$G:$G,'Raw Dump'!$F:$F,Questions!$G18)</f>
        <v>45000</v>
      </c>
      <c r="I18" s="42">
        <f t="shared" si="0"/>
        <v>9000</v>
      </c>
      <c r="J18" s="19"/>
    </row>
    <row r="19" spans="2:10" x14ac:dyDescent="0.25">
      <c r="B19" s="40" t="s">
        <v>515</v>
      </c>
      <c r="C19" s="33">
        <f>COUNTIFS('Raw Dump'!$F$1:$F$466,Questions!$B19)</f>
        <v>35</v>
      </c>
      <c r="G19" s="33" t="s">
        <v>515</v>
      </c>
      <c r="H19" s="41">
        <f>SUMIFS('Raw Dump'!$G:$G,'Raw Dump'!$F:$F,Questions!$G19)</f>
        <v>269000</v>
      </c>
      <c r="I19" s="42">
        <f t="shared" si="0"/>
        <v>7685.7142857142853</v>
      </c>
      <c r="J19" s="19"/>
    </row>
    <row r="20" spans="2:10" x14ac:dyDescent="0.25">
      <c r="B20" s="40" t="s">
        <v>517</v>
      </c>
      <c r="C20" s="33">
        <f>COUNTIFS('Raw Dump'!$F$1:$F$466,Questions!$B20)</f>
        <v>23</v>
      </c>
      <c r="G20" s="33" t="s">
        <v>517</v>
      </c>
      <c r="H20" s="41">
        <f>SUMIFS('Raw Dump'!$G:$G,'Raw Dump'!$F:$F,Questions!$G20)</f>
        <v>173000</v>
      </c>
      <c r="I20" s="42">
        <f t="shared" si="0"/>
        <v>7521.739130434783</v>
      </c>
      <c r="J20" s="19"/>
    </row>
    <row r="21" spans="2:10" x14ac:dyDescent="0.25">
      <c r="B21" s="40" t="s">
        <v>507</v>
      </c>
      <c r="C21" s="33">
        <f>COUNTIFS('Raw Dump'!$F$1:$F$466,Questions!$B21)</f>
        <v>15</v>
      </c>
      <c r="G21" s="33" t="s">
        <v>507</v>
      </c>
      <c r="H21" s="41">
        <f>SUMIFS('Raw Dump'!$G:$G,'Raw Dump'!$F:$F,Questions!$G21)</f>
        <v>109000</v>
      </c>
      <c r="I21" s="42">
        <f t="shared" si="0"/>
        <v>7266.666666666667</v>
      </c>
      <c r="J21" s="19"/>
    </row>
    <row r="22" spans="2:10" x14ac:dyDescent="0.25">
      <c r="B22" s="40" t="s">
        <v>506</v>
      </c>
      <c r="C22" s="33">
        <f>COUNTIFS('Raw Dump'!$F$1:$F$466,Questions!$B22)</f>
        <v>15</v>
      </c>
      <c r="G22" s="33" t="s">
        <v>506</v>
      </c>
      <c r="H22" s="41">
        <f>SUMIFS('Raw Dump'!$G:$G,'Raw Dump'!$F:$F,Questions!$G22)</f>
        <v>120500</v>
      </c>
      <c r="I22" s="42">
        <f t="shared" si="0"/>
        <v>8033.333333333333</v>
      </c>
      <c r="J22" s="19"/>
    </row>
    <row r="23" spans="2:10" x14ac:dyDescent="0.25">
      <c r="B23" s="40" t="s">
        <v>503</v>
      </c>
      <c r="C23" s="33">
        <f>COUNTIFS('Raw Dump'!$F$1:$F$466,Questions!$B23)</f>
        <v>16</v>
      </c>
      <c r="G23" s="33" t="s">
        <v>503</v>
      </c>
      <c r="H23" s="41">
        <f>SUMIFS('Raw Dump'!$G:$G,'Raw Dump'!$F:$F,Questions!$G23)</f>
        <v>125000</v>
      </c>
      <c r="I23" s="42">
        <f t="shared" si="0"/>
        <v>7812.5</v>
      </c>
      <c r="J23" s="19"/>
    </row>
    <row r="24" spans="2:10" x14ac:dyDescent="0.25">
      <c r="B24" s="40" t="s">
        <v>495</v>
      </c>
      <c r="C24" s="33">
        <f>COUNTIFS('Raw Dump'!$F$1:$F$466,Questions!$B24)</f>
        <v>5</v>
      </c>
      <c r="G24" s="33" t="s">
        <v>495</v>
      </c>
      <c r="H24" s="41">
        <f>SUMIFS('Raw Dump'!$G:$G,'Raw Dump'!$F:$F,Questions!$G24)</f>
        <v>40000</v>
      </c>
      <c r="I24" s="42">
        <f t="shared" si="0"/>
        <v>8000</v>
      </c>
      <c r="J24" s="19"/>
    </row>
    <row r="25" spans="2:10" x14ac:dyDescent="0.25">
      <c r="B25" s="40" t="s">
        <v>514</v>
      </c>
      <c r="C25" s="33">
        <f>COUNTIFS('Raw Dump'!$F$1:$F$466,Questions!$B25)</f>
        <v>25</v>
      </c>
      <c r="G25" s="33" t="s">
        <v>514</v>
      </c>
      <c r="H25" s="41">
        <f>SUMIFS('Raw Dump'!$G:$G,'Raw Dump'!$F:$F,Questions!$G25)</f>
        <v>191000</v>
      </c>
      <c r="I25" s="42">
        <f t="shared" si="0"/>
        <v>7640</v>
      </c>
      <c r="J25" s="19"/>
    </row>
    <row r="26" spans="2:10" x14ac:dyDescent="0.25">
      <c r="B26" s="40" t="s">
        <v>520</v>
      </c>
      <c r="C26" s="33">
        <f>COUNTIFS('Raw Dump'!$F$1:$F$466,Questions!$B26)</f>
        <v>31</v>
      </c>
      <c r="G26" s="33" t="s">
        <v>520</v>
      </c>
      <c r="H26" s="41">
        <f>SUMIFS('Raw Dump'!$G:$G,'Raw Dump'!$F:$F,Questions!$G26)</f>
        <v>240500</v>
      </c>
      <c r="I26" s="42">
        <f t="shared" si="0"/>
        <v>7758.0645161290322</v>
      </c>
      <c r="J26" s="19"/>
    </row>
    <row r="27" spans="2:10" x14ac:dyDescent="0.25">
      <c r="B27" s="40" t="s">
        <v>498</v>
      </c>
      <c r="C27" s="33">
        <f>COUNTIFS('Raw Dump'!$F$1:$F$466,Questions!$B27)</f>
        <v>10</v>
      </c>
      <c r="G27" s="33" t="s">
        <v>498</v>
      </c>
      <c r="H27" s="41">
        <f>SUMIFS('Raw Dump'!$G:$G,'Raw Dump'!$F:$F,Questions!$G27)</f>
        <v>75000</v>
      </c>
      <c r="I27" s="42">
        <f t="shared" si="0"/>
        <v>7500</v>
      </c>
      <c r="J27" s="19"/>
    </row>
    <row r="28" spans="2:10" x14ac:dyDescent="0.25">
      <c r="B28" s="40" t="s">
        <v>518</v>
      </c>
      <c r="C28" s="33">
        <f>COUNTIFS('Raw Dump'!$F$1:$F$466,Questions!$B28)</f>
        <v>17</v>
      </c>
      <c r="G28" s="33" t="s">
        <v>518</v>
      </c>
      <c r="H28" s="41">
        <f>SUMIFS('Raw Dump'!$G:$G,'Raw Dump'!$F:$F,Questions!$G28)</f>
        <v>144500</v>
      </c>
      <c r="I28" s="42">
        <f t="shared" si="0"/>
        <v>8500</v>
      </c>
      <c r="J28" s="19"/>
    </row>
    <row r="29" spans="2:10" x14ac:dyDescent="0.25">
      <c r="B29" s="40" t="s">
        <v>513</v>
      </c>
      <c r="C29" s="33">
        <f>COUNTIFS('Raw Dump'!$F$1:$F$466,Questions!$B29)</f>
        <v>27</v>
      </c>
      <c r="G29" s="33" t="s">
        <v>513</v>
      </c>
      <c r="H29" s="41">
        <f>SUMIFS('Raw Dump'!$G:$G,'Raw Dump'!$F:$F,Questions!$G29)</f>
        <v>211500</v>
      </c>
      <c r="I29" s="42">
        <f t="shared" si="0"/>
        <v>7833.333333333333</v>
      </c>
      <c r="J29" s="19"/>
    </row>
    <row r="30" spans="2:10" x14ac:dyDescent="0.25">
      <c r="B30" s="40" t="s">
        <v>504</v>
      </c>
      <c r="C30" s="33">
        <f>COUNTIFS('Raw Dump'!$F$1:$F$466,Questions!$B30)</f>
        <v>22</v>
      </c>
      <c r="G30" s="33" t="s">
        <v>504</v>
      </c>
      <c r="H30" s="41">
        <f>SUMIFS('Raw Dump'!$G:$G,'Raw Dump'!$F:$F,Questions!$G30)</f>
        <v>164000</v>
      </c>
      <c r="I30" s="42">
        <f t="shared" si="0"/>
        <v>7454.545454545455</v>
      </c>
      <c r="J30" s="19"/>
    </row>
    <row r="31" spans="2:10" x14ac:dyDescent="0.25">
      <c r="B31" s="40" t="s">
        <v>521</v>
      </c>
      <c r="C31" s="33">
        <f>COUNTIFS('Raw Dump'!$F$1:$F$466,Questions!$B31)</f>
        <v>30</v>
      </c>
      <c r="G31" s="33" t="s">
        <v>521</v>
      </c>
      <c r="H31" s="41">
        <f>SUMIFS('Raw Dump'!$G:$G,'Raw Dump'!$F:$F,Questions!$G31)</f>
        <v>239000</v>
      </c>
      <c r="I31" s="42">
        <f t="shared" si="0"/>
        <v>7966.666666666667</v>
      </c>
      <c r="J31" s="19"/>
    </row>
    <row r="32" spans="2:10" x14ac:dyDescent="0.25">
      <c r="B32" s="40" t="s">
        <v>512</v>
      </c>
      <c r="C32" s="33">
        <f>COUNTIFS('Raw Dump'!$F$1:$F$466,Questions!$B32)</f>
        <v>18</v>
      </c>
      <c r="G32" s="33" t="s">
        <v>512</v>
      </c>
      <c r="H32" s="41">
        <f>SUMIFS('Raw Dump'!$G:$G,'Raw Dump'!$F:$F,Questions!$G32)</f>
        <v>140500</v>
      </c>
      <c r="I32" s="42">
        <f t="shared" si="0"/>
        <v>7805.5555555555557</v>
      </c>
      <c r="J32" s="19"/>
    </row>
    <row r="33" spans="1:10" x14ac:dyDescent="0.25">
      <c r="I33" s="14"/>
    </row>
    <row r="36" spans="1:10" x14ac:dyDescent="0.25">
      <c r="A36" s="16" t="s">
        <v>535</v>
      </c>
      <c r="B36" s="9" t="s">
        <v>534</v>
      </c>
      <c r="F36" s="16" t="s">
        <v>536</v>
      </c>
      <c r="G36" t="s">
        <v>539</v>
      </c>
    </row>
    <row r="38" spans="1:10" x14ac:dyDescent="0.25">
      <c r="B38" s="31" t="s">
        <v>529</v>
      </c>
      <c r="C38" s="24" t="str">
        <f>PROPER(B38)</f>
        <v>Aisha Ali Quraishi</v>
      </c>
      <c r="F38" s="16" t="s">
        <v>540</v>
      </c>
      <c r="G38" s="10" t="s">
        <v>541</v>
      </c>
    </row>
    <row r="39" spans="1:10" x14ac:dyDescent="0.25">
      <c r="B39" s="31" t="s">
        <v>530</v>
      </c>
      <c r="C39" s="24" t="str">
        <f>PROPER(B39)</f>
        <v>Ajit Rai</v>
      </c>
    </row>
    <row r="40" spans="1:10" x14ac:dyDescent="0.25">
      <c r="B40" s="31" t="s">
        <v>531</v>
      </c>
      <c r="C40" s="24" t="str">
        <f>PROPER(B40)</f>
        <v>Ankit Shukla</v>
      </c>
    </row>
    <row r="41" spans="1:10" x14ac:dyDescent="0.25">
      <c r="B41" s="31" t="s">
        <v>532</v>
      </c>
      <c r="C41" s="24" t="str">
        <f>PROPER(B41)</f>
        <v>Ashraf Sayyed</v>
      </c>
      <c r="F41" s="18" t="s">
        <v>571</v>
      </c>
      <c r="G41" s="10" t="s">
        <v>557</v>
      </c>
      <c r="J41" s="43">
        <v>44938</v>
      </c>
    </row>
    <row r="42" spans="1:10" x14ac:dyDescent="0.25">
      <c r="B42" s="31" t="s">
        <v>533</v>
      </c>
      <c r="C42" s="24" t="str">
        <f>PROPER(B42)</f>
        <v>Baljinnder Saini</v>
      </c>
      <c r="J42" s="20"/>
    </row>
    <row r="43" spans="1:10" x14ac:dyDescent="0.25">
      <c r="G43" s="30" t="s">
        <v>573</v>
      </c>
      <c r="H43" s="25" t="s">
        <v>574</v>
      </c>
      <c r="I43" s="25" t="s">
        <v>572</v>
      </c>
      <c r="J43" s="12"/>
    </row>
    <row r="44" spans="1:10" x14ac:dyDescent="0.25">
      <c r="A44" s="17" t="s">
        <v>554</v>
      </c>
      <c r="B44" s="11" t="s">
        <v>543</v>
      </c>
      <c r="G44" s="26" t="s">
        <v>544</v>
      </c>
      <c r="H44" s="27">
        <v>36333</v>
      </c>
      <c r="I44" s="28">
        <f>_xlfn.DAYS(J41,H44)/365</f>
        <v>23.575342465753426</v>
      </c>
      <c r="J44" s="23">
        <f>YEARFRAC(H44,J41)</f>
        <v>23.555555555555557</v>
      </c>
    </row>
    <row r="45" spans="1:10" x14ac:dyDescent="0.25">
      <c r="G45" s="26" t="s">
        <v>558</v>
      </c>
      <c r="H45" s="27">
        <v>32541</v>
      </c>
      <c r="I45" s="29">
        <f>_xlfn.DAYS(J41,H45)/365</f>
        <v>33.964383561643835</v>
      </c>
      <c r="J45" s="23"/>
    </row>
    <row r="46" spans="1:10" x14ac:dyDescent="0.25">
      <c r="B46" s="32" t="s">
        <v>544</v>
      </c>
      <c r="C46" s="26" t="s">
        <v>545</v>
      </c>
      <c r="D46" s="24" t="str">
        <f>_xlfn.CONCAT(B46,C46)</f>
        <v>DineshIngle</v>
      </c>
      <c r="G46" s="26" t="s">
        <v>559</v>
      </c>
      <c r="H46" s="27">
        <v>17168</v>
      </c>
      <c r="I46" s="29">
        <f>_xlfn.DAYS(J41,H46)/365</f>
        <v>76.082191780821915</v>
      </c>
      <c r="J46" s="23"/>
    </row>
    <row r="47" spans="1:10" x14ac:dyDescent="0.25">
      <c r="B47" s="32" t="s">
        <v>546</v>
      </c>
      <c r="C47" s="26" t="s">
        <v>547</v>
      </c>
      <c r="D47" s="24" t="str">
        <f>_xlfn.CONCAT(B47,C47)</f>
        <v>AjitRai</v>
      </c>
      <c r="G47" s="26" t="s">
        <v>560</v>
      </c>
      <c r="H47" s="27">
        <v>27040</v>
      </c>
      <c r="I47" s="29">
        <f>_xlfn.DAYS(J41,H47)/365</f>
        <v>49.035616438356165</v>
      </c>
      <c r="J47" s="23"/>
    </row>
    <row r="48" spans="1:10" x14ac:dyDescent="0.25">
      <c r="B48" s="32" t="s">
        <v>548</v>
      </c>
      <c r="C48" s="24" t="s">
        <v>549</v>
      </c>
      <c r="D48" s="24" t="str">
        <f>_xlfn.CONCAT(B48,C48)</f>
        <v>Ankit Shukla</v>
      </c>
    </row>
    <row r="49" spans="1:12" x14ac:dyDescent="0.25">
      <c r="B49" s="32" t="s">
        <v>550</v>
      </c>
      <c r="C49" s="24" t="s">
        <v>551</v>
      </c>
      <c r="D49" s="24" t="str">
        <f>_xlfn.CONCAT(B49,C49)</f>
        <v>Ashraf Sayyed</v>
      </c>
      <c r="F49" s="18" t="s">
        <v>556</v>
      </c>
      <c r="G49" s="10" t="s">
        <v>567</v>
      </c>
    </row>
    <row r="50" spans="1:12" x14ac:dyDescent="0.25">
      <c r="B50" s="32" t="s">
        <v>552</v>
      </c>
      <c r="C50" s="24" t="s">
        <v>553</v>
      </c>
      <c r="D50" s="24" t="str">
        <f>_xlfn.CONCAT(B50,C50)</f>
        <v>Baljinnder Saini</v>
      </c>
    </row>
    <row r="51" spans="1:12" x14ac:dyDescent="0.25">
      <c r="G51" s="24" t="s">
        <v>562</v>
      </c>
      <c r="H51" s="26" t="s">
        <v>564</v>
      </c>
      <c r="I51" s="26" t="s">
        <v>566</v>
      </c>
      <c r="J51" s="26" t="s">
        <v>565</v>
      </c>
    </row>
    <row r="52" spans="1:12" x14ac:dyDescent="0.25">
      <c r="A52" s="18" t="s">
        <v>555</v>
      </c>
      <c r="B52" s="11" t="s">
        <v>561</v>
      </c>
      <c r="G52" s="24" t="s">
        <v>563</v>
      </c>
      <c r="H52" s="24" t="s">
        <v>575</v>
      </c>
      <c r="I52" s="24" t="s">
        <v>576</v>
      </c>
      <c r="J52" s="24" t="s">
        <v>577</v>
      </c>
    </row>
    <row r="53" spans="1:12" x14ac:dyDescent="0.25">
      <c r="B53"/>
      <c r="C53" s="9"/>
      <c r="G53" s="24" t="s">
        <v>568</v>
      </c>
      <c r="H53" s="24" t="s">
        <v>578</v>
      </c>
      <c r="I53" s="24" t="s">
        <v>579</v>
      </c>
      <c r="J53" s="24" t="s">
        <v>580</v>
      </c>
      <c r="K53" s="20"/>
    </row>
    <row r="54" spans="1:12" x14ac:dyDescent="0.25">
      <c r="B54" s="33" t="s">
        <v>542</v>
      </c>
      <c r="C54" s="33" t="s">
        <v>527</v>
      </c>
      <c r="D54" s="33" t="s">
        <v>528</v>
      </c>
      <c r="G54" s="24" t="s">
        <v>569</v>
      </c>
      <c r="H54" s="24" t="s">
        <v>559</v>
      </c>
      <c r="I54" s="24" t="s">
        <v>581</v>
      </c>
      <c r="J54" s="24" t="s">
        <v>582</v>
      </c>
      <c r="K54" s="12"/>
      <c r="L54" s="15"/>
    </row>
    <row r="55" spans="1:12" x14ac:dyDescent="0.25">
      <c r="B55" s="34" t="s">
        <v>497</v>
      </c>
      <c r="C55" s="35">
        <f>VLOOKUP($B55,$G$3:$I$32,2,0)</f>
        <v>28500</v>
      </c>
      <c r="D55" s="36">
        <f t="shared" ref="D55:D63" si="1">VLOOKUP($B55,$G$3:$I$32,3,0)</f>
        <v>7125</v>
      </c>
      <c r="G55" s="24" t="s">
        <v>570</v>
      </c>
      <c r="H55" s="24" t="s">
        <v>583</v>
      </c>
      <c r="I55" s="24" t="s">
        <v>584</v>
      </c>
      <c r="J55" s="24" t="s">
        <v>585</v>
      </c>
      <c r="K55" s="21"/>
      <c r="L55" s="22"/>
    </row>
    <row r="56" spans="1:12" x14ac:dyDescent="0.25">
      <c r="B56" s="34" t="s">
        <v>498</v>
      </c>
      <c r="C56" s="35">
        <f t="shared" ref="C56:C63" si="2">VLOOKUP(B56,$G$3:$I$32,2,0)</f>
        <v>75000</v>
      </c>
      <c r="D56" s="36">
        <f t="shared" si="1"/>
        <v>7500</v>
      </c>
      <c r="K56" s="21"/>
      <c r="L56" s="22"/>
    </row>
    <row r="57" spans="1:12" x14ac:dyDescent="0.25">
      <c r="B57" s="37" t="s">
        <v>499</v>
      </c>
      <c r="C57" s="35">
        <f t="shared" si="2"/>
        <v>216500</v>
      </c>
      <c r="D57" s="36">
        <f t="shared" si="1"/>
        <v>7732.1428571428569</v>
      </c>
      <c r="K57" s="21"/>
      <c r="L57" s="22"/>
    </row>
    <row r="58" spans="1:12" x14ac:dyDescent="0.25">
      <c r="B58" s="34" t="s">
        <v>501</v>
      </c>
      <c r="C58" s="35">
        <f t="shared" si="2"/>
        <v>117000</v>
      </c>
      <c r="D58" s="36">
        <f t="shared" si="1"/>
        <v>7312.5</v>
      </c>
      <c r="K58" s="21"/>
      <c r="L58" s="22"/>
    </row>
    <row r="59" spans="1:12" x14ac:dyDescent="0.25">
      <c r="B59" s="34" t="s">
        <v>503</v>
      </c>
      <c r="C59" s="35">
        <f t="shared" si="2"/>
        <v>125000</v>
      </c>
      <c r="D59" s="36">
        <f t="shared" si="1"/>
        <v>7812.5</v>
      </c>
    </row>
    <row r="60" spans="1:12" x14ac:dyDescent="0.25">
      <c r="B60" s="34" t="s">
        <v>504</v>
      </c>
      <c r="C60" s="35">
        <f t="shared" si="2"/>
        <v>164000</v>
      </c>
      <c r="D60" s="36">
        <f t="shared" si="1"/>
        <v>7454.545454545455</v>
      </c>
    </row>
    <row r="61" spans="1:12" x14ac:dyDescent="0.25">
      <c r="B61" s="34" t="s">
        <v>509</v>
      </c>
      <c r="C61" s="35">
        <f t="shared" si="2"/>
        <v>85000</v>
      </c>
      <c r="D61" s="36">
        <f t="shared" si="1"/>
        <v>7727.272727272727</v>
      </c>
    </row>
    <row r="62" spans="1:12" x14ac:dyDescent="0.25">
      <c r="B62" s="34" t="s">
        <v>502</v>
      </c>
      <c r="C62" s="35">
        <f t="shared" si="2"/>
        <v>28500</v>
      </c>
      <c r="D62" s="36">
        <f t="shared" si="1"/>
        <v>9500</v>
      </c>
    </row>
    <row r="63" spans="1:12" x14ac:dyDescent="0.25">
      <c r="B63" s="34" t="s">
        <v>515</v>
      </c>
      <c r="C63" s="35">
        <f t="shared" si="2"/>
        <v>269000</v>
      </c>
      <c r="D63" s="36">
        <f t="shared" si="1"/>
        <v>7685.7142857142853</v>
      </c>
      <c r="L63" s="10"/>
    </row>
    <row r="64" spans="1:12" x14ac:dyDescent="0.25">
      <c r="L64" s="13"/>
    </row>
    <row r="65" spans="2:12" x14ac:dyDescent="0.25">
      <c r="L65" s="13"/>
    </row>
    <row r="66" spans="2:12" x14ac:dyDescent="0.25">
      <c r="L66" s="13"/>
    </row>
    <row r="72" spans="2:12" x14ac:dyDescent="0.25">
      <c r="B72"/>
    </row>
    <row r="73" spans="2:12" x14ac:dyDescent="0.25">
      <c r="B73"/>
      <c r="C73" s="9"/>
    </row>
    <row r="74" spans="2:12" x14ac:dyDescent="0.25">
      <c r="B74"/>
      <c r="C74" s="9"/>
    </row>
    <row r="75" spans="2:12" x14ac:dyDescent="0.25">
      <c r="B75"/>
      <c r="C75" s="9"/>
    </row>
    <row r="76" spans="2:12" x14ac:dyDescent="0.25">
      <c r="B76"/>
      <c r="C76" s="9"/>
    </row>
    <row r="77" spans="2:12" x14ac:dyDescent="0.25">
      <c r="B77"/>
      <c r="C77" s="9"/>
    </row>
    <row r="78" spans="2:12" x14ac:dyDescent="0.25">
      <c r="B78"/>
      <c r="C78" s="9"/>
    </row>
    <row r="79" spans="2:12" x14ac:dyDescent="0.25">
      <c r="B79"/>
      <c r="C79" s="9"/>
    </row>
    <row r="80" spans="2:12" x14ac:dyDescent="0.25">
      <c r="B80"/>
      <c r="C80" s="9"/>
    </row>
    <row r="81" spans="2:3" x14ac:dyDescent="0.25">
      <c r="B81"/>
      <c r="C81" s="9"/>
    </row>
    <row r="82" spans="2:3" x14ac:dyDescent="0.25">
      <c r="B82"/>
      <c r="C82" s="9"/>
    </row>
    <row r="83" spans="2:3" x14ac:dyDescent="0.25">
      <c r="B83"/>
      <c r="C83" s="9"/>
    </row>
    <row r="84" spans="2:3" x14ac:dyDescent="0.25">
      <c r="B84"/>
      <c r="C84" s="9"/>
    </row>
    <row r="85" spans="2:3" x14ac:dyDescent="0.25">
      <c r="B85"/>
      <c r="C85" s="9"/>
    </row>
    <row r="86" spans="2:3" x14ac:dyDescent="0.25">
      <c r="B86"/>
      <c r="C86" s="9"/>
    </row>
    <row r="87" spans="2:3" x14ac:dyDescent="0.25">
      <c r="B87"/>
      <c r="C87" s="9"/>
    </row>
    <row r="88" spans="2:3" x14ac:dyDescent="0.25">
      <c r="B88"/>
      <c r="C88" s="9"/>
    </row>
    <row r="89" spans="2:3" x14ac:dyDescent="0.25">
      <c r="B89"/>
      <c r="C89" s="9"/>
    </row>
    <row r="90" spans="2:3" x14ac:dyDescent="0.25">
      <c r="B90"/>
      <c r="C90" s="9"/>
    </row>
    <row r="91" spans="2:3" x14ac:dyDescent="0.25">
      <c r="B91"/>
      <c r="C91" s="9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130" zoomScaleNormal="130" workbookViewId="0">
      <selection activeCell="B2" sqref="B2"/>
    </sheetView>
  </sheetViews>
  <sheetFormatPr defaultRowHeight="13.2" x14ac:dyDescent="0.25"/>
  <cols>
    <col min="1" max="1" width="9.109375" style="9" customWidth="1"/>
    <col min="2" max="2" width="23.88671875" customWidth="1"/>
    <col min="3" max="3" width="31" bestFit="1" customWidth="1"/>
    <col min="5" max="5" width="22.6640625" bestFit="1" customWidth="1"/>
    <col min="6" max="6" width="17.6640625" bestFit="1" customWidth="1"/>
  </cols>
  <sheetData>
    <row r="1" spans="1:6" ht="28.8" thickTop="1" thickBot="1" x14ac:dyDescent="0.3">
      <c r="A1" s="6" t="s">
        <v>2</v>
      </c>
      <c r="B1" s="1" t="s">
        <v>3</v>
      </c>
      <c r="C1" s="1" t="s">
        <v>0</v>
      </c>
      <c r="D1" s="1" t="s">
        <v>471</v>
      </c>
      <c r="E1" s="1" t="s">
        <v>474</v>
      </c>
      <c r="F1" s="1" t="s">
        <v>542</v>
      </c>
    </row>
    <row r="2" spans="1:6" ht="14.4" thickTop="1" x14ac:dyDescent="0.3">
      <c r="A2" s="8">
        <v>200017</v>
      </c>
      <c r="B2" t="str">
        <f>VLOOKUP('Sheet 1'!$A2,'Raw Dump'!$A$1:$G$466,2,0)</f>
        <v>Dipeeka Pote</v>
      </c>
      <c r="C2" t="str">
        <f>VLOOKUP(A2,'Raw Dump'!$A$1:$G$466,3,0)</f>
        <v>Customer Service Associate</v>
      </c>
      <c r="D2" t="str">
        <f>VLOOKUP(A2,'Raw Dump'!$A$1:$G$466,4,0)</f>
        <v>Inactive</v>
      </c>
      <c r="E2" t="str">
        <f>VLOOKUP(A2,'Raw Dump'!$A$1:$G$466,5,0)</f>
        <v>Idea</v>
      </c>
      <c r="F2" t="str">
        <f>VLOOKUP(A2,'Raw Dump'!$A$1:$G$466,6,0)</f>
        <v>Ruchita Vishwasrao</v>
      </c>
    </row>
    <row r="3" spans="1:6" ht="13.8" x14ac:dyDescent="0.3">
      <c r="A3" s="8">
        <v>200184</v>
      </c>
      <c r="B3" t="str">
        <f>VLOOKUP('Sheet 1'!$A3,'Raw Dump'!$A$1:$G$466,2,0)</f>
        <v>Dattatray Kulkarni</v>
      </c>
      <c r="C3" t="str">
        <f>VLOOKUP(A3,'Raw Dump'!$A$1:$G$466,3,0)</f>
        <v>Customer Service Associate</v>
      </c>
      <c r="D3" t="str">
        <f>VLOOKUP(A3,'Raw Dump'!$A$1:$G$466,4,0)</f>
        <v>Active</v>
      </c>
      <c r="E3" t="str">
        <f>VLOOKUP(A3,'Raw Dump'!$A$1:$G$466,5,0)</f>
        <v>Kotak Life Insurance</v>
      </c>
      <c r="F3" t="str">
        <f>VLOOKUP(A3,'Raw Dump'!$A$1:$G$466,6,0)</f>
        <v>Jameel Shaikh</v>
      </c>
    </row>
    <row r="4" spans="1:6" ht="13.8" x14ac:dyDescent="0.3">
      <c r="A4" s="8">
        <v>200220</v>
      </c>
      <c r="B4" t="str">
        <f>VLOOKUP('Sheet 1'!$A4,'Raw Dump'!$A$1:$G$466,2,0)</f>
        <v>Sandip Pangul</v>
      </c>
      <c r="C4" t="str">
        <f>VLOOKUP(A4,'Raw Dump'!$A$1:$G$466,3,0)</f>
        <v>Customer Service Associate</v>
      </c>
      <c r="D4" t="str">
        <f>VLOOKUP(A4,'Raw Dump'!$A$1:$G$466,4,0)</f>
        <v>Active</v>
      </c>
      <c r="E4" t="str">
        <f>VLOOKUP(A4,'Raw Dump'!$A$1:$G$466,5,0)</f>
        <v>Idea</v>
      </c>
      <c r="F4" t="str">
        <f>VLOOKUP(A4,'Raw Dump'!$A$1:$G$466,6,0)</f>
        <v>Suma Solanki</v>
      </c>
    </row>
    <row r="5" spans="1:6" ht="13.8" x14ac:dyDescent="0.3">
      <c r="A5" s="8">
        <v>200245</v>
      </c>
      <c r="B5" t="str">
        <f>VLOOKUP('Sheet 1'!$A5,'Raw Dump'!$A$1:$G$466,2,0)</f>
        <v>Hariram Sharma</v>
      </c>
      <c r="C5" t="str">
        <f>VLOOKUP(A5,'Raw Dump'!$A$1:$G$466,3,0)</f>
        <v>Customer Service Associate</v>
      </c>
      <c r="D5" t="str">
        <f>VLOOKUP(A5,'Raw Dump'!$A$1:$G$466,4,0)</f>
        <v>Active</v>
      </c>
      <c r="E5" t="str">
        <f>VLOOKUP(A5,'Raw Dump'!$A$1:$G$466,5,0)</f>
        <v>Barclays</v>
      </c>
      <c r="F5" t="str">
        <f>VLOOKUP(A5,'Raw Dump'!$A$1:$G$466,6,0)</f>
        <v>Mona Patel</v>
      </c>
    </row>
    <row r="6" spans="1:6" ht="13.8" x14ac:dyDescent="0.3">
      <c r="A6" s="8">
        <v>200413</v>
      </c>
      <c r="B6" t="str">
        <f>VLOOKUP('Sheet 1'!$A6,'Raw Dump'!$A$1:$G$466,2,0)</f>
        <v>Khan Zoheb Hasan</v>
      </c>
      <c r="C6" t="str">
        <f>VLOOKUP(A6,'Raw Dump'!$A$1:$G$466,3,0)</f>
        <v>Customer Service Associate</v>
      </c>
      <c r="D6" t="str">
        <f>VLOOKUP(A6,'Raw Dump'!$A$1:$G$466,4,0)</f>
        <v>Active</v>
      </c>
      <c r="E6" t="str">
        <f>VLOOKUP(A6,'Raw Dump'!$A$1:$G$466,5,0)</f>
        <v>ICICI Prudential</v>
      </c>
      <c r="F6" t="str">
        <f>VLOOKUP(A6,'Raw Dump'!$A$1:$G$466,6,0)</f>
        <v>Chandan Prajapati</v>
      </c>
    </row>
    <row r="7" spans="1:6" ht="13.8" x14ac:dyDescent="0.3">
      <c r="A7" s="8">
        <v>200379</v>
      </c>
      <c r="B7" t="str">
        <f>VLOOKUP('Sheet 1'!$A7,'Raw Dump'!$A$1:$G$466,2,0)</f>
        <v>Rahul Bhiku Tambe</v>
      </c>
      <c r="C7" t="str">
        <f>VLOOKUP(A7,'Raw Dump'!$A$1:$G$466,3,0)</f>
        <v>Customer Service Associate</v>
      </c>
      <c r="D7" t="str">
        <f>VLOOKUP(A7,'Raw Dump'!$A$1:$G$466,4,0)</f>
        <v>Active</v>
      </c>
      <c r="E7" t="str">
        <f>VLOOKUP(A7,'Raw Dump'!$A$1:$G$466,5,0)</f>
        <v>TTML</v>
      </c>
      <c r="F7" t="str">
        <f>VLOOKUP(A7,'Raw Dump'!$A$1:$G$466,6,0)</f>
        <v>Dharwar Ali</v>
      </c>
    </row>
    <row r="8" spans="1:6" ht="13.8" x14ac:dyDescent="0.3">
      <c r="A8" s="8">
        <v>200579</v>
      </c>
      <c r="B8" t="str">
        <f>VLOOKUP('Sheet 1'!$A8,'Raw Dump'!$A$1:$G$466,2,0)</f>
        <v xml:space="preserve">Ajay Kumar </v>
      </c>
      <c r="C8" t="str">
        <f>VLOOKUP(A8,'Raw Dump'!$A$1:$G$466,3,0)</f>
        <v>Senior Customer Service Associate</v>
      </c>
      <c r="D8" t="str">
        <f>VLOOKUP(A8,'Raw Dump'!$A$1:$G$466,4,0)</f>
        <v>Active</v>
      </c>
      <c r="E8" t="str">
        <f>VLOOKUP(A8,'Raw Dump'!$A$1:$G$466,5,0)</f>
        <v>TTML</v>
      </c>
      <c r="F8" t="str">
        <f>VLOOKUP(A8,'Raw Dump'!$A$1:$G$466,6,0)</f>
        <v>Dharwar Ali</v>
      </c>
    </row>
    <row r="9" spans="1:6" ht="13.8" x14ac:dyDescent="0.3">
      <c r="A9" s="8">
        <v>200456</v>
      </c>
      <c r="B9" t="str">
        <f>VLOOKUP('Sheet 1'!$A9,'Raw Dump'!$A$1:$G$466,2,0)</f>
        <v>Priyesh Tukaram Bhagat</v>
      </c>
      <c r="C9" t="str">
        <f>VLOOKUP(A9,'Raw Dump'!$A$1:$G$466,3,0)</f>
        <v>Senior Customer Service Associate</v>
      </c>
      <c r="D9" t="str">
        <f>VLOOKUP(A9,'Raw Dump'!$A$1:$G$466,4,0)</f>
        <v>Active</v>
      </c>
      <c r="E9" t="str">
        <f>VLOOKUP(A9,'Raw Dump'!$A$1:$G$466,5,0)</f>
        <v>HDFC</v>
      </c>
      <c r="F9" t="str">
        <f>VLOOKUP(A9,'Raw Dump'!$A$1:$G$466,6,0)</f>
        <v>Sushil Ahuja</v>
      </c>
    </row>
    <row r="10" spans="1:6" ht="13.8" x14ac:dyDescent="0.3">
      <c r="A10" s="8">
        <v>200465</v>
      </c>
      <c r="B10" t="str">
        <f>VLOOKUP('Sheet 1'!$A10,'Raw Dump'!$A$1:$G$466,2,0)</f>
        <v>Selvaraj Swami</v>
      </c>
      <c r="C10" t="str">
        <f>VLOOKUP(A10,'Raw Dump'!$A$1:$G$466,3,0)</f>
        <v>Customer Service Associate</v>
      </c>
      <c r="D10" t="str">
        <f>VLOOKUP(A10,'Raw Dump'!$A$1:$G$466,4,0)</f>
        <v>Active</v>
      </c>
      <c r="E10" t="str">
        <f>VLOOKUP(A10,'Raw Dump'!$A$1:$G$466,5,0)</f>
        <v>HDFC</v>
      </c>
      <c r="F10" t="str">
        <f>VLOOKUP(A10,'Raw Dump'!$A$1:$G$466,6,0)</f>
        <v>Sushil Ahuja</v>
      </c>
    </row>
    <row r="11" spans="1:6" ht="13.8" x14ac:dyDescent="0.3">
      <c r="A11" s="8">
        <v>200468</v>
      </c>
      <c r="B11" t="str">
        <f>VLOOKUP('Sheet 1'!$A11,'Raw Dump'!$A$1:$G$466,2,0)</f>
        <v>Qureshi Mohd Vaseem</v>
      </c>
      <c r="C11" t="str">
        <f>VLOOKUP(A11,'Raw Dump'!$A$1:$G$466,3,0)</f>
        <v>Customer Service Associate</v>
      </c>
      <c r="D11" t="str">
        <f>VLOOKUP(A11,'Raw Dump'!$A$1:$G$466,4,0)</f>
        <v>Active</v>
      </c>
      <c r="E11" t="str">
        <f>VLOOKUP(A11,'Raw Dump'!$A$1:$G$466,5,0)</f>
        <v>HDFC</v>
      </c>
      <c r="F11" t="str">
        <f>VLOOKUP(A11,'Raw Dump'!$A$1:$G$466,6,0)</f>
        <v>Sushil Ahuja</v>
      </c>
    </row>
    <row r="12" spans="1:6" ht="13.8" x14ac:dyDescent="0.3">
      <c r="A12" s="8">
        <v>200504</v>
      </c>
      <c r="B12" t="str">
        <f>VLOOKUP('Sheet 1'!$A12,'Raw Dump'!$A$1:$G$466,2,0)</f>
        <v xml:space="preserve">Riteka Kanehan </v>
      </c>
      <c r="C12" t="str">
        <f>VLOOKUP(A12,'Raw Dump'!$A$1:$G$466,3,0)</f>
        <v>Senior Customer Service Associate</v>
      </c>
      <c r="D12" t="str">
        <f>VLOOKUP(A12,'Raw Dump'!$A$1:$G$466,4,0)</f>
        <v>Active</v>
      </c>
      <c r="E12" t="str">
        <f>VLOOKUP(A12,'Raw Dump'!$A$1:$G$466,5,0)</f>
        <v>HDFC</v>
      </c>
      <c r="F12" t="str">
        <f>VLOOKUP(A12,'Raw Dump'!$A$1:$G$466,6,0)</f>
        <v>Sushil Ahuja</v>
      </c>
    </row>
    <row r="13" spans="1:6" ht="13.8" x14ac:dyDescent="0.3">
      <c r="A13" s="8">
        <v>200562</v>
      </c>
      <c r="B13" t="str">
        <f>VLOOKUP('Sheet 1'!$A13,'Raw Dump'!$A$1:$G$466,2,0)</f>
        <v>Salah Mohd Ansari</v>
      </c>
      <c r="C13" t="str">
        <f>VLOOKUP(A13,'Raw Dump'!$A$1:$G$466,3,0)</f>
        <v>Senior Customer Service Associate</v>
      </c>
      <c r="D13" t="str">
        <f>VLOOKUP(A13,'Raw Dump'!$A$1:$G$466,4,0)</f>
        <v>Active</v>
      </c>
      <c r="E13" t="str">
        <f>VLOOKUP(A13,'Raw Dump'!$A$1:$G$466,5,0)</f>
        <v>Kotak Life Insurance</v>
      </c>
      <c r="F13" t="str">
        <f>VLOOKUP(A13,'Raw Dump'!$A$1:$G$466,6,0)</f>
        <v>Jameel Shaikh</v>
      </c>
    </row>
    <row r="14" spans="1:6" ht="13.8" x14ac:dyDescent="0.3">
      <c r="A14" s="8">
        <v>200609</v>
      </c>
      <c r="B14" t="str">
        <f>VLOOKUP('Sheet 1'!$A14,'Raw Dump'!$A$1:$G$466,2,0)</f>
        <v>John F Kundan</v>
      </c>
      <c r="C14" t="str">
        <f>VLOOKUP(A14,'Raw Dump'!$A$1:$G$466,3,0)</f>
        <v>Customer Service Associate</v>
      </c>
      <c r="D14" t="str">
        <f>VLOOKUP(A14,'Raw Dump'!$A$1:$G$466,4,0)</f>
        <v>Active</v>
      </c>
      <c r="E14" t="str">
        <f>VLOOKUP(A14,'Raw Dump'!$A$1:$G$466,5,0)</f>
        <v>Aircel</v>
      </c>
      <c r="F14" t="str">
        <f>VLOOKUP(A14,'Raw Dump'!$A$1:$G$466,6,0)</f>
        <v>Pritesh Pandey</v>
      </c>
    </row>
    <row r="15" spans="1:6" ht="13.8" x14ac:dyDescent="0.3">
      <c r="A15" s="8">
        <v>200701</v>
      </c>
      <c r="B15" t="str">
        <f>VLOOKUP('Sheet 1'!$A15,'Raw Dump'!$A$1:$G$466,2,0)</f>
        <v>Pooja Pandey</v>
      </c>
      <c r="C15" t="str">
        <f>VLOOKUP(A15,'Raw Dump'!$A$1:$G$466,3,0)</f>
        <v>Customer Service Associate</v>
      </c>
      <c r="D15" t="str">
        <f>VLOOKUP(A15,'Raw Dump'!$A$1:$G$466,4,0)</f>
        <v>Active</v>
      </c>
      <c r="E15" t="str">
        <f>VLOOKUP(A15,'Raw Dump'!$A$1:$G$466,5,0)</f>
        <v>HDFC</v>
      </c>
      <c r="F15" t="str">
        <f>VLOOKUP(A15,'Raw Dump'!$A$1:$G$466,6,0)</f>
        <v>Sushil Ahuja</v>
      </c>
    </row>
    <row r="16" spans="1:6" ht="13.8" x14ac:dyDescent="0.3">
      <c r="A16" s="8">
        <v>200725</v>
      </c>
      <c r="B16" t="str">
        <f>VLOOKUP('Sheet 1'!$A16,'Raw Dump'!$A$1:$G$466,2,0)</f>
        <v>Umesh Bhatt</v>
      </c>
      <c r="C16" t="str">
        <f>VLOOKUP(A16,'Raw Dump'!$A$1:$G$466,3,0)</f>
        <v>Senior Customer Service Associate</v>
      </c>
      <c r="D16" t="str">
        <f>VLOOKUP(A16,'Raw Dump'!$A$1:$G$466,4,0)</f>
        <v>Active</v>
      </c>
      <c r="E16" t="str">
        <f>VLOOKUP(A16,'Raw Dump'!$A$1:$G$466,5,0)</f>
        <v>Aircel</v>
      </c>
      <c r="F16" t="str">
        <f>VLOOKUP(A16,'Raw Dump'!$A$1:$G$466,6,0)</f>
        <v>Pritesh Pandey</v>
      </c>
    </row>
    <row r="17" spans="1:6" ht="13.8" x14ac:dyDescent="0.3">
      <c r="A17" s="8">
        <v>200746</v>
      </c>
      <c r="B17" t="str">
        <f>VLOOKUP('Sheet 1'!$A17,'Raw Dump'!$A$1:$G$466,2,0)</f>
        <v>Ninad P Joshi</v>
      </c>
      <c r="C17" t="str">
        <f>VLOOKUP(A17,'Raw Dump'!$A$1:$G$466,3,0)</f>
        <v>Customer Service Associate</v>
      </c>
      <c r="D17" t="str">
        <f>VLOOKUP(A17,'Raw Dump'!$A$1:$G$466,4,0)</f>
        <v>Active</v>
      </c>
      <c r="E17" t="str">
        <f>VLOOKUP(A17,'Raw Dump'!$A$1:$G$466,5,0)</f>
        <v>ICICI Prudential Lead</v>
      </c>
      <c r="F17" t="str">
        <f>VLOOKUP(A17,'Raw Dump'!$A$1:$G$466,6,0)</f>
        <v>Jyoti Shingade</v>
      </c>
    </row>
    <row r="18" spans="1:6" ht="13.8" x14ac:dyDescent="0.3">
      <c r="A18" s="8">
        <v>200799</v>
      </c>
      <c r="B18" t="str">
        <f>VLOOKUP('Sheet 1'!$A18,'Raw Dump'!$A$1:$G$466,2,0)</f>
        <v>Shraddha Bharat Kharat</v>
      </c>
      <c r="C18" t="str">
        <f>VLOOKUP(A18,'Raw Dump'!$A$1:$G$466,3,0)</f>
        <v>Customer Service Associate</v>
      </c>
      <c r="D18" t="str">
        <f>VLOOKUP(A18,'Raw Dump'!$A$1:$G$466,4,0)</f>
        <v>Active</v>
      </c>
      <c r="E18" t="str">
        <f>VLOOKUP(A18,'Raw Dump'!$A$1:$G$466,5,0)</f>
        <v>ICICI Prudential Lead</v>
      </c>
      <c r="F18" t="str">
        <f>VLOOKUP(A18,'Raw Dump'!$A$1:$G$466,6,0)</f>
        <v>Jyoti Shingade</v>
      </c>
    </row>
    <row r="19" spans="1:6" ht="13.8" x14ac:dyDescent="0.3">
      <c r="A19" s="8">
        <v>200749</v>
      </c>
      <c r="B19" t="str">
        <f>VLOOKUP('Sheet 1'!$A19,'Raw Dump'!$A$1:$G$466,2,0)</f>
        <v>Shyamsunder Gopalprasad Vishwakarma</v>
      </c>
      <c r="C19" t="str">
        <f>VLOOKUP(A19,'Raw Dump'!$A$1:$G$466,3,0)</f>
        <v>Senior Customer Service Associate</v>
      </c>
      <c r="D19" t="str">
        <f>VLOOKUP(A19,'Raw Dump'!$A$1:$G$466,4,0)</f>
        <v>Active</v>
      </c>
      <c r="E19" t="str">
        <f>VLOOKUP(A19,'Raw Dump'!$A$1:$G$466,5,0)</f>
        <v>HDFC LG</v>
      </c>
      <c r="F19" t="str">
        <f>VLOOKUP(A19,'Raw Dump'!$A$1:$G$466,6,0)</f>
        <v>Ashraf Sayyed</v>
      </c>
    </row>
    <row r="20" spans="1:6" ht="13.8" x14ac:dyDescent="0.3">
      <c r="A20" s="8">
        <v>200893</v>
      </c>
      <c r="B20" t="str">
        <f>VLOOKUP('Sheet 1'!$A20,'Raw Dump'!$A$1:$G$466,2,0)</f>
        <v>Rajan kumar Choudhary</v>
      </c>
      <c r="C20" t="str">
        <f>VLOOKUP(A20,'Raw Dump'!$A$1:$G$466,3,0)</f>
        <v>Customer Service Associate</v>
      </c>
      <c r="D20" t="str">
        <f>VLOOKUP(A20,'Raw Dump'!$A$1:$G$466,4,0)</f>
        <v>Active</v>
      </c>
      <c r="E20" t="str">
        <f>VLOOKUP(A20,'Raw Dump'!$A$1:$G$466,5,0)</f>
        <v>MTS</v>
      </c>
      <c r="F20" t="str">
        <f>VLOOKUP(A20,'Raw Dump'!$A$1:$G$466,6,0)</f>
        <v>Farhan Shaikh</v>
      </c>
    </row>
    <row r="21" spans="1:6" ht="13.8" x14ac:dyDescent="0.3">
      <c r="A21" s="8">
        <v>200738</v>
      </c>
      <c r="B21" t="str">
        <f>VLOOKUP('Sheet 1'!$A21,'Raw Dump'!$A$1:$G$466,2,0)</f>
        <v>Padmaja Arun Kambli</v>
      </c>
      <c r="C21" t="str">
        <f>VLOOKUP(A21,'Raw Dump'!$A$1:$G$466,3,0)</f>
        <v>Customer Service Associate</v>
      </c>
      <c r="D21" t="str">
        <f>VLOOKUP(A21,'Raw Dump'!$A$1:$G$466,4,0)</f>
        <v>Active</v>
      </c>
      <c r="E21" t="str">
        <f>VLOOKUP(A21,'Raw Dump'!$A$1:$G$466,5,0)</f>
        <v>TTML CLCM Welcome</v>
      </c>
      <c r="F21" t="str">
        <f>VLOOKUP(A21,'Raw Dump'!$A$1:$G$466,6,0)</f>
        <v>Sudha Bhaskar</v>
      </c>
    </row>
    <row r="22" spans="1:6" ht="13.8" x14ac:dyDescent="0.3">
      <c r="A22" s="8">
        <v>200856</v>
      </c>
      <c r="B22" t="str">
        <f>VLOOKUP('Sheet 1'!$A22,'Raw Dump'!$A$1:$G$466,2,0)</f>
        <v>Maksud Shah</v>
      </c>
      <c r="C22" t="str">
        <f>VLOOKUP(A22,'Raw Dump'!$A$1:$G$466,3,0)</f>
        <v>Senior Customer Service Associate</v>
      </c>
      <c r="D22" t="str">
        <f>VLOOKUP(A22,'Raw Dump'!$A$1:$G$466,4,0)</f>
        <v>Active</v>
      </c>
      <c r="E22" t="str">
        <f>VLOOKUP(A22,'Raw Dump'!$A$1:$G$466,5,0)</f>
        <v>Kotak Life Insurance</v>
      </c>
      <c r="F22" t="str">
        <f>VLOOKUP(A22,'Raw Dump'!$A$1:$G$466,6,0)</f>
        <v>Gaurav Sharma</v>
      </c>
    </row>
    <row r="23" spans="1:6" ht="13.8" x14ac:dyDescent="0.3">
      <c r="A23" s="8">
        <v>200923</v>
      </c>
      <c r="B23" t="str">
        <f>VLOOKUP('Sheet 1'!$A23,'Raw Dump'!$A$1:$G$466,2,0)</f>
        <v>Irfan Shaikh Hafizzuddin</v>
      </c>
      <c r="C23" t="str">
        <f>VLOOKUP(A23,'Raw Dump'!$A$1:$G$466,3,0)</f>
        <v>Senior Customer Service Associate</v>
      </c>
      <c r="D23" t="str">
        <f>VLOOKUP(A23,'Raw Dump'!$A$1:$G$466,4,0)</f>
        <v>Active</v>
      </c>
      <c r="E23" t="str">
        <f>VLOOKUP(A23,'Raw Dump'!$A$1:$G$466,5,0)</f>
        <v>Aircel</v>
      </c>
      <c r="F23" t="str">
        <f>VLOOKUP(A23,'Raw Dump'!$A$1:$G$466,6,0)</f>
        <v>Pritesh Pandey</v>
      </c>
    </row>
    <row r="24" spans="1:6" ht="13.8" x14ac:dyDescent="0.3">
      <c r="A24" s="8">
        <v>200879</v>
      </c>
      <c r="B24" t="str">
        <f>VLOOKUP('Sheet 1'!$A24,'Raw Dump'!$A$1:$G$466,2,0)</f>
        <v>Vinayak Balu Chavhan</v>
      </c>
      <c r="C24" t="str">
        <f>VLOOKUP(A24,'Raw Dump'!$A$1:$G$466,3,0)</f>
        <v>Senior Customer Service Associate</v>
      </c>
      <c r="D24" t="str">
        <f>VLOOKUP(A24,'Raw Dump'!$A$1:$G$466,4,0)</f>
        <v>Inactive</v>
      </c>
      <c r="E24" t="str">
        <f>VLOOKUP(A24,'Raw Dump'!$A$1:$G$466,5,0)</f>
        <v>Kotak Life Insurance</v>
      </c>
      <c r="F24" t="str">
        <f>VLOOKUP(A24,'Raw Dump'!$A$1:$G$466,6,0)</f>
        <v>Jameel Shaikh</v>
      </c>
    </row>
    <row r="25" spans="1:6" ht="13.8" x14ac:dyDescent="0.3">
      <c r="A25" s="8">
        <v>200918</v>
      </c>
      <c r="B25" t="str">
        <f>VLOOKUP('Sheet 1'!$A25,'Raw Dump'!$A$1:$G$466,2,0)</f>
        <v>Akshay Rajendra Shah</v>
      </c>
      <c r="C25" t="str">
        <f>VLOOKUP(A25,'Raw Dump'!$A$1:$G$466,3,0)</f>
        <v>Customer Service Associate</v>
      </c>
      <c r="D25" t="str">
        <f>VLOOKUP(A25,'Raw Dump'!$A$1:$G$466,4,0)</f>
        <v>Inactive</v>
      </c>
      <c r="E25" t="str">
        <f>VLOOKUP(A25,'Raw Dump'!$A$1:$G$466,5,0)</f>
        <v>Kotak Life Insurance</v>
      </c>
      <c r="F25" t="str">
        <f>VLOOKUP(A25,'Raw Dump'!$A$1:$G$466,6,0)</f>
        <v>Baljinder Saini</v>
      </c>
    </row>
    <row r="26" spans="1:6" ht="13.8" x14ac:dyDescent="0.3">
      <c r="A26" s="8">
        <v>200964</v>
      </c>
      <c r="B26" t="str">
        <f>VLOOKUP('Sheet 1'!$A26,'Raw Dump'!$A$1:$G$466,2,0)</f>
        <v>Santosh Ramchandra Arya</v>
      </c>
      <c r="C26" t="str">
        <f>VLOOKUP(A26,'Raw Dump'!$A$1:$G$466,3,0)</f>
        <v>Customer Service Associate</v>
      </c>
      <c r="D26" t="str">
        <f>VLOOKUP(A26,'Raw Dump'!$A$1:$G$466,4,0)</f>
        <v>Active</v>
      </c>
      <c r="E26" t="str">
        <f>VLOOKUP(A26,'Raw Dump'!$A$1:$G$466,5,0)</f>
        <v>ICICI Prudential Lead</v>
      </c>
      <c r="F26" t="str">
        <f>VLOOKUP(A26,'Raw Dump'!$A$1:$G$466,6,0)</f>
        <v>Jyoti Shingade</v>
      </c>
    </row>
    <row r="27" spans="1:6" ht="13.8" x14ac:dyDescent="0.3">
      <c r="A27" s="8">
        <v>200954</v>
      </c>
      <c r="B27" t="str">
        <f>VLOOKUP('Sheet 1'!$A27,'Raw Dump'!$A$1:$G$466,2,0)</f>
        <v>Saurabh Pandey</v>
      </c>
      <c r="C27" t="str">
        <f>VLOOKUP(A27,'Raw Dump'!$A$1:$G$466,3,0)</f>
        <v>Senior Customer Service Associate</v>
      </c>
      <c r="D27" t="str">
        <f>VLOOKUP(A27,'Raw Dump'!$A$1:$G$466,4,0)</f>
        <v>Inactive</v>
      </c>
      <c r="E27" t="str">
        <f>VLOOKUP(A27,'Raw Dump'!$A$1:$G$466,5,0)</f>
        <v>Barclays</v>
      </c>
      <c r="F27" t="str">
        <f>VLOOKUP(A27,'Raw Dump'!$A$1:$G$466,6,0)</f>
        <v>Aisha Ali Quraishi</v>
      </c>
    </row>
    <row r="28" spans="1:6" ht="13.8" x14ac:dyDescent="0.3">
      <c r="A28" s="8">
        <v>200957</v>
      </c>
      <c r="B28" t="str">
        <f>VLOOKUP('Sheet 1'!$A28,'Raw Dump'!$A$1:$G$466,2,0)</f>
        <v>Samarjeet</v>
      </c>
      <c r="C28" t="str">
        <f>VLOOKUP(A28,'Raw Dump'!$A$1:$G$466,3,0)</f>
        <v>Senior Customer Service Associate</v>
      </c>
      <c r="D28" t="str">
        <f>VLOOKUP(A28,'Raw Dump'!$A$1:$G$466,4,0)</f>
        <v>Inactive</v>
      </c>
      <c r="E28" t="str">
        <f>VLOOKUP(A28,'Raw Dump'!$A$1:$G$466,5,0)</f>
        <v>Barclays</v>
      </c>
      <c r="F28" t="str">
        <f>VLOOKUP(A28,'Raw Dump'!$A$1:$G$466,6,0)</f>
        <v>Aisha Ali Quraishi</v>
      </c>
    </row>
    <row r="29" spans="1:6" ht="13.8" x14ac:dyDescent="0.3">
      <c r="A29" s="8">
        <v>200906</v>
      </c>
      <c r="B29" t="str">
        <f>VLOOKUP('Sheet 1'!$A29,'Raw Dump'!$A$1:$G$466,2,0)</f>
        <v>Jeetendra Kumar Mahto</v>
      </c>
      <c r="C29" t="str">
        <f>VLOOKUP(A29,'Raw Dump'!$A$1:$G$466,3,0)</f>
        <v>Customer Service Associate</v>
      </c>
      <c r="D29" t="str">
        <f>VLOOKUP(A29,'Raw Dump'!$A$1:$G$466,4,0)</f>
        <v>Active</v>
      </c>
      <c r="E29" t="str">
        <f>VLOOKUP(A29,'Raw Dump'!$A$1:$G$466,5,0)</f>
        <v>Aircel</v>
      </c>
      <c r="F29" t="str">
        <f>VLOOKUP(A29,'Raw Dump'!$A$1:$G$466,6,0)</f>
        <v>Pratik Pujari</v>
      </c>
    </row>
    <row r="30" spans="1:6" ht="13.8" x14ac:dyDescent="0.3">
      <c r="A30" s="8">
        <v>200974</v>
      </c>
      <c r="B30" t="str">
        <f>VLOOKUP('Sheet 1'!$A30,'Raw Dump'!$A$1:$G$466,2,0)</f>
        <v>Roshan Kapilmuni Sharma</v>
      </c>
      <c r="C30" t="str">
        <f>VLOOKUP(A30,'Raw Dump'!$A$1:$G$466,3,0)</f>
        <v>Customer Service Associate</v>
      </c>
      <c r="D30" t="str">
        <f>VLOOKUP(A30,'Raw Dump'!$A$1:$G$466,4,0)</f>
        <v>Active</v>
      </c>
      <c r="E30" t="str">
        <f>VLOOKUP(A30,'Raw Dump'!$A$1:$G$466,5,0)</f>
        <v>ICICI Prudential Lead</v>
      </c>
      <c r="F30" t="str">
        <f>VLOOKUP(A30,'Raw Dump'!$A$1:$G$466,6,0)</f>
        <v>Manju Gupta</v>
      </c>
    </row>
    <row r="31" spans="1:6" ht="13.8" x14ac:dyDescent="0.3">
      <c r="A31" s="8">
        <v>200979</v>
      </c>
      <c r="B31" t="str">
        <f>VLOOKUP('Sheet 1'!$A31,'Raw Dump'!$A$1:$G$466,2,0)</f>
        <v>Mehboob Shaikh</v>
      </c>
      <c r="C31" t="str">
        <f>VLOOKUP(A31,'Raw Dump'!$A$1:$G$466,3,0)</f>
        <v>Senior Customer Service Associate</v>
      </c>
      <c r="D31" t="str">
        <f>VLOOKUP(A31,'Raw Dump'!$A$1:$G$466,4,0)</f>
        <v>Active</v>
      </c>
      <c r="E31" t="str">
        <f>VLOOKUP(A31,'Raw Dump'!$A$1:$G$466,5,0)</f>
        <v>ICICI Prudential Lead</v>
      </c>
      <c r="F31" t="str">
        <f>VLOOKUP(A31,'Raw Dump'!$A$1:$G$466,6,0)</f>
        <v>Jyoti Shingade</v>
      </c>
    </row>
    <row r="32" spans="1:6" ht="13.8" x14ac:dyDescent="0.3">
      <c r="A32" s="8">
        <v>200991</v>
      </c>
      <c r="B32" t="str">
        <f>VLOOKUP('Sheet 1'!$A32,'Raw Dump'!$A$1:$G$466,2,0)</f>
        <v>Priya Mahesh Yadav</v>
      </c>
      <c r="C32" t="str">
        <f>VLOOKUP(A32,'Raw Dump'!$A$1:$G$466,3,0)</f>
        <v>Customer Service Associate</v>
      </c>
      <c r="D32" t="str">
        <f>VLOOKUP(A32,'Raw Dump'!$A$1:$G$466,4,0)</f>
        <v>Active</v>
      </c>
      <c r="E32" t="str">
        <f>VLOOKUP(A32,'Raw Dump'!$A$1:$G$466,5,0)</f>
        <v>Kotak Life Insurance EVA</v>
      </c>
      <c r="F32" t="str">
        <f>VLOOKUP(A32,'Raw Dump'!$A$1:$G$466,6,0)</f>
        <v>Sunil Rathod</v>
      </c>
    </row>
    <row r="33" spans="1:6" ht="13.8" x14ac:dyDescent="0.3">
      <c r="A33" s="8">
        <v>201002</v>
      </c>
      <c r="B33" t="str">
        <f>VLOOKUP('Sheet 1'!$A33,'Raw Dump'!$A$1:$G$466,2,0)</f>
        <v>Jyoti Jagannath Nile</v>
      </c>
      <c r="C33" t="str">
        <f>VLOOKUP(A33,'Raw Dump'!$A$1:$G$466,3,0)</f>
        <v>Senior Customer Service Associate</v>
      </c>
      <c r="D33" t="str">
        <f>VLOOKUP(A33,'Raw Dump'!$A$1:$G$466,4,0)</f>
        <v>Inactive</v>
      </c>
      <c r="E33" t="str">
        <f>VLOOKUP(A33,'Raw Dump'!$A$1:$G$466,5,0)</f>
        <v>Kotak Life Insurance EVA</v>
      </c>
      <c r="F33" t="str">
        <f>VLOOKUP(A33,'Raw Dump'!$A$1:$G$466,6,0)</f>
        <v>Swati Kamble</v>
      </c>
    </row>
    <row r="34" spans="1:6" ht="13.8" x14ac:dyDescent="0.3">
      <c r="A34" s="8">
        <v>201006</v>
      </c>
      <c r="B34" t="str">
        <f>VLOOKUP('Sheet 1'!$A34,'Raw Dump'!$A$1:$G$466,2,0)</f>
        <v>Farheen Shaikh</v>
      </c>
      <c r="C34" t="str">
        <f>VLOOKUP(A34,'Raw Dump'!$A$1:$G$466,3,0)</f>
        <v>Senior Customer Service Associate</v>
      </c>
      <c r="D34" t="str">
        <f>VLOOKUP(A34,'Raw Dump'!$A$1:$G$466,4,0)</f>
        <v>Active</v>
      </c>
      <c r="E34" t="str">
        <f>VLOOKUP(A34,'Raw Dump'!$A$1:$G$466,5,0)</f>
        <v>Kotak Life Insurance EVA</v>
      </c>
      <c r="F34" t="str">
        <f>VLOOKUP(A34,'Raw Dump'!$A$1:$G$466,6,0)</f>
        <v>Sunil Rathod</v>
      </c>
    </row>
    <row r="35" spans="1:6" ht="13.8" x14ac:dyDescent="0.3">
      <c r="A35" s="8">
        <v>201000</v>
      </c>
      <c r="B35" t="str">
        <f>VLOOKUP('Sheet 1'!$A35,'Raw Dump'!$A$1:$G$466,2,0)</f>
        <v>Shiv Shyam Yadav</v>
      </c>
      <c r="C35" t="str">
        <f>VLOOKUP(A35,'Raw Dump'!$A$1:$G$466,3,0)</f>
        <v>Senior Customer Service Associate</v>
      </c>
      <c r="D35" t="str">
        <f>VLOOKUP(A35,'Raw Dump'!$A$1:$G$466,4,0)</f>
        <v>Active</v>
      </c>
      <c r="E35" t="str">
        <f>VLOOKUP(A35,'Raw Dump'!$A$1:$G$466,5,0)</f>
        <v>Uninor</v>
      </c>
      <c r="F35" t="str">
        <f>VLOOKUP(A35,'Raw Dump'!$A$1:$G$466,6,0)</f>
        <v>Farhan Shaikh</v>
      </c>
    </row>
    <row r="36" spans="1:6" ht="13.8" x14ac:dyDescent="0.3">
      <c r="A36" s="8">
        <v>201041</v>
      </c>
      <c r="B36" t="str">
        <f>VLOOKUP('Sheet 1'!$A36,'Raw Dump'!$A$1:$G$466,2,0)</f>
        <v>Niraj Mishra</v>
      </c>
      <c r="C36" t="str">
        <f>VLOOKUP(A36,'Raw Dump'!$A$1:$G$466,3,0)</f>
        <v>Customer Service Associate</v>
      </c>
      <c r="D36" t="str">
        <f>VLOOKUP(A36,'Raw Dump'!$A$1:$G$466,4,0)</f>
        <v>Inactive</v>
      </c>
      <c r="E36" t="str">
        <f>VLOOKUP(A36,'Raw Dump'!$A$1:$G$466,5,0)</f>
        <v>ICICI Prudential Lead</v>
      </c>
      <c r="F36" t="str">
        <f>VLOOKUP(A36,'Raw Dump'!$A$1:$G$466,6,0)</f>
        <v>Vaishnavi Jiandani</v>
      </c>
    </row>
    <row r="37" spans="1:6" ht="13.8" x14ac:dyDescent="0.3">
      <c r="A37" s="8">
        <v>201045</v>
      </c>
      <c r="B37" t="str">
        <f>VLOOKUP('Sheet 1'!$A37,'Raw Dump'!$A$1:$G$466,2,0)</f>
        <v>Sandeep S Narvekar</v>
      </c>
      <c r="C37" t="str">
        <f>VLOOKUP(A37,'Raw Dump'!$A$1:$G$466,3,0)</f>
        <v>Senior Customer Service Associate</v>
      </c>
      <c r="D37" t="str">
        <f>VLOOKUP(A37,'Raw Dump'!$A$1:$G$466,4,0)</f>
        <v>Active</v>
      </c>
      <c r="E37" t="str">
        <f>VLOOKUP(A37,'Raw Dump'!$A$1:$G$466,5,0)</f>
        <v>ICICI Prudential Lead</v>
      </c>
      <c r="F37" t="str">
        <f>VLOOKUP(A37,'Raw Dump'!$A$1:$G$466,6,0)</f>
        <v>Manju Gupta</v>
      </c>
    </row>
    <row r="38" spans="1:6" ht="13.8" x14ac:dyDescent="0.3">
      <c r="A38" s="8">
        <v>201049</v>
      </c>
      <c r="B38" t="str">
        <f>VLOOKUP('Sheet 1'!$A38,'Raw Dump'!$A$1:$G$466,2,0)</f>
        <v>M Raj Kumar</v>
      </c>
      <c r="C38" t="str">
        <f>VLOOKUP(A38,'Raw Dump'!$A$1:$G$466,3,0)</f>
        <v>Senior Customer Service Associate</v>
      </c>
      <c r="D38" t="str">
        <f>VLOOKUP(A38,'Raw Dump'!$A$1:$G$466,4,0)</f>
        <v>Active</v>
      </c>
      <c r="E38" t="str">
        <f>VLOOKUP(A38,'Raw Dump'!$A$1:$G$466,5,0)</f>
        <v>ICICI Prudential Lead</v>
      </c>
      <c r="F38" t="str">
        <f>VLOOKUP(A38,'Raw Dump'!$A$1:$G$466,6,0)</f>
        <v>Manju Gupta</v>
      </c>
    </row>
    <row r="39" spans="1:6" ht="13.8" x14ac:dyDescent="0.3">
      <c r="A39" s="8">
        <v>201061</v>
      </c>
      <c r="B39" t="str">
        <f>VLOOKUP('Sheet 1'!$A39,'Raw Dump'!$A$1:$G$466,2,0)</f>
        <v>Anitha S Ashisravidar</v>
      </c>
      <c r="C39" t="str">
        <f>VLOOKUP(A39,'Raw Dump'!$A$1:$G$466,3,0)</f>
        <v>Senior Customer Service Associate</v>
      </c>
      <c r="D39" t="str">
        <f>VLOOKUP(A39,'Raw Dump'!$A$1:$G$466,4,0)</f>
        <v>Active</v>
      </c>
      <c r="E39" t="str">
        <f>VLOOKUP(A39,'Raw Dump'!$A$1:$G$466,5,0)</f>
        <v>ICICI Prudential Lead</v>
      </c>
      <c r="F39" t="str">
        <f>VLOOKUP(A39,'Raw Dump'!$A$1:$G$466,6,0)</f>
        <v>Manju Gupta</v>
      </c>
    </row>
    <row r="40" spans="1:6" ht="13.8" x14ac:dyDescent="0.3">
      <c r="A40" s="8">
        <v>201073</v>
      </c>
      <c r="B40" t="str">
        <f>VLOOKUP('Sheet 1'!$A40,'Raw Dump'!$A$1:$G$466,2,0)</f>
        <v>Tejashree Jadhav</v>
      </c>
      <c r="C40" t="str">
        <f>VLOOKUP(A40,'Raw Dump'!$A$1:$G$466,3,0)</f>
        <v>Senior Customer Service Associate</v>
      </c>
      <c r="D40" t="str">
        <f>VLOOKUP(A40,'Raw Dump'!$A$1:$G$466,4,0)</f>
        <v>Active</v>
      </c>
      <c r="E40" t="str">
        <f>VLOOKUP(A40,'Raw Dump'!$A$1:$G$466,5,0)</f>
        <v>ICICI Prudential Lead</v>
      </c>
      <c r="F40" t="str">
        <f>VLOOKUP(A40,'Raw Dump'!$A$1:$G$466,6,0)</f>
        <v>Manju Gupta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6"/>
  <sheetViews>
    <sheetView zoomScale="130" zoomScaleNormal="130" workbookViewId="0">
      <selection activeCell="F20" sqref="F20"/>
    </sheetView>
  </sheetViews>
  <sheetFormatPr defaultRowHeight="13.2" x14ac:dyDescent="0.25"/>
  <cols>
    <col min="1" max="1" width="8.44140625" style="9" bestFit="1" customWidth="1"/>
    <col min="2" max="2" width="28" customWidth="1"/>
    <col min="3" max="3" width="30.33203125" bestFit="1" customWidth="1"/>
    <col min="4" max="4" width="7.33203125" bestFit="1" customWidth="1"/>
    <col min="5" max="5" width="21.6640625" bestFit="1" customWidth="1"/>
    <col min="6" max="6" width="19.33203125" bestFit="1" customWidth="1"/>
  </cols>
  <sheetData>
    <row r="1" spans="1:7" ht="28.8" thickTop="1" thickBot="1" x14ac:dyDescent="0.3">
      <c r="A1" s="6" t="s">
        <v>2</v>
      </c>
      <c r="B1" s="1" t="s">
        <v>3</v>
      </c>
      <c r="C1" s="1" t="s">
        <v>0</v>
      </c>
      <c r="D1" s="1" t="s">
        <v>471</v>
      </c>
      <c r="E1" s="1" t="s">
        <v>474</v>
      </c>
      <c r="F1" s="1" t="s">
        <v>542</v>
      </c>
      <c r="G1" s="5" t="s">
        <v>526</v>
      </c>
    </row>
    <row r="2" spans="1:7" ht="14.4" thickTop="1" x14ac:dyDescent="0.3">
      <c r="A2" s="7">
        <v>200007</v>
      </c>
      <c r="B2" s="2" t="s">
        <v>4</v>
      </c>
      <c r="C2" s="2" t="s">
        <v>469</v>
      </c>
      <c r="D2" s="2" t="s">
        <v>472</v>
      </c>
      <c r="E2" s="2" t="s">
        <v>475</v>
      </c>
      <c r="F2" s="2" t="s">
        <v>495</v>
      </c>
      <c r="G2">
        <v>7500</v>
      </c>
    </row>
    <row r="3" spans="1:7" ht="13.8" x14ac:dyDescent="0.3">
      <c r="A3" s="8">
        <v>200011</v>
      </c>
      <c r="B3" s="2" t="s">
        <v>5</v>
      </c>
      <c r="C3" s="2" t="s">
        <v>469</v>
      </c>
      <c r="D3" s="2" t="s">
        <v>472</v>
      </c>
      <c r="E3" s="2" t="s">
        <v>475</v>
      </c>
      <c r="F3" s="2" t="s">
        <v>496</v>
      </c>
      <c r="G3">
        <v>12000</v>
      </c>
    </row>
    <row r="4" spans="1:7" ht="13.8" x14ac:dyDescent="0.3">
      <c r="A4" s="8">
        <v>200012</v>
      </c>
      <c r="B4" s="2" t="s">
        <v>6</v>
      </c>
      <c r="C4" s="2" t="s">
        <v>469</v>
      </c>
      <c r="D4" s="2" t="s">
        <v>472</v>
      </c>
      <c r="E4" s="2" t="s">
        <v>475</v>
      </c>
      <c r="F4" s="2" t="s">
        <v>496</v>
      </c>
      <c r="G4">
        <v>8000</v>
      </c>
    </row>
    <row r="5" spans="1:7" ht="13.8" x14ac:dyDescent="0.3">
      <c r="A5" s="8">
        <v>200013</v>
      </c>
      <c r="B5" s="3" t="s">
        <v>7</v>
      </c>
      <c r="C5" s="2" t="s">
        <v>469</v>
      </c>
      <c r="D5" s="2" t="s">
        <v>472</v>
      </c>
      <c r="E5" s="2" t="s">
        <v>475</v>
      </c>
      <c r="F5" s="2" t="s">
        <v>496</v>
      </c>
      <c r="G5">
        <v>8500</v>
      </c>
    </row>
    <row r="6" spans="1:7" ht="13.8" x14ac:dyDescent="0.3">
      <c r="A6" s="8">
        <v>200014</v>
      </c>
      <c r="B6" s="2" t="s">
        <v>8</v>
      </c>
      <c r="C6" s="2" t="s">
        <v>469</v>
      </c>
      <c r="D6" s="2" t="s">
        <v>472</v>
      </c>
      <c r="E6" s="2" t="s">
        <v>475</v>
      </c>
      <c r="F6" s="2" t="s">
        <v>497</v>
      </c>
      <c r="G6">
        <v>5500</v>
      </c>
    </row>
    <row r="7" spans="1:7" ht="13.8" x14ac:dyDescent="0.3">
      <c r="A7" s="8">
        <v>200015</v>
      </c>
      <c r="B7" s="2" t="s">
        <v>9</v>
      </c>
      <c r="C7" s="2" t="s">
        <v>469</v>
      </c>
      <c r="D7" s="2" t="s">
        <v>472</v>
      </c>
      <c r="E7" s="2" t="s">
        <v>475</v>
      </c>
      <c r="F7" s="2" t="s">
        <v>496</v>
      </c>
      <c r="G7">
        <v>4500</v>
      </c>
    </row>
    <row r="8" spans="1:7" ht="13.8" x14ac:dyDescent="0.3">
      <c r="A8" s="8">
        <v>200016</v>
      </c>
      <c r="B8" s="2" t="s">
        <v>10</v>
      </c>
      <c r="C8" s="2" t="s">
        <v>469</v>
      </c>
      <c r="D8" s="2" t="s">
        <v>472</v>
      </c>
      <c r="E8" s="2" t="s">
        <v>475</v>
      </c>
      <c r="F8" s="2" t="s">
        <v>495</v>
      </c>
      <c r="G8">
        <v>7500</v>
      </c>
    </row>
    <row r="9" spans="1:7" ht="13.8" x14ac:dyDescent="0.3">
      <c r="A9" s="8">
        <v>200017</v>
      </c>
      <c r="B9" s="2" t="s">
        <v>11</v>
      </c>
      <c r="C9" s="2" t="s">
        <v>469</v>
      </c>
      <c r="D9" s="2" t="s">
        <v>472</v>
      </c>
      <c r="E9" s="2" t="s">
        <v>475</v>
      </c>
      <c r="F9" s="2" t="s">
        <v>495</v>
      </c>
      <c r="G9">
        <v>7500</v>
      </c>
    </row>
    <row r="10" spans="1:7" ht="13.8" x14ac:dyDescent="0.3">
      <c r="A10" s="8">
        <v>200018</v>
      </c>
      <c r="B10" s="2" t="s">
        <v>12</v>
      </c>
      <c r="C10" s="2" t="s">
        <v>469</v>
      </c>
      <c r="D10" s="2" t="s">
        <v>472</v>
      </c>
      <c r="E10" s="2" t="s">
        <v>475</v>
      </c>
      <c r="F10" s="2" t="s">
        <v>497</v>
      </c>
      <c r="G10">
        <v>7500</v>
      </c>
    </row>
    <row r="11" spans="1:7" ht="13.8" x14ac:dyDescent="0.3">
      <c r="A11" s="8">
        <v>200019</v>
      </c>
      <c r="B11" s="2" t="s">
        <v>13</v>
      </c>
      <c r="C11" s="2" t="s">
        <v>469</v>
      </c>
      <c r="D11" s="2" t="s">
        <v>472</v>
      </c>
      <c r="E11" s="2" t="s">
        <v>475</v>
      </c>
      <c r="F11" s="2" t="s">
        <v>495</v>
      </c>
      <c r="G11">
        <v>9000</v>
      </c>
    </row>
    <row r="12" spans="1:7" ht="13.8" x14ac:dyDescent="0.3">
      <c r="A12" s="8">
        <v>200020</v>
      </c>
      <c r="B12" s="2" t="s">
        <v>14</v>
      </c>
      <c r="C12" s="2" t="s">
        <v>469</v>
      </c>
      <c r="D12" s="2" t="s">
        <v>472</v>
      </c>
      <c r="E12" s="2" t="s">
        <v>475</v>
      </c>
      <c r="F12" s="2" t="s">
        <v>497</v>
      </c>
      <c r="G12">
        <v>7500</v>
      </c>
    </row>
    <row r="13" spans="1:7" ht="13.8" x14ac:dyDescent="0.3">
      <c r="A13" s="8">
        <v>200021</v>
      </c>
      <c r="B13" s="2" t="s">
        <v>15</v>
      </c>
      <c r="C13" s="2" t="s">
        <v>469</v>
      </c>
      <c r="D13" s="2" t="s">
        <v>472</v>
      </c>
      <c r="E13" s="2" t="s">
        <v>475</v>
      </c>
      <c r="F13" s="2" t="s">
        <v>496</v>
      </c>
      <c r="G13">
        <v>12000</v>
      </c>
    </row>
    <row r="14" spans="1:7" ht="13.8" x14ac:dyDescent="0.3">
      <c r="A14" s="8">
        <v>200023</v>
      </c>
      <c r="B14" s="2" t="s">
        <v>16</v>
      </c>
      <c r="C14" s="2" t="s">
        <v>469</v>
      </c>
      <c r="D14" s="2" t="s">
        <v>472</v>
      </c>
      <c r="E14" s="2" t="s">
        <v>475</v>
      </c>
      <c r="F14" s="2" t="s">
        <v>497</v>
      </c>
      <c r="G14">
        <v>8000</v>
      </c>
    </row>
    <row r="15" spans="1:7" ht="13.8" x14ac:dyDescent="0.3">
      <c r="A15" s="8">
        <v>200024</v>
      </c>
      <c r="B15" s="2" t="s">
        <v>17</v>
      </c>
      <c r="C15" s="2" t="s">
        <v>469</v>
      </c>
      <c r="D15" s="2" t="s">
        <v>472</v>
      </c>
      <c r="E15" s="2" t="s">
        <v>475</v>
      </c>
      <c r="F15" s="2" t="s">
        <v>495</v>
      </c>
      <c r="G15">
        <v>8500</v>
      </c>
    </row>
    <row r="16" spans="1:7" ht="13.8" x14ac:dyDescent="0.3">
      <c r="A16" s="8">
        <v>200025</v>
      </c>
      <c r="B16" s="2" t="s">
        <v>18</v>
      </c>
      <c r="C16" s="2" t="s">
        <v>469</v>
      </c>
      <c r="D16" s="2" t="s">
        <v>473</v>
      </c>
      <c r="E16" s="2" t="s">
        <v>475</v>
      </c>
      <c r="F16" s="2" t="s">
        <v>498</v>
      </c>
      <c r="G16">
        <v>5500</v>
      </c>
    </row>
    <row r="17" spans="1:7" ht="13.8" x14ac:dyDescent="0.3">
      <c r="A17" s="8">
        <v>200036</v>
      </c>
      <c r="B17" s="2" t="s">
        <v>19</v>
      </c>
      <c r="C17" s="2" t="s">
        <v>469</v>
      </c>
      <c r="D17" s="2" t="s">
        <v>473</v>
      </c>
      <c r="E17" s="2" t="s">
        <v>475</v>
      </c>
      <c r="F17" s="2" t="s">
        <v>498</v>
      </c>
      <c r="G17">
        <v>4500</v>
      </c>
    </row>
    <row r="18" spans="1:7" ht="13.8" x14ac:dyDescent="0.3">
      <c r="A18" s="8">
        <v>200045</v>
      </c>
      <c r="B18" s="2" t="s">
        <v>20</v>
      </c>
      <c r="C18" s="2" t="s">
        <v>469</v>
      </c>
      <c r="D18" s="2" t="s">
        <v>473</v>
      </c>
      <c r="E18" s="2" t="s">
        <v>475</v>
      </c>
      <c r="F18" s="2" t="s">
        <v>498</v>
      </c>
      <c r="G18">
        <v>7500</v>
      </c>
    </row>
    <row r="19" spans="1:7" ht="13.8" x14ac:dyDescent="0.3">
      <c r="A19" s="8">
        <v>200078</v>
      </c>
      <c r="B19" s="3" t="s">
        <v>21</v>
      </c>
      <c r="C19" s="2" t="s">
        <v>469</v>
      </c>
      <c r="D19" s="2" t="s">
        <v>473</v>
      </c>
      <c r="E19" s="2" t="s">
        <v>476</v>
      </c>
      <c r="F19" s="2" t="s">
        <v>499</v>
      </c>
      <c r="G19">
        <v>7500</v>
      </c>
    </row>
    <row r="20" spans="1:7" ht="13.8" x14ac:dyDescent="0.3">
      <c r="A20" s="8">
        <v>200079</v>
      </c>
      <c r="B20" s="2" t="s">
        <v>22</v>
      </c>
      <c r="C20" s="2" t="s">
        <v>469</v>
      </c>
      <c r="D20" s="2" t="s">
        <v>473</v>
      </c>
      <c r="E20" s="2" t="s">
        <v>475</v>
      </c>
      <c r="F20" s="2" t="s">
        <v>498</v>
      </c>
      <c r="G20">
        <v>7500</v>
      </c>
    </row>
    <row r="21" spans="1:7" ht="13.8" x14ac:dyDescent="0.3">
      <c r="A21" s="8">
        <v>200127</v>
      </c>
      <c r="B21" s="3" t="s">
        <v>23</v>
      </c>
      <c r="C21" s="2" t="s">
        <v>469</v>
      </c>
      <c r="D21" s="2" t="s">
        <v>473</v>
      </c>
      <c r="E21" s="2" t="s">
        <v>475</v>
      </c>
      <c r="F21" s="2" t="s">
        <v>498</v>
      </c>
      <c r="G21">
        <v>9000</v>
      </c>
    </row>
    <row r="22" spans="1:7" ht="13.8" x14ac:dyDescent="0.3">
      <c r="A22" s="8">
        <v>200131</v>
      </c>
      <c r="B22" s="2" t="s">
        <v>24</v>
      </c>
      <c r="C22" s="2" t="s">
        <v>469</v>
      </c>
      <c r="D22" s="2" t="s">
        <v>473</v>
      </c>
      <c r="E22" s="2" t="s">
        <v>475</v>
      </c>
      <c r="F22" s="2" t="s">
        <v>498</v>
      </c>
      <c r="G22">
        <v>7500</v>
      </c>
    </row>
    <row r="23" spans="1:7" ht="13.8" x14ac:dyDescent="0.3">
      <c r="A23" s="8">
        <v>200162</v>
      </c>
      <c r="B23" s="2" t="s">
        <v>25</v>
      </c>
      <c r="C23" s="2" t="s">
        <v>469</v>
      </c>
      <c r="D23" s="2" t="s">
        <v>473</v>
      </c>
      <c r="E23" s="2" t="s">
        <v>475</v>
      </c>
      <c r="F23" s="2" t="s">
        <v>498</v>
      </c>
      <c r="G23">
        <v>12000</v>
      </c>
    </row>
    <row r="24" spans="1:7" ht="13.8" x14ac:dyDescent="0.3">
      <c r="A24" s="8">
        <v>200184</v>
      </c>
      <c r="B24" s="2" t="s">
        <v>26</v>
      </c>
      <c r="C24" s="2" t="s">
        <v>469</v>
      </c>
      <c r="D24" s="2" t="s">
        <v>473</v>
      </c>
      <c r="E24" s="2" t="s">
        <v>477</v>
      </c>
      <c r="F24" s="2" t="s">
        <v>501</v>
      </c>
      <c r="G24">
        <v>8000</v>
      </c>
    </row>
    <row r="25" spans="1:7" ht="13.8" x14ac:dyDescent="0.3">
      <c r="A25" s="8">
        <v>200223</v>
      </c>
      <c r="B25" s="2" t="s">
        <v>27</v>
      </c>
      <c r="C25" s="2" t="s">
        <v>469</v>
      </c>
      <c r="D25" s="2" t="s">
        <v>473</v>
      </c>
      <c r="E25" s="2" t="s">
        <v>475</v>
      </c>
      <c r="F25" s="2" t="s">
        <v>498</v>
      </c>
      <c r="G25">
        <v>8500</v>
      </c>
    </row>
    <row r="26" spans="1:7" ht="13.8" x14ac:dyDescent="0.3">
      <c r="A26" s="8">
        <v>200194</v>
      </c>
      <c r="B26" s="2" t="s">
        <v>28</v>
      </c>
      <c r="C26" s="2" t="s">
        <v>469</v>
      </c>
      <c r="D26" s="2" t="s">
        <v>473</v>
      </c>
      <c r="E26" s="2" t="s">
        <v>475</v>
      </c>
      <c r="F26" s="2" t="s">
        <v>498</v>
      </c>
      <c r="G26">
        <v>5500</v>
      </c>
    </row>
    <row r="27" spans="1:7" ht="13.8" x14ac:dyDescent="0.3">
      <c r="A27" s="8">
        <v>200205</v>
      </c>
      <c r="B27" s="2" t="s">
        <v>29</v>
      </c>
      <c r="C27" s="2" t="s">
        <v>469</v>
      </c>
      <c r="D27" s="2" t="s">
        <v>473</v>
      </c>
      <c r="E27" s="2" t="s">
        <v>478</v>
      </c>
      <c r="F27" s="2" t="s">
        <v>503</v>
      </c>
      <c r="G27">
        <v>4500</v>
      </c>
    </row>
    <row r="28" spans="1:7" ht="13.8" x14ac:dyDescent="0.3">
      <c r="A28" s="8">
        <v>200206</v>
      </c>
      <c r="B28" s="2" t="s">
        <v>30</v>
      </c>
      <c r="C28" s="2" t="s">
        <v>469</v>
      </c>
      <c r="D28" s="2" t="s">
        <v>473</v>
      </c>
      <c r="E28" s="2" t="s">
        <v>479</v>
      </c>
      <c r="F28" s="2" t="s">
        <v>504</v>
      </c>
      <c r="G28">
        <v>7500</v>
      </c>
    </row>
    <row r="29" spans="1:7" ht="13.8" x14ac:dyDescent="0.3">
      <c r="A29" s="8">
        <v>200207</v>
      </c>
      <c r="B29" s="2" t="s">
        <v>31</v>
      </c>
      <c r="C29" s="2" t="s">
        <v>469</v>
      </c>
      <c r="D29" s="2" t="s">
        <v>473</v>
      </c>
      <c r="E29" s="2" t="s">
        <v>479</v>
      </c>
      <c r="F29" s="2" t="s">
        <v>504</v>
      </c>
      <c r="G29">
        <v>7500</v>
      </c>
    </row>
    <row r="30" spans="1:7" ht="13.8" x14ac:dyDescent="0.3">
      <c r="A30" s="8">
        <v>200217</v>
      </c>
      <c r="B30" s="2" t="s">
        <v>32</v>
      </c>
      <c r="C30" s="3" t="s">
        <v>470</v>
      </c>
      <c r="D30" s="2" t="s">
        <v>473</v>
      </c>
      <c r="E30" s="2" t="s">
        <v>477</v>
      </c>
      <c r="F30" s="2" t="s">
        <v>501</v>
      </c>
      <c r="G30">
        <v>7500</v>
      </c>
    </row>
    <row r="31" spans="1:7" ht="13.8" x14ac:dyDescent="0.3">
      <c r="A31" s="8">
        <v>200219</v>
      </c>
      <c r="B31" s="2" t="s">
        <v>33</v>
      </c>
      <c r="C31" s="3" t="s">
        <v>470</v>
      </c>
      <c r="D31" s="2" t="s">
        <v>473</v>
      </c>
      <c r="E31" s="2" t="s">
        <v>478</v>
      </c>
      <c r="F31" s="2" t="s">
        <v>506</v>
      </c>
      <c r="G31">
        <v>9000</v>
      </c>
    </row>
    <row r="32" spans="1:7" ht="13.8" x14ac:dyDescent="0.3">
      <c r="A32" s="8">
        <v>200220</v>
      </c>
      <c r="B32" s="2" t="s">
        <v>34</v>
      </c>
      <c r="C32" s="2" t="s">
        <v>469</v>
      </c>
      <c r="D32" s="2" t="s">
        <v>473</v>
      </c>
      <c r="E32" s="2" t="s">
        <v>475</v>
      </c>
      <c r="F32" s="2" t="s">
        <v>498</v>
      </c>
      <c r="G32">
        <v>7500</v>
      </c>
    </row>
    <row r="33" spans="1:7" ht="13.8" x14ac:dyDescent="0.3">
      <c r="A33" s="8">
        <v>200248</v>
      </c>
      <c r="B33" s="2" t="s">
        <v>35</v>
      </c>
      <c r="C33" s="2" t="s">
        <v>469</v>
      </c>
      <c r="D33" s="2" t="s">
        <v>473</v>
      </c>
      <c r="E33" s="2" t="s">
        <v>477</v>
      </c>
      <c r="F33" s="2" t="s">
        <v>505</v>
      </c>
      <c r="G33">
        <v>12000</v>
      </c>
    </row>
    <row r="34" spans="1:7" ht="13.8" x14ac:dyDescent="0.3">
      <c r="A34" s="8">
        <v>200231</v>
      </c>
      <c r="B34" s="2" t="s">
        <v>36</v>
      </c>
      <c r="C34" s="2" t="s">
        <v>469</v>
      </c>
      <c r="D34" s="2" t="s">
        <v>473</v>
      </c>
      <c r="E34" s="2" t="s">
        <v>480</v>
      </c>
      <c r="F34" s="2" t="s">
        <v>507</v>
      </c>
      <c r="G34">
        <v>8000</v>
      </c>
    </row>
    <row r="35" spans="1:7" ht="13.8" x14ac:dyDescent="0.3">
      <c r="A35" s="8">
        <v>200257</v>
      </c>
      <c r="B35" s="2" t="s">
        <v>37</v>
      </c>
      <c r="C35" s="2" t="s">
        <v>469</v>
      </c>
      <c r="D35" s="2" t="s">
        <v>473</v>
      </c>
      <c r="E35" s="2" t="s">
        <v>480</v>
      </c>
      <c r="F35" s="2" t="s">
        <v>507</v>
      </c>
      <c r="G35">
        <v>8500</v>
      </c>
    </row>
    <row r="36" spans="1:7" ht="13.8" x14ac:dyDescent="0.3">
      <c r="A36" s="8">
        <v>200296</v>
      </c>
      <c r="B36" s="2" t="s">
        <v>38</v>
      </c>
      <c r="C36" s="2" t="s">
        <v>469</v>
      </c>
      <c r="D36" s="2" t="s">
        <v>473</v>
      </c>
      <c r="E36" s="2" t="s">
        <v>480</v>
      </c>
      <c r="F36" s="2" t="s">
        <v>507</v>
      </c>
      <c r="G36">
        <v>5500</v>
      </c>
    </row>
    <row r="37" spans="1:7" ht="13.8" x14ac:dyDescent="0.3">
      <c r="A37" s="8">
        <v>200299</v>
      </c>
      <c r="B37" s="2" t="s">
        <v>39</v>
      </c>
      <c r="C37" s="2" t="s">
        <v>469</v>
      </c>
      <c r="D37" s="2" t="s">
        <v>473</v>
      </c>
      <c r="E37" s="2" t="s">
        <v>480</v>
      </c>
      <c r="F37" s="2" t="s">
        <v>507</v>
      </c>
      <c r="G37">
        <v>4500</v>
      </c>
    </row>
    <row r="38" spans="1:7" ht="13.8" x14ac:dyDescent="0.3">
      <c r="A38" s="8">
        <v>200307</v>
      </c>
      <c r="B38" s="2" t="s">
        <v>40</v>
      </c>
      <c r="C38" s="2" t="s">
        <v>469</v>
      </c>
      <c r="D38" s="2" t="s">
        <v>473</v>
      </c>
      <c r="E38" s="2" t="s">
        <v>480</v>
      </c>
      <c r="F38" s="2" t="s">
        <v>507</v>
      </c>
      <c r="G38">
        <v>7500</v>
      </c>
    </row>
    <row r="39" spans="1:7" ht="13.8" x14ac:dyDescent="0.3">
      <c r="A39" s="8">
        <v>200245</v>
      </c>
      <c r="B39" s="2" t="s">
        <v>41</v>
      </c>
      <c r="C39" s="2" t="s">
        <v>469</v>
      </c>
      <c r="D39" s="2" t="s">
        <v>473</v>
      </c>
      <c r="E39" s="2" t="s">
        <v>480</v>
      </c>
      <c r="F39" s="2" t="s">
        <v>507</v>
      </c>
      <c r="G39">
        <v>7500</v>
      </c>
    </row>
    <row r="40" spans="1:7" ht="13.8" x14ac:dyDescent="0.3">
      <c r="A40" s="8">
        <v>200304</v>
      </c>
      <c r="B40" s="2" t="s">
        <v>42</v>
      </c>
      <c r="C40" s="2" t="s">
        <v>469</v>
      </c>
      <c r="D40" s="2" t="s">
        <v>473</v>
      </c>
      <c r="E40" s="2" t="s">
        <v>480</v>
      </c>
      <c r="F40" s="2" t="s">
        <v>507</v>
      </c>
      <c r="G40">
        <v>7500</v>
      </c>
    </row>
    <row r="41" spans="1:7" ht="13.8" x14ac:dyDescent="0.3">
      <c r="A41" s="8">
        <v>200409</v>
      </c>
      <c r="B41" s="2" t="s">
        <v>43</v>
      </c>
      <c r="C41" s="3" t="s">
        <v>470</v>
      </c>
      <c r="D41" s="2" t="s">
        <v>473</v>
      </c>
      <c r="E41" s="2" t="s">
        <v>481</v>
      </c>
      <c r="F41" s="2" t="s">
        <v>508</v>
      </c>
      <c r="G41">
        <v>9000</v>
      </c>
    </row>
    <row r="42" spans="1:7" ht="13.8" x14ac:dyDescent="0.3">
      <c r="A42" s="8">
        <v>200311</v>
      </c>
      <c r="B42" s="2" t="s">
        <v>44</v>
      </c>
      <c r="C42" s="2" t="s">
        <v>469</v>
      </c>
      <c r="D42" s="2" t="s">
        <v>473</v>
      </c>
      <c r="E42" s="2" t="s">
        <v>481</v>
      </c>
      <c r="F42" s="2" t="s">
        <v>508</v>
      </c>
      <c r="G42">
        <v>7500</v>
      </c>
    </row>
    <row r="43" spans="1:7" ht="13.8" x14ac:dyDescent="0.3">
      <c r="A43" s="8">
        <v>200413</v>
      </c>
      <c r="B43" s="2" t="s">
        <v>45</v>
      </c>
      <c r="C43" s="2" t="s">
        <v>469</v>
      </c>
      <c r="D43" s="2" t="s">
        <v>473</v>
      </c>
      <c r="E43" s="2" t="s">
        <v>481</v>
      </c>
      <c r="F43" s="2" t="s">
        <v>508</v>
      </c>
      <c r="G43">
        <v>12000</v>
      </c>
    </row>
    <row r="44" spans="1:7" ht="13.8" x14ac:dyDescent="0.3">
      <c r="A44" s="8">
        <v>200417</v>
      </c>
      <c r="B44" s="2" t="s">
        <v>46</v>
      </c>
      <c r="C44" s="3" t="s">
        <v>470</v>
      </c>
      <c r="D44" s="2" t="s">
        <v>473</v>
      </c>
      <c r="E44" s="2" t="s">
        <v>481</v>
      </c>
      <c r="F44" s="2" t="s">
        <v>508</v>
      </c>
      <c r="G44">
        <v>8000</v>
      </c>
    </row>
    <row r="45" spans="1:7" ht="13.8" x14ac:dyDescent="0.3">
      <c r="A45" s="8">
        <v>200358</v>
      </c>
      <c r="B45" s="2" t="s">
        <v>47</v>
      </c>
      <c r="C45" s="2" t="s">
        <v>469</v>
      </c>
      <c r="D45" s="2" t="s">
        <v>473</v>
      </c>
      <c r="E45" s="2" t="s">
        <v>477</v>
      </c>
      <c r="F45" s="2" t="s">
        <v>505</v>
      </c>
      <c r="G45">
        <v>8500</v>
      </c>
    </row>
    <row r="46" spans="1:7" ht="13.8" x14ac:dyDescent="0.3">
      <c r="A46" s="8">
        <v>200367</v>
      </c>
      <c r="B46" s="2" t="s">
        <v>48</v>
      </c>
      <c r="C46" s="3" t="s">
        <v>470</v>
      </c>
      <c r="D46" s="2" t="s">
        <v>473</v>
      </c>
      <c r="E46" s="2" t="s">
        <v>477</v>
      </c>
      <c r="F46" s="2" t="s">
        <v>505</v>
      </c>
      <c r="G46">
        <v>5500</v>
      </c>
    </row>
    <row r="47" spans="1:7" ht="13.8" x14ac:dyDescent="0.3">
      <c r="A47" s="8">
        <v>200369</v>
      </c>
      <c r="B47" s="2" t="s">
        <v>49</v>
      </c>
      <c r="C47" s="3" t="s">
        <v>470</v>
      </c>
      <c r="D47" s="2" t="s">
        <v>473</v>
      </c>
      <c r="E47" s="2" t="s">
        <v>477</v>
      </c>
      <c r="F47" s="2" t="s">
        <v>505</v>
      </c>
      <c r="G47">
        <v>4500</v>
      </c>
    </row>
    <row r="48" spans="1:7" ht="13.8" x14ac:dyDescent="0.3">
      <c r="A48" s="8">
        <v>200373</v>
      </c>
      <c r="B48" s="2" t="s">
        <v>50</v>
      </c>
      <c r="C48" s="2" t="s">
        <v>469</v>
      </c>
      <c r="D48" s="2" t="s">
        <v>473</v>
      </c>
      <c r="E48" s="2" t="s">
        <v>477</v>
      </c>
      <c r="F48" s="2" t="s">
        <v>501</v>
      </c>
      <c r="G48">
        <v>7500</v>
      </c>
    </row>
    <row r="49" spans="1:7" ht="13.8" x14ac:dyDescent="0.3">
      <c r="A49" s="8">
        <v>200379</v>
      </c>
      <c r="B49" s="2" t="s">
        <v>51</v>
      </c>
      <c r="C49" s="2" t="s">
        <v>469</v>
      </c>
      <c r="D49" s="2" t="s">
        <v>473</v>
      </c>
      <c r="E49" s="2" t="s">
        <v>476</v>
      </c>
      <c r="F49" s="2" t="s">
        <v>499</v>
      </c>
      <c r="G49">
        <v>7500</v>
      </c>
    </row>
    <row r="50" spans="1:7" ht="13.8" x14ac:dyDescent="0.3">
      <c r="A50" s="8">
        <v>200381</v>
      </c>
      <c r="B50" s="2" t="s">
        <v>52</v>
      </c>
      <c r="C50" s="2" t="s">
        <v>469</v>
      </c>
      <c r="D50" s="2" t="s">
        <v>473</v>
      </c>
      <c r="E50" s="2" t="s">
        <v>476</v>
      </c>
      <c r="F50" s="2" t="s">
        <v>499</v>
      </c>
      <c r="G50">
        <v>7500</v>
      </c>
    </row>
    <row r="51" spans="1:7" ht="13.8" x14ac:dyDescent="0.3">
      <c r="A51" s="8">
        <v>200385</v>
      </c>
      <c r="B51" s="2" t="s">
        <v>53</v>
      </c>
      <c r="C51" s="2" t="s">
        <v>469</v>
      </c>
      <c r="D51" s="2" t="s">
        <v>473</v>
      </c>
      <c r="E51" s="2" t="s">
        <v>476</v>
      </c>
      <c r="F51" s="2" t="s">
        <v>499</v>
      </c>
      <c r="G51">
        <v>9000</v>
      </c>
    </row>
    <row r="52" spans="1:7" ht="13.8" x14ac:dyDescent="0.3">
      <c r="A52" s="8">
        <v>200386</v>
      </c>
      <c r="B52" s="2" t="s">
        <v>54</v>
      </c>
      <c r="C52" s="2" t="s">
        <v>469</v>
      </c>
      <c r="D52" s="2" t="s">
        <v>473</v>
      </c>
      <c r="E52" s="2" t="s">
        <v>476</v>
      </c>
      <c r="F52" s="2" t="s">
        <v>499</v>
      </c>
      <c r="G52">
        <v>7500</v>
      </c>
    </row>
    <row r="53" spans="1:7" ht="13.8" x14ac:dyDescent="0.3">
      <c r="A53" s="8">
        <v>200389</v>
      </c>
      <c r="B53" s="2" t="s">
        <v>55</v>
      </c>
      <c r="C53" s="2" t="s">
        <v>469</v>
      </c>
      <c r="D53" s="2" t="s">
        <v>473</v>
      </c>
      <c r="E53" s="2" t="s">
        <v>476</v>
      </c>
      <c r="F53" s="2" t="s">
        <v>499</v>
      </c>
      <c r="G53">
        <v>12000</v>
      </c>
    </row>
    <row r="54" spans="1:7" ht="13.8" x14ac:dyDescent="0.3">
      <c r="A54" s="8">
        <v>200395</v>
      </c>
      <c r="B54" s="2" t="s">
        <v>56</v>
      </c>
      <c r="C54" s="2" t="s">
        <v>469</v>
      </c>
      <c r="D54" s="2" t="s">
        <v>473</v>
      </c>
      <c r="E54" s="2" t="s">
        <v>476</v>
      </c>
      <c r="F54" s="2" t="s">
        <v>499</v>
      </c>
      <c r="G54">
        <v>8000</v>
      </c>
    </row>
    <row r="55" spans="1:7" ht="13.8" x14ac:dyDescent="0.3">
      <c r="A55" s="8">
        <v>200396</v>
      </c>
      <c r="B55" s="2" t="s">
        <v>57</v>
      </c>
      <c r="C55" s="2" t="s">
        <v>469</v>
      </c>
      <c r="D55" s="2" t="s">
        <v>473</v>
      </c>
      <c r="E55" s="2" t="s">
        <v>476</v>
      </c>
      <c r="F55" s="2" t="s">
        <v>499</v>
      </c>
      <c r="G55">
        <v>8500</v>
      </c>
    </row>
    <row r="56" spans="1:7" ht="13.8" x14ac:dyDescent="0.3">
      <c r="A56" s="8">
        <v>200435</v>
      </c>
      <c r="B56" s="2" t="s">
        <v>58</v>
      </c>
      <c r="C56" s="2" t="s">
        <v>469</v>
      </c>
      <c r="D56" s="2" t="s">
        <v>473</v>
      </c>
      <c r="E56" s="2" t="s">
        <v>476</v>
      </c>
      <c r="F56" s="2" t="s">
        <v>499</v>
      </c>
      <c r="G56">
        <v>5500</v>
      </c>
    </row>
    <row r="57" spans="1:7" ht="13.8" x14ac:dyDescent="0.3">
      <c r="A57" s="8">
        <v>200450</v>
      </c>
      <c r="B57" s="2" t="s">
        <v>59</v>
      </c>
      <c r="C57" s="3" t="s">
        <v>470</v>
      </c>
      <c r="D57" s="2" t="s">
        <v>473</v>
      </c>
      <c r="E57" s="2" t="s">
        <v>477</v>
      </c>
      <c r="F57" s="2" t="s">
        <v>501</v>
      </c>
      <c r="G57">
        <v>4500</v>
      </c>
    </row>
    <row r="58" spans="1:7" ht="13.8" x14ac:dyDescent="0.3">
      <c r="A58" s="8">
        <v>200518</v>
      </c>
      <c r="B58" s="2" t="s">
        <v>60</v>
      </c>
      <c r="C58" s="2" t="s">
        <v>469</v>
      </c>
      <c r="D58" s="2" t="s">
        <v>473</v>
      </c>
      <c r="E58" s="2" t="s">
        <v>476</v>
      </c>
      <c r="F58" s="2" t="s">
        <v>499</v>
      </c>
      <c r="G58">
        <v>7500</v>
      </c>
    </row>
    <row r="59" spans="1:7" ht="13.8" x14ac:dyDescent="0.3">
      <c r="A59" s="8">
        <v>200449</v>
      </c>
      <c r="B59" s="2" t="s">
        <v>61</v>
      </c>
      <c r="C59" s="3" t="s">
        <v>470</v>
      </c>
      <c r="D59" s="2" t="s">
        <v>473</v>
      </c>
      <c r="E59" s="2" t="s">
        <v>477</v>
      </c>
      <c r="F59" s="2" t="s">
        <v>501</v>
      </c>
      <c r="G59">
        <v>7500</v>
      </c>
    </row>
    <row r="60" spans="1:7" ht="13.8" x14ac:dyDescent="0.3">
      <c r="A60" s="8">
        <v>200451</v>
      </c>
      <c r="B60" s="2" t="s">
        <v>62</v>
      </c>
      <c r="C60" s="2" t="s">
        <v>469</v>
      </c>
      <c r="D60" s="2" t="s">
        <v>473</v>
      </c>
      <c r="E60" s="2" t="s">
        <v>477</v>
      </c>
      <c r="F60" s="2" t="s">
        <v>501</v>
      </c>
      <c r="G60">
        <v>7500</v>
      </c>
    </row>
    <row r="61" spans="1:7" ht="13.8" x14ac:dyDescent="0.3">
      <c r="A61" s="8">
        <v>200579</v>
      </c>
      <c r="B61" s="2" t="s">
        <v>63</v>
      </c>
      <c r="C61" s="3" t="s">
        <v>470</v>
      </c>
      <c r="D61" s="2" t="s">
        <v>473</v>
      </c>
      <c r="E61" s="2" t="s">
        <v>476</v>
      </c>
      <c r="F61" s="2" t="s">
        <v>499</v>
      </c>
      <c r="G61">
        <v>9000</v>
      </c>
    </row>
    <row r="62" spans="1:7" ht="13.8" x14ac:dyDescent="0.3">
      <c r="A62" s="8">
        <v>200580</v>
      </c>
      <c r="B62" s="2" t="s">
        <v>64</v>
      </c>
      <c r="C62" s="2" t="s">
        <v>469</v>
      </c>
      <c r="D62" s="2" t="s">
        <v>473</v>
      </c>
      <c r="E62" s="2" t="s">
        <v>476</v>
      </c>
      <c r="F62" s="2" t="s">
        <v>499</v>
      </c>
      <c r="G62">
        <v>7500</v>
      </c>
    </row>
    <row r="63" spans="1:7" ht="13.8" x14ac:dyDescent="0.3">
      <c r="A63" s="8">
        <v>200581</v>
      </c>
      <c r="B63" s="2" t="s">
        <v>65</v>
      </c>
      <c r="C63" s="2" t="s">
        <v>469</v>
      </c>
      <c r="D63" s="2" t="s">
        <v>473</v>
      </c>
      <c r="E63" s="2" t="s">
        <v>482</v>
      </c>
      <c r="F63" s="4" t="s">
        <v>511</v>
      </c>
      <c r="G63">
        <v>12000</v>
      </c>
    </row>
    <row r="64" spans="1:7" ht="13.8" x14ac:dyDescent="0.3">
      <c r="A64" s="8">
        <v>200456</v>
      </c>
      <c r="B64" s="2" t="s">
        <v>66</v>
      </c>
      <c r="C64" s="3" t="s">
        <v>470</v>
      </c>
      <c r="D64" s="2" t="s">
        <v>473</v>
      </c>
      <c r="E64" s="2" t="s">
        <v>483</v>
      </c>
      <c r="F64" s="4" t="s">
        <v>513</v>
      </c>
      <c r="G64">
        <v>8000</v>
      </c>
    </row>
    <row r="65" spans="1:7" ht="13.8" x14ac:dyDescent="0.3">
      <c r="A65" s="8">
        <v>200457</v>
      </c>
      <c r="B65" s="2" t="s">
        <v>67</v>
      </c>
      <c r="C65" s="2" t="s">
        <v>469</v>
      </c>
      <c r="D65" s="2" t="s">
        <v>473</v>
      </c>
      <c r="E65" s="2" t="s">
        <v>483</v>
      </c>
      <c r="F65" s="4" t="s">
        <v>513</v>
      </c>
      <c r="G65">
        <v>8500</v>
      </c>
    </row>
    <row r="66" spans="1:7" ht="13.8" x14ac:dyDescent="0.3">
      <c r="A66" s="8">
        <v>200463</v>
      </c>
      <c r="B66" s="2" t="s">
        <v>68</v>
      </c>
      <c r="C66" s="2" t="s">
        <v>469</v>
      </c>
      <c r="D66" s="2" t="s">
        <v>473</v>
      </c>
      <c r="E66" s="2" t="s">
        <v>482</v>
      </c>
      <c r="F66" s="4" t="s">
        <v>511</v>
      </c>
      <c r="G66">
        <v>5500</v>
      </c>
    </row>
    <row r="67" spans="1:7" ht="13.8" x14ac:dyDescent="0.3">
      <c r="A67" s="8">
        <v>200464</v>
      </c>
      <c r="B67" s="2" t="s">
        <v>69</v>
      </c>
      <c r="C67" s="2" t="s">
        <v>469</v>
      </c>
      <c r="D67" s="2" t="s">
        <v>473</v>
      </c>
      <c r="E67" s="2" t="s">
        <v>483</v>
      </c>
      <c r="F67" s="4" t="s">
        <v>513</v>
      </c>
      <c r="G67">
        <v>4500</v>
      </c>
    </row>
    <row r="68" spans="1:7" ht="13.8" x14ac:dyDescent="0.3">
      <c r="A68" s="8">
        <v>200465</v>
      </c>
      <c r="B68" s="2" t="s">
        <v>70</v>
      </c>
      <c r="C68" s="2" t="s">
        <v>469</v>
      </c>
      <c r="D68" s="2" t="s">
        <v>473</v>
      </c>
      <c r="E68" s="2" t="s">
        <v>483</v>
      </c>
      <c r="F68" s="4" t="s">
        <v>513</v>
      </c>
      <c r="G68">
        <v>7500</v>
      </c>
    </row>
    <row r="69" spans="1:7" ht="13.8" x14ac:dyDescent="0.3">
      <c r="A69" s="8">
        <v>200466</v>
      </c>
      <c r="B69" s="2" t="s">
        <v>71</v>
      </c>
      <c r="C69" s="2" t="s">
        <v>469</v>
      </c>
      <c r="D69" s="2" t="s">
        <v>473</v>
      </c>
      <c r="E69" s="2" t="s">
        <v>483</v>
      </c>
      <c r="F69" s="4" t="s">
        <v>513</v>
      </c>
      <c r="G69">
        <v>7500</v>
      </c>
    </row>
    <row r="70" spans="1:7" ht="13.8" x14ac:dyDescent="0.3">
      <c r="A70" s="8">
        <v>200467</v>
      </c>
      <c r="B70" s="2" t="s">
        <v>72</v>
      </c>
      <c r="C70" s="2" t="s">
        <v>469</v>
      </c>
      <c r="D70" s="2" t="s">
        <v>473</v>
      </c>
      <c r="E70" s="2" t="s">
        <v>483</v>
      </c>
      <c r="F70" s="4" t="s">
        <v>513</v>
      </c>
      <c r="G70">
        <v>7500</v>
      </c>
    </row>
    <row r="71" spans="1:7" ht="13.8" x14ac:dyDescent="0.3">
      <c r="A71" s="8">
        <v>200468</v>
      </c>
      <c r="B71" s="2" t="s">
        <v>73</v>
      </c>
      <c r="C71" s="2" t="s">
        <v>469</v>
      </c>
      <c r="D71" s="2" t="s">
        <v>473</v>
      </c>
      <c r="E71" s="2" t="s">
        <v>483</v>
      </c>
      <c r="F71" s="4" t="s">
        <v>513</v>
      </c>
      <c r="G71">
        <v>9000</v>
      </c>
    </row>
    <row r="72" spans="1:7" ht="13.8" x14ac:dyDescent="0.3">
      <c r="A72" s="8">
        <v>200470</v>
      </c>
      <c r="B72" s="2" t="s">
        <v>74</v>
      </c>
      <c r="C72" s="2" t="s">
        <v>469</v>
      </c>
      <c r="D72" s="2" t="s">
        <v>473</v>
      </c>
      <c r="E72" s="2" t="s">
        <v>484</v>
      </c>
      <c r="F72" s="4" t="s">
        <v>509</v>
      </c>
      <c r="G72">
        <v>7500</v>
      </c>
    </row>
    <row r="73" spans="1:7" ht="13.8" x14ac:dyDescent="0.3">
      <c r="A73" s="8">
        <v>200472</v>
      </c>
      <c r="B73" s="2" t="s">
        <v>75</v>
      </c>
      <c r="C73" s="2" t="s">
        <v>469</v>
      </c>
      <c r="D73" s="2" t="s">
        <v>473</v>
      </c>
      <c r="E73" s="2" t="s">
        <v>483</v>
      </c>
      <c r="F73" s="4" t="s">
        <v>513</v>
      </c>
      <c r="G73">
        <v>12000</v>
      </c>
    </row>
    <row r="74" spans="1:7" ht="13.8" x14ac:dyDescent="0.3">
      <c r="A74" s="8">
        <v>200474</v>
      </c>
      <c r="B74" s="2" t="s">
        <v>76</v>
      </c>
      <c r="C74" s="2" t="s">
        <v>469</v>
      </c>
      <c r="D74" s="2" t="s">
        <v>473</v>
      </c>
      <c r="E74" s="2" t="s">
        <v>483</v>
      </c>
      <c r="F74" s="4" t="s">
        <v>513</v>
      </c>
      <c r="G74">
        <v>8000</v>
      </c>
    </row>
    <row r="75" spans="1:7" ht="13.8" x14ac:dyDescent="0.3">
      <c r="A75" s="8">
        <v>200475</v>
      </c>
      <c r="B75" s="2" t="s">
        <v>77</v>
      </c>
      <c r="C75" s="2" t="s">
        <v>469</v>
      </c>
      <c r="D75" s="2" t="s">
        <v>473</v>
      </c>
      <c r="E75" s="2" t="s">
        <v>483</v>
      </c>
      <c r="F75" s="4" t="s">
        <v>513</v>
      </c>
      <c r="G75">
        <v>8500</v>
      </c>
    </row>
    <row r="76" spans="1:7" ht="13.8" x14ac:dyDescent="0.3">
      <c r="A76" s="8">
        <v>200480</v>
      </c>
      <c r="B76" s="2" t="s">
        <v>78</v>
      </c>
      <c r="C76" s="2" t="s">
        <v>469</v>
      </c>
      <c r="D76" s="2" t="s">
        <v>473</v>
      </c>
      <c r="E76" s="2" t="s">
        <v>483</v>
      </c>
      <c r="F76" s="4" t="s">
        <v>513</v>
      </c>
      <c r="G76">
        <v>5500</v>
      </c>
    </row>
    <row r="77" spans="1:7" ht="13.8" x14ac:dyDescent="0.3">
      <c r="A77" s="8">
        <v>200496</v>
      </c>
      <c r="B77" s="2" t="s">
        <v>79</v>
      </c>
      <c r="C77" s="2" t="s">
        <v>469</v>
      </c>
      <c r="D77" s="2" t="s">
        <v>473</v>
      </c>
      <c r="E77" s="2" t="s">
        <v>483</v>
      </c>
      <c r="F77" s="4" t="s">
        <v>513</v>
      </c>
      <c r="G77">
        <v>4500</v>
      </c>
    </row>
    <row r="78" spans="1:7" ht="13.8" x14ac:dyDescent="0.3">
      <c r="A78" s="8">
        <v>200497</v>
      </c>
      <c r="B78" s="2" t="s">
        <v>80</v>
      </c>
      <c r="C78" s="2" t="s">
        <v>469</v>
      </c>
      <c r="D78" s="2" t="s">
        <v>473</v>
      </c>
      <c r="E78" s="2" t="s">
        <v>483</v>
      </c>
      <c r="F78" s="4" t="s">
        <v>513</v>
      </c>
      <c r="G78">
        <v>7500</v>
      </c>
    </row>
    <row r="79" spans="1:7" ht="13.8" x14ac:dyDescent="0.3">
      <c r="A79" s="8">
        <v>200503</v>
      </c>
      <c r="B79" s="2" t="s">
        <v>81</v>
      </c>
      <c r="C79" s="3" t="s">
        <v>470</v>
      </c>
      <c r="D79" s="2" t="s">
        <v>473</v>
      </c>
      <c r="E79" s="2" t="s">
        <v>483</v>
      </c>
      <c r="F79" s="4" t="s">
        <v>513</v>
      </c>
      <c r="G79">
        <v>7500</v>
      </c>
    </row>
    <row r="80" spans="1:7" ht="13.8" x14ac:dyDescent="0.3">
      <c r="A80" s="8">
        <v>200504</v>
      </c>
      <c r="B80" s="2" t="s">
        <v>82</v>
      </c>
      <c r="C80" s="3" t="s">
        <v>470</v>
      </c>
      <c r="D80" s="2" t="s">
        <v>473</v>
      </c>
      <c r="E80" s="2" t="s">
        <v>483</v>
      </c>
      <c r="F80" s="4" t="s">
        <v>513</v>
      </c>
      <c r="G80">
        <v>7500</v>
      </c>
    </row>
    <row r="81" spans="1:7" ht="13.8" x14ac:dyDescent="0.3">
      <c r="A81" s="8">
        <v>200526</v>
      </c>
      <c r="B81" s="2" t="s">
        <v>83</v>
      </c>
      <c r="C81" s="2" t="s">
        <v>469</v>
      </c>
      <c r="D81" s="2" t="s">
        <v>473</v>
      </c>
      <c r="E81" s="2" t="s">
        <v>483</v>
      </c>
      <c r="F81" s="4" t="s">
        <v>513</v>
      </c>
      <c r="G81">
        <v>9000</v>
      </c>
    </row>
    <row r="82" spans="1:7" ht="13.8" x14ac:dyDescent="0.3">
      <c r="A82" s="8">
        <v>200532</v>
      </c>
      <c r="B82" s="2" t="s">
        <v>84</v>
      </c>
      <c r="C82" s="2" t="s">
        <v>469</v>
      </c>
      <c r="D82" s="2" t="s">
        <v>473</v>
      </c>
      <c r="E82" s="2" t="s">
        <v>483</v>
      </c>
      <c r="F82" s="4" t="s">
        <v>513</v>
      </c>
      <c r="G82">
        <v>7500</v>
      </c>
    </row>
    <row r="83" spans="1:7" ht="13.8" x14ac:dyDescent="0.3">
      <c r="A83" s="8">
        <v>200552</v>
      </c>
      <c r="B83" s="2" t="s">
        <v>85</v>
      </c>
      <c r="C83" s="2" t="s">
        <v>469</v>
      </c>
      <c r="D83" s="2" t="s">
        <v>473</v>
      </c>
      <c r="E83" s="2" t="s">
        <v>480</v>
      </c>
      <c r="F83" s="2" t="s">
        <v>507</v>
      </c>
      <c r="G83">
        <v>12000</v>
      </c>
    </row>
    <row r="84" spans="1:7" ht="13.8" x14ac:dyDescent="0.3">
      <c r="A84" s="8">
        <v>200523</v>
      </c>
      <c r="B84" s="2" t="s">
        <v>86</v>
      </c>
      <c r="C84" s="3" t="s">
        <v>470</v>
      </c>
      <c r="D84" s="2" t="s">
        <v>473</v>
      </c>
      <c r="E84" s="2" t="s">
        <v>477</v>
      </c>
      <c r="F84" s="2" t="s">
        <v>505</v>
      </c>
      <c r="G84">
        <v>8000</v>
      </c>
    </row>
    <row r="85" spans="1:7" ht="13.8" x14ac:dyDescent="0.3">
      <c r="A85" s="8">
        <v>200562</v>
      </c>
      <c r="B85" s="2" t="s">
        <v>87</v>
      </c>
      <c r="C85" s="3" t="s">
        <v>470</v>
      </c>
      <c r="D85" s="2" t="s">
        <v>473</v>
      </c>
      <c r="E85" s="2" t="s">
        <v>477</v>
      </c>
      <c r="F85" s="2" t="s">
        <v>501</v>
      </c>
      <c r="G85">
        <v>8500</v>
      </c>
    </row>
    <row r="86" spans="1:7" ht="13.8" x14ac:dyDescent="0.3">
      <c r="A86" s="8">
        <v>200627</v>
      </c>
      <c r="B86" s="2" t="s">
        <v>88</v>
      </c>
      <c r="C86" s="2" t="s">
        <v>469</v>
      </c>
      <c r="D86" s="2" t="s">
        <v>473</v>
      </c>
      <c r="E86" s="2" t="s">
        <v>481</v>
      </c>
      <c r="F86" s="2" t="s">
        <v>508</v>
      </c>
      <c r="G86">
        <v>5500</v>
      </c>
    </row>
    <row r="87" spans="1:7" ht="13.8" x14ac:dyDescent="0.3">
      <c r="A87" s="8">
        <v>200629</v>
      </c>
      <c r="B87" s="2" t="s">
        <v>89</v>
      </c>
      <c r="C87" s="2" t="s">
        <v>469</v>
      </c>
      <c r="D87" s="2" t="s">
        <v>473</v>
      </c>
      <c r="E87" s="2" t="s">
        <v>481</v>
      </c>
      <c r="F87" s="2" t="s">
        <v>508</v>
      </c>
      <c r="G87">
        <v>4500</v>
      </c>
    </row>
    <row r="88" spans="1:7" ht="13.8" x14ac:dyDescent="0.3">
      <c r="A88" s="8">
        <v>200564</v>
      </c>
      <c r="B88" s="2" t="s">
        <v>90</v>
      </c>
      <c r="C88" s="3" t="s">
        <v>470</v>
      </c>
      <c r="D88" s="2" t="s">
        <v>473</v>
      </c>
      <c r="E88" s="2" t="s">
        <v>477</v>
      </c>
      <c r="F88" s="2" t="s">
        <v>501</v>
      </c>
      <c r="G88">
        <v>7500</v>
      </c>
    </row>
    <row r="89" spans="1:7" ht="13.8" x14ac:dyDescent="0.3">
      <c r="A89" s="8">
        <v>200444</v>
      </c>
      <c r="B89" s="2" t="s">
        <v>91</v>
      </c>
      <c r="C89" s="3" t="s">
        <v>470</v>
      </c>
      <c r="D89" s="2" t="s">
        <v>473</v>
      </c>
      <c r="E89" s="2" t="s">
        <v>482</v>
      </c>
      <c r="F89" s="4" t="s">
        <v>511</v>
      </c>
      <c r="G89">
        <v>7500</v>
      </c>
    </row>
    <row r="90" spans="1:7" ht="13.8" x14ac:dyDescent="0.3">
      <c r="A90" s="8">
        <v>200617</v>
      </c>
      <c r="B90" s="2" t="s">
        <v>92</v>
      </c>
      <c r="C90" s="2" t="s">
        <v>469</v>
      </c>
      <c r="D90" s="2" t="s">
        <v>473</v>
      </c>
      <c r="E90" s="2" t="s">
        <v>481</v>
      </c>
      <c r="F90" s="2" t="s">
        <v>508</v>
      </c>
      <c r="G90">
        <v>7500</v>
      </c>
    </row>
    <row r="91" spans="1:7" ht="13.8" x14ac:dyDescent="0.3">
      <c r="A91" s="8">
        <v>200623</v>
      </c>
      <c r="B91" s="2" t="s">
        <v>93</v>
      </c>
      <c r="C91" s="2" t="s">
        <v>469</v>
      </c>
      <c r="D91" s="2" t="s">
        <v>473</v>
      </c>
      <c r="E91" s="2" t="s">
        <v>485</v>
      </c>
      <c r="F91" s="2" t="s">
        <v>502</v>
      </c>
      <c r="G91">
        <v>9000</v>
      </c>
    </row>
    <row r="92" spans="1:7" ht="13.8" x14ac:dyDescent="0.3">
      <c r="A92" s="8">
        <v>200609</v>
      </c>
      <c r="B92" s="2" t="s">
        <v>94</v>
      </c>
      <c r="C92" s="2" t="s">
        <v>469</v>
      </c>
      <c r="D92" s="2" t="s">
        <v>473</v>
      </c>
      <c r="E92" s="2" t="s">
        <v>478</v>
      </c>
      <c r="F92" s="2" t="s">
        <v>503</v>
      </c>
      <c r="G92">
        <v>7500</v>
      </c>
    </row>
    <row r="93" spans="1:7" ht="13.8" x14ac:dyDescent="0.3">
      <c r="A93" s="8">
        <v>200613</v>
      </c>
      <c r="B93" s="2" t="s">
        <v>95</v>
      </c>
      <c r="C93" s="2" t="s">
        <v>469</v>
      </c>
      <c r="D93" s="2" t="s">
        <v>473</v>
      </c>
      <c r="E93" s="2" t="s">
        <v>478</v>
      </c>
      <c r="F93" s="2" t="s">
        <v>506</v>
      </c>
      <c r="G93">
        <v>12000</v>
      </c>
    </row>
    <row r="94" spans="1:7" ht="13.8" x14ac:dyDescent="0.3">
      <c r="A94" s="8">
        <v>200639</v>
      </c>
      <c r="B94" s="2" t="s">
        <v>96</v>
      </c>
      <c r="C94" s="3" t="s">
        <v>470</v>
      </c>
      <c r="D94" s="2" t="s">
        <v>473</v>
      </c>
      <c r="E94" s="2" t="s">
        <v>478</v>
      </c>
      <c r="F94" s="2" t="s">
        <v>506</v>
      </c>
      <c r="G94">
        <v>8000</v>
      </c>
    </row>
    <row r="95" spans="1:7" ht="13.8" x14ac:dyDescent="0.3">
      <c r="A95" s="8">
        <v>200661</v>
      </c>
      <c r="B95" s="2" t="s">
        <v>97</v>
      </c>
      <c r="C95" s="2" t="s">
        <v>469</v>
      </c>
      <c r="D95" s="2" t="s">
        <v>473</v>
      </c>
      <c r="E95" s="2" t="s">
        <v>486</v>
      </c>
      <c r="F95" s="2" t="s">
        <v>515</v>
      </c>
      <c r="G95">
        <v>8500</v>
      </c>
    </row>
    <row r="96" spans="1:7" ht="13.8" x14ac:dyDescent="0.3">
      <c r="A96" s="8">
        <v>200671</v>
      </c>
      <c r="B96" s="2" t="s">
        <v>98</v>
      </c>
      <c r="C96" s="3" t="s">
        <v>470</v>
      </c>
      <c r="D96" s="2" t="s">
        <v>473</v>
      </c>
      <c r="E96" s="2" t="s">
        <v>481</v>
      </c>
      <c r="F96" s="4" t="s">
        <v>508</v>
      </c>
      <c r="G96">
        <v>5500</v>
      </c>
    </row>
    <row r="97" spans="1:7" ht="13.8" x14ac:dyDescent="0.3">
      <c r="A97" s="8">
        <v>200678</v>
      </c>
      <c r="B97" s="2" t="s">
        <v>99</v>
      </c>
      <c r="C97" s="2" t="s">
        <v>469</v>
      </c>
      <c r="D97" s="2" t="s">
        <v>473</v>
      </c>
      <c r="E97" s="2" t="s">
        <v>481</v>
      </c>
      <c r="F97" s="2" t="s">
        <v>508</v>
      </c>
      <c r="G97">
        <v>4500</v>
      </c>
    </row>
    <row r="98" spans="1:7" ht="13.8" x14ac:dyDescent="0.3">
      <c r="A98" s="8">
        <v>200764</v>
      </c>
      <c r="B98" s="2" t="s">
        <v>100</v>
      </c>
      <c r="C98" s="3" t="s">
        <v>470</v>
      </c>
      <c r="D98" s="2" t="s">
        <v>473</v>
      </c>
      <c r="E98" s="2" t="s">
        <v>483</v>
      </c>
      <c r="F98" s="4" t="s">
        <v>513</v>
      </c>
      <c r="G98">
        <v>7500</v>
      </c>
    </row>
    <row r="99" spans="1:7" ht="13.8" x14ac:dyDescent="0.3">
      <c r="A99" s="8">
        <v>200765</v>
      </c>
      <c r="B99" s="2" t="s">
        <v>101</v>
      </c>
      <c r="C99" s="3" t="s">
        <v>470</v>
      </c>
      <c r="D99" s="2" t="s">
        <v>473</v>
      </c>
      <c r="E99" s="2" t="s">
        <v>483</v>
      </c>
      <c r="F99" s="4" t="s">
        <v>513</v>
      </c>
      <c r="G99">
        <v>7500</v>
      </c>
    </row>
    <row r="100" spans="1:7" ht="13.8" x14ac:dyDescent="0.3">
      <c r="A100" s="8">
        <v>200699</v>
      </c>
      <c r="B100" s="2" t="s">
        <v>102</v>
      </c>
      <c r="C100" s="2" t="s">
        <v>469</v>
      </c>
      <c r="D100" s="2" t="s">
        <v>473</v>
      </c>
      <c r="E100" s="2" t="s">
        <v>483</v>
      </c>
      <c r="F100" s="4" t="s">
        <v>513</v>
      </c>
      <c r="G100">
        <v>7500</v>
      </c>
    </row>
    <row r="101" spans="1:7" ht="13.8" x14ac:dyDescent="0.3">
      <c r="A101" s="8">
        <v>200700</v>
      </c>
      <c r="B101" s="2" t="s">
        <v>103</v>
      </c>
      <c r="C101" s="2" t="s">
        <v>469</v>
      </c>
      <c r="D101" s="2" t="s">
        <v>473</v>
      </c>
      <c r="E101" s="2" t="s">
        <v>483</v>
      </c>
      <c r="F101" s="4" t="s">
        <v>513</v>
      </c>
      <c r="G101">
        <v>9000</v>
      </c>
    </row>
    <row r="102" spans="1:7" ht="13.8" x14ac:dyDescent="0.3">
      <c r="A102" s="8">
        <v>200701</v>
      </c>
      <c r="B102" s="2" t="s">
        <v>104</v>
      </c>
      <c r="C102" s="2" t="s">
        <v>469</v>
      </c>
      <c r="D102" s="2" t="s">
        <v>473</v>
      </c>
      <c r="E102" s="2" t="s">
        <v>483</v>
      </c>
      <c r="F102" s="4" t="s">
        <v>513</v>
      </c>
      <c r="G102">
        <v>7500</v>
      </c>
    </row>
    <row r="103" spans="1:7" ht="13.8" x14ac:dyDescent="0.3">
      <c r="A103" s="8">
        <v>200706</v>
      </c>
      <c r="B103" s="2" t="s">
        <v>105</v>
      </c>
      <c r="C103" s="3" t="s">
        <v>470</v>
      </c>
      <c r="D103" s="2" t="s">
        <v>473</v>
      </c>
      <c r="E103" s="2" t="s">
        <v>483</v>
      </c>
      <c r="F103" s="4" t="s">
        <v>513</v>
      </c>
      <c r="G103">
        <v>12000</v>
      </c>
    </row>
    <row r="104" spans="1:7" ht="13.8" x14ac:dyDescent="0.3">
      <c r="A104" s="8">
        <v>200710</v>
      </c>
      <c r="B104" s="2" t="s">
        <v>106</v>
      </c>
      <c r="C104" s="2" t="s">
        <v>469</v>
      </c>
      <c r="D104" s="2" t="s">
        <v>473</v>
      </c>
      <c r="E104" s="2" t="s">
        <v>483</v>
      </c>
      <c r="F104" s="4" t="s">
        <v>513</v>
      </c>
      <c r="G104">
        <v>8000</v>
      </c>
    </row>
    <row r="105" spans="1:7" ht="13.8" x14ac:dyDescent="0.3">
      <c r="A105" s="8">
        <v>200726</v>
      </c>
      <c r="B105" s="2" t="s">
        <v>107</v>
      </c>
      <c r="C105" s="3" t="s">
        <v>470</v>
      </c>
      <c r="D105" s="2" t="s">
        <v>473</v>
      </c>
      <c r="E105" s="2" t="s">
        <v>483</v>
      </c>
      <c r="F105" s="4" t="s">
        <v>513</v>
      </c>
      <c r="G105">
        <v>8500</v>
      </c>
    </row>
    <row r="106" spans="1:7" ht="13.8" x14ac:dyDescent="0.3">
      <c r="A106" s="8">
        <v>200725</v>
      </c>
      <c r="B106" s="2" t="s">
        <v>108</v>
      </c>
      <c r="C106" s="3" t="s">
        <v>470</v>
      </c>
      <c r="D106" s="2" t="s">
        <v>473</v>
      </c>
      <c r="E106" s="2" t="s">
        <v>478</v>
      </c>
      <c r="F106" s="2" t="s">
        <v>503</v>
      </c>
      <c r="G106">
        <v>5500</v>
      </c>
    </row>
    <row r="107" spans="1:7" ht="13.8" x14ac:dyDescent="0.3">
      <c r="A107" s="8">
        <v>200687</v>
      </c>
      <c r="B107" s="2" t="s">
        <v>109</v>
      </c>
      <c r="C107" s="2" t="s">
        <v>469</v>
      </c>
      <c r="D107" s="2" t="s">
        <v>473</v>
      </c>
      <c r="E107" s="2" t="s">
        <v>478</v>
      </c>
      <c r="F107" s="2" t="s">
        <v>506</v>
      </c>
      <c r="G107">
        <v>4500</v>
      </c>
    </row>
    <row r="108" spans="1:7" ht="13.8" x14ac:dyDescent="0.3">
      <c r="A108" s="8">
        <v>200696</v>
      </c>
      <c r="B108" s="2" t="s">
        <v>110</v>
      </c>
      <c r="C108" s="2" t="s">
        <v>469</v>
      </c>
      <c r="D108" s="2" t="s">
        <v>473</v>
      </c>
      <c r="E108" s="2" t="s">
        <v>478</v>
      </c>
      <c r="F108" s="2" t="s">
        <v>503</v>
      </c>
      <c r="G108">
        <v>7500</v>
      </c>
    </row>
    <row r="109" spans="1:7" ht="13.8" x14ac:dyDescent="0.3">
      <c r="A109" s="8">
        <v>200721</v>
      </c>
      <c r="B109" s="2" t="s">
        <v>111</v>
      </c>
      <c r="C109" s="2" t="s">
        <v>469</v>
      </c>
      <c r="D109" s="2" t="s">
        <v>473</v>
      </c>
      <c r="E109" s="2" t="s">
        <v>487</v>
      </c>
      <c r="F109" s="2" t="s">
        <v>516</v>
      </c>
      <c r="G109">
        <v>7500</v>
      </c>
    </row>
    <row r="110" spans="1:7" ht="13.8" x14ac:dyDescent="0.3">
      <c r="A110" s="8">
        <v>200746</v>
      </c>
      <c r="B110" s="2" t="s">
        <v>112</v>
      </c>
      <c r="C110" s="2" t="s">
        <v>469</v>
      </c>
      <c r="D110" s="2" t="s">
        <v>473</v>
      </c>
      <c r="E110" s="2" t="s">
        <v>482</v>
      </c>
      <c r="F110" s="4" t="s">
        <v>511</v>
      </c>
      <c r="G110">
        <v>7500</v>
      </c>
    </row>
    <row r="111" spans="1:7" ht="13.8" x14ac:dyDescent="0.3">
      <c r="A111" s="8">
        <v>200786</v>
      </c>
      <c r="B111" s="2" t="s">
        <v>113</v>
      </c>
      <c r="C111" s="2" t="s">
        <v>469</v>
      </c>
      <c r="D111" s="2" t="s">
        <v>473</v>
      </c>
      <c r="E111" s="2" t="s">
        <v>482</v>
      </c>
      <c r="F111" s="4" t="s">
        <v>511</v>
      </c>
      <c r="G111">
        <v>9000</v>
      </c>
    </row>
    <row r="112" spans="1:7" ht="13.8" x14ac:dyDescent="0.3">
      <c r="A112" s="8">
        <v>200798</v>
      </c>
      <c r="B112" s="2" t="s">
        <v>114</v>
      </c>
      <c r="C112" s="2" t="s">
        <v>469</v>
      </c>
      <c r="D112" s="2" t="s">
        <v>473</v>
      </c>
      <c r="E112" s="2" t="s">
        <v>482</v>
      </c>
      <c r="F112" s="4" t="s">
        <v>511</v>
      </c>
      <c r="G112">
        <v>7500</v>
      </c>
    </row>
    <row r="113" spans="1:7" ht="13.8" x14ac:dyDescent="0.3">
      <c r="A113" s="8">
        <v>200799</v>
      </c>
      <c r="B113" s="2" t="s">
        <v>115</v>
      </c>
      <c r="C113" s="2" t="s">
        <v>469</v>
      </c>
      <c r="D113" s="2" t="s">
        <v>473</v>
      </c>
      <c r="E113" s="2" t="s">
        <v>482</v>
      </c>
      <c r="F113" s="4" t="s">
        <v>511</v>
      </c>
      <c r="G113">
        <v>12000</v>
      </c>
    </row>
    <row r="114" spans="1:7" ht="13.8" x14ac:dyDescent="0.3">
      <c r="A114" s="8">
        <v>200800</v>
      </c>
      <c r="B114" s="2" t="s">
        <v>116</v>
      </c>
      <c r="C114" s="2" t="s">
        <v>469</v>
      </c>
      <c r="D114" s="2" t="s">
        <v>473</v>
      </c>
      <c r="E114" s="2" t="s">
        <v>482</v>
      </c>
      <c r="F114" s="2" t="s">
        <v>517</v>
      </c>
      <c r="G114">
        <v>8000</v>
      </c>
    </row>
    <row r="115" spans="1:7" ht="13.8" x14ac:dyDescent="0.3">
      <c r="A115" s="8">
        <v>200802</v>
      </c>
      <c r="B115" s="2" t="s">
        <v>117</v>
      </c>
      <c r="C115" s="3" t="s">
        <v>470</v>
      </c>
      <c r="D115" s="2" t="s">
        <v>473</v>
      </c>
      <c r="E115" s="2" t="s">
        <v>482</v>
      </c>
      <c r="F115" s="4" t="s">
        <v>511</v>
      </c>
      <c r="G115">
        <v>8500</v>
      </c>
    </row>
    <row r="116" spans="1:7" ht="13.8" x14ac:dyDescent="0.3">
      <c r="A116" s="8">
        <v>200689</v>
      </c>
      <c r="B116" s="2" t="s">
        <v>118</v>
      </c>
      <c r="C116" s="2" t="s">
        <v>469</v>
      </c>
      <c r="D116" s="2" t="s">
        <v>473</v>
      </c>
      <c r="E116" s="2" t="s">
        <v>476</v>
      </c>
      <c r="F116" s="2" t="s">
        <v>499</v>
      </c>
      <c r="G116">
        <v>5500</v>
      </c>
    </row>
    <row r="117" spans="1:7" ht="13.8" x14ac:dyDescent="0.3">
      <c r="A117" s="8">
        <v>200697</v>
      </c>
      <c r="B117" s="2" t="s">
        <v>119</v>
      </c>
      <c r="C117" s="2" t="s">
        <v>469</v>
      </c>
      <c r="D117" s="2" t="s">
        <v>473</v>
      </c>
      <c r="E117" s="2" t="s">
        <v>476</v>
      </c>
      <c r="F117" s="2" t="s">
        <v>499</v>
      </c>
      <c r="G117">
        <v>4500</v>
      </c>
    </row>
    <row r="118" spans="1:7" ht="13.8" x14ac:dyDescent="0.3">
      <c r="A118" s="8">
        <v>200705</v>
      </c>
      <c r="B118" s="2" t="s">
        <v>120</v>
      </c>
      <c r="C118" s="2" t="s">
        <v>469</v>
      </c>
      <c r="D118" s="2" t="s">
        <v>473</v>
      </c>
      <c r="E118" s="2" t="s">
        <v>476</v>
      </c>
      <c r="F118" s="2" t="s">
        <v>499</v>
      </c>
      <c r="G118">
        <v>7500</v>
      </c>
    </row>
    <row r="119" spans="1:7" ht="13.8" x14ac:dyDescent="0.3">
      <c r="A119" s="8">
        <v>200779</v>
      </c>
      <c r="B119" s="2" t="s">
        <v>121</v>
      </c>
      <c r="C119" s="3" t="s">
        <v>470</v>
      </c>
      <c r="D119" s="2" t="s">
        <v>473</v>
      </c>
      <c r="E119" s="2" t="s">
        <v>477</v>
      </c>
      <c r="F119" s="2" t="s">
        <v>501</v>
      </c>
      <c r="G119">
        <v>7500</v>
      </c>
    </row>
    <row r="120" spans="1:7" ht="13.8" x14ac:dyDescent="0.3">
      <c r="A120" s="8">
        <v>200825</v>
      </c>
      <c r="B120" s="2" t="s">
        <v>122</v>
      </c>
      <c r="C120" s="3" t="s">
        <v>470</v>
      </c>
      <c r="D120" s="2" t="s">
        <v>473</v>
      </c>
      <c r="E120" s="2" t="s">
        <v>477</v>
      </c>
      <c r="F120" s="2" t="s">
        <v>505</v>
      </c>
      <c r="G120">
        <v>7500</v>
      </c>
    </row>
    <row r="121" spans="1:7" ht="13.8" x14ac:dyDescent="0.3">
      <c r="A121" s="8">
        <v>200743</v>
      </c>
      <c r="B121" s="2" t="s">
        <v>123</v>
      </c>
      <c r="C121" s="2" t="s">
        <v>469</v>
      </c>
      <c r="D121" s="2" t="s">
        <v>473</v>
      </c>
      <c r="E121" s="2" t="s">
        <v>479</v>
      </c>
      <c r="F121" s="2" t="s">
        <v>518</v>
      </c>
      <c r="G121">
        <v>9000</v>
      </c>
    </row>
    <row r="122" spans="1:7" ht="13.8" x14ac:dyDescent="0.3">
      <c r="A122" s="8">
        <v>200828</v>
      </c>
      <c r="B122" s="2" t="s">
        <v>124</v>
      </c>
      <c r="C122" s="3" t="s">
        <v>470</v>
      </c>
      <c r="D122" s="2" t="s">
        <v>473</v>
      </c>
      <c r="E122" s="2" t="s">
        <v>479</v>
      </c>
      <c r="F122" s="2" t="s">
        <v>504</v>
      </c>
      <c r="G122">
        <v>7500</v>
      </c>
    </row>
    <row r="123" spans="1:7" ht="13.8" x14ac:dyDescent="0.3">
      <c r="A123" s="8">
        <v>200833</v>
      </c>
      <c r="B123" s="2" t="s">
        <v>125</v>
      </c>
      <c r="C123" s="3" t="s">
        <v>470</v>
      </c>
      <c r="D123" s="2" t="s">
        <v>473</v>
      </c>
      <c r="E123" s="2" t="s">
        <v>479</v>
      </c>
      <c r="F123" s="2" t="s">
        <v>504</v>
      </c>
      <c r="G123">
        <v>12000</v>
      </c>
    </row>
    <row r="124" spans="1:7" ht="13.8" x14ac:dyDescent="0.3">
      <c r="A124" s="8">
        <v>200834</v>
      </c>
      <c r="B124" s="2" t="s">
        <v>126</v>
      </c>
      <c r="C124" s="2" t="s">
        <v>469</v>
      </c>
      <c r="D124" s="2" t="s">
        <v>473</v>
      </c>
      <c r="E124" s="2" t="s">
        <v>479</v>
      </c>
      <c r="F124" s="2" t="s">
        <v>504</v>
      </c>
      <c r="G124">
        <v>8000</v>
      </c>
    </row>
    <row r="125" spans="1:7" ht="13.8" x14ac:dyDescent="0.3">
      <c r="A125" s="8">
        <v>200846</v>
      </c>
      <c r="B125" s="2" t="s">
        <v>127</v>
      </c>
      <c r="C125" s="2" t="s">
        <v>469</v>
      </c>
      <c r="D125" s="2" t="s">
        <v>473</v>
      </c>
      <c r="E125" s="2" t="s">
        <v>483</v>
      </c>
      <c r="F125" s="4" t="s">
        <v>513</v>
      </c>
      <c r="G125">
        <v>8500</v>
      </c>
    </row>
    <row r="126" spans="1:7" ht="13.8" x14ac:dyDescent="0.3">
      <c r="A126" s="8">
        <v>200835</v>
      </c>
      <c r="B126" s="2" t="s">
        <v>128</v>
      </c>
      <c r="C126" s="3" t="s">
        <v>470</v>
      </c>
      <c r="D126" s="2" t="s">
        <v>473</v>
      </c>
      <c r="E126" s="2" t="s">
        <v>482</v>
      </c>
      <c r="F126" s="4" t="s">
        <v>511</v>
      </c>
      <c r="G126">
        <v>5500</v>
      </c>
    </row>
    <row r="127" spans="1:7" ht="13.8" x14ac:dyDescent="0.3">
      <c r="A127" s="8">
        <v>200841</v>
      </c>
      <c r="B127" s="2" t="s">
        <v>129</v>
      </c>
      <c r="C127" s="3" t="s">
        <v>470</v>
      </c>
      <c r="D127" s="2" t="s">
        <v>473</v>
      </c>
      <c r="E127" s="2" t="s">
        <v>482</v>
      </c>
      <c r="F127" s="4" t="s">
        <v>511</v>
      </c>
      <c r="G127">
        <v>4500</v>
      </c>
    </row>
    <row r="128" spans="1:7" ht="13.8" x14ac:dyDescent="0.3">
      <c r="A128" s="8">
        <v>200844</v>
      </c>
      <c r="B128" s="2" t="s">
        <v>130</v>
      </c>
      <c r="C128" s="3" t="s">
        <v>470</v>
      </c>
      <c r="D128" s="2" t="s">
        <v>473</v>
      </c>
      <c r="E128" s="2" t="s">
        <v>482</v>
      </c>
      <c r="F128" s="4" t="s">
        <v>511</v>
      </c>
      <c r="G128">
        <v>7500</v>
      </c>
    </row>
    <row r="129" spans="1:7" ht="13.8" x14ac:dyDescent="0.3">
      <c r="A129" s="8">
        <v>200865</v>
      </c>
      <c r="B129" s="2" t="s">
        <v>131</v>
      </c>
      <c r="C129" s="3" t="s">
        <v>470</v>
      </c>
      <c r="D129" s="2" t="s">
        <v>473</v>
      </c>
      <c r="E129" s="2" t="s">
        <v>482</v>
      </c>
      <c r="F129" s="4" t="s">
        <v>511</v>
      </c>
      <c r="G129">
        <v>7500</v>
      </c>
    </row>
    <row r="130" spans="1:7" ht="13.8" x14ac:dyDescent="0.3">
      <c r="A130" s="8">
        <v>200739</v>
      </c>
      <c r="B130" s="2" t="s">
        <v>132</v>
      </c>
      <c r="C130" s="2" t="s">
        <v>469</v>
      </c>
      <c r="D130" s="2" t="s">
        <v>473</v>
      </c>
      <c r="E130" s="2" t="s">
        <v>478</v>
      </c>
      <c r="F130" s="2" t="s">
        <v>506</v>
      </c>
      <c r="G130">
        <v>7500</v>
      </c>
    </row>
    <row r="131" spans="1:7" ht="13.8" x14ac:dyDescent="0.3">
      <c r="A131" s="8">
        <v>200749</v>
      </c>
      <c r="B131" s="2" t="s">
        <v>133</v>
      </c>
      <c r="C131" s="3" t="s">
        <v>470</v>
      </c>
      <c r="D131" s="2" t="s">
        <v>473</v>
      </c>
      <c r="E131" s="2" t="s">
        <v>487</v>
      </c>
      <c r="F131" s="2" t="s">
        <v>519</v>
      </c>
      <c r="G131">
        <v>9000</v>
      </c>
    </row>
    <row r="132" spans="1:7" ht="13.8" x14ac:dyDescent="0.3">
      <c r="A132" s="8">
        <v>200757</v>
      </c>
      <c r="B132" s="2" t="s">
        <v>134</v>
      </c>
      <c r="C132" s="2" t="s">
        <v>469</v>
      </c>
      <c r="D132" s="2" t="s">
        <v>473</v>
      </c>
      <c r="E132" s="2" t="s">
        <v>487</v>
      </c>
      <c r="F132" s="2" t="s">
        <v>516</v>
      </c>
      <c r="G132">
        <v>7500</v>
      </c>
    </row>
    <row r="133" spans="1:7" ht="13.8" x14ac:dyDescent="0.3">
      <c r="A133" s="8">
        <v>200804</v>
      </c>
      <c r="B133" s="2" t="s">
        <v>135</v>
      </c>
      <c r="C133" s="3" t="s">
        <v>470</v>
      </c>
      <c r="D133" s="2" t="s">
        <v>473</v>
      </c>
      <c r="E133" s="2" t="s">
        <v>478</v>
      </c>
      <c r="F133" s="2" t="s">
        <v>503</v>
      </c>
      <c r="G133">
        <v>12000</v>
      </c>
    </row>
    <row r="134" spans="1:7" ht="13.8" x14ac:dyDescent="0.3">
      <c r="A134" s="8">
        <v>200819</v>
      </c>
      <c r="B134" s="2" t="s">
        <v>136</v>
      </c>
      <c r="C134" s="2" t="s">
        <v>469</v>
      </c>
      <c r="D134" s="2" t="s">
        <v>473</v>
      </c>
      <c r="E134" s="2" t="s">
        <v>478</v>
      </c>
      <c r="F134" s="2" t="s">
        <v>506</v>
      </c>
      <c r="G134">
        <v>8000</v>
      </c>
    </row>
    <row r="135" spans="1:7" ht="13.8" x14ac:dyDescent="0.3">
      <c r="A135" s="8">
        <v>200821</v>
      </c>
      <c r="B135" s="2" t="s">
        <v>137</v>
      </c>
      <c r="C135" s="2" t="s">
        <v>469</v>
      </c>
      <c r="D135" s="2" t="s">
        <v>473</v>
      </c>
      <c r="E135" s="2" t="s">
        <v>478</v>
      </c>
      <c r="F135" s="2" t="s">
        <v>503</v>
      </c>
      <c r="G135">
        <v>8500</v>
      </c>
    </row>
    <row r="136" spans="1:7" ht="13.8" x14ac:dyDescent="0.3">
      <c r="A136" s="8">
        <v>200839</v>
      </c>
      <c r="B136" s="2" t="s">
        <v>138</v>
      </c>
      <c r="C136" s="3" t="s">
        <v>470</v>
      </c>
      <c r="D136" s="2" t="s">
        <v>473</v>
      </c>
      <c r="E136" s="2" t="s">
        <v>482</v>
      </c>
      <c r="F136" s="4" t="s">
        <v>511</v>
      </c>
      <c r="G136">
        <v>5500</v>
      </c>
    </row>
    <row r="137" spans="1:7" ht="13.8" x14ac:dyDescent="0.3">
      <c r="A137" s="8">
        <v>200883</v>
      </c>
      <c r="B137" s="2" t="s">
        <v>139</v>
      </c>
      <c r="C137" s="2" t="s">
        <v>469</v>
      </c>
      <c r="D137" s="2" t="s">
        <v>473</v>
      </c>
      <c r="E137" s="2" t="s">
        <v>476</v>
      </c>
      <c r="F137" s="2" t="s">
        <v>499</v>
      </c>
      <c r="G137">
        <v>4500</v>
      </c>
    </row>
    <row r="138" spans="1:7" ht="13.8" x14ac:dyDescent="0.3">
      <c r="A138" s="8">
        <v>200893</v>
      </c>
      <c r="B138" s="2" t="s">
        <v>140</v>
      </c>
      <c r="C138" s="2" t="s">
        <v>469</v>
      </c>
      <c r="D138" s="2" t="s">
        <v>473</v>
      </c>
      <c r="E138" s="2" t="s">
        <v>488</v>
      </c>
      <c r="F138" s="2" t="s">
        <v>510</v>
      </c>
      <c r="G138">
        <v>7500</v>
      </c>
    </row>
    <row r="139" spans="1:7" ht="13.8" x14ac:dyDescent="0.3">
      <c r="A139" s="8">
        <v>200894</v>
      </c>
      <c r="B139" s="2" t="s">
        <v>141</v>
      </c>
      <c r="C139" s="2" t="s">
        <v>469</v>
      </c>
      <c r="D139" s="2" t="s">
        <v>473</v>
      </c>
      <c r="E139" s="2" t="s">
        <v>488</v>
      </c>
      <c r="F139" s="2" t="s">
        <v>510</v>
      </c>
      <c r="G139">
        <v>7500</v>
      </c>
    </row>
    <row r="140" spans="1:7" ht="13.8" x14ac:dyDescent="0.3">
      <c r="A140" s="8">
        <v>200895</v>
      </c>
      <c r="B140" s="2" t="s">
        <v>142</v>
      </c>
      <c r="C140" s="2" t="s">
        <v>469</v>
      </c>
      <c r="D140" s="2" t="s">
        <v>473</v>
      </c>
      <c r="E140" s="2" t="s">
        <v>488</v>
      </c>
      <c r="F140" s="2" t="s">
        <v>510</v>
      </c>
      <c r="G140">
        <v>7500</v>
      </c>
    </row>
    <row r="141" spans="1:7" ht="13.8" x14ac:dyDescent="0.3">
      <c r="A141" s="8">
        <v>200896</v>
      </c>
      <c r="B141" s="2" t="s">
        <v>143</v>
      </c>
      <c r="C141" s="3" t="s">
        <v>470</v>
      </c>
      <c r="D141" s="2" t="s">
        <v>473</v>
      </c>
      <c r="E141" s="2" t="s">
        <v>488</v>
      </c>
      <c r="F141" s="2" t="s">
        <v>510</v>
      </c>
      <c r="G141">
        <v>9000</v>
      </c>
    </row>
    <row r="142" spans="1:7" ht="13.8" x14ac:dyDescent="0.3">
      <c r="A142" s="8">
        <v>200898</v>
      </c>
      <c r="B142" s="2" t="s">
        <v>144</v>
      </c>
      <c r="C142" s="2" t="s">
        <v>469</v>
      </c>
      <c r="D142" s="2" t="s">
        <v>473</v>
      </c>
      <c r="E142" s="2" t="s">
        <v>488</v>
      </c>
      <c r="F142" s="2" t="s">
        <v>510</v>
      </c>
      <c r="G142">
        <v>7500</v>
      </c>
    </row>
    <row r="143" spans="1:7" ht="13.8" x14ac:dyDescent="0.3">
      <c r="A143" s="8">
        <v>200797</v>
      </c>
      <c r="B143" s="2" t="s">
        <v>145</v>
      </c>
      <c r="C143" s="2" t="s">
        <v>469</v>
      </c>
      <c r="D143" s="2" t="s">
        <v>473</v>
      </c>
      <c r="E143" s="2" t="s">
        <v>478</v>
      </c>
      <c r="F143" s="2" t="s">
        <v>503</v>
      </c>
      <c r="G143">
        <v>12000</v>
      </c>
    </row>
    <row r="144" spans="1:7" ht="13.8" x14ac:dyDescent="0.3">
      <c r="A144" s="8">
        <v>200738</v>
      </c>
      <c r="B144" s="2" t="s">
        <v>146</v>
      </c>
      <c r="C144" s="2" t="s">
        <v>469</v>
      </c>
      <c r="D144" s="2" t="s">
        <v>473</v>
      </c>
      <c r="E144" s="2" t="s">
        <v>489</v>
      </c>
      <c r="F144" s="2" t="s">
        <v>520</v>
      </c>
      <c r="G144">
        <v>8000</v>
      </c>
    </row>
    <row r="145" spans="1:7" ht="13.8" x14ac:dyDescent="0.3">
      <c r="A145" s="8">
        <v>200778</v>
      </c>
      <c r="B145" s="2" t="s">
        <v>147</v>
      </c>
      <c r="C145" s="3" t="s">
        <v>470</v>
      </c>
      <c r="D145" s="2" t="s">
        <v>473</v>
      </c>
      <c r="E145" s="2" t="s">
        <v>477</v>
      </c>
      <c r="F145" s="2" t="s">
        <v>501</v>
      </c>
      <c r="G145">
        <v>8500</v>
      </c>
    </row>
    <row r="146" spans="1:7" ht="13.8" x14ac:dyDescent="0.3">
      <c r="A146" s="8">
        <v>200855</v>
      </c>
      <c r="B146" s="2" t="s">
        <v>148</v>
      </c>
      <c r="C146" s="3" t="s">
        <v>470</v>
      </c>
      <c r="D146" s="2" t="s">
        <v>473</v>
      </c>
      <c r="E146" s="2" t="s">
        <v>477</v>
      </c>
      <c r="F146" s="2" t="s">
        <v>501</v>
      </c>
      <c r="G146">
        <v>5500</v>
      </c>
    </row>
    <row r="147" spans="1:7" ht="13.8" x14ac:dyDescent="0.3">
      <c r="A147" s="8">
        <v>200856</v>
      </c>
      <c r="B147" s="2" t="s">
        <v>149</v>
      </c>
      <c r="C147" s="3" t="s">
        <v>470</v>
      </c>
      <c r="D147" s="2" t="s">
        <v>473</v>
      </c>
      <c r="E147" s="2" t="s">
        <v>477</v>
      </c>
      <c r="F147" s="2" t="s">
        <v>505</v>
      </c>
      <c r="G147">
        <v>4500</v>
      </c>
    </row>
    <row r="148" spans="1:7" ht="13.8" x14ac:dyDescent="0.3">
      <c r="A148" s="8">
        <v>200878</v>
      </c>
      <c r="B148" s="2" t="s">
        <v>150</v>
      </c>
      <c r="C148" s="3" t="s">
        <v>470</v>
      </c>
      <c r="D148" s="2" t="s">
        <v>473</v>
      </c>
      <c r="E148" s="2" t="s">
        <v>479</v>
      </c>
      <c r="F148" s="2" t="s">
        <v>504</v>
      </c>
      <c r="G148">
        <v>7500</v>
      </c>
    </row>
    <row r="149" spans="1:7" ht="13.8" x14ac:dyDescent="0.3">
      <c r="A149" s="8">
        <v>200910</v>
      </c>
      <c r="B149" s="2" t="s">
        <v>151</v>
      </c>
      <c r="C149" s="3" t="s">
        <v>470</v>
      </c>
      <c r="D149" s="2" t="s">
        <v>473</v>
      </c>
      <c r="E149" s="2" t="s">
        <v>479</v>
      </c>
      <c r="F149" s="2" t="s">
        <v>504</v>
      </c>
      <c r="G149">
        <v>7500</v>
      </c>
    </row>
    <row r="150" spans="1:7" ht="13.8" x14ac:dyDescent="0.3">
      <c r="A150" s="8">
        <v>200927</v>
      </c>
      <c r="B150" s="2" t="s">
        <v>152</v>
      </c>
      <c r="C150" s="3" t="s">
        <v>470</v>
      </c>
      <c r="D150" s="2" t="s">
        <v>473</v>
      </c>
      <c r="E150" s="2" t="s">
        <v>479</v>
      </c>
      <c r="F150" s="2" t="s">
        <v>518</v>
      </c>
      <c r="G150">
        <v>7500</v>
      </c>
    </row>
    <row r="151" spans="1:7" ht="13.8" x14ac:dyDescent="0.3">
      <c r="A151" s="8">
        <v>200928</v>
      </c>
      <c r="B151" s="2" t="s">
        <v>153</v>
      </c>
      <c r="C151" s="3" t="s">
        <v>470</v>
      </c>
      <c r="D151" s="2" t="s">
        <v>473</v>
      </c>
      <c r="E151" s="2" t="s">
        <v>479</v>
      </c>
      <c r="F151" s="2" t="s">
        <v>504</v>
      </c>
      <c r="G151">
        <v>9000</v>
      </c>
    </row>
    <row r="152" spans="1:7" ht="13.8" x14ac:dyDescent="0.3">
      <c r="A152" s="8">
        <v>200824</v>
      </c>
      <c r="B152" s="2" t="s">
        <v>154</v>
      </c>
      <c r="C152" s="2" t="s">
        <v>469</v>
      </c>
      <c r="D152" s="2" t="s">
        <v>473</v>
      </c>
      <c r="E152" s="2" t="s">
        <v>485</v>
      </c>
      <c r="F152" s="2" t="s">
        <v>502</v>
      </c>
      <c r="G152">
        <v>7500</v>
      </c>
    </row>
    <row r="153" spans="1:7" ht="13.8" x14ac:dyDescent="0.3">
      <c r="A153" s="8">
        <v>200881</v>
      </c>
      <c r="B153" s="2" t="s">
        <v>155</v>
      </c>
      <c r="C153" s="3" t="s">
        <v>470</v>
      </c>
      <c r="D153" s="2" t="s">
        <v>473</v>
      </c>
      <c r="E153" s="2" t="s">
        <v>485</v>
      </c>
      <c r="F153" s="2" t="s">
        <v>502</v>
      </c>
      <c r="G153">
        <v>12000</v>
      </c>
    </row>
    <row r="154" spans="1:7" ht="13.8" x14ac:dyDescent="0.3">
      <c r="A154" s="8">
        <v>200892</v>
      </c>
      <c r="B154" s="2" t="s">
        <v>156</v>
      </c>
      <c r="C154" s="2" t="s">
        <v>469</v>
      </c>
      <c r="D154" s="2" t="s">
        <v>473</v>
      </c>
      <c r="E154" s="2" t="s">
        <v>478</v>
      </c>
      <c r="F154" s="2" t="s">
        <v>503</v>
      </c>
      <c r="G154">
        <v>8000</v>
      </c>
    </row>
    <row r="155" spans="1:7" ht="13.8" x14ac:dyDescent="0.3">
      <c r="A155" s="8">
        <v>200903</v>
      </c>
      <c r="B155" s="2" t="s">
        <v>157</v>
      </c>
      <c r="C155" s="3" t="s">
        <v>470</v>
      </c>
      <c r="D155" s="2" t="s">
        <v>473</v>
      </c>
      <c r="E155" s="2" t="s">
        <v>478</v>
      </c>
      <c r="F155" s="2" t="s">
        <v>503</v>
      </c>
      <c r="G155">
        <v>8500</v>
      </c>
    </row>
    <row r="156" spans="1:7" ht="13.8" x14ac:dyDescent="0.3">
      <c r="A156" s="8">
        <v>200908</v>
      </c>
      <c r="B156" s="2" t="s">
        <v>158</v>
      </c>
      <c r="C156" s="3" t="s">
        <v>470</v>
      </c>
      <c r="D156" s="2" t="s">
        <v>473</v>
      </c>
      <c r="E156" s="2" t="s">
        <v>478</v>
      </c>
      <c r="F156" s="2" t="s">
        <v>503</v>
      </c>
      <c r="G156">
        <v>5500</v>
      </c>
    </row>
    <row r="157" spans="1:7" ht="13.8" x14ac:dyDescent="0.3">
      <c r="A157" s="8">
        <v>200919</v>
      </c>
      <c r="B157" s="2" t="s">
        <v>159</v>
      </c>
      <c r="C157" s="3" t="s">
        <v>470</v>
      </c>
      <c r="D157" s="2" t="s">
        <v>473</v>
      </c>
      <c r="E157" s="2" t="s">
        <v>478</v>
      </c>
      <c r="F157" s="2" t="s">
        <v>506</v>
      </c>
      <c r="G157">
        <v>4500</v>
      </c>
    </row>
    <row r="158" spans="1:7" ht="13.8" x14ac:dyDescent="0.3">
      <c r="A158" s="8">
        <v>200923</v>
      </c>
      <c r="B158" s="2" t="s">
        <v>160</v>
      </c>
      <c r="C158" s="3" t="s">
        <v>470</v>
      </c>
      <c r="D158" s="2" t="s">
        <v>473</v>
      </c>
      <c r="E158" s="2" t="s">
        <v>478</v>
      </c>
      <c r="F158" s="2" t="s">
        <v>503</v>
      </c>
      <c r="G158">
        <v>7500</v>
      </c>
    </row>
    <row r="159" spans="1:7" ht="13.8" x14ac:dyDescent="0.3">
      <c r="A159" s="8">
        <v>200874</v>
      </c>
      <c r="B159" s="2" t="s">
        <v>161</v>
      </c>
      <c r="C159" s="3" t="s">
        <v>470</v>
      </c>
      <c r="D159" s="2" t="s">
        <v>473</v>
      </c>
      <c r="E159" s="2" t="s">
        <v>477</v>
      </c>
      <c r="F159" s="2" t="s">
        <v>505</v>
      </c>
      <c r="G159">
        <v>7500</v>
      </c>
    </row>
    <row r="160" spans="1:7" ht="13.8" x14ac:dyDescent="0.3">
      <c r="A160" s="8">
        <v>200876</v>
      </c>
      <c r="B160" s="2" t="s">
        <v>162</v>
      </c>
      <c r="C160" s="3" t="s">
        <v>470</v>
      </c>
      <c r="D160" s="2" t="s">
        <v>473</v>
      </c>
      <c r="E160" s="2" t="s">
        <v>477</v>
      </c>
      <c r="F160" s="2" t="s">
        <v>505</v>
      </c>
      <c r="G160">
        <v>7500</v>
      </c>
    </row>
    <row r="161" spans="1:7" ht="13.8" x14ac:dyDescent="0.3">
      <c r="A161" s="8">
        <v>200877</v>
      </c>
      <c r="B161" s="2" t="s">
        <v>163</v>
      </c>
      <c r="C161" s="3" t="s">
        <v>470</v>
      </c>
      <c r="D161" s="2" t="s">
        <v>473</v>
      </c>
      <c r="E161" s="2" t="s">
        <v>477</v>
      </c>
      <c r="F161" s="2" t="s">
        <v>501</v>
      </c>
      <c r="G161">
        <v>9000</v>
      </c>
    </row>
    <row r="162" spans="1:7" ht="13.8" x14ac:dyDescent="0.3">
      <c r="A162" s="8">
        <v>200879</v>
      </c>
      <c r="B162" s="2" t="s">
        <v>164</v>
      </c>
      <c r="C162" s="3" t="s">
        <v>470</v>
      </c>
      <c r="D162" s="2" t="s">
        <v>472</v>
      </c>
      <c r="E162" s="2" t="s">
        <v>477</v>
      </c>
      <c r="F162" s="2" t="s">
        <v>501</v>
      </c>
      <c r="G162">
        <v>7500</v>
      </c>
    </row>
    <row r="163" spans="1:7" ht="13.8" x14ac:dyDescent="0.3">
      <c r="A163" s="8">
        <v>200882</v>
      </c>
      <c r="B163" s="2" t="s">
        <v>165</v>
      </c>
      <c r="C163" s="3" t="s">
        <v>470</v>
      </c>
      <c r="D163" s="2" t="s">
        <v>473</v>
      </c>
      <c r="E163" s="2" t="s">
        <v>477</v>
      </c>
      <c r="F163" s="2" t="s">
        <v>505</v>
      </c>
      <c r="G163">
        <v>12000</v>
      </c>
    </row>
    <row r="164" spans="1:7" ht="13.8" x14ac:dyDescent="0.3">
      <c r="A164" s="8">
        <v>200915</v>
      </c>
      <c r="B164" s="2" t="s">
        <v>166</v>
      </c>
      <c r="C164" s="3" t="s">
        <v>470</v>
      </c>
      <c r="D164" s="2" t="s">
        <v>472</v>
      </c>
      <c r="E164" s="2" t="s">
        <v>477</v>
      </c>
      <c r="F164" s="2" t="s">
        <v>500</v>
      </c>
      <c r="G164">
        <v>8000</v>
      </c>
    </row>
    <row r="165" spans="1:7" ht="13.8" x14ac:dyDescent="0.3">
      <c r="A165" s="8">
        <v>200916</v>
      </c>
      <c r="B165" s="2" t="s">
        <v>167</v>
      </c>
      <c r="C165" s="3" t="s">
        <v>470</v>
      </c>
      <c r="D165" s="2" t="s">
        <v>473</v>
      </c>
      <c r="E165" s="2" t="s">
        <v>477</v>
      </c>
      <c r="F165" s="2" t="s">
        <v>505</v>
      </c>
      <c r="G165">
        <v>8500</v>
      </c>
    </row>
    <row r="166" spans="1:7" ht="13.8" x14ac:dyDescent="0.3">
      <c r="A166" s="8">
        <v>200917</v>
      </c>
      <c r="B166" s="2" t="s">
        <v>168</v>
      </c>
      <c r="C166" s="2" t="s">
        <v>469</v>
      </c>
      <c r="D166" s="2" t="s">
        <v>472</v>
      </c>
      <c r="E166" s="2" t="s">
        <v>477</v>
      </c>
      <c r="F166" s="2" t="s">
        <v>501</v>
      </c>
      <c r="G166">
        <v>5500</v>
      </c>
    </row>
    <row r="167" spans="1:7" ht="13.8" x14ac:dyDescent="0.3">
      <c r="A167" s="8">
        <v>200918</v>
      </c>
      <c r="B167" s="2" t="s">
        <v>169</v>
      </c>
      <c r="C167" s="2" t="s">
        <v>469</v>
      </c>
      <c r="D167" s="2" t="s">
        <v>472</v>
      </c>
      <c r="E167" s="2" t="s">
        <v>477</v>
      </c>
      <c r="F167" s="2" t="s">
        <v>500</v>
      </c>
      <c r="G167">
        <v>4500</v>
      </c>
    </row>
    <row r="168" spans="1:7" ht="13.8" x14ac:dyDescent="0.3">
      <c r="A168" s="8">
        <v>200921</v>
      </c>
      <c r="B168" s="2" t="s">
        <v>170</v>
      </c>
      <c r="C168" s="3" t="s">
        <v>470</v>
      </c>
      <c r="D168" s="2" t="s">
        <v>472</v>
      </c>
      <c r="E168" s="2" t="s">
        <v>477</v>
      </c>
      <c r="F168" s="2" t="s">
        <v>505</v>
      </c>
      <c r="G168">
        <v>7500</v>
      </c>
    </row>
    <row r="169" spans="1:7" ht="13.8" x14ac:dyDescent="0.3">
      <c r="A169" s="8">
        <v>200922</v>
      </c>
      <c r="B169" s="2" t="s">
        <v>171</v>
      </c>
      <c r="C169" s="2" t="s">
        <v>469</v>
      </c>
      <c r="D169" s="2" t="s">
        <v>473</v>
      </c>
      <c r="E169" s="2" t="s">
        <v>477</v>
      </c>
      <c r="F169" s="2" t="s">
        <v>505</v>
      </c>
      <c r="G169">
        <v>7500</v>
      </c>
    </row>
    <row r="170" spans="1:7" ht="13.8" x14ac:dyDescent="0.3">
      <c r="A170" s="8">
        <v>200924</v>
      </c>
      <c r="B170" s="2" t="s">
        <v>172</v>
      </c>
      <c r="C170" s="3" t="s">
        <v>470</v>
      </c>
      <c r="D170" s="2" t="s">
        <v>473</v>
      </c>
      <c r="E170" s="2" t="s">
        <v>477</v>
      </c>
      <c r="F170" s="2" t="s">
        <v>501</v>
      </c>
      <c r="G170">
        <v>7500</v>
      </c>
    </row>
    <row r="171" spans="1:7" ht="13.8" x14ac:dyDescent="0.3">
      <c r="A171" s="8">
        <v>200925</v>
      </c>
      <c r="B171" s="2" t="s">
        <v>173</v>
      </c>
      <c r="C171" s="3" t="s">
        <v>470</v>
      </c>
      <c r="D171" s="2" t="s">
        <v>473</v>
      </c>
      <c r="E171" s="2" t="s">
        <v>477</v>
      </c>
      <c r="F171" s="2" t="s">
        <v>505</v>
      </c>
      <c r="G171">
        <v>9000</v>
      </c>
    </row>
    <row r="172" spans="1:7" ht="13.8" x14ac:dyDescent="0.3">
      <c r="A172" s="8">
        <v>200929</v>
      </c>
      <c r="B172" s="2" t="s">
        <v>174</v>
      </c>
      <c r="C172" s="2" t="s">
        <v>469</v>
      </c>
      <c r="D172" s="2" t="s">
        <v>473</v>
      </c>
      <c r="E172" s="2" t="s">
        <v>477</v>
      </c>
      <c r="F172" s="2" t="s">
        <v>501</v>
      </c>
      <c r="G172">
        <v>7500</v>
      </c>
    </row>
    <row r="173" spans="1:7" ht="13.8" x14ac:dyDescent="0.3">
      <c r="A173" s="8">
        <v>200933</v>
      </c>
      <c r="B173" s="2" t="s">
        <v>175</v>
      </c>
      <c r="C173" s="2" t="s">
        <v>469</v>
      </c>
      <c r="D173" s="2" t="s">
        <v>472</v>
      </c>
      <c r="E173" s="2" t="s">
        <v>477</v>
      </c>
      <c r="F173" s="2" t="s">
        <v>505</v>
      </c>
      <c r="G173">
        <v>12000</v>
      </c>
    </row>
    <row r="174" spans="1:7" ht="13.8" x14ac:dyDescent="0.3">
      <c r="A174" s="8">
        <v>200891</v>
      </c>
      <c r="B174" s="2" t="s">
        <v>176</v>
      </c>
      <c r="C174" s="3" t="s">
        <v>470</v>
      </c>
      <c r="D174" s="2" t="s">
        <v>472</v>
      </c>
      <c r="E174" s="2" t="s">
        <v>479</v>
      </c>
      <c r="F174" s="2" t="s">
        <v>504</v>
      </c>
      <c r="G174">
        <v>8000</v>
      </c>
    </row>
    <row r="175" spans="1:7" ht="13.8" x14ac:dyDescent="0.3">
      <c r="A175" s="8">
        <v>200960</v>
      </c>
      <c r="B175" s="2" t="s">
        <v>177</v>
      </c>
      <c r="C175" s="2" t="s">
        <v>469</v>
      </c>
      <c r="D175" s="2" t="s">
        <v>473</v>
      </c>
      <c r="E175" s="2" t="s">
        <v>479</v>
      </c>
      <c r="F175" s="2" t="s">
        <v>504</v>
      </c>
      <c r="G175">
        <v>8500</v>
      </c>
    </row>
    <row r="176" spans="1:7" ht="13.8" x14ac:dyDescent="0.3">
      <c r="A176" s="8">
        <v>200961</v>
      </c>
      <c r="B176" s="2" t="s">
        <v>178</v>
      </c>
      <c r="C176" s="2" t="s">
        <v>469</v>
      </c>
      <c r="D176" s="2" t="s">
        <v>473</v>
      </c>
      <c r="E176" s="2" t="s">
        <v>479</v>
      </c>
      <c r="F176" s="2" t="s">
        <v>504</v>
      </c>
      <c r="G176">
        <v>5500</v>
      </c>
    </row>
    <row r="177" spans="1:7" ht="13.8" x14ac:dyDescent="0.3">
      <c r="A177" s="8">
        <v>200962</v>
      </c>
      <c r="B177" s="2" t="s">
        <v>179</v>
      </c>
      <c r="C177" s="3" t="s">
        <v>470</v>
      </c>
      <c r="D177" s="2" t="s">
        <v>473</v>
      </c>
      <c r="E177" s="2" t="s">
        <v>479</v>
      </c>
      <c r="F177" s="2" t="s">
        <v>504</v>
      </c>
      <c r="G177">
        <v>4500</v>
      </c>
    </row>
    <row r="178" spans="1:7" ht="13.8" x14ac:dyDescent="0.3">
      <c r="A178" s="8">
        <v>200963</v>
      </c>
      <c r="B178" s="2" t="s">
        <v>180</v>
      </c>
      <c r="C178" s="3" t="s">
        <v>470</v>
      </c>
      <c r="D178" s="2" t="s">
        <v>472</v>
      </c>
      <c r="E178" s="2" t="s">
        <v>479</v>
      </c>
      <c r="F178" s="2" t="s">
        <v>518</v>
      </c>
      <c r="G178">
        <v>7500</v>
      </c>
    </row>
    <row r="179" spans="1:7" ht="13.8" x14ac:dyDescent="0.3">
      <c r="A179" s="8">
        <v>200964</v>
      </c>
      <c r="B179" s="2" t="s">
        <v>181</v>
      </c>
      <c r="C179" s="2" t="s">
        <v>469</v>
      </c>
      <c r="D179" s="2" t="s">
        <v>473</v>
      </c>
      <c r="E179" s="2" t="s">
        <v>482</v>
      </c>
      <c r="F179" s="4" t="s">
        <v>511</v>
      </c>
      <c r="G179">
        <v>7500</v>
      </c>
    </row>
    <row r="180" spans="1:7" ht="13.8" x14ac:dyDescent="0.3">
      <c r="A180" s="8">
        <v>200965</v>
      </c>
      <c r="B180" s="2" t="s">
        <v>182</v>
      </c>
      <c r="C180" s="3" t="s">
        <v>470</v>
      </c>
      <c r="D180" s="2" t="s">
        <v>473</v>
      </c>
      <c r="E180" s="2" t="s">
        <v>482</v>
      </c>
      <c r="F180" s="4" t="s">
        <v>511</v>
      </c>
      <c r="G180">
        <v>7500</v>
      </c>
    </row>
    <row r="181" spans="1:7" ht="13.8" x14ac:dyDescent="0.3">
      <c r="A181" s="8">
        <v>200966</v>
      </c>
      <c r="B181" s="2" t="s">
        <v>183</v>
      </c>
      <c r="C181" s="3" t="s">
        <v>470</v>
      </c>
      <c r="D181" s="2" t="s">
        <v>473</v>
      </c>
      <c r="E181" s="2" t="s">
        <v>482</v>
      </c>
      <c r="F181" s="4" t="s">
        <v>511</v>
      </c>
      <c r="G181">
        <v>9000</v>
      </c>
    </row>
    <row r="182" spans="1:7" ht="13.8" x14ac:dyDescent="0.3">
      <c r="A182" s="8">
        <v>200967</v>
      </c>
      <c r="B182" s="2" t="s">
        <v>184</v>
      </c>
      <c r="C182" s="3" t="s">
        <v>470</v>
      </c>
      <c r="D182" s="2" t="s">
        <v>473</v>
      </c>
      <c r="E182" s="2" t="s">
        <v>482</v>
      </c>
      <c r="F182" s="4" t="s">
        <v>511</v>
      </c>
      <c r="G182">
        <v>7500</v>
      </c>
    </row>
    <row r="183" spans="1:7" ht="13.8" x14ac:dyDescent="0.3">
      <c r="A183" s="8">
        <v>200954</v>
      </c>
      <c r="B183" s="2" t="s">
        <v>185</v>
      </c>
      <c r="C183" s="3" t="s">
        <v>470</v>
      </c>
      <c r="D183" s="2" t="s">
        <v>472</v>
      </c>
      <c r="E183" s="2" t="s">
        <v>480</v>
      </c>
      <c r="F183" s="2" t="s">
        <v>1</v>
      </c>
      <c r="G183">
        <v>12000</v>
      </c>
    </row>
    <row r="184" spans="1:7" ht="13.8" x14ac:dyDescent="0.3">
      <c r="A184" s="8">
        <v>200955</v>
      </c>
      <c r="B184" s="2" t="s">
        <v>186</v>
      </c>
      <c r="C184" s="3" t="s">
        <v>470</v>
      </c>
      <c r="D184" s="2" t="s">
        <v>473</v>
      </c>
      <c r="E184" s="2" t="s">
        <v>480</v>
      </c>
      <c r="F184" s="2" t="s">
        <v>507</v>
      </c>
      <c r="G184">
        <v>8000</v>
      </c>
    </row>
    <row r="185" spans="1:7" ht="13.8" x14ac:dyDescent="0.3">
      <c r="A185" s="8">
        <v>200956</v>
      </c>
      <c r="B185" s="2" t="s">
        <v>187</v>
      </c>
      <c r="C185" s="3" t="s">
        <v>470</v>
      </c>
      <c r="D185" s="2" t="s">
        <v>473</v>
      </c>
      <c r="E185" s="2" t="s">
        <v>480</v>
      </c>
      <c r="F185" s="2" t="s">
        <v>507</v>
      </c>
      <c r="G185">
        <v>8500</v>
      </c>
    </row>
    <row r="186" spans="1:7" ht="13.8" x14ac:dyDescent="0.3">
      <c r="A186" s="8">
        <v>200957</v>
      </c>
      <c r="B186" s="2" t="s">
        <v>188</v>
      </c>
      <c r="C186" s="3" t="s">
        <v>470</v>
      </c>
      <c r="D186" s="2" t="s">
        <v>472</v>
      </c>
      <c r="E186" s="2" t="s">
        <v>480</v>
      </c>
      <c r="F186" s="2" t="s">
        <v>1</v>
      </c>
      <c r="G186">
        <v>5500</v>
      </c>
    </row>
    <row r="187" spans="1:7" ht="13.8" x14ac:dyDescent="0.3">
      <c r="A187" s="8">
        <v>200958</v>
      </c>
      <c r="B187" s="2" t="s">
        <v>189</v>
      </c>
      <c r="C187" s="3" t="s">
        <v>470</v>
      </c>
      <c r="D187" s="2" t="s">
        <v>473</v>
      </c>
      <c r="E187" s="2" t="s">
        <v>480</v>
      </c>
      <c r="F187" s="2" t="s">
        <v>507</v>
      </c>
      <c r="G187">
        <v>4500</v>
      </c>
    </row>
    <row r="188" spans="1:7" ht="13.8" x14ac:dyDescent="0.3">
      <c r="A188" s="8">
        <v>200906</v>
      </c>
      <c r="B188" s="2" t="s">
        <v>190</v>
      </c>
      <c r="C188" s="2" t="s">
        <v>469</v>
      </c>
      <c r="D188" s="2" t="s">
        <v>473</v>
      </c>
      <c r="E188" s="2" t="s">
        <v>478</v>
      </c>
      <c r="F188" s="2" t="s">
        <v>506</v>
      </c>
      <c r="G188">
        <v>7500</v>
      </c>
    </row>
    <row r="189" spans="1:7" ht="13.8" x14ac:dyDescent="0.3">
      <c r="A189" s="8">
        <v>200914</v>
      </c>
      <c r="B189" s="2" t="s">
        <v>191</v>
      </c>
      <c r="C189" s="3" t="s">
        <v>470</v>
      </c>
      <c r="D189" s="2" t="s">
        <v>473</v>
      </c>
      <c r="E189" s="2" t="s">
        <v>482</v>
      </c>
      <c r="F189" s="2" t="s">
        <v>517</v>
      </c>
      <c r="G189">
        <v>7500</v>
      </c>
    </row>
    <row r="190" spans="1:7" ht="13.8" x14ac:dyDescent="0.3">
      <c r="A190" s="8">
        <v>200968</v>
      </c>
      <c r="B190" s="2" t="s">
        <v>192</v>
      </c>
      <c r="C190" s="2" t="s">
        <v>469</v>
      </c>
      <c r="D190" s="2" t="s">
        <v>473</v>
      </c>
      <c r="E190" s="2" t="s">
        <v>482</v>
      </c>
      <c r="F190" s="2" t="s">
        <v>517</v>
      </c>
      <c r="G190">
        <v>7500</v>
      </c>
    </row>
    <row r="191" spans="1:7" ht="13.8" x14ac:dyDescent="0.3">
      <c r="A191" s="8">
        <v>200969</v>
      </c>
      <c r="B191" s="2" t="s">
        <v>193</v>
      </c>
      <c r="C191" s="2" t="s">
        <v>469</v>
      </c>
      <c r="D191" s="2" t="s">
        <v>472</v>
      </c>
      <c r="E191" s="2" t="s">
        <v>482</v>
      </c>
      <c r="F191" s="4" t="s">
        <v>511</v>
      </c>
      <c r="G191">
        <v>9000</v>
      </c>
    </row>
    <row r="192" spans="1:7" ht="13.8" x14ac:dyDescent="0.3">
      <c r="A192" s="8">
        <v>200970</v>
      </c>
      <c r="B192" s="2" t="s">
        <v>194</v>
      </c>
      <c r="C192" s="2" t="s">
        <v>469</v>
      </c>
      <c r="D192" s="2" t="s">
        <v>473</v>
      </c>
      <c r="E192" s="2" t="s">
        <v>482</v>
      </c>
      <c r="F192" s="4" t="s">
        <v>511</v>
      </c>
      <c r="G192">
        <v>7500</v>
      </c>
    </row>
    <row r="193" spans="1:7" ht="13.8" x14ac:dyDescent="0.3">
      <c r="A193" s="8">
        <v>200971</v>
      </c>
      <c r="B193" s="2" t="s">
        <v>195</v>
      </c>
      <c r="C193" s="2" t="s">
        <v>469</v>
      </c>
      <c r="D193" s="2" t="s">
        <v>473</v>
      </c>
      <c r="E193" s="2" t="s">
        <v>482</v>
      </c>
      <c r="F193" s="4" t="s">
        <v>511</v>
      </c>
      <c r="G193">
        <v>12000</v>
      </c>
    </row>
    <row r="194" spans="1:7" ht="13.8" x14ac:dyDescent="0.3">
      <c r="A194" s="8">
        <v>200974</v>
      </c>
      <c r="B194" s="2" t="s">
        <v>196</v>
      </c>
      <c r="C194" s="2" t="s">
        <v>469</v>
      </c>
      <c r="D194" s="2" t="s">
        <v>473</v>
      </c>
      <c r="E194" s="2" t="s">
        <v>482</v>
      </c>
      <c r="F194" s="2" t="s">
        <v>517</v>
      </c>
      <c r="G194">
        <v>8000</v>
      </c>
    </row>
    <row r="195" spans="1:7" ht="13.8" x14ac:dyDescent="0.3">
      <c r="A195" s="8">
        <v>200975</v>
      </c>
      <c r="B195" s="2" t="s">
        <v>197</v>
      </c>
      <c r="C195" s="3" t="s">
        <v>470</v>
      </c>
      <c r="D195" s="2" t="s">
        <v>473</v>
      </c>
      <c r="E195" s="2" t="s">
        <v>482</v>
      </c>
      <c r="F195" s="2" t="s">
        <v>517</v>
      </c>
      <c r="G195">
        <v>8500</v>
      </c>
    </row>
    <row r="196" spans="1:7" ht="13.8" x14ac:dyDescent="0.3">
      <c r="A196" s="8">
        <v>200976</v>
      </c>
      <c r="B196" s="2" t="s">
        <v>198</v>
      </c>
      <c r="C196" s="3" t="s">
        <v>470</v>
      </c>
      <c r="D196" s="2" t="s">
        <v>473</v>
      </c>
      <c r="E196" s="2" t="s">
        <v>482</v>
      </c>
      <c r="F196" s="4" t="s">
        <v>511</v>
      </c>
      <c r="G196">
        <v>5500</v>
      </c>
    </row>
    <row r="197" spans="1:7" ht="13.8" x14ac:dyDescent="0.3">
      <c r="A197" s="8">
        <v>200977</v>
      </c>
      <c r="B197" s="2" t="s">
        <v>199</v>
      </c>
      <c r="C197" s="2" t="s">
        <v>469</v>
      </c>
      <c r="D197" s="2" t="s">
        <v>473</v>
      </c>
      <c r="E197" s="2" t="s">
        <v>482</v>
      </c>
      <c r="F197" s="4" t="s">
        <v>511</v>
      </c>
      <c r="G197">
        <v>4500</v>
      </c>
    </row>
    <row r="198" spans="1:7" ht="13.8" x14ac:dyDescent="0.3">
      <c r="A198" s="8">
        <v>200979</v>
      </c>
      <c r="B198" s="2" t="s">
        <v>200</v>
      </c>
      <c r="C198" s="3" t="s">
        <v>470</v>
      </c>
      <c r="D198" s="2" t="s">
        <v>473</v>
      </c>
      <c r="E198" s="2" t="s">
        <v>482</v>
      </c>
      <c r="F198" s="4" t="s">
        <v>511</v>
      </c>
      <c r="G198">
        <v>7500</v>
      </c>
    </row>
    <row r="199" spans="1:7" ht="13.8" x14ac:dyDescent="0.3">
      <c r="A199" s="8">
        <v>200980</v>
      </c>
      <c r="B199" s="2" t="s">
        <v>201</v>
      </c>
      <c r="C199" s="3" t="s">
        <v>470</v>
      </c>
      <c r="D199" s="2" t="s">
        <v>473</v>
      </c>
      <c r="E199" s="2" t="s">
        <v>482</v>
      </c>
      <c r="F199" s="4" t="s">
        <v>511</v>
      </c>
      <c r="G199">
        <v>7500</v>
      </c>
    </row>
    <row r="200" spans="1:7" ht="13.8" x14ac:dyDescent="0.3">
      <c r="A200" s="8">
        <v>201013</v>
      </c>
      <c r="B200" s="2" t="s">
        <v>202</v>
      </c>
      <c r="C200" s="3" t="s">
        <v>470</v>
      </c>
      <c r="D200" s="2" t="s">
        <v>472</v>
      </c>
      <c r="E200" s="2" t="s">
        <v>477</v>
      </c>
      <c r="F200" s="2" t="s">
        <v>500</v>
      </c>
      <c r="G200">
        <v>7500</v>
      </c>
    </row>
    <row r="201" spans="1:7" ht="13.8" x14ac:dyDescent="0.3">
      <c r="A201" s="8">
        <v>200989</v>
      </c>
      <c r="B201" s="2" t="s">
        <v>203</v>
      </c>
      <c r="C201" s="2" t="s">
        <v>469</v>
      </c>
      <c r="D201" s="2" t="s">
        <v>473</v>
      </c>
      <c r="E201" s="2" t="s">
        <v>479</v>
      </c>
      <c r="F201" s="2" t="s">
        <v>518</v>
      </c>
      <c r="G201">
        <v>9000</v>
      </c>
    </row>
    <row r="202" spans="1:7" ht="13.8" x14ac:dyDescent="0.3">
      <c r="A202" s="8">
        <v>200990</v>
      </c>
      <c r="B202" s="2" t="s">
        <v>204</v>
      </c>
      <c r="C202" s="2" t="s">
        <v>469</v>
      </c>
      <c r="D202" s="2" t="s">
        <v>473</v>
      </c>
      <c r="E202" s="2" t="s">
        <v>479</v>
      </c>
      <c r="F202" s="2" t="s">
        <v>518</v>
      </c>
      <c r="G202">
        <v>7500</v>
      </c>
    </row>
    <row r="203" spans="1:7" ht="13.8" x14ac:dyDescent="0.3">
      <c r="A203" s="8">
        <v>201011</v>
      </c>
      <c r="B203" s="2" t="s">
        <v>205</v>
      </c>
      <c r="C203" s="3" t="s">
        <v>470</v>
      </c>
      <c r="D203" s="2" t="s">
        <v>473</v>
      </c>
      <c r="E203" s="2" t="s">
        <v>479</v>
      </c>
      <c r="F203" s="2" t="s">
        <v>518</v>
      </c>
      <c r="G203">
        <v>12000</v>
      </c>
    </row>
    <row r="204" spans="1:7" ht="13.8" x14ac:dyDescent="0.3">
      <c r="A204" s="8">
        <v>200991</v>
      </c>
      <c r="B204" s="2" t="s">
        <v>206</v>
      </c>
      <c r="C204" s="2" t="s">
        <v>469</v>
      </c>
      <c r="D204" s="2" t="s">
        <v>473</v>
      </c>
      <c r="E204" s="2" t="s">
        <v>479</v>
      </c>
      <c r="F204" s="2" t="s">
        <v>518</v>
      </c>
      <c r="G204">
        <v>8000</v>
      </c>
    </row>
    <row r="205" spans="1:7" ht="13.8" x14ac:dyDescent="0.3">
      <c r="A205" s="8">
        <v>201001</v>
      </c>
      <c r="B205" s="2" t="s">
        <v>207</v>
      </c>
      <c r="C205" s="3" t="s">
        <v>470</v>
      </c>
      <c r="D205" s="2" t="s">
        <v>473</v>
      </c>
      <c r="E205" s="2" t="s">
        <v>479</v>
      </c>
      <c r="F205" s="2" t="s">
        <v>504</v>
      </c>
      <c r="G205">
        <v>8500</v>
      </c>
    </row>
    <row r="206" spans="1:7" ht="13.8" x14ac:dyDescent="0.3">
      <c r="A206" s="8">
        <v>201002</v>
      </c>
      <c r="B206" s="2" t="s">
        <v>208</v>
      </c>
      <c r="C206" s="3" t="s">
        <v>470</v>
      </c>
      <c r="D206" s="2" t="s">
        <v>472</v>
      </c>
      <c r="E206" s="2" t="s">
        <v>479</v>
      </c>
      <c r="F206" s="2" t="s">
        <v>504</v>
      </c>
      <c r="G206">
        <v>5500</v>
      </c>
    </row>
    <row r="207" spans="1:7" ht="13.8" x14ac:dyDescent="0.3">
      <c r="A207" s="8">
        <v>201003</v>
      </c>
      <c r="B207" s="2" t="s">
        <v>209</v>
      </c>
      <c r="C207" s="3" t="s">
        <v>470</v>
      </c>
      <c r="D207" s="2" t="s">
        <v>472</v>
      </c>
      <c r="E207" s="2" t="s">
        <v>479</v>
      </c>
      <c r="F207" s="2" t="s">
        <v>504</v>
      </c>
      <c r="G207">
        <v>4500</v>
      </c>
    </row>
    <row r="208" spans="1:7" ht="13.8" x14ac:dyDescent="0.3">
      <c r="A208" s="8">
        <v>201004</v>
      </c>
      <c r="B208" s="2" t="s">
        <v>210</v>
      </c>
      <c r="C208" s="3" t="s">
        <v>470</v>
      </c>
      <c r="D208" s="2" t="s">
        <v>472</v>
      </c>
      <c r="E208" s="2" t="s">
        <v>479</v>
      </c>
      <c r="F208" s="2" t="s">
        <v>504</v>
      </c>
      <c r="G208">
        <v>7500</v>
      </c>
    </row>
    <row r="209" spans="1:7" ht="13.8" x14ac:dyDescent="0.3">
      <c r="A209" s="8">
        <v>201006</v>
      </c>
      <c r="B209" s="2" t="s">
        <v>211</v>
      </c>
      <c r="C209" s="3" t="s">
        <v>470</v>
      </c>
      <c r="D209" s="2" t="s">
        <v>473</v>
      </c>
      <c r="E209" s="2" t="s">
        <v>479</v>
      </c>
      <c r="F209" s="2" t="s">
        <v>518</v>
      </c>
      <c r="G209">
        <v>7500</v>
      </c>
    </row>
    <row r="210" spans="1:7" ht="13.8" x14ac:dyDescent="0.3">
      <c r="A210" s="8">
        <v>201007</v>
      </c>
      <c r="B210" s="2" t="s">
        <v>212</v>
      </c>
      <c r="C210" s="3" t="s">
        <v>470</v>
      </c>
      <c r="D210" s="2" t="s">
        <v>472</v>
      </c>
      <c r="E210" s="2" t="s">
        <v>479</v>
      </c>
      <c r="F210" s="2" t="s">
        <v>518</v>
      </c>
      <c r="G210">
        <v>7500</v>
      </c>
    </row>
    <row r="211" spans="1:7" ht="13.8" x14ac:dyDescent="0.3">
      <c r="A211" s="8">
        <v>201008</v>
      </c>
      <c r="B211" s="2" t="s">
        <v>213</v>
      </c>
      <c r="C211" s="3" t="s">
        <v>470</v>
      </c>
      <c r="D211" s="2" t="s">
        <v>472</v>
      </c>
      <c r="E211" s="2" t="s">
        <v>479</v>
      </c>
      <c r="F211" s="2" t="s">
        <v>504</v>
      </c>
      <c r="G211">
        <v>9000</v>
      </c>
    </row>
    <row r="212" spans="1:7" ht="13.8" x14ac:dyDescent="0.3">
      <c r="A212" s="8">
        <v>201009</v>
      </c>
      <c r="B212" s="2" t="s">
        <v>214</v>
      </c>
      <c r="C212" s="3" t="s">
        <v>470</v>
      </c>
      <c r="D212" s="2" t="s">
        <v>473</v>
      </c>
      <c r="E212" s="2" t="s">
        <v>479</v>
      </c>
      <c r="F212" s="2" t="s">
        <v>518</v>
      </c>
      <c r="G212">
        <v>7500</v>
      </c>
    </row>
    <row r="213" spans="1:7" ht="13.8" x14ac:dyDescent="0.3">
      <c r="A213" s="8">
        <v>201012</v>
      </c>
      <c r="B213" s="2" t="s">
        <v>215</v>
      </c>
      <c r="C213" s="3" t="s">
        <v>470</v>
      </c>
      <c r="D213" s="2" t="s">
        <v>473</v>
      </c>
      <c r="E213" s="2" t="s">
        <v>479</v>
      </c>
      <c r="F213" s="2" t="s">
        <v>518</v>
      </c>
      <c r="G213">
        <v>12000</v>
      </c>
    </row>
    <row r="214" spans="1:7" ht="13.8" x14ac:dyDescent="0.3">
      <c r="A214" s="8">
        <v>201005</v>
      </c>
      <c r="B214" s="2" t="s">
        <v>216</v>
      </c>
      <c r="C214" s="3" t="s">
        <v>470</v>
      </c>
      <c r="D214" s="2" t="s">
        <v>472</v>
      </c>
      <c r="E214" s="2" t="s">
        <v>479</v>
      </c>
      <c r="F214" s="2" t="s">
        <v>518</v>
      </c>
      <c r="G214">
        <v>8000</v>
      </c>
    </row>
    <row r="215" spans="1:7" ht="13.8" x14ac:dyDescent="0.3">
      <c r="A215" s="8">
        <v>200978</v>
      </c>
      <c r="B215" s="2" t="s">
        <v>217</v>
      </c>
      <c r="C215" s="2" t="s">
        <v>469</v>
      </c>
      <c r="D215" s="2" t="s">
        <v>472</v>
      </c>
      <c r="E215" s="2" t="s">
        <v>488</v>
      </c>
      <c r="F215" s="2" t="s">
        <v>510</v>
      </c>
      <c r="G215">
        <v>8500</v>
      </c>
    </row>
    <row r="216" spans="1:7" ht="13.8" x14ac:dyDescent="0.3">
      <c r="A216" s="8">
        <v>200871</v>
      </c>
      <c r="B216" s="2" t="s">
        <v>218</v>
      </c>
      <c r="C216" s="2" t="s">
        <v>469</v>
      </c>
      <c r="D216" s="2" t="s">
        <v>473</v>
      </c>
      <c r="E216" s="2" t="s">
        <v>490</v>
      </c>
      <c r="F216" s="2" t="s">
        <v>510</v>
      </c>
      <c r="G216">
        <v>5500</v>
      </c>
    </row>
    <row r="217" spans="1:7" ht="13.8" x14ac:dyDescent="0.3">
      <c r="A217" s="8">
        <v>200937</v>
      </c>
      <c r="B217" s="2" t="s">
        <v>219</v>
      </c>
      <c r="C217" s="3" t="s">
        <v>470</v>
      </c>
      <c r="D217" s="2" t="s">
        <v>473</v>
      </c>
      <c r="E217" s="2" t="s">
        <v>490</v>
      </c>
      <c r="F217" s="2" t="s">
        <v>510</v>
      </c>
      <c r="G217">
        <v>4500</v>
      </c>
    </row>
    <row r="218" spans="1:7" ht="13.8" x14ac:dyDescent="0.3">
      <c r="A218" s="8">
        <v>200988</v>
      </c>
      <c r="B218" s="2" t="s">
        <v>220</v>
      </c>
      <c r="C218" s="2" t="s">
        <v>469</v>
      </c>
      <c r="D218" s="2" t="s">
        <v>473</v>
      </c>
      <c r="E218" s="2" t="s">
        <v>490</v>
      </c>
      <c r="F218" s="2" t="s">
        <v>510</v>
      </c>
      <c r="G218">
        <v>7500</v>
      </c>
    </row>
    <row r="219" spans="1:7" ht="13.8" x14ac:dyDescent="0.3">
      <c r="A219" s="8">
        <v>200998</v>
      </c>
      <c r="B219" s="2" t="s">
        <v>221</v>
      </c>
      <c r="C219" s="3" t="s">
        <v>470</v>
      </c>
      <c r="D219" s="2" t="s">
        <v>473</v>
      </c>
      <c r="E219" s="2" t="s">
        <v>490</v>
      </c>
      <c r="F219" s="2" t="s">
        <v>510</v>
      </c>
      <c r="G219">
        <v>7500</v>
      </c>
    </row>
    <row r="220" spans="1:7" ht="13.8" x14ac:dyDescent="0.3">
      <c r="A220" s="8">
        <v>200999</v>
      </c>
      <c r="B220" s="2" t="s">
        <v>222</v>
      </c>
      <c r="C220" s="3" t="s">
        <v>470</v>
      </c>
      <c r="D220" s="2" t="s">
        <v>473</v>
      </c>
      <c r="E220" s="2" t="s">
        <v>490</v>
      </c>
      <c r="F220" s="2" t="s">
        <v>510</v>
      </c>
      <c r="G220">
        <v>7500</v>
      </c>
    </row>
    <row r="221" spans="1:7" ht="13.8" x14ac:dyDescent="0.3">
      <c r="A221" s="8">
        <v>201000</v>
      </c>
      <c r="B221" s="2" t="s">
        <v>223</v>
      </c>
      <c r="C221" s="3" t="s">
        <v>470</v>
      </c>
      <c r="D221" s="2" t="s">
        <v>473</v>
      </c>
      <c r="E221" s="2" t="s">
        <v>490</v>
      </c>
      <c r="F221" s="2" t="s">
        <v>510</v>
      </c>
      <c r="G221">
        <v>9000</v>
      </c>
    </row>
    <row r="222" spans="1:7" ht="13.8" x14ac:dyDescent="0.3">
      <c r="A222" s="8">
        <v>201036</v>
      </c>
      <c r="B222" s="2" t="s">
        <v>224</v>
      </c>
      <c r="C222" s="3" t="s">
        <v>470</v>
      </c>
      <c r="D222" s="2" t="s">
        <v>472</v>
      </c>
      <c r="E222" s="2" t="s">
        <v>482</v>
      </c>
      <c r="F222" s="2" t="s">
        <v>517</v>
      </c>
      <c r="G222">
        <v>7500</v>
      </c>
    </row>
    <row r="223" spans="1:7" ht="13.8" x14ac:dyDescent="0.3">
      <c r="A223" s="8">
        <v>201037</v>
      </c>
      <c r="B223" s="2" t="s">
        <v>225</v>
      </c>
      <c r="C223" s="3" t="s">
        <v>470</v>
      </c>
      <c r="D223" s="2" t="s">
        <v>472</v>
      </c>
      <c r="E223" s="2" t="s">
        <v>482</v>
      </c>
      <c r="F223" s="2" t="s">
        <v>517</v>
      </c>
      <c r="G223">
        <v>12000</v>
      </c>
    </row>
    <row r="224" spans="1:7" ht="13.8" x14ac:dyDescent="0.3">
      <c r="A224" s="8">
        <v>201040</v>
      </c>
      <c r="B224" s="2" t="s">
        <v>226</v>
      </c>
      <c r="C224" s="3" t="s">
        <v>470</v>
      </c>
      <c r="D224" s="2" t="s">
        <v>473</v>
      </c>
      <c r="E224" s="2" t="s">
        <v>482</v>
      </c>
      <c r="F224" s="2" t="s">
        <v>517</v>
      </c>
      <c r="G224">
        <v>8000</v>
      </c>
    </row>
    <row r="225" spans="1:7" ht="13.8" x14ac:dyDescent="0.3">
      <c r="A225" s="8">
        <v>201041</v>
      </c>
      <c r="B225" s="2" t="s">
        <v>227</v>
      </c>
      <c r="C225" s="2" t="s">
        <v>469</v>
      </c>
      <c r="D225" s="2" t="s">
        <v>472</v>
      </c>
      <c r="E225" s="2" t="s">
        <v>482</v>
      </c>
      <c r="F225" s="2" t="s">
        <v>512</v>
      </c>
      <c r="G225">
        <v>8500</v>
      </c>
    </row>
    <row r="226" spans="1:7" ht="13.8" x14ac:dyDescent="0.3">
      <c r="A226" s="8">
        <v>201042</v>
      </c>
      <c r="B226" s="2" t="s">
        <v>228</v>
      </c>
      <c r="C226" s="3" t="s">
        <v>470</v>
      </c>
      <c r="D226" s="2" t="s">
        <v>473</v>
      </c>
      <c r="E226" s="2" t="s">
        <v>482</v>
      </c>
      <c r="F226" s="2" t="s">
        <v>517</v>
      </c>
      <c r="G226">
        <v>5500</v>
      </c>
    </row>
    <row r="227" spans="1:7" ht="13.8" x14ac:dyDescent="0.3">
      <c r="A227" s="8">
        <v>201043</v>
      </c>
      <c r="B227" s="2" t="s">
        <v>229</v>
      </c>
      <c r="C227" s="3" t="s">
        <v>470</v>
      </c>
      <c r="D227" s="2" t="s">
        <v>473</v>
      </c>
      <c r="E227" s="2" t="s">
        <v>482</v>
      </c>
      <c r="F227" s="2" t="s">
        <v>517</v>
      </c>
      <c r="G227">
        <v>4500</v>
      </c>
    </row>
    <row r="228" spans="1:7" ht="13.8" x14ac:dyDescent="0.3">
      <c r="A228" s="8">
        <v>201045</v>
      </c>
      <c r="B228" s="2" t="s">
        <v>230</v>
      </c>
      <c r="C228" s="3" t="s">
        <v>470</v>
      </c>
      <c r="D228" s="2" t="s">
        <v>473</v>
      </c>
      <c r="E228" s="2" t="s">
        <v>482</v>
      </c>
      <c r="F228" s="2" t="s">
        <v>517</v>
      </c>
      <c r="G228">
        <v>7500</v>
      </c>
    </row>
    <row r="229" spans="1:7" ht="13.8" x14ac:dyDescent="0.3">
      <c r="A229" s="8">
        <v>201048</v>
      </c>
      <c r="B229" s="2" t="s">
        <v>231</v>
      </c>
      <c r="C229" s="2" t="s">
        <v>469</v>
      </c>
      <c r="D229" s="2" t="s">
        <v>472</v>
      </c>
      <c r="E229" s="2" t="s">
        <v>482</v>
      </c>
      <c r="F229" s="2" t="s">
        <v>517</v>
      </c>
      <c r="G229">
        <v>7500</v>
      </c>
    </row>
    <row r="230" spans="1:7" ht="13.8" x14ac:dyDescent="0.3">
      <c r="A230" s="8">
        <v>201049</v>
      </c>
      <c r="B230" s="2" t="s">
        <v>232</v>
      </c>
      <c r="C230" s="3" t="s">
        <v>470</v>
      </c>
      <c r="D230" s="2" t="s">
        <v>473</v>
      </c>
      <c r="E230" s="2" t="s">
        <v>482</v>
      </c>
      <c r="F230" s="2" t="s">
        <v>517</v>
      </c>
      <c r="G230">
        <v>7500</v>
      </c>
    </row>
    <row r="231" spans="1:7" ht="13.8" x14ac:dyDescent="0.3">
      <c r="A231" s="8">
        <v>201051</v>
      </c>
      <c r="B231" s="2" t="s">
        <v>233</v>
      </c>
      <c r="C231" s="3" t="s">
        <v>470</v>
      </c>
      <c r="D231" s="2" t="s">
        <v>473</v>
      </c>
      <c r="E231" s="2" t="s">
        <v>482</v>
      </c>
      <c r="F231" s="2" t="s">
        <v>517</v>
      </c>
      <c r="G231">
        <v>9000</v>
      </c>
    </row>
    <row r="232" spans="1:7" ht="13.8" x14ac:dyDescent="0.3">
      <c r="A232" s="8">
        <v>201055</v>
      </c>
      <c r="B232" s="2" t="s">
        <v>234</v>
      </c>
      <c r="C232" s="3" t="s">
        <v>470</v>
      </c>
      <c r="D232" s="2" t="s">
        <v>473</v>
      </c>
      <c r="E232" s="2" t="s">
        <v>482</v>
      </c>
      <c r="F232" s="2" t="s">
        <v>517</v>
      </c>
      <c r="G232">
        <v>7500</v>
      </c>
    </row>
    <row r="233" spans="1:7" ht="13.8" x14ac:dyDescent="0.3">
      <c r="A233" s="8">
        <v>201056</v>
      </c>
      <c r="B233" s="2" t="s">
        <v>235</v>
      </c>
      <c r="C233" s="3" t="s">
        <v>470</v>
      </c>
      <c r="D233" s="2" t="s">
        <v>473</v>
      </c>
      <c r="E233" s="2" t="s">
        <v>482</v>
      </c>
      <c r="F233" s="4" t="s">
        <v>511</v>
      </c>
      <c r="G233">
        <v>12000</v>
      </c>
    </row>
    <row r="234" spans="1:7" ht="13.8" x14ac:dyDescent="0.3">
      <c r="A234" s="8">
        <v>201058</v>
      </c>
      <c r="B234" s="2" t="s">
        <v>236</v>
      </c>
      <c r="C234" s="3" t="s">
        <v>470</v>
      </c>
      <c r="D234" s="2" t="s">
        <v>473</v>
      </c>
      <c r="E234" s="2" t="s">
        <v>482</v>
      </c>
      <c r="F234" s="2" t="s">
        <v>517</v>
      </c>
      <c r="G234">
        <v>8000</v>
      </c>
    </row>
    <row r="235" spans="1:7" ht="13.8" x14ac:dyDescent="0.3">
      <c r="A235" s="8">
        <v>201059</v>
      </c>
      <c r="B235" s="2" t="s">
        <v>237</v>
      </c>
      <c r="C235" s="3" t="s">
        <v>470</v>
      </c>
      <c r="D235" s="2" t="s">
        <v>472</v>
      </c>
      <c r="E235" s="2" t="s">
        <v>482</v>
      </c>
      <c r="F235" s="2" t="s">
        <v>512</v>
      </c>
      <c r="G235">
        <v>8500</v>
      </c>
    </row>
    <row r="236" spans="1:7" ht="13.8" x14ac:dyDescent="0.3">
      <c r="A236" s="8">
        <v>201061</v>
      </c>
      <c r="B236" s="2" t="s">
        <v>238</v>
      </c>
      <c r="C236" s="3" t="s">
        <v>470</v>
      </c>
      <c r="D236" s="2" t="s">
        <v>473</v>
      </c>
      <c r="E236" s="2" t="s">
        <v>482</v>
      </c>
      <c r="F236" s="2" t="s">
        <v>517</v>
      </c>
      <c r="G236">
        <v>5500</v>
      </c>
    </row>
    <row r="237" spans="1:7" ht="13.8" x14ac:dyDescent="0.3">
      <c r="A237" s="8">
        <v>201064</v>
      </c>
      <c r="B237" s="2" t="s">
        <v>239</v>
      </c>
      <c r="C237" s="3" t="s">
        <v>470</v>
      </c>
      <c r="D237" s="2" t="s">
        <v>473</v>
      </c>
      <c r="E237" s="2" t="s">
        <v>482</v>
      </c>
      <c r="F237" s="2" t="s">
        <v>517</v>
      </c>
      <c r="G237">
        <v>4500</v>
      </c>
    </row>
    <row r="238" spans="1:7" ht="13.8" x14ac:dyDescent="0.3">
      <c r="A238" s="8">
        <v>201066</v>
      </c>
      <c r="B238" s="2" t="s">
        <v>240</v>
      </c>
      <c r="C238" s="3" t="s">
        <v>470</v>
      </c>
      <c r="D238" s="2" t="s">
        <v>473</v>
      </c>
      <c r="E238" s="2" t="s">
        <v>482</v>
      </c>
      <c r="F238" s="2" t="s">
        <v>517</v>
      </c>
      <c r="G238">
        <v>7500</v>
      </c>
    </row>
    <row r="239" spans="1:7" ht="13.8" x14ac:dyDescent="0.3">
      <c r="A239" s="8">
        <v>201068</v>
      </c>
      <c r="B239" s="2" t="s">
        <v>241</v>
      </c>
      <c r="C239" s="3" t="s">
        <v>470</v>
      </c>
      <c r="D239" s="2" t="s">
        <v>473</v>
      </c>
      <c r="E239" s="2" t="s">
        <v>482</v>
      </c>
      <c r="F239" s="2" t="s">
        <v>517</v>
      </c>
      <c r="G239">
        <v>7500</v>
      </c>
    </row>
    <row r="240" spans="1:7" ht="13.8" x14ac:dyDescent="0.3">
      <c r="A240" s="8">
        <v>201071</v>
      </c>
      <c r="B240" s="2" t="s">
        <v>242</v>
      </c>
      <c r="C240" s="2" t="s">
        <v>469</v>
      </c>
      <c r="D240" s="2" t="s">
        <v>473</v>
      </c>
      <c r="E240" s="2" t="s">
        <v>482</v>
      </c>
      <c r="F240" s="2" t="s">
        <v>517</v>
      </c>
      <c r="G240">
        <v>7500</v>
      </c>
    </row>
    <row r="241" spans="1:7" ht="13.8" x14ac:dyDescent="0.3">
      <c r="A241" s="8">
        <v>201073</v>
      </c>
      <c r="B241" s="2" t="s">
        <v>243</v>
      </c>
      <c r="C241" s="3" t="s">
        <v>470</v>
      </c>
      <c r="D241" s="2" t="s">
        <v>473</v>
      </c>
      <c r="E241" s="2" t="s">
        <v>482</v>
      </c>
      <c r="F241" s="2" t="s">
        <v>517</v>
      </c>
      <c r="G241">
        <v>9000</v>
      </c>
    </row>
    <row r="242" spans="1:7" ht="13.8" x14ac:dyDescent="0.3">
      <c r="A242" s="8">
        <v>201074</v>
      </c>
      <c r="B242" s="2" t="s">
        <v>244</v>
      </c>
      <c r="C242" s="3" t="s">
        <v>470</v>
      </c>
      <c r="D242" s="2" t="s">
        <v>473</v>
      </c>
      <c r="E242" s="2" t="s">
        <v>482</v>
      </c>
      <c r="F242" s="2" t="s">
        <v>517</v>
      </c>
      <c r="G242">
        <v>7500</v>
      </c>
    </row>
    <row r="243" spans="1:7" ht="13.8" x14ac:dyDescent="0.3">
      <c r="A243" s="8">
        <v>200931</v>
      </c>
      <c r="B243" s="2" t="s">
        <v>245</v>
      </c>
      <c r="C243" s="3" t="s">
        <v>470</v>
      </c>
      <c r="D243" s="2" t="s">
        <v>472</v>
      </c>
      <c r="E243" s="2" t="s">
        <v>491</v>
      </c>
      <c r="F243" s="2" t="s">
        <v>521</v>
      </c>
      <c r="G243">
        <v>12000</v>
      </c>
    </row>
    <row r="244" spans="1:7" ht="13.8" x14ac:dyDescent="0.3">
      <c r="A244" s="8">
        <v>200932</v>
      </c>
      <c r="B244" s="2" t="s">
        <v>246</v>
      </c>
      <c r="C244" s="3" t="s">
        <v>470</v>
      </c>
      <c r="D244" s="2" t="s">
        <v>472</v>
      </c>
      <c r="E244" s="2" t="s">
        <v>491</v>
      </c>
      <c r="F244" s="2" t="s">
        <v>521</v>
      </c>
      <c r="G244">
        <v>8000</v>
      </c>
    </row>
    <row r="245" spans="1:7" ht="13.8" x14ac:dyDescent="0.3">
      <c r="A245" s="8">
        <v>200939</v>
      </c>
      <c r="B245" s="2" t="s">
        <v>247</v>
      </c>
      <c r="C245" s="2" t="s">
        <v>469</v>
      </c>
      <c r="D245" s="2" t="s">
        <v>473</v>
      </c>
      <c r="E245" s="2" t="s">
        <v>491</v>
      </c>
      <c r="F245" s="2" t="s">
        <v>521</v>
      </c>
      <c r="G245">
        <v>8500</v>
      </c>
    </row>
    <row r="246" spans="1:7" ht="13.8" x14ac:dyDescent="0.3">
      <c r="A246" s="8">
        <v>200940</v>
      </c>
      <c r="B246" s="2" t="s">
        <v>248</v>
      </c>
      <c r="C246" s="2" t="s">
        <v>469</v>
      </c>
      <c r="D246" s="2" t="s">
        <v>472</v>
      </c>
      <c r="E246" s="2" t="s">
        <v>491</v>
      </c>
      <c r="F246" s="2" t="s">
        <v>521</v>
      </c>
      <c r="G246">
        <v>5500</v>
      </c>
    </row>
    <row r="247" spans="1:7" ht="13.8" x14ac:dyDescent="0.3">
      <c r="A247" s="8">
        <v>200941</v>
      </c>
      <c r="B247" s="2" t="s">
        <v>249</v>
      </c>
      <c r="C247" s="2" t="s">
        <v>469</v>
      </c>
      <c r="D247" s="2" t="s">
        <v>472</v>
      </c>
      <c r="E247" s="2" t="s">
        <v>491</v>
      </c>
      <c r="F247" s="2" t="s">
        <v>521</v>
      </c>
      <c r="G247">
        <v>4500</v>
      </c>
    </row>
    <row r="248" spans="1:7" ht="13.8" x14ac:dyDescent="0.3">
      <c r="A248" s="8">
        <v>200942</v>
      </c>
      <c r="B248" s="2" t="s">
        <v>250</v>
      </c>
      <c r="C248" s="3" t="s">
        <v>470</v>
      </c>
      <c r="D248" s="2" t="s">
        <v>473</v>
      </c>
      <c r="E248" s="2" t="s">
        <v>491</v>
      </c>
      <c r="F248" s="2" t="s">
        <v>521</v>
      </c>
      <c r="G248">
        <v>7500</v>
      </c>
    </row>
    <row r="249" spans="1:7" ht="13.8" x14ac:dyDescent="0.3">
      <c r="A249" s="8">
        <v>200946</v>
      </c>
      <c r="B249" s="2" t="s">
        <v>251</v>
      </c>
      <c r="C249" s="3" t="s">
        <v>470</v>
      </c>
      <c r="D249" s="2" t="s">
        <v>473</v>
      </c>
      <c r="E249" s="2" t="s">
        <v>491</v>
      </c>
      <c r="F249" s="2" t="s">
        <v>521</v>
      </c>
      <c r="G249">
        <v>7500</v>
      </c>
    </row>
    <row r="250" spans="1:7" ht="13.8" x14ac:dyDescent="0.3">
      <c r="A250" s="8">
        <v>200947</v>
      </c>
      <c r="B250" s="2" t="s">
        <v>252</v>
      </c>
      <c r="C250" s="3" t="s">
        <v>470</v>
      </c>
      <c r="D250" s="2" t="s">
        <v>472</v>
      </c>
      <c r="E250" s="2" t="s">
        <v>491</v>
      </c>
      <c r="F250" s="2" t="s">
        <v>521</v>
      </c>
      <c r="G250">
        <v>7500</v>
      </c>
    </row>
    <row r="251" spans="1:7" ht="13.8" x14ac:dyDescent="0.3">
      <c r="A251" s="8">
        <v>200949</v>
      </c>
      <c r="B251" s="2" t="s">
        <v>253</v>
      </c>
      <c r="C251" s="3" t="s">
        <v>470</v>
      </c>
      <c r="D251" s="2" t="s">
        <v>473</v>
      </c>
      <c r="E251" s="2" t="s">
        <v>491</v>
      </c>
      <c r="F251" s="2" t="s">
        <v>521</v>
      </c>
      <c r="G251">
        <v>9000</v>
      </c>
    </row>
    <row r="252" spans="1:7" ht="13.8" x14ac:dyDescent="0.3">
      <c r="A252" s="8">
        <v>200950</v>
      </c>
      <c r="B252" s="2" t="s">
        <v>254</v>
      </c>
      <c r="C252" s="3" t="s">
        <v>470</v>
      </c>
      <c r="D252" s="2" t="s">
        <v>473</v>
      </c>
      <c r="E252" s="2" t="s">
        <v>491</v>
      </c>
      <c r="F252" s="2" t="s">
        <v>521</v>
      </c>
      <c r="G252">
        <v>7500</v>
      </c>
    </row>
    <row r="253" spans="1:7" ht="13.8" x14ac:dyDescent="0.3">
      <c r="A253" s="8">
        <v>200952</v>
      </c>
      <c r="B253" s="2" t="s">
        <v>255</v>
      </c>
      <c r="C253" s="3" t="s">
        <v>470</v>
      </c>
      <c r="D253" s="2" t="s">
        <v>473</v>
      </c>
      <c r="E253" s="2" t="s">
        <v>491</v>
      </c>
      <c r="F253" s="2" t="s">
        <v>521</v>
      </c>
      <c r="G253">
        <v>12000</v>
      </c>
    </row>
    <row r="254" spans="1:7" ht="13.8" x14ac:dyDescent="0.3">
      <c r="A254" s="8">
        <v>200953</v>
      </c>
      <c r="B254" s="2" t="s">
        <v>256</v>
      </c>
      <c r="C254" s="3" t="s">
        <v>470</v>
      </c>
      <c r="D254" s="2" t="s">
        <v>472</v>
      </c>
      <c r="E254" s="2" t="s">
        <v>491</v>
      </c>
      <c r="F254" s="2" t="s">
        <v>521</v>
      </c>
      <c r="G254">
        <v>8000</v>
      </c>
    </row>
    <row r="255" spans="1:7" ht="13.8" x14ac:dyDescent="0.3">
      <c r="A255" s="8">
        <v>200972</v>
      </c>
      <c r="B255" s="2" t="s">
        <v>257</v>
      </c>
      <c r="C255" s="3" t="s">
        <v>470</v>
      </c>
      <c r="D255" s="2" t="s">
        <v>473</v>
      </c>
      <c r="E255" s="2" t="s">
        <v>491</v>
      </c>
      <c r="F255" s="2" t="s">
        <v>521</v>
      </c>
      <c r="G255">
        <v>8500</v>
      </c>
    </row>
    <row r="256" spans="1:7" ht="13.8" x14ac:dyDescent="0.3">
      <c r="A256" s="8">
        <v>201076</v>
      </c>
      <c r="B256" s="2" t="s">
        <v>258</v>
      </c>
      <c r="C256" s="3" t="s">
        <v>470</v>
      </c>
      <c r="D256" s="2" t="s">
        <v>473</v>
      </c>
      <c r="E256" s="2" t="s">
        <v>483</v>
      </c>
      <c r="F256" s="4" t="s">
        <v>513</v>
      </c>
      <c r="G256">
        <v>5500</v>
      </c>
    </row>
    <row r="257" spans="1:7" ht="13.8" x14ac:dyDescent="0.3">
      <c r="A257" s="8">
        <v>200995</v>
      </c>
      <c r="B257" s="2" t="s">
        <v>259</v>
      </c>
      <c r="C257" s="3" t="s">
        <v>470</v>
      </c>
      <c r="D257" s="2" t="s">
        <v>473</v>
      </c>
      <c r="E257" s="2" t="s">
        <v>478</v>
      </c>
      <c r="F257" s="2" t="s">
        <v>506</v>
      </c>
      <c r="G257">
        <v>4500</v>
      </c>
    </row>
    <row r="258" spans="1:7" ht="13.8" x14ac:dyDescent="0.3">
      <c r="A258" s="8">
        <v>200997</v>
      </c>
      <c r="B258" s="2" t="s">
        <v>260</v>
      </c>
      <c r="C258" s="3" t="s">
        <v>470</v>
      </c>
      <c r="D258" s="2" t="s">
        <v>473</v>
      </c>
      <c r="E258" s="2" t="s">
        <v>478</v>
      </c>
      <c r="F258" s="2" t="s">
        <v>506</v>
      </c>
      <c r="G258">
        <v>7500</v>
      </c>
    </row>
    <row r="259" spans="1:7" ht="13.8" x14ac:dyDescent="0.3">
      <c r="A259" s="8">
        <v>200986</v>
      </c>
      <c r="B259" s="2" t="s">
        <v>261</v>
      </c>
      <c r="C259" s="2" t="s">
        <v>469</v>
      </c>
      <c r="D259" s="2" t="s">
        <v>473</v>
      </c>
      <c r="E259" s="2" t="s">
        <v>478</v>
      </c>
      <c r="F259" s="2" t="s">
        <v>506</v>
      </c>
      <c r="G259">
        <v>7500</v>
      </c>
    </row>
    <row r="260" spans="1:7" ht="13.8" x14ac:dyDescent="0.3">
      <c r="A260" s="8">
        <v>200987</v>
      </c>
      <c r="B260" s="2" t="s">
        <v>262</v>
      </c>
      <c r="C260" s="2" t="s">
        <v>469</v>
      </c>
      <c r="D260" s="2" t="s">
        <v>473</v>
      </c>
      <c r="E260" s="2" t="s">
        <v>484</v>
      </c>
      <c r="F260" s="2" t="s">
        <v>509</v>
      </c>
      <c r="G260">
        <v>7500</v>
      </c>
    </row>
    <row r="261" spans="1:7" ht="13.8" x14ac:dyDescent="0.3">
      <c r="A261" s="8">
        <v>200992</v>
      </c>
      <c r="B261" s="2" t="s">
        <v>263</v>
      </c>
      <c r="C261" s="3" t="s">
        <v>470</v>
      </c>
      <c r="D261" s="2" t="s">
        <v>473</v>
      </c>
      <c r="E261" s="2" t="s">
        <v>484</v>
      </c>
      <c r="F261" s="2" t="s">
        <v>509</v>
      </c>
      <c r="G261">
        <v>9000</v>
      </c>
    </row>
    <row r="262" spans="1:7" ht="13.8" x14ac:dyDescent="0.3">
      <c r="A262" s="8">
        <v>201038</v>
      </c>
      <c r="B262" s="2" t="s">
        <v>264</v>
      </c>
      <c r="C262" s="3" t="s">
        <v>470</v>
      </c>
      <c r="D262" s="2" t="s">
        <v>473</v>
      </c>
      <c r="E262" s="2" t="s">
        <v>484</v>
      </c>
      <c r="F262" s="2" t="s">
        <v>509</v>
      </c>
      <c r="G262">
        <v>7500</v>
      </c>
    </row>
    <row r="263" spans="1:7" ht="13.8" x14ac:dyDescent="0.3">
      <c r="A263" s="8">
        <v>201047</v>
      </c>
      <c r="B263" s="2" t="s">
        <v>265</v>
      </c>
      <c r="C263" s="3" t="s">
        <v>470</v>
      </c>
      <c r="D263" s="2" t="s">
        <v>473</v>
      </c>
      <c r="E263" s="2" t="s">
        <v>484</v>
      </c>
      <c r="F263" s="2" t="s">
        <v>509</v>
      </c>
      <c r="G263">
        <v>12000</v>
      </c>
    </row>
    <row r="264" spans="1:7" ht="13.8" x14ac:dyDescent="0.3">
      <c r="A264" s="8">
        <v>201057</v>
      </c>
      <c r="B264" s="2" t="s">
        <v>266</v>
      </c>
      <c r="C264" s="3" t="s">
        <v>470</v>
      </c>
      <c r="D264" s="2" t="s">
        <v>473</v>
      </c>
      <c r="E264" s="2" t="s">
        <v>484</v>
      </c>
      <c r="F264" s="2" t="s">
        <v>509</v>
      </c>
      <c r="G264">
        <v>8000</v>
      </c>
    </row>
    <row r="265" spans="1:7" ht="13.8" x14ac:dyDescent="0.3">
      <c r="A265" s="8">
        <v>201060</v>
      </c>
      <c r="B265" s="2" t="s">
        <v>267</v>
      </c>
      <c r="C265" s="3" t="s">
        <v>470</v>
      </c>
      <c r="D265" s="2" t="s">
        <v>473</v>
      </c>
      <c r="E265" s="2" t="s">
        <v>484</v>
      </c>
      <c r="F265" s="2" t="s">
        <v>509</v>
      </c>
      <c r="G265">
        <v>8500</v>
      </c>
    </row>
    <row r="266" spans="1:7" ht="13.8" x14ac:dyDescent="0.3">
      <c r="A266" s="8">
        <v>201062</v>
      </c>
      <c r="B266" s="2" t="s">
        <v>268</v>
      </c>
      <c r="C266" s="3" t="s">
        <v>470</v>
      </c>
      <c r="D266" s="2" t="s">
        <v>473</v>
      </c>
      <c r="E266" s="2" t="s">
        <v>484</v>
      </c>
      <c r="F266" s="2" t="s">
        <v>509</v>
      </c>
      <c r="G266">
        <v>5500</v>
      </c>
    </row>
    <row r="267" spans="1:7" ht="13.8" x14ac:dyDescent="0.3">
      <c r="A267" s="8">
        <v>201063</v>
      </c>
      <c r="B267" s="2" t="s">
        <v>269</v>
      </c>
      <c r="C267" s="3" t="s">
        <v>470</v>
      </c>
      <c r="D267" s="2" t="s">
        <v>473</v>
      </c>
      <c r="E267" s="2" t="s">
        <v>484</v>
      </c>
      <c r="F267" s="2" t="s">
        <v>509</v>
      </c>
      <c r="G267">
        <v>4500</v>
      </c>
    </row>
    <row r="268" spans="1:7" ht="13.8" x14ac:dyDescent="0.3">
      <c r="A268" s="8">
        <v>201070</v>
      </c>
      <c r="B268" s="2" t="s">
        <v>270</v>
      </c>
      <c r="C268" s="3" t="s">
        <v>470</v>
      </c>
      <c r="D268" s="2" t="s">
        <v>473</v>
      </c>
      <c r="E268" s="2" t="s">
        <v>484</v>
      </c>
      <c r="F268" s="2" t="s">
        <v>509</v>
      </c>
      <c r="G268">
        <v>7500</v>
      </c>
    </row>
    <row r="269" spans="1:7" ht="13.8" x14ac:dyDescent="0.3">
      <c r="A269" s="8">
        <v>201072</v>
      </c>
      <c r="B269" s="2" t="s">
        <v>271</v>
      </c>
      <c r="C269" s="2" t="s">
        <v>469</v>
      </c>
      <c r="D269" s="2" t="s">
        <v>473</v>
      </c>
      <c r="E269" s="2" t="s">
        <v>484</v>
      </c>
      <c r="F269" s="2" t="s">
        <v>509</v>
      </c>
      <c r="G269">
        <v>7500</v>
      </c>
    </row>
    <row r="270" spans="1:7" ht="13.8" x14ac:dyDescent="0.3">
      <c r="A270" s="8">
        <v>200951</v>
      </c>
      <c r="B270" s="2" t="s">
        <v>272</v>
      </c>
      <c r="C270" s="3" t="s">
        <v>470</v>
      </c>
      <c r="D270" s="2" t="s">
        <v>473</v>
      </c>
      <c r="E270" s="2" t="s">
        <v>487</v>
      </c>
      <c r="F270" s="2" t="s">
        <v>516</v>
      </c>
      <c r="G270">
        <v>7500</v>
      </c>
    </row>
    <row r="271" spans="1:7" ht="13.8" x14ac:dyDescent="0.3">
      <c r="A271" s="8">
        <v>201030</v>
      </c>
      <c r="B271" s="2" t="s">
        <v>273</v>
      </c>
      <c r="C271" s="3" t="s">
        <v>470</v>
      </c>
      <c r="D271" s="2" t="s">
        <v>473</v>
      </c>
      <c r="E271" s="2" t="s">
        <v>487</v>
      </c>
      <c r="F271" s="2" t="s">
        <v>519</v>
      </c>
      <c r="G271">
        <v>9000</v>
      </c>
    </row>
    <row r="272" spans="1:7" ht="13.8" x14ac:dyDescent="0.3">
      <c r="A272" s="8">
        <v>201085</v>
      </c>
      <c r="B272" s="2" t="s">
        <v>274</v>
      </c>
      <c r="C272" s="3" t="s">
        <v>470</v>
      </c>
      <c r="D272" s="2" t="s">
        <v>473</v>
      </c>
      <c r="E272" s="2" t="s">
        <v>487</v>
      </c>
      <c r="F272" s="2" t="s">
        <v>516</v>
      </c>
      <c r="G272">
        <v>7500</v>
      </c>
    </row>
    <row r="273" spans="1:7" ht="13.8" x14ac:dyDescent="0.3">
      <c r="A273" s="8">
        <v>201087</v>
      </c>
      <c r="B273" s="2" t="s">
        <v>275</v>
      </c>
      <c r="C273" s="3" t="s">
        <v>470</v>
      </c>
      <c r="D273" s="2" t="s">
        <v>472</v>
      </c>
      <c r="E273" s="2" t="s">
        <v>487</v>
      </c>
      <c r="F273" s="2" t="s">
        <v>519</v>
      </c>
      <c r="G273">
        <v>12000</v>
      </c>
    </row>
    <row r="274" spans="1:7" ht="13.8" x14ac:dyDescent="0.3">
      <c r="A274" s="8">
        <v>201088</v>
      </c>
      <c r="B274" s="2" t="s">
        <v>276</v>
      </c>
      <c r="C274" s="3" t="s">
        <v>470</v>
      </c>
      <c r="D274" s="2" t="s">
        <v>473</v>
      </c>
      <c r="E274" s="2" t="s">
        <v>487</v>
      </c>
      <c r="F274" s="2" t="s">
        <v>516</v>
      </c>
      <c r="G274">
        <v>8000</v>
      </c>
    </row>
    <row r="275" spans="1:7" ht="13.8" x14ac:dyDescent="0.3">
      <c r="A275" s="8">
        <v>201089</v>
      </c>
      <c r="B275" s="2" t="s">
        <v>277</v>
      </c>
      <c r="C275" s="3" t="s">
        <v>470</v>
      </c>
      <c r="D275" s="2" t="s">
        <v>473</v>
      </c>
      <c r="E275" s="2" t="s">
        <v>487</v>
      </c>
      <c r="F275" s="2" t="s">
        <v>519</v>
      </c>
      <c r="G275">
        <v>8500</v>
      </c>
    </row>
    <row r="276" spans="1:7" ht="13.8" x14ac:dyDescent="0.3">
      <c r="A276" s="8">
        <v>201090</v>
      </c>
      <c r="B276" s="2" t="s">
        <v>278</v>
      </c>
      <c r="C276" s="2" t="s">
        <v>469</v>
      </c>
      <c r="D276" s="2" t="s">
        <v>473</v>
      </c>
      <c r="E276" s="2" t="s">
        <v>487</v>
      </c>
      <c r="F276" s="2" t="s">
        <v>516</v>
      </c>
      <c r="G276">
        <v>5500</v>
      </c>
    </row>
    <row r="277" spans="1:7" ht="13.8" x14ac:dyDescent="0.3">
      <c r="A277" s="8">
        <v>201093</v>
      </c>
      <c r="B277" s="2" t="s">
        <v>279</v>
      </c>
      <c r="C277" s="3" t="s">
        <v>470</v>
      </c>
      <c r="D277" s="2" t="s">
        <v>473</v>
      </c>
      <c r="E277" s="2" t="s">
        <v>487</v>
      </c>
      <c r="F277" s="2" t="s">
        <v>519</v>
      </c>
      <c r="G277">
        <v>4500</v>
      </c>
    </row>
    <row r="278" spans="1:7" ht="13.8" x14ac:dyDescent="0.3">
      <c r="A278" s="8">
        <v>201094</v>
      </c>
      <c r="B278" s="2" t="s">
        <v>280</v>
      </c>
      <c r="C278" s="3" t="s">
        <v>470</v>
      </c>
      <c r="D278" s="2" t="s">
        <v>473</v>
      </c>
      <c r="E278" s="2" t="s">
        <v>487</v>
      </c>
      <c r="F278" s="2" t="s">
        <v>516</v>
      </c>
      <c r="G278">
        <v>7500</v>
      </c>
    </row>
    <row r="279" spans="1:7" ht="13.8" x14ac:dyDescent="0.3">
      <c r="A279" s="8">
        <v>201096</v>
      </c>
      <c r="B279" s="2" t="s">
        <v>281</v>
      </c>
      <c r="C279" s="3" t="s">
        <v>470</v>
      </c>
      <c r="D279" s="2" t="s">
        <v>473</v>
      </c>
      <c r="E279" s="2" t="s">
        <v>487</v>
      </c>
      <c r="F279" s="2" t="s">
        <v>519</v>
      </c>
      <c r="G279">
        <v>7500</v>
      </c>
    </row>
    <row r="280" spans="1:7" ht="13.8" x14ac:dyDescent="0.3">
      <c r="A280" s="8">
        <v>201097</v>
      </c>
      <c r="B280" s="2" t="s">
        <v>282</v>
      </c>
      <c r="C280" s="3" t="s">
        <v>470</v>
      </c>
      <c r="D280" s="2" t="s">
        <v>473</v>
      </c>
      <c r="E280" s="2" t="s">
        <v>487</v>
      </c>
      <c r="F280" s="2" t="s">
        <v>516</v>
      </c>
      <c r="G280">
        <v>7500</v>
      </c>
    </row>
    <row r="281" spans="1:7" ht="13.8" x14ac:dyDescent="0.3">
      <c r="A281" s="8">
        <v>201098</v>
      </c>
      <c r="B281" s="2" t="s">
        <v>283</v>
      </c>
      <c r="C281" s="3" t="s">
        <v>470</v>
      </c>
      <c r="D281" s="2" t="s">
        <v>473</v>
      </c>
      <c r="E281" s="2" t="s">
        <v>487</v>
      </c>
      <c r="F281" s="2" t="s">
        <v>519</v>
      </c>
      <c r="G281">
        <v>9000</v>
      </c>
    </row>
    <row r="282" spans="1:7" ht="13.8" x14ac:dyDescent="0.3">
      <c r="A282" s="8">
        <v>201099</v>
      </c>
      <c r="B282" s="2" t="s">
        <v>284</v>
      </c>
      <c r="C282" s="3" t="s">
        <v>470</v>
      </c>
      <c r="D282" s="2" t="s">
        <v>473</v>
      </c>
      <c r="E282" s="2" t="s">
        <v>487</v>
      </c>
      <c r="F282" s="2" t="s">
        <v>516</v>
      </c>
      <c r="G282">
        <v>7500</v>
      </c>
    </row>
    <row r="283" spans="1:7" ht="13.8" x14ac:dyDescent="0.3">
      <c r="A283" s="8">
        <v>201101</v>
      </c>
      <c r="B283" s="2" t="s">
        <v>285</v>
      </c>
      <c r="C283" s="3" t="s">
        <v>470</v>
      </c>
      <c r="D283" s="2" t="s">
        <v>473</v>
      </c>
      <c r="E283" s="2" t="s">
        <v>487</v>
      </c>
      <c r="F283" s="2" t="s">
        <v>519</v>
      </c>
      <c r="G283">
        <v>12000</v>
      </c>
    </row>
    <row r="284" spans="1:7" ht="13.8" x14ac:dyDescent="0.3">
      <c r="A284" s="8">
        <v>201102</v>
      </c>
      <c r="B284" s="2" t="s">
        <v>286</v>
      </c>
      <c r="C284" s="3" t="s">
        <v>470</v>
      </c>
      <c r="D284" s="2" t="s">
        <v>473</v>
      </c>
      <c r="E284" s="2" t="s">
        <v>487</v>
      </c>
      <c r="F284" s="2" t="s">
        <v>516</v>
      </c>
      <c r="G284">
        <v>8000</v>
      </c>
    </row>
    <row r="285" spans="1:7" ht="13.8" x14ac:dyDescent="0.3">
      <c r="A285" s="8">
        <v>201105</v>
      </c>
      <c r="B285" s="2" t="s">
        <v>287</v>
      </c>
      <c r="C285" s="2" t="s">
        <v>469</v>
      </c>
      <c r="D285" s="2" t="s">
        <v>473</v>
      </c>
      <c r="E285" s="2" t="s">
        <v>487</v>
      </c>
      <c r="F285" s="2" t="s">
        <v>519</v>
      </c>
      <c r="G285">
        <v>8500</v>
      </c>
    </row>
    <row r="286" spans="1:7" ht="13.8" x14ac:dyDescent="0.3">
      <c r="A286" s="8">
        <v>201107</v>
      </c>
      <c r="B286" s="2" t="s">
        <v>288</v>
      </c>
      <c r="C286" s="3" t="s">
        <v>470</v>
      </c>
      <c r="D286" s="2" t="s">
        <v>473</v>
      </c>
      <c r="E286" s="2" t="s">
        <v>487</v>
      </c>
      <c r="F286" s="2" t="s">
        <v>519</v>
      </c>
      <c r="G286">
        <v>5500</v>
      </c>
    </row>
    <row r="287" spans="1:7" ht="13.8" x14ac:dyDescent="0.3">
      <c r="A287" s="8">
        <v>201109</v>
      </c>
      <c r="B287" s="2" t="s">
        <v>289</v>
      </c>
      <c r="C287" s="2" t="s">
        <v>469</v>
      </c>
      <c r="D287" s="2" t="s">
        <v>473</v>
      </c>
      <c r="E287" s="2" t="s">
        <v>487</v>
      </c>
      <c r="F287" s="2" t="s">
        <v>516</v>
      </c>
      <c r="G287">
        <v>4500</v>
      </c>
    </row>
    <row r="288" spans="1:7" ht="13.8" x14ac:dyDescent="0.3">
      <c r="A288" s="8">
        <v>201110</v>
      </c>
      <c r="B288" s="2" t="s">
        <v>290</v>
      </c>
      <c r="C288" s="2" t="s">
        <v>469</v>
      </c>
      <c r="D288" s="2" t="s">
        <v>473</v>
      </c>
      <c r="E288" s="2" t="s">
        <v>487</v>
      </c>
      <c r="F288" s="2" t="s">
        <v>519</v>
      </c>
      <c r="G288">
        <v>7500</v>
      </c>
    </row>
    <row r="289" spans="1:7" ht="13.8" x14ac:dyDescent="0.3">
      <c r="A289" s="8">
        <v>201111</v>
      </c>
      <c r="B289" s="2" t="s">
        <v>291</v>
      </c>
      <c r="C289" s="3" t="s">
        <v>470</v>
      </c>
      <c r="D289" s="2" t="s">
        <v>473</v>
      </c>
      <c r="E289" s="2" t="s">
        <v>487</v>
      </c>
      <c r="F289" s="2" t="s">
        <v>516</v>
      </c>
      <c r="G289">
        <v>7500</v>
      </c>
    </row>
    <row r="290" spans="1:7" ht="13.8" x14ac:dyDescent="0.3">
      <c r="A290" s="8">
        <v>201112</v>
      </c>
      <c r="B290" s="2" t="s">
        <v>292</v>
      </c>
      <c r="C290" s="3" t="s">
        <v>470</v>
      </c>
      <c r="D290" s="2" t="s">
        <v>473</v>
      </c>
      <c r="E290" s="2" t="s">
        <v>487</v>
      </c>
      <c r="F290" s="2" t="s">
        <v>519</v>
      </c>
      <c r="G290">
        <v>7500</v>
      </c>
    </row>
    <row r="291" spans="1:7" ht="13.8" x14ac:dyDescent="0.3">
      <c r="A291" s="8">
        <v>201113</v>
      </c>
      <c r="B291" s="2" t="s">
        <v>293</v>
      </c>
      <c r="C291" s="2" t="s">
        <v>469</v>
      </c>
      <c r="D291" s="2" t="s">
        <v>473</v>
      </c>
      <c r="E291" s="2" t="s">
        <v>487</v>
      </c>
      <c r="F291" s="2" t="s">
        <v>516</v>
      </c>
      <c r="G291">
        <v>9000</v>
      </c>
    </row>
    <row r="292" spans="1:7" ht="13.8" x14ac:dyDescent="0.3">
      <c r="A292" s="8">
        <v>201136</v>
      </c>
      <c r="B292" s="2" t="s">
        <v>294</v>
      </c>
      <c r="C292" s="2" t="s">
        <v>469</v>
      </c>
      <c r="D292" s="2" t="s">
        <v>473</v>
      </c>
      <c r="E292" s="2" t="s">
        <v>487</v>
      </c>
      <c r="F292" s="2" t="s">
        <v>519</v>
      </c>
      <c r="G292">
        <v>7500</v>
      </c>
    </row>
    <row r="293" spans="1:7" ht="13.8" x14ac:dyDescent="0.3">
      <c r="A293" s="8">
        <v>201152</v>
      </c>
      <c r="B293" s="2" t="s">
        <v>295</v>
      </c>
      <c r="C293" s="3" t="s">
        <v>470</v>
      </c>
      <c r="D293" s="2" t="s">
        <v>473</v>
      </c>
      <c r="E293" s="2" t="s">
        <v>482</v>
      </c>
      <c r="F293" s="2" t="s">
        <v>522</v>
      </c>
      <c r="G293">
        <v>12000</v>
      </c>
    </row>
    <row r="294" spans="1:7" ht="13.8" x14ac:dyDescent="0.3">
      <c r="A294" s="8">
        <v>201156</v>
      </c>
      <c r="B294" s="2" t="s">
        <v>296</v>
      </c>
      <c r="C294" s="3" t="s">
        <v>470</v>
      </c>
      <c r="D294" s="2" t="s">
        <v>473</v>
      </c>
      <c r="E294" s="2" t="s">
        <v>482</v>
      </c>
      <c r="F294" s="2" t="s">
        <v>522</v>
      </c>
      <c r="G294">
        <v>8000</v>
      </c>
    </row>
    <row r="295" spans="1:7" ht="13.8" x14ac:dyDescent="0.3">
      <c r="A295" s="8">
        <v>201157</v>
      </c>
      <c r="B295" s="2" t="s">
        <v>297</v>
      </c>
      <c r="C295" s="3" t="s">
        <v>470</v>
      </c>
      <c r="D295" s="2" t="s">
        <v>473</v>
      </c>
      <c r="E295" s="2" t="s">
        <v>482</v>
      </c>
      <c r="F295" s="2" t="s">
        <v>522</v>
      </c>
      <c r="G295">
        <v>8500</v>
      </c>
    </row>
    <row r="296" spans="1:7" ht="13.8" x14ac:dyDescent="0.3">
      <c r="A296" s="8">
        <v>201158</v>
      </c>
      <c r="B296" s="2" t="s">
        <v>298</v>
      </c>
      <c r="C296" s="3" t="s">
        <v>470</v>
      </c>
      <c r="D296" s="2" t="s">
        <v>473</v>
      </c>
      <c r="E296" s="2" t="s">
        <v>482</v>
      </c>
      <c r="F296" s="2" t="s">
        <v>522</v>
      </c>
      <c r="G296">
        <v>5500</v>
      </c>
    </row>
    <row r="297" spans="1:7" ht="13.8" x14ac:dyDescent="0.3">
      <c r="A297" s="8">
        <v>201160</v>
      </c>
      <c r="B297" s="2" t="s">
        <v>299</v>
      </c>
      <c r="C297" s="2" t="s">
        <v>469</v>
      </c>
      <c r="D297" s="2" t="s">
        <v>473</v>
      </c>
      <c r="E297" s="2" t="s">
        <v>482</v>
      </c>
      <c r="F297" s="2" t="s">
        <v>522</v>
      </c>
      <c r="G297">
        <v>4500</v>
      </c>
    </row>
    <row r="298" spans="1:7" ht="13.8" x14ac:dyDescent="0.3">
      <c r="A298" s="8">
        <v>201161</v>
      </c>
      <c r="B298" s="2" t="s">
        <v>300</v>
      </c>
      <c r="C298" s="3" t="s">
        <v>470</v>
      </c>
      <c r="D298" s="2" t="s">
        <v>473</v>
      </c>
      <c r="E298" s="2" t="s">
        <v>482</v>
      </c>
      <c r="F298" s="2" t="s">
        <v>522</v>
      </c>
      <c r="G298">
        <v>7500</v>
      </c>
    </row>
    <row r="299" spans="1:7" ht="13.8" x14ac:dyDescent="0.3">
      <c r="A299" s="8">
        <v>201162</v>
      </c>
      <c r="B299" s="2" t="s">
        <v>301</v>
      </c>
      <c r="C299" s="2" t="s">
        <v>469</v>
      </c>
      <c r="D299" s="2" t="s">
        <v>473</v>
      </c>
      <c r="E299" s="2" t="s">
        <v>482</v>
      </c>
      <c r="F299" s="2" t="s">
        <v>522</v>
      </c>
      <c r="G299">
        <v>7500</v>
      </c>
    </row>
    <row r="300" spans="1:7" ht="13.8" x14ac:dyDescent="0.3">
      <c r="A300" s="8">
        <v>201163</v>
      </c>
      <c r="B300" s="2" t="s">
        <v>302</v>
      </c>
      <c r="C300" s="3" t="s">
        <v>470</v>
      </c>
      <c r="D300" s="2" t="s">
        <v>473</v>
      </c>
      <c r="E300" s="2" t="s">
        <v>482</v>
      </c>
      <c r="F300" s="2" t="s">
        <v>522</v>
      </c>
      <c r="G300">
        <v>7500</v>
      </c>
    </row>
    <row r="301" spans="1:7" ht="13.8" x14ac:dyDescent="0.3">
      <c r="A301" s="8">
        <v>201164</v>
      </c>
      <c r="B301" s="2" t="s">
        <v>303</v>
      </c>
      <c r="C301" s="3" t="s">
        <v>470</v>
      </c>
      <c r="D301" s="2" t="s">
        <v>473</v>
      </c>
      <c r="E301" s="2" t="s">
        <v>482</v>
      </c>
      <c r="F301" s="2" t="s">
        <v>522</v>
      </c>
      <c r="G301">
        <v>9000</v>
      </c>
    </row>
    <row r="302" spans="1:7" ht="13.8" x14ac:dyDescent="0.3">
      <c r="A302" s="8">
        <v>201165</v>
      </c>
      <c r="B302" s="2" t="s">
        <v>304</v>
      </c>
      <c r="C302" s="3" t="s">
        <v>470</v>
      </c>
      <c r="D302" s="2" t="s">
        <v>473</v>
      </c>
      <c r="E302" s="2" t="s">
        <v>482</v>
      </c>
      <c r="F302" s="2" t="s">
        <v>522</v>
      </c>
      <c r="G302">
        <v>7500</v>
      </c>
    </row>
    <row r="303" spans="1:7" ht="13.8" x14ac:dyDescent="0.3">
      <c r="A303" s="8">
        <v>201167</v>
      </c>
      <c r="B303" s="2" t="s">
        <v>305</v>
      </c>
      <c r="C303" s="3" t="s">
        <v>470</v>
      </c>
      <c r="D303" s="2" t="s">
        <v>473</v>
      </c>
      <c r="E303" s="2" t="s">
        <v>482</v>
      </c>
      <c r="F303" s="2" t="s">
        <v>522</v>
      </c>
      <c r="G303">
        <v>12000</v>
      </c>
    </row>
    <row r="304" spans="1:7" ht="13.8" x14ac:dyDescent="0.3">
      <c r="A304" s="8">
        <v>201173</v>
      </c>
      <c r="B304" s="2" t="s">
        <v>306</v>
      </c>
      <c r="C304" s="3" t="s">
        <v>470</v>
      </c>
      <c r="D304" s="2" t="s">
        <v>473</v>
      </c>
      <c r="E304" s="2" t="s">
        <v>482</v>
      </c>
      <c r="F304" s="2" t="s">
        <v>522</v>
      </c>
      <c r="G304">
        <v>8000</v>
      </c>
    </row>
    <row r="305" spans="1:7" ht="13.8" x14ac:dyDescent="0.3">
      <c r="A305" s="8">
        <v>201174</v>
      </c>
      <c r="B305" s="2" t="s">
        <v>307</v>
      </c>
      <c r="C305" s="2" t="s">
        <v>469</v>
      </c>
      <c r="D305" s="2" t="s">
        <v>473</v>
      </c>
      <c r="E305" s="2" t="s">
        <v>482</v>
      </c>
      <c r="F305" s="2" t="s">
        <v>522</v>
      </c>
      <c r="G305">
        <v>8500</v>
      </c>
    </row>
    <row r="306" spans="1:7" ht="13.8" x14ac:dyDescent="0.3">
      <c r="A306" s="8">
        <v>201176</v>
      </c>
      <c r="B306" s="2" t="s">
        <v>308</v>
      </c>
      <c r="C306" s="3" t="s">
        <v>470</v>
      </c>
      <c r="D306" s="2" t="s">
        <v>473</v>
      </c>
      <c r="E306" s="2" t="s">
        <v>482</v>
      </c>
      <c r="F306" s="2" t="s">
        <v>522</v>
      </c>
      <c r="G306">
        <v>5500</v>
      </c>
    </row>
    <row r="307" spans="1:7" ht="13.8" x14ac:dyDescent="0.3">
      <c r="A307" s="8">
        <v>201178</v>
      </c>
      <c r="B307" s="2" t="s">
        <v>309</v>
      </c>
      <c r="C307" s="3" t="s">
        <v>470</v>
      </c>
      <c r="D307" s="2" t="s">
        <v>473</v>
      </c>
      <c r="E307" s="2" t="s">
        <v>482</v>
      </c>
      <c r="F307" s="2" t="s">
        <v>522</v>
      </c>
      <c r="G307">
        <v>4500</v>
      </c>
    </row>
    <row r="308" spans="1:7" ht="13.8" x14ac:dyDescent="0.3">
      <c r="A308" s="8">
        <v>201179</v>
      </c>
      <c r="B308" s="2" t="s">
        <v>310</v>
      </c>
      <c r="C308" s="3" t="s">
        <v>470</v>
      </c>
      <c r="D308" s="2" t="s">
        <v>473</v>
      </c>
      <c r="E308" s="2" t="s">
        <v>482</v>
      </c>
      <c r="F308" s="2" t="s">
        <v>522</v>
      </c>
      <c r="G308">
        <v>7500</v>
      </c>
    </row>
    <row r="309" spans="1:7" ht="13.8" x14ac:dyDescent="0.3">
      <c r="A309" s="8">
        <v>201180</v>
      </c>
      <c r="B309" s="2" t="s">
        <v>311</v>
      </c>
      <c r="C309" s="3" t="s">
        <v>470</v>
      </c>
      <c r="D309" s="2" t="s">
        <v>473</v>
      </c>
      <c r="E309" s="2" t="s">
        <v>482</v>
      </c>
      <c r="F309" s="2" t="s">
        <v>522</v>
      </c>
      <c r="G309">
        <v>7500</v>
      </c>
    </row>
    <row r="310" spans="1:7" ht="13.8" x14ac:dyDescent="0.3">
      <c r="A310" s="8">
        <v>201140</v>
      </c>
      <c r="B310" s="2" t="s">
        <v>312</v>
      </c>
      <c r="C310" s="3" t="s">
        <v>470</v>
      </c>
      <c r="D310" s="2" t="s">
        <v>473</v>
      </c>
      <c r="E310" s="2" t="s">
        <v>479</v>
      </c>
      <c r="F310" s="2" t="s">
        <v>504</v>
      </c>
      <c r="G310">
        <v>7500</v>
      </c>
    </row>
    <row r="311" spans="1:7" ht="13.8" x14ac:dyDescent="0.3">
      <c r="A311" s="8">
        <v>201141</v>
      </c>
      <c r="B311" s="2" t="s">
        <v>313</v>
      </c>
      <c r="C311" s="2" t="s">
        <v>469</v>
      </c>
      <c r="D311" s="2" t="s">
        <v>473</v>
      </c>
      <c r="E311" s="2" t="s">
        <v>479</v>
      </c>
      <c r="F311" s="2" t="s">
        <v>518</v>
      </c>
      <c r="G311">
        <v>9000</v>
      </c>
    </row>
    <row r="312" spans="1:7" ht="13.8" x14ac:dyDescent="0.3">
      <c r="A312" s="8">
        <v>201142</v>
      </c>
      <c r="B312" s="2" t="s">
        <v>314</v>
      </c>
      <c r="C312" s="3" t="s">
        <v>470</v>
      </c>
      <c r="D312" s="2" t="s">
        <v>473</v>
      </c>
      <c r="E312" s="2" t="s">
        <v>479</v>
      </c>
      <c r="F312" s="2" t="s">
        <v>504</v>
      </c>
      <c r="G312">
        <v>7500</v>
      </c>
    </row>
    <row r="313" spans="1:7" ht="13.8" x14ac:dyDescent="0.3">
      <c r="A313" s="8">
        <v>201143</v>
      </c>
      <c r="B313" s="2" t="s">
        <v>315</v>
      </c>
      <c r="C313" s="3" t="s">
        <v>470</v>
      </c>
      <c r="D313" s="2" t="s">
        <v>473</v>
      </c>
      <c r="E313" s="2" t="s">
        <v>479</v>
      </c>
      <c r="F313" s="2" t="s">
        <v>518</v>
      </c>
      <c r="G313">
        <v>12000</v>
      </c>
    </row>
    <row r="314" spans="1:7" ht="13.8" x14ac:dyDescent="0.3">
      <c r="A314" s="8">
        <v>201144</v>
      </c>
      <c r="B314" s="2" t="s">
        <v>316</v>
      </c>
      <c r="C314" s="3" t="s">
        <v>470</v>
      </c>
      <c r="D314" s="2" t="s">
        <v>473</v>
      </c>
      <c r="E314" s="2" t="s">
        <v>479</v>
      </c>
      <c r="F314" s="2" t="s">
        <v>504</v>
      </c>
      <c r="G314">
        <v>8000</v>
      </c>
    </row>
    <row r="315" spans="1:7" ht="13.8" x14ac:dyDescent="0.3">
      <c r="A315" s="8">
        <v>201145</v>
      </c>
      <c r="B315" s="2" t="s">
        <v>317</v>
      </c>
      <c r="C315" s="3" t="s">
        <v>470</v>
      </c>
      <c r="D315" s="2" t="s">
        <v>473</v>
      </c>
      <c r="E315" s="2" t="s">
        <v>479</v>
      </c>
      <c r="F315" s="2" t="s">
        <v>518</v>
      </c>
      <c r="G315">
        <v>8500</v>
      </c>
    </row>
    <row r="316" spans="1:7" ht="13.8" x14ac:dyDescent="0.3">
      <c r="A316" s="8">
        <v>201146</v>
      </c>
      <c r="B316" s="2" t="s">
        <v>318</v>
      </c>
      <c r="C316" s="3" t="s">
        <v>470</v>
      </c>
      <c r="D316" s="2" t="s">
        <v>473</v>
      </c>
      <c r="E316" s="2" t="s">
        <v>479</v>
      </c>
      <c r="F316" s="2" t="s">
        <v>504</v>
      </c>
      <c r="G316">
        <v>5500</v>
      </c>
    </row>
    <row r="317" spans="1:7" ht="13.8" x14ac:dyDescent="0.3">
      <c r="A317" s="8">
        <v>201147</v>
      </c>
      <c r="B317" s="2" t="s">
        <v>319</v>
      </c>
      <c r="C317" s="3" t="s">
        <v>470</v>
      </c>
      <c r="D317" s="2" t="s">
        <v>473</v>
      </c>
      <c r="E317" s="2" t="s">
        <v>479</v>
      </c>
      <c r="F317" s="2" t="s">
        <v>518</v>
      </c>
      <c r="G317">
        <v>4500</v>
      </c>
    </row>
    <row r="318" spans="1:7" ht="13.8" x14ac:dyDescent="0.3">
      <c r="A318" s="8">
        <v>201148</v>
      </c>
      <c r="B318" s="2" t="s">
        <v>320</v>
      </c>
      <c r="C318" s="2" t="s">
        <v>469</v>
      </c>
      <c r="D318" s="2" t="s">
        <v>473</v>
      </c>
      <c r="E318" s="2" t="s">
        <v>479</v>
      </c>
      <c r="F318" s="2" t="s">
        <v>504</v>
      </c>
      <c r="G318">
        <v>7500</v>
      </c>
    </row>
    <row r="319" spans="1:7" ht="13.8" x14ac:dyDescent="0.3">
      <c r="A319" s="8">
        <v>201151</v>
      </c>
      <c r="B319" s="2" t="s">
        <v>321</v>
      </c>
      <c r="C319" s="3" t="s">
        <v>470</v>
      </c>
      <c r="D319" s="2" t="s">
        <v>472</v>
      </c>
      <c r="E319" s="2" t="s">
        <v>479</v>
      </c>
      <c r="F319" s="2" t="s">
        <v>518</v>
      </c>
      <c r="G319">
        <v>7500</v>
      </c>
    </row>
    <row r="320" spans="1:7" ht="13.8" x14ac:dyDescent="0.3">
      <c r="A320" s="8">
        <v>201015</v>
      </c>
      <c r="B320" s="2" t="s">
        <v>322</v>
      </c>
      <c r="C320" s="3" t="s">
        <v>470</v>
      </c>
      <c r="D320" s="2" t="s">
        <v>473</v>
      </c>
      <c r="E320" s="2" t="s">
        <v>486</v>
      </c>
      <c r="F320" s="2" t="s">
        <v>515</v>
      </c>
      <c r="G320">
        <v>7500</v>
      </c>
    </row>
    <row r="321" spans="1:7" ht="13.8" x14ac:dyDescent="0.3">
      <c r="A321" s="8">
        <v>201016</v>
      </c>
      <c r="B321" s="2" t="s">
        <v>323</v>
      </c>
      <c r="C321" s="3" t="s">
        <v>470</v>
      </c>
      <c r="D321" s="2" t="s">
        <v>473</v>
      </c>
      <c r="E321" s="2" t="s">
        <v>486</v>
      </c>
      <c r="F321" s="2" t="s">
        <v>515</v>
      </c>
      <c r="G321">
        <v>9000</v>
      </c>
    </row>
    <row r="322" spans="1:7" ht="13.8" x14ac:dyDescent="0.3">
      <c r="A322" s="8">
        <v>201018</v>
      </c>
      <c r="B322" s="2" t="s">
        <v>324</v>
      </c>
      <c r="C322" s="3" t="s">
        <v>470</v>
      </c>
      <c r="D322" s="2" t="s">
        <v>473</v>
      </c>
      <c r="E322" s="2" t="s">
        <v>486</v>
      </c>
      <c r="F322" s="2" t="s">
        <v>515</v>
      </c>
      <c r="G322">
        <v>7500</v>
      </c>
    </row>
    <row r="323" spans="1:7" ht="13.8" x14ac:dyDescent="0.3">
      <c r="A323" s="8">
        <v>201019</v>
      </c>
      <c r="B323" s="2" t="s">
        <v>325</v>
      </c>
      <c r="C323" s="3" t="s">
        <v>470</v>
      </c>
      <c r="D323" s="2" t="s">
        <v>473</v>
      </c>
      <c r="E323" s="2" t="s">
        <v>486</v>
      </c>
      <c r="F323" s="2" t="s">
        <v>515</v>
      </c>
      <c r="G323">
        <v>12000</v>
      </c>
    </row>
    <row r="324" spans="1:7" ht="13.8" x14ac:dyDescent="0.3">
      <c r="A324" s="8">
        <v>201020</v>
      </c>
      <c r="B324" s="2" t="s">
        <v>326</v>
      </c>
      <c r="C324" s="3" t="s">
        <v>470</v>
      </c>
      <c r="D324" s="2" t="s">
        <v>473</v>
      </c>
      <c r="E324" s="2" t="s">
        <v>486</v>
      </c>
      <c r="F324" s="2" t="s">
        <v>515</v>
      </c>
      <c r="G324">
        <v>8000</v>
      </c>
    </row>
    <row r="325" spans="1:7" ht="13.8" x14ac:dyDescent="0.3">
      <c r="A325" s="8">
        <v>201021</v>
      </c>
      <c r="B325" s="2" t="s">
        <v>327</v>
      </c>
      <c r="C325" s="3" t="s">
        <v>470</v>
      </c>
      <c r="D325" s="2" t="s">
        <v>473</v>
      </c>
      <c r="E325" s="2" t="s">
        <v>486</v>
      </c>
      <c r="F325" s="2" t="s">
        <v>515</v>
      </c>
      <c r="G325">
        <v>8500</v>
      </c>
    </row>
    <row r="326" spans="1:7" ht="13.8" x14ac:dyDescent="0.3">
      <c r="A326" s="8">
        <v>201023</v>
      </c>
      <c r="B326" s="2" t="s">
        <v>328</v>
      </c>
      <c r="C326" s="3" t="s">
        <v>470</v>
      </c>
      <c r="D326" s="2" t="s">
        <v>473</v>
      </c>
      <c r="E326" s="2" t="s">
        <v>486</v>
      </c>
      <c r="F326" s="2" t="s">
        <v>515</v>
      </c>
      <c r="G326">
        <v>5500</v>
      </c>
    </row>
    <row r="327" spans="1:7" ht="13.8" x14ac:dyDescent="0.3">
      <c r="A327" s="8">
        <v>201024</v>
      </c>
      <c r="B327" s="2" t="s">
        <v>329</v>
      </c>
      <c r="C327" s="3" t="s">
        <v>470</v>
      </c>
      <c r="D327" s="2" t="s">
        <v>473</v>
      </c>
      <c r="E327" s="2" t="s">
        <v>486</v>
      </c>
      <c r="F327" s="2" t="s">
        <v>515</v>
      </c>
      <c r="G327">
        <v>4500</v>
      </c>
    </row>
    <row r="328" spans="1:7" ht="13.8" x14ac:dyDescent="0.3">
      <c r="A328" s="8">
        <v>201029</v>
      </c>
      <c r="B328" s="2" t="s">
        <v>330</v>
      </c>
      <c r="C328" s="3" t="s">
        <v>470</v>
      </c>
      <c r="D328" s="2" t="s">
        <v>473</v>
      </c>
      <c r="E328" s="2" t="s">
        <v>486</v>
      </c>
      <c r="F328" s="2" t="s">
        <v>515</v>
      </c>
      <c r="G328">
        <v>7500</v>
      </c>
    </row>
    <row r="329" spans="1:7" ht="13.8" x14ac:dyDescent="0.3">
      <c r="A329" s="8">
        <v>201075</v>
      </c>
      <c r="B329" s="2" t="s">
        <v>331</v>
      </c>
      <c r="C329" s="3" t="s">
        <v>470</v>
      </c>
      <c r="D329" s="2" t="s">
        <v>473</v>
      </c>
      <c r="E329" s="2" t="s">
        <v>486</v>
      </c>
      <c r="F329" s="2" t="s">
        <v>515</v>
      </c>
      <c r="G329">
        <v>7500</v>
      </c>
    </row>
    <row r="330" spans="1:7" ht="13.8" x14ac:dyDescent="0.3">
      <c r="A330" s="8">
        <v>201170</v>
      </c>
      <c r="B330" s="2" t="s">
        <v>332</v>
      </c>
      <c r="C330" s="3" t="s">
        <v>470</v>
      </c>
      <c r="D330" s="2" t="s">
        <v>473</v>
      </c>
      <c r="E330" s="2" t="s">
        <v>482</v>
      </c>
      <c r="F330" s="2" t="s">
        <v>512</v>
      </c>
      <c r="G330">
        <v>7500</v>
      </c>
    </row>
    <row r="331" spans="1:7" ht="13.8" x14ac:dyDescent="0.3">
      <c r="A331" s="8">
        <v>201171</v>
      </c>
      <c r="B331" s="2" t="s">
        <v>333</v>
      </c>
      <c r="C331" s="3" t="s">
        <v>470</v>
      </c>
      <c r="D331" s="2" t="s">
        <v>473</v>
      </c>
      <c r="E331" s="2" t="s">
        <v>482</v>
      </c>
      <c r="F331" s="2" t="s">
        <v>512</v>
      </c>
      <c r="G331">
        <v>9000</v>
      </c>
    </row>
    <row r="332" spans="1:7" ht="13.8" x14ac:dyDescent="0.3">
      <c r="A332" s="8">
        <v>201247</v>
      </c>
      <c r="B332" s="2" t="s">
        <v>334</v>
      </c>
      <c r="C332" s="2" t="s">
        <v>469</v>
      </c>
      <c r="D332" s="2" t="s">
        <v>473</v>
      </c>
      <c r="E332" s="2" t="s">
        <v>482</v>
      </c>
      <c r="F332" s="2" t="s">
        <v>512</v>
      </c>
      <c r="G332">
        <v>7500</v>
      </c>
    </row>
    <row r="333" spans="1:7" ht="13.8" x14ac:dyDescent="0.3">
      <c r="A333" s="8">
        <v>201250</v>
      </c>
      <c r="B333" s="2" t="s">
        <v>335</v>
      </c>
      <c r="C333" s="3" t="s">
        <v>470</v>
      </c>
      <c r="D333" s="2" t="s">
        <v>473</v>
      </c>
      <c r="E333" s="2" t="s">
        <v>482</v>
      </c>
      <c r="F333" s="2" t="s">
        <v>512</v>
      </c>
      <c r="G333">
        <v>12000</v>
      </c>
    </row>
    <row r="334" spans="1:7" ht="13.8" x14ac:dyDescent="0.3">
      <c r="A334" s="8">
        <v>201251</v>
      </c>
      <c r="B334" s="2" t="s">
        <v>336</v>
      </c>
      <c r="C334" s="3" t="s">
        <v>470</v>
      </c>
      <c r="D334" s="2" t="s">
        <v>473</v>
      </c>
      <c r="E334" s="2" t="s">
        <v>482</v>
      </c>
      <c r="F334" s="2" t="s">
        <v>512</v>
      </c>
      <c r="G334">
        <v>8000</v>
      </c>
    </row>
    <row r="335" spans="1:7" ht="13.8" x14ac:dyDescent="0.3">
      <c r="A335" s="8">
        <v>201253</v>
      </c>
      <c r="B335" s="2" t="s">
        <v>337</v>
      </c>
      <c r="C335" s="2" t="s">
        <v>469</v>
      </c>
      <c r="D335" s="2" t="s">
        <v>473</v>
      </c>
      <c r="E335" s="2" t="s">
        <v>482</v>
      </c>
      <c r="F335" s="2" t="s">
        <v>512</v>
      </c>
      <c r="G335">
        <v>8500</v>
      </c>
    </row>
    <row r="336" spans="1:7" ht="13.8" x14ac:dyDescent="0.3">
      <c r="A336" s="8">
        <v>201254</v>
      </c>
      <c r="B336" s="2" t="s">
        <v>338</v>
      </c>
      <c r="C336" s="3" t="s">
        <v>470</v>
      </c>
      <c r="D336" s="2" t="s">
        <v>473</v>
      </c>
      <c r="E336" s="2" t="s">
        <v>482</v>
      </c>
      <c r="F336" s="2" t="s">
        <v>512</v>
      </c>
      <c r="G336">
        <v>5500</v>
      </c>
    </row>
    <row r="337" spans="1:7" ht="13.8" x14ac:dyDescent="0.3">
      <c r="A337" s="8">
        <v>201256</v>
      </c>
      <c r="B337" s="2" t="s">
        <v>339</v>
      </c>
      <c r="C337" s="3" t="s">
        <v>470</v>
      </c>
      <c r="D337" s="2" t="s">
        <v>473</v>
      </c>
      <c r="E337" s="2" t="s">
        <v>482</v>
      </c>
      <c r="F337" s="2" t="s">
        <v>512</v>
      </c>
      <c r="G337">
        <v>4500</v>
      </c>
    </row>
    <row r="338" spans="1:7" ht="13.8" x14ac:dyDescent="0.3">
      <c r="A338" s="8">
        <v>201257</v>
      </c>
      <c r="B338" s="2" t="s">
        <v>340</v>
      </c>
      <c r="C338" s="3" t="s">
        <v>470</v>
      </c>
      <c r="D338" s="2" t="s">
        <v>473</v>
      </c>
      <c r="E338" s="2" t="s">
        <v>482</v>
      </c>
      <c r="F338" s="2" t="s">
        <v>512</v>
      </c>
      <c r="G338">
        <v>7500</v>
      </c>
    </row>
    <row r="339" spans="1:7" ht="13.8" x14ac:dyDescent="0.3">
      <c r="A339" s="8">
        <v>201259</v>
      </c>
      <c r="B339" s="2" t="s">
        <v>341</v>
      </c>
      <c r="C339" s="3" t="s">
        <v>470</v>
      </c>
      <c r="D339" s="2" t="s">
        <v>473</v>
      </c>
      <c r="E339" s="2" t="s">
        <v>482</v>
      </c>
      <c r="F339" s="2" t="s">
        <v>512</v>
      </c>
      <c r="G339">
        <v>7500</v>
      </c>
    </row>
    <row r="340" spans="1:7" ht="13.8" x14ac:dyDescent="0.3">
      <c r="A340" s="8">
        <v>201260</v>
      </c>
      <c r="B340" s="2" t="s">
        <v>342</v>
      </c>
      <c r="C340" s="3" t="s">
        <v>470</v>
      </c>
      <c r="D340" s="2" t="s">
        <v>473</v>
      </c>
      <c r="E340" s="2" t="s">
        <v>482</v>
      </c>
      <c r="F340" s="2" t="s">
        <v>512</v>
      </c>
      <c r="G340">
        <v>7500</v>
      </c>
    </row>
    <row r="341" spans="1:7" ht="13.8" x14ac:dyDescent="0.3">
      <c r="A341" s="8">
        <v>201262</v>
      </c>
      <c r="B341" s="2" t="s">
        <v>343</v>
      </c>
      <c r="C341" s="3" t="s">
        <v>470</v>
      </c>
      <c r="D341" s="2" t="s">
        <v>473</v>
      </c>
      <c r="E341" s="2" t="s">
        <v>482</v>
      </c>
      <c r="F341" s="2" t="s">
        <v>512</v>
      </c>
      <c r="G341">
        <v>9000</v>
      </c>
    </row>
    <row r="342" spans="1:7" ht="13.8" x14ac:dyDescent="0.3">
      <c r="A342" s="8">
        <v>201264</v>
      </c>
      <c r="B342" s="2" t="s">
        <v>344</v>
      </c>
      <c r="C342" s="3" t="s">
        <v>470</v>
      </c>
      <c r="D342" s="2" t="s">
        <v>473</v>
      </c>
      <c r="E342" s="2" t="s">
        <v>482</v>
      </c>
      <c r="F342" s="2" t="s">
        <v>512</v>
      </c>
      <c r="G342">
        <v>7500</v>
      </c>
    </row>
    <row r="343" spans="1:7" ht="13.8" x14ac:dyDescent="0.3">
      <c r="A343" s="8">
        <v>201246</v>
      </c>
      <c r="B343" s="2" t="s">
        <v>345</v>
      </c>
      <c r="C343" s="2" t="s">
        <v>469</v>
      </c>
      <c r="D343" s="2" t="s">
        <v>473</v>
      </c>
      <c r="E343" s="2" t="s">
        <v>476</v>
      </c>
      <c r="F343" s="2" t="s">
        <v>499</v>
      </c>
      <c r="G343">
        <v>12000</v>
      </c>
    </row>
    <row r="344" spans="1:7" ht="13.8" x14ac:dyDescent="0.3">
      <c r="A344" s="8">
        <v>201249</v>
      </c>
      <c r="B344" s="2" t="s">
        <v>346</v>
      </c>
      <c r="C344" s="3" t="s">
        <v>470</v>
      </c>
      <c r="D344" s="2" t="s">
        <v>473</v>
      </c>
      <c r="E344" s="2" t="s">
        <v>476</v>
      </c>
      <c r="F344" s="2" t="s">
        <v>499</v>
      </c>
      <c r="G344">
        <v>8000</v>
      </c>
    </row>
    <row r="345" spans="1:7" ht="13.8" x14ac:dyDescent="0.3">
      <c r="A345" s="8">
        <v>201255</v>
      </c>
      <c r="B345" s="2" t="s">
        <v>347</v>
      </c>
      <c r="C345" s="3" t="s">
        <v>470</v>
      </c>
      <c r="D345" s="2" t="s">
        <v>473</v>
      </c>
      <c r="E345" s="2" t="s">
        <v>476</v>
      </c>
      <c r="F345" s="2" t="s">
        <v>499</v>
      </c>
      <c r="G345">
        <v>8500</v>
      </c>
    </row>
    <row r="346" spans="1:7" ht="13.8" x14ac:dyDescent="0.3">
      <c r="A346" s="8">
        <v>201277</v>
      </c>
      <c r="B346" s="2" t="s">
        <v>348</v>
      </c>
      <c r="C346" s="3" t="s">
        <v>470</v>
      </c>
      <c r="D346" s="2" t="s">
        <v>473</v>
      </c>
      <c r="E346" s="2" t="s">
        <v>476</v>
      </c>
      <c r="F346" s="2" t="s">
        <v>499</v>
      </c>
      <c r="G346">
        <v>5500</v>
      </c>
    </row>
    <row r="347" spans="1:7" ht="13.8" x14ac:dyDescent="0.3">
      <c r="A347" s="8">
        <v>201278</v>
      </c>
      <c r="B347" s="2" t="s">
        <v>349</v>
      </c>
      <c r="C347" s="2" t="s">
        <v>469</v>
      </c>
      <c r="D347" s="2" t="s">
        <v>473</v>
      </c>
      <c r="E347" s="2" t="s">
        <v>476</v>
      </c>
      <c r="F347" s="2" t="s">
        <v>499</v>
      </c>
      <c r="G347">
        <v>4500</v>
      </c>
    </row>
    <row r="348" spans="1:7" ht="13.8" x14ac:dyDescent="0.3">
      <c r="A348" s="8">
        <v>201280</v>
      </c>
      <c r="B348" s="2" t="s">
        <v>350</v>
      </c>
      <c r="C348" s="3" t="s">
        <v>470</v>
      </c>
      <c r="D348" s="2" t="s">
        <v>473</v>
      </c>
      <c r="E348" s="2" t="s">
        <v>476</v>
      </c>
      <c r="F348" s="2" t="s">
        <v>499</v>
      </c>
      <c r="G348">
        <v>7500</v>
      </c>
    </row>
    <row r="349" spans="1:7" ht="13.8" x14ac:dyDescent="0.3">
      <c r="A349" s="8">
        <v>201281</v>
      </c>
      <c r="B349" s="2" t="s">
        <v>351</v>
      </c>
      <c r="C349" s="3" t="s">
        <v>470</v>
      </c>
      <c r="D349" s="2" t="s">
        <v>473</v>
      </c>
      <c r="E349" s="2" t="s">
        <v>476</v>
      </c>
      <c r="F349" s="2" t="s">
        <v>499</v>
      </c>
      <c r="G349">
        <v>7500</v>
      </c>
    </row>
    <row r="350" spans="1:7" ht="13.8" x14ac:dyDescent="0.3">
      <c r="A350" s="8">
        <v>201282</v>
      </c>
      <c r="B350" s="2" t="s">
        <v>352</v>
      </c>
      <c r="C350" s="3" t="s">
        <v>470</v>
      </c>
      <c r="D350" s="2" t="s">
        <v>473</v>
      </c>
      <c r="E350" s="2" t="s">
        <v>476</v>
      </c>
      <c r="F350" s="2" t="s">
        <v>499</v>
      </c>
      <c r="G350">
        <v>7500</v>
      </c>
    </row>
    <row r="351" spans="1:7" ht="13.8" x14ac:dyDescent="0.3">
      <c r="A351" s="8">
        <v>201283</v>
      </c>
      <c r="B351" s="2" t="s">
        <v>353</v>
      </c>
      <c r="C351" s="3" t="s">
        <v>470</v>
      </c>
      <c r="D351" s="2" t="s">
        <v>473</v>
      </c>
      <c r="E351" s="2" t="s">
        <v>476</v>
      </c>
      <c r="F351" s="2" t="s">
        <v>499</v>
      </c>
      <c r="G351">
        <v>9000</v>
      </c>
    </row>
    <row r="352" spans="1:7" ht="13.8" x14ac:dyDescent="0.3">
      <c r="A352" s="8">
        <v>201284</v>
      </c>
      <c r="B352" s="2" t="s">
        <v>354</v>
      </c>
      <c r="C352" s="3" t="s">
        <v>470</v>
      </c>
      <c r="D352" s="2" t="s">
        <v>473</v>
      </c>
      <c r="E352" s="2" t="s">
        <v>476</v>
      </c>
      <c r="F352" s="2" t="s">
        <v>499</v>
      </c>
      <c r="G352">
        <v>7500</v>
      </c>
    </row>
    <row r="353" spans="1:7" ht="13.8" x14ac:dyDescent="0.3">
      <c r="A353" s="8">
        <v>201286</v>
      </c>
      <c r="B353" s="2" t="s">
        <v>355</v>
      </c>
      <c r="C353" s="3" t="s">
        <v>470</v>
      </c>
      <c r="D353" s="2" t="s">
        <v>473</v>
      </c>
      <c r="E353" s="2" t="s">
        <v>476</v>
      </c>
      <c r="F353" s="2" t="s">
        <v>499</v>
      </c>
      <c r="G353">
        <v>12000</v>
      </c>
    </row>
    <row r="354" spans="1:7" ht="13.8" x14ac:dyDescent="0.3">
      <c r="A354" s="8">
        <v>201287</v>
      </c>
      <c r="B354" s="2" t="s">
        <v>356</v>
      </c>
      <c r="C354" s="2" t="s">
        <v>469</v>
      </c>
      <c r="D354" s="2" t="s">
        <v>473</v>
      </c>
      <c r="E354" s="2" t="s">
        <v>476</v>
      </c>
      <c r="F354" s="2" t="s">
        <v>499</v>
      </c>
      <c r="G354">
        <v>8000</v>
      </c>
    </row>
    <row r="355" spans="1:7" ht="13.8" x14ac:dyDescent="0.3">
      <c r="A355" s="8">
        <v>201114</v>
      </c>
      <c r="B355" s="2" t="s">
        <v>357</v>
      </c>
      <c r="C355" s="3" t="s">
        <v>470</v>
      </c>
      <c r="D355" s="2" t="s">
        <v>473</v>
      </c>
      <c r="E355" s="2" t="s">
        <v>486</v>
      </c>
      <c r="F355" s="2" t="s">
        <v>515</v>
      </c>
      <c r="G355">
        <v>8500</v>
      </c>
    </row>
    <row r="356" spans="1:7" ht="13.8" x14ac:dyDescent="0.3">
      <c r="A356" s="8">
        <v>201115</v>
      </c>
      <c r="B356" s="2" t="s">
        <v>358</v>
      </c>
      <c r="C356" s="3" t="s">
        <v>470</v>
      </c>
      <c r="D356" s="2" t="s">
        <v>473</v>
      </c>
      <c r="E356" s="2" t="s">
        <v>486</v>
      </c>
      <c r="F356" s="2" t="s">
        <v>515</v>
      </c>
      <c r="G356">
        <v>5500</v>
      </c>
    </row>
    <row r="357" spans="1:7" ht="13.8" x14ac:dyDescent="0.3">
      <c r="A357" s="8">
        <v>201116</v>
      </c>
      <c r="B357" s="2" t="s">
        <v>359</v>
      </c>
      <c r="C357" s="3" t="s">
        <v>470</v>
      </c>
      <c r="D357" s="2" t="s">
        <v>473</v>
      </c>
      <c r="E357" s="2" t="s">
        <v>486</v>
      </c>
      <c r="F357" s="2" t="s">
        <v>515</v>
      </c>
      <c r="G357">
        <v>4500</v>
      </c>
    </row>
    <row r="358" spans="1:7" ht="13.8" x14ac:dyDescent="0.3">
      <c r="A358" s="8">
        <v>201117</v>
      </c>
      <c r="B358" s="2" t="s">
        <v>360</v>
      </c>
      <c r="C358" s="3" t="s">
        <v>470</v>
      </c>
      <c r="D358" s="2" t="s">
        <v>473</v>
      </c>
      <c r="E358" s="2" t="s">
        <v>486</v>
      </c>
      <c r="F358" s="2" t="s">
        <v>515</v>
      </c>
      <c r="G358">
        <v>7500</v>
      </c>
    </row>
    <row r="359" spans="1:7" ht="13.8" x14ac:dyDescent="0.3">
      <c r="A359" s="8">
        <v>201122</v>
      </c>
      <c r="B359" s="2" t="s">
        <v>361</v>
      </c>
      <c r="C359" s="3" t="s">
        <v>470</v>
      </c>
      <c r="D359" s="2" t="s">
        <v>473</v>
      </c>
      <c r="E359" s="2" t="s">
        <v>486</v>
      </c>
      <c r="F359" s="2" t="s">
        <v>515</v>
      </c>
      <c r="G359">
        <v>7500</v>
      </c>
    </row>
    <row r="360" spans="1:7" ht="13.8" x14ac:dyDescent="0.3">
      <c r="A360" s="8">
        <v>201124</v>
      </c>
      <c r="B360" s="2" t="s">
        <v>362</v>
      </c>
      <c r="C360" s="3" t="s">
        <v>470</v>
      </c>
      <c r="D360" s="2" t="s">
        <v>473</v>
      </c>
      <c r="E360" s="2" t="s">
        <v>486</v>
      </c>
      <c r="F360" s="2" t="s">
        <v>515</v>
      </c>
      <c r="G360">
        <v>7500</v>
      </c>
    </row>
    <row r="361" spans="1:7" ht="13.8" x14ac:dyDescent="0.3">
      <c r="A361" s="8">
        <v>201127</v>
      </c>
      <c r="B361" s="2" t="s">
        <v>363</v>
      </c>
      <c r="C361" s="3" t="s">
        <v>470</v>
      </c>
      <c r="D361" s="2" t="s">
        <v>473</v>
      </c>
      <c r="E361" s="2" t="s">
        <v>486</v>
      </c>
      <c r="F361" s="2" t="s">
        <v>515</v>
      </c>
      <c r="G361">
        <v>9000</v>
      </c>
    </row>
    <row r="362" spans="1:7" ht="13.8" x14ac:dyDescent="0.3">
      <c r="A362" s="8">
        <v>201130</v>
      </c>
      <c r="B362" s="2" t="s">
        <v>364</v>
      </c>
      <c r="C362" s="3" t="s">
        <v>470</v>
      </c>
      <c r="D362" s="2" t="s">
        <v>473</v>
      </c>
      <c r="E362" s="2" t="s">
        <v>486</v>
      </c>
      <c r="F362" s="2" t="s">
        <v>515</v>
      </c>
      <c r="G362">
        <v>7500</v>
      </c>
    </row>
    <row r="363" spans="1:7" ht="13.8" x14ac:dyDescent="0.3">
      <c r="A363" s="8">
        <v>201131</v>
      </c>
      <c r="B363" s="2" t="s">
        <v>365</v>
      </c>
      <c r="C363" s="3" t="s">
        <v>470</v>
      </c>
      <c r="D363" s="2" t="s">
        <v>473</v>
      </c>
      <c r="E363" s="2" t="s">
        <v>486</v>
      </c>
      <c r="F363" s="2" t="s">
        <v>515</v>
      </c>
      <c r="G363">
        <v>12000</v>
      </c>
    </row>
    <row r="364" spans="1:7" ht="13.8" x14ac:dyDescent="0.3">
      <c r="A364" s="8">
        <v>201132</v>
      </c>
      <c r="B364" s="2" t="s">
        <v>366</v>
      </c>
      <c r="C364" s="3" t="s">
        <v>470</v>
      </c>
      <c r="D364" s="2" t="s">
        <v>473</v>
      </c>
      <c r="E364" s="2" t="s">
        <v>486</v>
      </c>
      <c r="F364" s="2" t="s">
        <v>515</v>
      </c>
      <c r="G364">
        <v>8000</v>
      </c>
    </row>
    <row r="365" spans="1:7" ht="13.8" x14ac:dyDescent="0.3">
      <c r="A365" s="8">
        <v>201133</v>
      </c>
      <c r="B365" s="2" t="s">
        <v>367</v>
      </c>
      <c r="C365" s="3" t="s">
        <v>470</v>
      </c>
      <c r="D365" s="2" t="s">
        <v>473</v>
      </c>
      <c r="E365" s="2" t="s">
        <v>486</v>
      </c>
      <c r="F365" s="2" t="s">
        <v>515</v>
      </c>
      <c r="G365">
        <v>8500</v>
      </c>
    </row>
    <row r="366" spans="1:7" ht="13.8" x14ac:dyDescent="0.3">
      <c r="A366" s="8">
        <v>201134</v>
      </c>
      <c r="B366" s="2" t="s">
        <v>368</v>
      </c>
      <c r="C366" s="3" t="s">
        <v>470</v>
      </c>
      <c r="D366" s="2" t="s">
        <v>473</v>
      </c>
      <c r="E366" s="2" t="s">
        <v>486</v>
      </c>
      <c r="F366" s="2" t="s">
        <v>515</v>
      </c>
      <c r="G366">
        <v>5500</v>
      </c>
    </row>
    <row r="367" spans="1:7" ht="13.8" x14ac:dyDescent="0.3">
      <c r="A367" s="8">
        <v>201118</v>
      </c>
      <c r="B367" s="2" t="s">
        <v>369</v>
      </c>
      <c r="C367" s="3" t="s">
        <v>470</v>
      </c>
      <c r="D367" s="2" t="s">
        <v>473</v>
      </c>
      <c r="E367" s="2" t="s">
        <v>492</v>
      </c>
      <c r="F367" s="2" t="s">
        <v>515</v>
      </c>
      <c r="G367">
        <v>4500</v>
      </c>
    </row>
    <row r="368" spans="1:7" ht="13.8" x14ac:dyDescent="0.3">
      <c r="A368" s="8">
        <v>201119</v>
      </c>
      <c r="B368" s="2" t="s">
        <v>370</v>
      </c>
      <c r="C368" s="3" t="s">
        <v>470</v>
      </c>
      <c r="D368" s="2" t="s">
        <v>473</v>
      </c>
      <c r="E368" s="2" t="s">
        <v>492</v>
      </c>
      <c r="F368" s="2" t="s">
        <v>515</v>
      </c>
      <c r="G368">
        <v>7500</v>
      </c>
    </row>
    <row r="369" spans="1:7" ht="13.8" x14ac:dyDescent="0.3">
      <c r="A369" s="8">
        <v>201120</v>
      </c>
      <c r="B369" s="2" t="s">
        <v>371</v>
      </c>
      <c r="C369" s="3" t="s">
        <v>470</v>
      </c>
      <c r="D369" s="2" t="s">
        <v>473</v>
      </c>
      <c r="E369" s="2" t="s">
        <v>492</v>
      </c>
      <c r="F369" s="2" t="s">
        <v>515</v>
      </c>
      <c r="G369">
        <v>7500</v>
      </c>
    </row>
    <row r="370" spans="1:7" ht="13.8" x14ac:dyDescent="0.3">
      <c r="A370" s="8">
        <v>201121</v>
      </c>
      <c r="B370" s="2" t="s">
        <v>372</v>
      </c>
      <c r="C370" s="3" t="s">
        <v>470</v>
      </c>
      <c r="D370" s="2" t="s">
        <v>473</v>
      </c>
      <c r="E370" s="2" t="s">
        <v>492</v>
      </c>
      <c r="F370" s="2" t="s">
        <v>515</v>
      </c>
      <c r="G370">
        <v>7500</v>
      </c>
    </row>
    <row r="371" spans="1:7" ht="13.8" x14ac:dyDescent="0.3">
      <c r="A371" s="8">
        <v>201125</v>
      </c>
      <c r="B371" s="2" t="s">
        <v>373</v>
      </c>
      <c r="C371" s="2" t="s">
        <v>469</v>
      </c>
      <c r="D371" s="2" t="s">
        <v>473</v>
      </c>
      <c r="E371" s="2" t="s">
        <v>492</v>
      </c>
      <c r="F371" s="2" t="s">
        <v>515</v>
      </c>
      <c r="G371">
        <v>9000</v>
      </c>
    </row>
    <row r="372" spans="1:7" ht="13.8" x14ac:dyDescent="0.3">
      <c r="A372" s="8">
        <v>201128</v>
      </c>
      <c r="B372" s="2" t="s">
        <v>374</v>
      </c>
      <c r="C372" s="3" t="s">
        <v>470</v>
      </c>
      <c r="D372" s="2" t="s">
        <v>473</v>
      </c>
      <c r="E372" s="2" t="s">
        <v>492</v>
      </c>
      <c r="F372" s="2" t="s">
        <v>515</v>
      </c>
      <c r="G372">
        <v>7500</v>
      </c>
    </row>
    <row r="373" spans="1:7" ht="13.8" x14ac:dyDescent="0.3">
      <c r="A373" s="8">
        <v>201129</v>
      </c>
      <c r="B373" s="2" t="s">
        <v>375</v>
      </c>
      <c r="C373" s="3" t="s">
        <v>470</v>
      </c>
      <c r="D373" s="2" t="s">
        <v>473</v>
      </c>
      <c r="E373" s="2" t="s">
        <v>492</v>
      </c>
      <c r="F373" s="2" t="s">
        <v>515</v>
      </c>
      <c r="G373">
        <v>12000</v>
      </c>
    </row>
    <row r="374" spans="1:7" ht="13.8" x14ac:dyDescent="0.3">
      <c r="A374" s="8">
        <v>201208</v>
      </c>
      <c r="B374" s="2" t="s">
        <v>376</v>
      </c>
      <c r="C374" s="3" t="s">
        <v>470</v>
      </c>
      <c r="D374" s="2" t="s">
        <v>473</v>
      </c>
      <c r="E374" s="2" t="s">
        <v>493</v>
      </c>
      <c r="F374" s="2" t="s">
        <v>515</v>
      </c>
      <c r="G374">
        <v>8000</v>
      </c>
    </row>
    <row r="375" spans="1:7" ht="13.8" x14ac:dyDescent="0.3">
      <c r="A375" s="8">
        <v>201344</v>
      </c>
      <c r="B375" s="2" t="s">
        <v>377</v>
      </c>
      <c r="C375" s="3" t="s">
        <v>470</v>
      </c>
      <c r="D375" s="2" t="s">
        <v>473</v>
      </c>
      <c r="E375" s="2" t="s">
        <v>493</v>
      </c>
      <c r="F375" s="2" t="s">
        <v>515</v>
      </c>
      <c r="G375">
        <v>8500</v>
      </c>
    </row>
    <row r="376" spans="1:7" ht="13.8" x14ac:dyDescent="0.3">
      <c r="A376" s="8">
        <v>201345</v>
      </c>
      <c r="B376" s="2" t="s">
        <v>378</v>
      </c>
      <c r="C376" s="3" t="s">
        <v>470</v>
      </c>
      <c r="D376" s="2" t="s">
        <v>473</v>
      </c>
      <c r="E376" s="2" t="s">
        <v>493</v>
      </c>
      <c r="F376" s="2" t="s">
        <v>515</v>
      </c>
      <c r="G376">
        <v>5500</v>
      </c>
    </row>
    <row r="377" spans="1:7" ht="13.8" x14ac:dyDescent="0.3">
      <c r="A377" s="8">
        <v>201108</v>
      </c>
      <c r="B377" s="2" t="s">
        <v>379</v>
      </c>
      <c r="C377" s="2" t="s">
        <v>469</v>
      </c>
      <c r="D377" s="2" t="s">
        <v>473</v>
      </c>
      <c r="E377" s="2" t="s">
        <v>494</v>
      </c>
      <c r="F377" s="2" t="s">
        <v>514</v>
      </c>
      <c r="G377">
        <v>4500</v>
      </c>
    </row>
    <row r="378" spans="1:7" ht="13.8" x14ac:dyDescent="0.3">
      <c r="A378" s="8">
        <v>201357</v>
      </c>
      <c r="B378" s="2" t="s">
        <v>380</v>
      </c>
      <c r="C378" s="3" t="s">
        <v>470</v>
      </c>
      <c r="D378" s="2" t="s">
        <v>473</v>
      </c>
      <c r="E378" s="2" t="s">
        <v>494</v>
      </c>
      <c r="F378" s="2" t="s">
        <v>514</v>
      </c>
      <c r="G378">
        <v>7500</v>
      </c>
    </row>
    <row r="379" spans="1:7" ht="13.8" x14ac:dyDescent="0.3">
      <c r="A379" s="8">
        <v>201358</v>
      </c>
      <c r="B379" s="2" t="s">
        <v>381</v>
      </c>
      <c r="C379" s="3" t="s">
        <v>470</v>
      </c>
      <c r="D379" s="2" t="s">
        <v>473</v>
      </c>
      <c r="E379" s="2" t="s">
        <v>494</v>
      </c>
      <c r="F379" s="2" t="s">
        <v>514</v>
      </c>
      <c r="G379">
        <v>7500</v>
      </c>
    </row>
    <row r="380" spans="1:7" ht="13.8" x14ac:dyDescent="0.3">
      <c r="A380" s="8">
        <v>201360</v>
      </c>
      <c r="B380" s="2" t="s">
        <v>382</v>
      </c>
      <c r="C380" s="3" t="s">
        <v>470</v>
      </c>
      <c r="D380" s="2" t="s">
        <v>473</v>
      </c>
      <c r="E380" s="2" t="s">
        <v>494</v>
      </c>
      <c r="F380" s="2" t="s">
        <v>514</v>
      </c>
      <c r="G380">
        <v>7500</v>
      </c>
    </row>
    <row r="381" spans="1:7" ht="13.8" x14ac:dyDescent="0.3">
      <c r="A381" s="8">
        <v>201361</v>
      </c>
      <c r="B381" s="2" t="s">
        <v>383</v>
      </c>
      <c r="C381" s="3" t="s">
        <v>470</v>
      </c>
      <c r="D381" s="2" t="s">
        <v>473</v>
      </c>
      <c r="E381" s="2" t="s">
        <v>494</v>
      </c>
      <c r="F381" s="2" t="s">
        <v>514</v>
      </c>
      <c r="G381">
        <v>9000</v>
      </c>
    </row>
    <row r="382" spans="1:7" ht="13.8" x14ac:dyDescent="0.3">
      <c r="A382" s="8">
        <v>201363</v>
      </c>
      <c r="B382" s="2" t="s">
        <v>384</v>
      </c>
      <c r="C382" s="3" t="s">
        <v>470</v>
      </c>
      <c r="D382" s="2" t="s">
        <v>473</v>
      </c>
      <c r="E382" s="2" t="s">
        <v>494</v>
      </c>
      <c r="F382" s="2" t="s">
        <v>514</v>
      </c>
      <c r="G382">
        <v>7500</v>
      </c>
    </row>
    <row r="383" spans="1:7" ht="13.8" x14ac:dyDescent="0.3">
      <c r="A383" s="8">
        <v>201364</v>
      </c>
      <c r="B383" s="2" t="s">
        <v>385</v>
      </c>
      <c r="C383" s="3" t="s">
        <v>470</v>
      </c>
      <c r="D383" s="2" t="s">
        <v>473</v>
      </c>
      <c r="E383" s="2" t="s">
        <v>494</v>
      </c>
      <c r="F383" s="2" t="s">
        <v>514</v>
      </c>
      <c r="G383">
        <v>12000</v>
      </c>
    </row>
    <row r="384" spans="1:7" ht="13.8" x14ac:dyDescent="0.3">
      <c r="A384" s="8">
        <v>201365</v>
      </c>
      <c r="B384" s="2" t="s">
        <v>386</v>
      </c>
      <c r="C384" s="3" t="s">
        <v>470</v>
      </c>
      <c r="D384" s="2" t="s">
        <v>473</v>
      </c>
      <c r="E384" s="2" t="s">
        <v>494</v>
      </c>
      <c r="F384" s="2" t="s">
        <v>514</v>
      </c>
      <c r="G384">
        <v>8000</v>
      </c>
    </row>
    <row r="385" spans="1:7" ht="13.8" x14ac:dyDescent="0.3">
      <c r="A385" s="8">
        <v>201367</v>
      </c>
      <c r="B385" s="2" t="s">
        <v>387</v>
      </c>
      <c r="C385" s="2" t="s">
        <v>469</v>
      </c>
      <c r="D385" s="2" t="s">
        <v>473</v>
      </c>
      <c r="E385" s="2" t="s">
        <v>494</v>
      </c>
      <c r="F385" s="2" t="s">
        <v>514</v>
      </c>
      <c r="G385">
        <v>8500</v>
      </c>
    </row>
    <row r="386" spans="1:7" ht="13.8" x14ac:dyDescent="0.3">
      <c r="A386" s="8">
        <v>201368</v>
      </c>
      <c r="B386" s="2" t="s">
        <v>388</v>
      </c>
      <c r="C386" s="3" t="s">
        <v>470</v>
      </c>
      <c r="D386" s="2" t="s">
        <v>473</v>
      </c>
      <c r="E386" s="2" t="s">
        <v>494</v>
      </c>
      <c r="F386" s="2" t="s">
        <v>514</v>
      </c>
      <c r="G386">
        <v>5500</v>
      </c>
    </row>
    <row r="387" spans="1:7" ht="13.8" x14ac:dyDescent="0.3">
      <c r="A387" s="8">
        <v>201370</v>
      </c>
      <c r="B387" s="2" t="s">
        <v>389</v>
      </c>
      <c r="C387" s="3" t="s">
        <v>470</v>
      </c>
      <c r="D387" s="2" t="s">
        <v>473</v>
      </c>
      <c r="E387" s="2" t="s">
        <v>494</v>
      </c>
      <c r="F387" s="2" t="s">
        <v>514</v>
      </c>
      <c r="G387">
        <v>4500</v>
      </c>
    </row>
    <row r="388" spans="1:7" ht="13.8" x14ac:dyDescent="0.3">
      <c r="A388" s="8">
        <v>201373</v>
      </c>
      <c r="B388" s="2" t="s">
        <v>390</v>
      </c>
      <c r="C388" s="2" t="s">
        <v>469</v>
      </c>
      <c r="D388" s="2" t="s">
        <v>473</v>
      </c>
      <c r="E388" s="2" t="s">
        <v>494</v>
      </c>
      <c r="F388" s="2" t="s">
        <v>514</v>
      </c>
      <c r="G388">
        <v>7500</v>
      </c>
    </row>
    <row r="389" spans="1:7" ht="13.8" x14ac:dyDescent="0.3">
      <c r="A389" s="8">
        <v>201374</v>
      </c>
      <c r="B389" s="2" t="s">
        <v>391</v>
      </c>
      <c r="C389" s="2" t="s">
        <v>469</v>
      </c>
      <c r="D389" s="2" t="s">
        <v>473</v>
      </c>
      <c r="E389" s="2" t="s">
        <v>494</v>
      </c>
      <c r="F389" s="2" t="s">
        <v>514</v>
      </c>
      <c r="G389">
        <v>7500</v>
      </c>
    </row>
    <row r="390" spans="1:7" ht="13.8" x14ac:dyDescent="0.3">
      <c r="A390" s="8">
        <v>201448</v>
      </c>
      <c r="B390" s="2" t="s">
        <v>392</v>
      </c>
      <c r="C390" s="3" t="s">
        <v>470</v>
      </c>
      <c r="D390" s="2" t="s">
        <v>473</v>
      </c>
      <c r="E390" s="2" t="s">
        <v>480</v>
      </c>
      <c r="F390" s="2" t="s">
        <v>507</v>
      </c>
      <c r="G390">
        <v>7500</v>
      </c>
    </row>
    <row r="391" spans="1:7" ht="13.8" x14ac:dyDescent="0.3">
      <c r="A391" s="8">
        <v>201359</v>
      </c>
      <c r="B391" s="2" t="s">
        <v>393</v>
      </c>
      <c r="C391" s="3" t="s">
        <v>470</v>
      </c>
      <c r="D391" s="2" t="s">
        <v>473</v>
      </c>
      <c r="E391" s="2" t="s">
        <v>494</v>
      </c>
      <c r="F391" s="2" t="s">
        <v>514</v>
      </c>
      <c r="G391">
        <v>9000</v>
      </c>
    </row>
    <row r="392" spans="1:7" ht="13.8" x14ac:dyDescent="0.3">
      <c r="A392" s="8">
        <v>201366</v>
      </c>
      <c r="B392" s="2" t="s">
        <v>394</v>
      </c>
      <c r="C392" s="3" t="s">
        <v>470</v>
      </c>
      <c r="D392" s="2" t="s">
        <v>473</v>
      </c>
      <c r="E392" s="2" t="s">
        <v>494</v>
      </c>
      <c r="F392" s="2" t="s">
        <v>514</v>
      </c>
      <c r="G392">
        <v>7500</v>
      </c>
    </row>
    <row r="393" spans="1:7" ht="13.8" x14ac:dyDescent="0.3">
      <c r="A393" s="8">
        <v>201372</v>
      </c>
      <c r="B393" s="2" t="s">
        <v>395</v>
      </c>
      <c r="C393" s="3" t="s">
        <v>470</v>
      </c>
      <c r="D393" s="2" t="s">
        <v>473</v>
      </c>
      <c r="E393" s="2" t="s">
        <v>494</v>
      </c>
      <c r="F393" s="2" t="s">
        <v>514</v>
      </c>
      <c r="G393">
        <v>12000</v>
      </c>
    </row>
    <row r="394" spans="1:7" ht="13.8" x14ac:dyDescent="0.3">
      <c r="A394" s="8">
        <v>201431</v>
      </c>
      <c r="B394" s="2" t="s">
        <v>396</v>
      </c>
      <c r="C394" s="3" t="s">
        <v>470</v>
      </c>
      <c r="D394" s="2" t="s">
        <v>473</v>
      </c>
      <c r="E394" s="2" t="s">
        <v>494</v>
      </c>
      <c r="F394" s="2" t="s">
        <v>514</v>
      </c>
      <c r="G394">
        <v>8000</v>
      </c>
    </row>
    <row r="395" spans="1:7" ht="13.8" x14ac:dyDescent="0.3">
      <c r="A395" s="8">
        <v>201432</v>
      </c>
      <c r="B395" s="2" t="s">
        <v>397</v>
      </c>
      <c r="C395" s="3" t="s">
        <v>470</v>
      </c>
      <c r="D395" s="2" t="s">
        <v>473</v>
      </c>
      <c r="E395" s="2" t="s">
        <v>494</v>
      </c>
      <c r="F395" s="2" t="s">
        <v>514</v>
      </c>
      <c r="G395">
        <v>8500</v>
      </c>
    </row>
    <row r="396" spans="1:7" ht="13.8" x14ac:dyDescent="0.3">
      <c r="A396" s="8">
        <v>201434</v>
      </c>
      <c r="B396" s="2" t="s">
        <v>398</v>
      </c>
      <c r="C396" s="3" t="s">
        <v>470</v>
      </c>
      <c r="D396" s="2" t="s">
        <v>473</v>
      </c>
      <c r="E396" s="2" t="s">
        <v>494</v>
      </c>
      <c r="F396" s="2" t="s">
        <v>514</v>
      </c>
      <c r="G396">
        <v>5500</v>
      </c>
    </row>
    <row r="397" spans="1:7" ht="13.8" x14ac:dyDescent="0.3">
      <c r="A397" s="8">
        <v>201435</v>
      </c>
      <c r="B397" s="2" t="s">
        <v>399</v>
      </c>
      <c r="C397" s="3" t="s">
        <v>470</v>
      </c>
      <c r="D397" s="2" t="s">
        <v>473</v>
      </c>
      <c r="E397" s="2" t="s">
        <v>494</v>
      </c>
      <c r="F397" s="2" t="s">
        <v>514</v>
      </c>
      <c r="G397">
        <v>4500</v>
      </c>
    </row>
    <row r="398" spans="1:7" ht="13.8" x14ac:dyDescent="0.3">
      <c r="A398" s="8">
        <v>201439</v>
      </c>
      <c r="B398" s="2" t="s">
        <v>400</v>
      </c>
      <c r="C398" s="3" t="s">
        <v>470</v>
      </c>
      <c r="D398" s="2" t="s">
        <v>473</v>
      </c>
      <c r="E398" s="2" t="s">
        <v>494</v>
      </c>
      <c r="F398" s="2" t="s">
        <v>514</v>
      </c>
      <c r="G398">
        <v>7500</v>
      </c>
    </row>
    <row r="399" spans="1:7" ht="13.8" x14ac:dyDescent="0.3">
      <c r="A399" s="8">
        <v>201441</v>
      </c>
      <c r="B399" s="2" t="s">
        <v>401</v>
      </c>
      <c r="C399" s="3" t="s">
        <v>470</v>
      </c>
      <c r="D399" s="2" t="s">
        <v>473</v>
      </c>
      <c r="E399" s="2" t="s">
        <v>494</v>
      </c>
      <c r="F399" s="2" t="s">
        <v>514</v>
      </c>
      <c r="G399">
        <v>7500</v>
      </c>
    </row>
    <row r="400" spans="1:7" ht="13.8" x14ac:dyDescent="0.3">
      <c r="A400" s="8">
        <v>201442</v>
      </c>
      <c r="B400" s="2" t="s">
        <v>402</v>
      </c>
      <c r="C400" s="3" t="s">
        <v>470</v>
      </c>
      <c r="D400" s="2" t="s">
        <v>473</v>
      </c>
      <c r="E400" s="2" t="s">
        <v>494</v>
      </c>
      <c r="F400" s="2" t="s">
        <v>514</v>
      </c>
      <c r="G400">
        <v>7500</v>
      </c>
    </row>
    <row r="401" spans="1:7" ht="13.8" x14ac:dyDescent="0.3">
      <c r="A401" s="8">
        <v>201443</v>
      </c>
      <c r="B401" s="2" t="s">
        <v>403</v>
      </c>
      <c r="C401" s="3" t="s">
        <v>470</v>
      </c>
      <c r="D401" s="2" t="s">
        <v>473</v>
      </c>
      <c r="E401" s="2" t="s">
        <v>494</v>
      </c>
      <c r="F401" s="2" t="s">
        <v>514</v>
      </c>
      <c r="G401">
        <v>9000</v>
      </c>
    </row>
    <row r="402" spans="1:7" ht="13.8" x14ac:dyDescent="0.3">
      <c r="A402" s="8">
        <v>201444</v>
      </c>
      <c r="B402" s="2" t="s">
        <v>404</v>
      </c>
      <c r="C402" s="3" t="s">
        <v>470</v>
      </c>
      <c r="D402" s="2" t="s">
        <v>473</v>
      </c>
      <c r="E402" s="2" t="s">
        <v>494</v>
      </c>
      <c r="F402" s="2" t="s">
        <v>514</v>
      </c>
      <c r="G402">
        <v>7500</v>
      </c>
    </row>
    <row r="403" spans="1:7" ht="13.8" x14ac:dyDescent="0.3">
      <c r="A403" s="8">
        <v>201266</v>
      </c>
      <c r="B403" s="2" t="s">
        <v>405</v>
      </c>
      <c r="C403" s="3" t="s">
        <v>470</v>
      </c>
      <c r="D403" s="2" t="s">
        <v>473</v>
      </c>
      <c r="E403" s="2" t="s">
        <v>478</v>
      </c>
      <c r="F403" s="2" t="s">
        <v>506</v>
      </c>
      <c r="G403">
        <v>12000</v>
      </c>
    </row>
    <row r="404" spans="1:7" ht="13.8" x14ac:dyDescent="0.3">
      <c r="A404" s="8">
        <v>201350</v>
      </c>
      <c r="B404" s="2" t="s">
        <v>406</v>
      </c>
      <c r="C404" s="2" t="s">
        <v>469</v>
      </c>
      <c r="D404" s="2" t="s">
        <v>473</v>
      </c>
      <c r="E404" s="2" t="s">
        <v>478</v>
      </c>
      <c r="F404" s="2" t="s">
        <v>503</v>
      </c>
      <c r="G404">
        <v>8000</v>
      </c>
    </row>
    <row r="405" spans="1:7" ht="13.8" x14ac:dyDescent="0.3">
      <c r="A405" s="8">
        <v>201355</v>
      </c>
      <c r="B405" s="2" t="s">
        <v>407</v>
      </c>
      <c r="C405" s="3" t="s">
        <v>470</v>
      </c>
      <c r="D405" s="2" t="s">
        <v>473</v>
      </c>
      <c r="E405" s="2" t="s">
        <v>478</v>
      </c>
      <c r="F405" s="2" t="s">
        <v>506</v>
      </c>
      <c r="G405">
        <v>8500</v>
      </c>
    </row>
    <row r="406" spans="1:7" ht="13.8" x14ac:dyDescent="0.3">
      <c r="A406" s="8">
        <v>201356</v>
      </c>
      <c r="B406" s="2" t="s">
        <v>408</v>
      </c>
      <c r="C406" s="3" t="s">
        <v>470</v>
      </c>
      <c r="D406" s="2" t="s">
        <v>473</v>
      </c>
      <c r="E406" s="2" t="s">
        <v>478</v>
      </c>
      <c r="F406" s="2" t="s">
        <v>503</v>
      </c>
      <c r="G406">
        <v>5500</v>
      </c>
    </row>
    <row r="407" spans="1:7" ht="13.8" x14ac:dyDescent="0.3">
      <c r="A407" s="8">
        <v>201445</v>
      </c>
      <c r="B407" s="2" t="s">
        <v>409</v>
      </c>
      <c r="C407" s="3" t="s">
        <v>470</v>
      </c>
      <c r="D407" s="2" t="s">
        <v>473</v>
      </c>
      <c r="E407" s="2" t="s">
        <v>480</v>
      </c>
      <c r="F407" s="2" t="s">
        <v>507</v>
      </c>
      <c r="G407">
        <v>4500</v>
      </c>
    </row>
    <row r="408" spans="1:7" ht="13.8" x14ac:dyDescent="0.3">
      <c r="A408" s="8">
        <v>201446</v>
      </c>
      <c r="B408" s="2" t="s">
        <v>410</v>
      </c>
      <c r="C408" s="3" t="s">
        <v>470</v>
      </c>
      <c r="D408" s="2" t="s">
        <v>473</v>
      </c>
      <c r="E408" s="2" t="s">
        <v>480</v>
      </c>
      <c r="F408" s="2" t="s">
        <v>507</v>
      </c>
      <c r="G408">
        <v>7500</v>
      </c>
    </row>
    <row r="409" spans="1:7" ht="13.8" x14ac:dyDescent="0.3">
      <c r="A409" s="8">
        <v>201447</v>
      </c>
      <c r="B409" s="2" t="s">
        <v>411</v>
      </c>
      <c r="C409" s="2" t="s">
        <v>469</v>
      </c>
      <c r="D409" s="2" t="s">
        <v>473</v>
      </c>
      <c r="E409" s="2" t="s">
        <v>480</v>
      </c>
      <c r="F409" s="2" t="s">
        <v>507</v>
      </c>
      <c r="G409">
        <v>7500</v>
      </c>
    </row>
    <row r="410" spans="1:7" ht="13.8" x14ac:dyDescent="0.3">
      <c r="A410" s="8">
        <v>201346</v>
      </c>
      <c r="B410" s="2" t="s">
        <v>412</v>
      </c>
      <c r="C410" s="3" t="s">
        <v>470</v>
      </c>
      <c r="D410" s="2" t="s">
        <v>473</v>
      </c>
      <c r="E410" s="2" t="s">
        <v>478</v>
      </c>
      <c r="F410" s="2" t="s">
        <v>503</v>
      </c>
      <c r="G410">
        <v>7500</v>
      </c>
    </row>
    <row r="411" spans="1:7" ht="13.8" x14ac:dyDescent="0.3">
      <c r="A411" s="8">
        <v>201348</v>
      </c>
      <c r="B411" s="2" t="s">
        <v>413</v>
      </c>
      <c r="C411" s="2" t="s">
        <v>469</v>
      </c>
      <c r="D411" s="2" t="s">
        <v>473</v>
      </c>
      <c r="E411" s="2" t="s">
        <v>478</v>
      </c>
      <c r="F411" s="2" t="s">
        <v>503</v>
      </c>
      <c r="G411">
        <v>9000</v>
      </c>
    </row>
    <row r="412" spans="1:7" ht="13.8" x14ac:dyDescent="0.3">
      <c r="A412" s="8">
        <v>201349</v>
      </c>
      <c r="B412" s="2" t="s">
        <v>414</v>
      </c>
      <c r="C412" s="2" t="s">
        <v>469</v>
      </c>
      <c r="D412" s="2" t="s">
        <v>473</v>
      </c>
      <c r="E412" s="2" t="s">
        <v>478</v>
      </c>
      <c r="F412" s="2" t="s">
        <v>506</v>
      </c>
      <c r="G412">
        <v>7500</v>
      </c>
    </row>
    <row r="413" spans="1:7" ht="13.8" x14ac:dyDescent="0.3">
      <c r="A413" s="8">
        <v>201351</v>
      </c>
      <c r="B413" s="2" t="s">
        <v>415</v>
      </c>
      <c r="C413" s="3" t="s">
        <v>470</v>
      </c>
      <c r="D413" s="2" t="s">
        <v>473</v>
      </c>
      <c r="E413" s="2" t="s">
        <v>478</v>
      </c>
      <c r="F413" s="2" t="s">
        <v>506</v>
      </c>
      <c r="G413">
        <v>12000</v>
      </c>
    </row>
    <row r="414" spans="1:7" ht="13.8" x14ac:dyDescent="0.3">
      <c r="A414" s="8">
        <v>201353</v>
      </c>
      <c r="B414" s="2" t="s">
        <v>416</v>
      </c>
      <c r="C414" s="3" t="s">
        <v>470</v>
      </c>
      <c r="D414" s="2" t="s">
        <v>473</v>
      </c>
      <c r="E414" s="2" t="s">
        <v>478</v>
      </c>
      <c r="F414" s="2" t="s">
        <v>503</v>
      </c>
      <c r="G414">
        <v>8000</v>
      </c>
    </row>
    <row r="415" spans="1:7" ht="13.8" x14ac:dyDescent="0.3">
      <c r="A415" s="8">
        <v>201100</v>
      </c>
      <c r="B415" s="2" t="s">
        <v>417</v>
      </c>
      <c r="C415" s="3" t="s">
        <v>470</v>
      </c>
      <c r="D415" s="2" t="s">
        <v>473</v>
      </c>
      <c r="E415" s="2" t="s">
        <v>489</v>
      </c>
      <c r="F415" s="2" t="s">
        <v>520</v>
      </c>
      <c r="G415">
        <v>8500</v>
      </c>
    </row>
    <row r="416" spans="1:7" ht="13.8" x14ac:dyDescent="0.3">
      <c r="A416" s="8">
        <v>201137</v>
      </c>
      <c r="B416" s="2" t="s">
        <v>418</v>
      </c>
      <c r="C416" s="2" t="s">
        <v>469</v>
      </c>
      <c r="D416" s="2" t="s">
        <v>473</v>
      </c>
      <c r="E416" s="2" t="s">
        <v>489</v>
      </c>
      <c r="F416" s="2" t="s">
        <v>520</v>
      </c>
      <c r="G416">
        <v>5500</v>
      </c>
    </row>
    <row r="417" spans="1:7" ht="13.8" x14ac:dyDescent="0.3">
      <c r="A417" s="8">
        <v>201159</v>
      </c>
      <c r="B417" s="2" t="s">
        <v>419</v>
      </c>
      <c r="C417" s="2" t="s">
        <v>469</v>
      </c>
      <c r="D417" s="2" t="s">
        <v>473</v>
      </c>
      <c r="E417" s="2" t="s">
        <v>489</v>
      </c>
      <c r="F417" s="2" t="s">
        <v>520</v>
      </c>
      <c r="G417">
        <v>4500</v>
      </c>
    </row>
    <row r="418" spans="1:7" ht="13.8" x14ac:dyDescent="0.3">
      <c r="A418" s="8">
        <v>201315</v>
      </c>
      <c r="B418" s="2" t="s">
        <v>420</v>
      </c>
      <c r="C418" s="3" t="s">
        <v>470</v>
      </c>
      <c r="D418" s="2" t="s">
        <v>473</v>
      </c>
      <c r="E418" s="2" t="s">
        <v>489</v>
      </c>
      <c r="F418" s="2" t="s">
        <v>520</v>
      </c>
      <c r="G418">
        <v>7500</v>
      </c>
    </row>
    <row r="419" spans="1:7" ht="13.8" x14ac:dyDescent="0.3">
      <c r="A419" s="8">
        <v>201316</v>
      </c>
      <c r="B419" s="2" t="s">
        <v>421</v>
      </c>
      <c r="C419" s="3" t="s">
        <v>470</v>
      </c>
      <c r="D419" s="2" t="s">
        <v>473</v>
      </c>
      <c r="E419" s="2" t="s">
        <v>489</v>
      </c>
      <c r="F419" s="2" t="s">
        <v>520</v>
      </c>
      <c r="G419">
        <v>7500</v>
      </c>
    </row>
    <row r="420" spans="1:7" ht="13.8" x14ac:dyDescent="0.3">
      <c r="A420" s="8">
        <v>201317</v>
      </c>
      <c r="B420" s="2" t="s">
        <v>422</v>
      </c>
      <c r="C420" s="3" t="s">
        <v>470</v>
      </c>
      <c r="D420" s="2" t="s">
        <v>473</v>
      </c>
      <c r="E420" s="2" t="s">
        <v>489</v>
      </c>
      <c r="F420" s="2" t="s">
        <v>520</v>
      </c>
      <c r="G420">
        <v>7500</v>
      </c>
    </row>
    <row r="421" spans="1:7" ht="13.8" x14ac:dyDescent="0.3">
      <c r="A421" s="8">
        <v>201318</v>
      </c>
      <c r="B421" s="2" t="s">
        <v>423</v>
      </c>
      <c r="C421" s="3" t="s">
        <v>470</v>
      </c>
      <c r="D421" s="2" t="s">
        <v>473</v>
      </c>
      <c r="E421" s="2" t="s">
        <v>489</v>
      </c>
      <c r="F421" s="2" t="s">
        <v>520</v>
      </c>
      <c r="G421">
        <v>9000</v>
      </c>
    </row>
    <row r="422" spans="1:7" ht="13.8" x14ac:dyDescent="0.3">
      <c r="A422" s="8">
        <v>201319</v>
      </c>
      <c r="B422" s="2" t="s">
        <v>424</v>
      </c>
      <c r="C422" s="3" t="s">
        <v>470</v>
      </c>
      <c r="D422" s="2" t="s">
        <v>473</v>
      </c>
      <c r="E422" s="2" t="s">
        <v>489</v>
      </c>
      <c r="F422" s="2" t="s">
        <v>520</v>
      </c>
      <c r="G422">
        <v>7500</v>
      </c>
    </row>
    <row r="423" spans="1:7" ht="13.8" x14ac:dyDescent="0.3">
      <c r="A423" s="8">
        <v>201320</v>
      </c>
      <c r="B423" s="2" t="s">
        <v>425</v>
      </c>
      <c r="C423" s="2" t="s">
        <v>469</v>
      </c>
      <c r="D423" s="2" t="s">
        <v>473</v>
      </c>
      <c r="E423" s="2" t="s">
        <v>489</v>
      </c>
      <c r="F423" s="2" t="s">
        <v>520</v>
      </c>
      <c r="G423">
        <v>12000</v>
      </c>
    </row>
    <row r="424" spans="1:7" ht="13.8" x14ac:dyDescent="0.3">
      <c r="A424" s="8">
        <v>201321</v>
      </c>
      <c r="B424" s="2" t="s">
        <v>426</v>
      </c>
      <c r="C424" s="3" t="s">
        <v>470</v>
      </c>
      <c r="D424" s="2" t="s">
        <v>473</v>
      </c>
      <c r="E424" s="2" t="s">
        <v>489</v>
      </c>
      <c r="F424" s="2" t="s">
        <v>520</v>
      </c>
      <c r="G424">
        <v>8000</v>
      </c>
    </row>
    <row r="425" spans="1:7" ht="13.8" x14ac:dyDescent="0.3">
      <c r="A425" s="8">
        <v>201322</v>
      </c>
      <c r="B425" s="2" t="s">
        <v>427</v>
      </c>
      <c r="C425" s="2" t="s">
        <v>469</v>
      </c>
      <c r="D425" s="2" t="s">
        <v>473</v>
      </c>
      <c r="E425" s="2" t="s">
        <v>489</v>
      </c>
      <c r="F425" s="2" t="s">
        <v>520</v>
      </c>
      <c r="G425">
        <v>8500</v>
      </c>
    </row>
    <row r="426" spans="1:7" ht="13.8" x14ac:dyDescent="0.3">
      <c r="A426" s="8">
        <v>201323</v>
      </c>
      <c r="B426" s="2" t="s">
        <v>428</v>
      </c>
      <c r="C426" s="3" t="s">
        <v>470</v>
      </c>
      <c r="D426" s="2" t="s">
        <v>473</v>
      </c>
      <c r="E426" s="2" t="s">
        <v>489</v>
      </c>
      <c r="F426" s="2" t="s">
        <v>520</v>
      </c>
      <c r="G426">
        <v>5500</v>
      </c>
    </row>
    <row r="427" spans="1:7" ht="13.8" x14ac:dyDescent="0.3">
      <c r="A427" s="8">
        <v>201324</v>
      </c>
      <c r="B427" s="2" t="s">
        <v>429</v>
      </c>
      <c r="C427" s="3" t="s">
        <v>470</v>
      </c>
      <c r="D427" s="2" t="s">
        <v>473</v>
      </c>
      <c r="E427" s="2" t="s">
        <v>489</v>
      </c>
      <c r="F427" s="2" t="s">
        <v>520</v>
      </c>
      <c r="G427">
        <v>4500</v>
      </c>
    </row>
    <row r="428" spans="1:7" ht="13.8" x14ac:dyDescent="0.3">
      <c r="A428" s="8">
        <v>201325</v>
      </c>
      <c r="B428" s="2" t="s">
        <v>430</v>
      </c>
      <c r="C428" s="3" t="s">
        <v>470</v>
      </c>
      <c r="D428" s="2" t="s">
        <v>473</v>
      </c>
      <c r="E428" s="2" t="s">
        <v>489</v>
      </c>
      <c r="F428" s="2" t="s">
        <v>520</v>
      </c>
      <c r="G428">
        <v>7500</v>
      </c>
    </row>
    <row r="429" spans="1:7" ht="13.8" x14ac:dyDescent="0.3">
      <c r="A429" s="8">
        <v>201326</v>
      </c>
      <c r="B429" s="2" t="s">
        <v>431</v>
      </c>
      <c r="C429" s="3" t="s">
        <v>470</v>
      </c>
      <c r="D429" s="2" t="s">
        <v>473</v>
      </c>
      <c r="E429" s="2" t="s">
        <v>489</v>
      </c>
      <c r="F429" s="2" t="s">
        <v>520</v>
      </c>
      <c r="G429">
        <v>7500</v>
      </c>
    </row>
    <row r="430" spans="1:7" ht="13.8" x14ac:dyDescent="0.3">
      <c r="A430" s="8">
        <v>201327</v>
      </c>
      <c r="B430" s="2" t="s">
        <v>432</v>
      </c>
      <c r="C430" s="2" t="s">
        <v>469</v>
      </c>
      <c r="D430" s="2" t="s">
        <v>473</v>
      </c>
      <c r="E430" s="2" t="s">
        <v>489</v>
      </c>
      <c r="F430" s="2" t="s">
        <v>520</v>
      </c>
      <c r="G430">
        <v>7500</v>
      </c>
    </row>
    <row r="431" spans="1:7" ht="13.8" x14ac:dyDescent="0.3">
      <c r="A431" s="8">
        <v>201328</v>
      </c>
      <c r="B431" s="2" t="s">
        <v>433</v>
      </c>
      <c r="C431" s="2" t="s">
        <v>469</v>
      </c>
      <c r="D431" s="2" t="s">
        <v>473</v>
      </c>
      <c r="E431" s="2" t="s">
        <v>489</v>
      </c>
      <c r="F431" s="2" t="s">
        <v>520</v>
      </c>
      <c r="G431">
        <v>9000</v>
      </c>
    </row>
    <row r="432" spans="1:7" ht="13.8" x14ac:dyDescent="0.3">
      <c r="A432" s="8">
        <v>201329</v>
      </c>
      <c r="B432" s="2" t="s">
        <v>434</v>
      </c>
      <c r="C432" s="3" t="s">
        <v>470</v>
      </c>
      <c r="D432" s="2" t="s">
        <v>473</v>
      </c>
      <c r="E432" s="2" t="s">
        <v>489</v>
      </c>
      <c r="F432" s="2" t="s">
        <v>520</v>
      </c>
      <c r="G432">
        <v>7500</v>
      </c>
    </row>
    <row r="433" spans="1:7" ht="13.8" x14ac:dyDescent="0.3">
      <c r="A433" s="8">
        <v>201330</v>
      </c>
      <c r="B433" s="2" t="s">
        <v>435</v>
      </c>
      <c r="C433" s="3" t="s">
        <v>470</v>
      </c>
      <c r="D433" s="2" t="s">
        <v>473</v>
      </c>
      <c r="E433" s="2" t="s">
        <v>489</v>
      </c>
      <c r="F433" s="2" t="s">
        <v>520</v>
      </c>
      <c r="G433">
        <v>12000</v>
      </c>
    </row>
    <row r="434" spans="1:7" ht="13.8" x14ac:dyDescent="0.3">
      <c r="A434" s="8">
        <v>201331</v>
      </c>
      <c r="B434" s="2" t="s">
        <v>436</v>
      </c>
      <c r="C434" s="3" t="s">
        <v>470</v>
      </c>
      <c r="D434" s="2" t="s">
        <v>473</v>
      </c>
      <c r="E434" s="2" t="s">
        <v>489</v>
      </c>
      <c r="F434" s="2" t="s">
        <v>520</v>
      </c>
      <c r="G434">
        <v>8000</v>
      </c>
    </row>
    <row r="435" spans="1:7" ht="13.8" x14ac:dyDescent="0.3">
      <c r="A435" s="8">
        <v>201332</v>
      </c>
      <c r="B435" s="2" t="s">
        <v>437</v>
      </c>
      <c r="C435" s="3" t="s">
        <v>470</v>
      </c>
      <c r="D435" s="2" t="s">
        <v>473</v>
      </c>
      <c r="E435" s="2" t="s">
        <v>489</v>
      </c>
      <c r="F435" s="2" t="s">
        <v>520</v>
      </c>
      <c r="G435">
        <v>8500</v>
      </c>
    </row>
    <row r="436" spans="1:7" ht="13.8" x14ac:dyDescent="0.3">
      <c r="A436" s="8">
        <v>201333</v>
      </c>
      <c r="B436" s="2" t="s">
        <v>438</v>
      </c>
      <c r="C436" s="3" t="s">
        <v>470</v>
      </c>
      <c r="D436" s="2" t="s">
        <v>473</v>
      </c>
      <c r="E436" s="2" t="s">
        <v>489</v>
      </c>
      <c r="F436" s="2" t="s">
        <v>520</v>
      </c>
      <c r="G436">
        <v>5500</v>
      </c>
    </row>
    <row r="437" spans="1:7" ht="13.8" x14ac:dyDescent="0.3">
      <c r="A437" s="8">
        <v>201334</v>
      </c>
      <c r="B437" s="2" t="s">
        <v>439</v>
      </c>
      <c r="C437" s="3" t="s">
        <v>470</v>
      </c>
      <c r="D437" s="2" t="s">
        <v>473</v>
      </c>
      <c r="E437" s="2" t="s">
        <v>489</v>
      </c>
      <c r="F437" s="2" t="s">
        <v>520</v>
      </c>
      <c r="G437">
        <v>4500</v>
      </c>
    </row>
    <row r="438" spans="1:7" ht="13.8" x14ac:dyDescent="0.3">
      <c r="A438" s="8">
        <v>201335</v>
      </c>
      <c r="B438" s="2" t="s">
        <v>440</v>
      </c>
      <c r="C438" s="3" t="s">
        <v>470</v>
      </c>
      <c r="D438" s="2" t="s">
        <v>473</v>
      </c>
      <c r="E438" s="2" t="s">
        <v>489</v>
      </c>
      <c r="F438" s="2" t="s">
        <v>520</v>
      </c>
      <c r="G438">
        <v>7500</v>
      </c>
    </row>
    <row r="439" spans="1:7" ht="13.8" x14ac:dyDescent="0.3">
      <c r="A439" s="8">
        <v>201336</v>
      </c>
      <c r="B439" s="2" t="s">
        <v>441</v>
      </c>
      <c r="C439" s="2" t="s">
        <v>469</v>
      </c>
      <c r="D439" s="2" t="s">
        <v>473</v>
      </c>
      <c r="E439" s="2" t="s">
        <v>489</v>
      </c>
      <c r="F439" s="2" t="s">
        <v>520</v>
      </c>
      <c r="G439">
        <v>7500</v>
      </c>
    </row>
    <row r="440" spans="1:7" ht="13.8" x14ac:dyDescent="0.3">
      <c r="A440" s="8">
        <v>201337</v>
      </c>
      <c r="B440" s="2" t="s">
        <v>442</v>
      </c>
      <c r="C440" s="3" t="s">
        <v>470</v>
      </c>
      <c r="D440" s="2" t="s">
        <v>473</v>
      </c>
      <c r="E440" s="2" t="s">
        <v>489</v>
      </c>
      <c r="F440" s="2" t="s">
        <v>520</v>
      </c>
      <c r="G440">
        <v>7500</v>
      </c>
    </row>
    <row r="441" spans="1:7" ht="13.8" x14ac:dyDescent="0.3">
      <c r="A441" s="8">
        <v>201339</v>
      </c>
      <c r="B441" s="2" t="s">
        <v>443</v>
      </c>
      <c r="C441" s="3" t="s">
        <v>470</v>
      </c>
      <c r="D441" s="2" t="s">
        <v>473</v>
      </c>
      <c r="E441" s="2" t="s">
        <v>489</v>
      </c>
      <c r="F441" s="2" t="s">
        <v>520</v>
      </c>
      <c r="G441">
        <v>9000</v>
      </c>
    </row>
    <row r="442" spans="1:7" ht="13.8" x14ac:dyDescent="0.3">
      <c r="A442" s="8">
        <v>201340</v>
      </c>
      <c r="B442" s="2" t="s">
        <v>444</v>
      </c>
      <c r="C442" s="3" t="s">
        <v>470</v>
      </c>
      <c r="D442" s="2" t="s">
        <v>473</v>
      </c>
      <c r="E442" s="2" t="s">
        <v>489</v>
      </c>
      <c r="F442" s="2" t="s">
        <v>520</v>
      </c>
      <c r="G442">
        <v>7500</v>
      </c>
    </row>
    <row r="443" spans="1:7" ht="13.8" x14ac:dyDescent="0.3">
      <c r="A443" s="8">
        <v>201341</v>
      </c>
      <c r="B443" s="2" t="s">
        <v>445</v>
      </c>
      <c r="C443" s="3" t="s">
        <v>470</v>
      </c>
      <c r="D443" s="2" t="s">
        <v>473</v>
      </c>
      <c r="E443" s="2" t="s">
        <v>489</v>
      </c>
      <c r="F443" s="2" t="s">
        <v>520</v>
      </c>
      <c r="G443">
        <v>12000</v>
      </c>
    </row>
    <row r="444" spans="1:7" ht="13.8" x14ac:dyDescent="0.3">
      <c r="A444" s="8">
        <v>201485</v>
      </c>
      <c r="B444" s="2" t="s">
        <v>446</v>
      </c>
      <c r="C444" s="2" t="s">
        <v>469</v>
      </c>
      <c r="D444" s="2" t="s">
        <v>473</v>
      </c>
      <c r="E444" s="2" t="s">
        <v>489</v>
      </c>
      <c r="F444" s="2" t="s">
        <v>520</v>
      </c>
      <c r="G444">
        <v>8000</v>
      </c>
    </row>
    <row r="445" spans="1:7" ht="13.8" x14ac:dyDescent="0.3">
      <c r="A445" s="8">
        <v>201028</v>
      </c>
      <c r="B445" s="2" t="s">
        <v>447</v>
      </c>
      <c r="C445" s="3" t="s">
        <v>470</v>
      </c>
      <c r="D445" s="2" t="s">
        <v>473</v>
      </c>
      <c r="E445" s="2" t="s">
        <v>492</v>
      </c>
      <c r="F445" s="2" t="s">
        <v>515</v>
      </c>
      <c r="G445">
        <v>8500</v>
      </c>
    </row>
    <row r="446" spans="1:7" ht="13.8" x14ac:dyDescent="0.3">
      <c r="A446" s="8">
        <v>201031</v>
      </c>
      <c r="B446" s="2" t="s">
        <v>448</v>
      </c>
      <c r="C446" s="3" t="s">
        <v>470</v>
      </c>
      <c r="D446" s="2" t="s">
        <v>473</v>
      </c>
      <c r="E446" s="2" t="s">
        <v>492</v>
      </c>
      <c r="F446" s="2" t="s">
        <v>515</v>
      </c>
      <c r="G446">
        <v>5500</v>
      </c>
    </row>
    <row r="447" spans="1:7" ht="13.8" x14ac:dyDescent="0.3">
      <c r="A447" s="8">
        <v>201224</v>
      </c>
      <c r="B447" s="2" t="s">
        <v>449</v>
      </c>
      <c r="C447" s="3" t="s">
        <v>470</v>
      </c>
      <c r="D447" s="2" t="s">
        <v>473</v>
      </c>
      <c r="E447" s="2" t="s">
        <v>491</v>
      </c>
      <c r="F447" s="2" t="s">
        <v>521</v>
      </c>
      <c r="G447">
        <v>4500</v>
      </c>
    </row>
    <row r="448" spans="1:7" ht="13.8" x14ac:dyDescent="0.3">
      <c r="A448" s="8">
        <v>201225</v>
      </c>
      <c r="B448" s="2" t="s">
        <v>450</v>
      </c>
      <c r="C448" s="3" t="s">
        <v>470</v>
      </c>
      <c r="D448" s="2" t="s">
        <v>473</v>
      </c>
      <c r="E448" s="2" t="s">
        <v>491</v>
      </c>
      <c r="F448" s="2" t="s">
        <v>521</v>
      </c>
      <c r="G448">
        <v>7500</v>
      </c>
    </row>
    <row r="449" spans="1:7" ht="13.8" x14ac:dyDescent="0.3">
      <c r="A449" s="8">
        <v>201226</v>
      </c>
      <c r="B449" s="2" t="s">
        <v>451</v>
      </c>
      <c r="C449" s="3" t="s">
        <v>470</v>
      </c>
      <c r="D449" s="2" t="s">
        <v>473</v>
      </c>
      <c r="E449" s="2" t="s">
        <v>491</v>
      </c>
      <c r="F449" s="2" t="s">
        <v>521</v>
      </c>
      <c r="G449">
        <v>7500</v>
      </c>
    </row>
    <row r="450" spans="1:7" ht="13.8" x14ac:dyDescent="0.3">
      <c r="A450" s="8">
        <v>201227</v>
      </c>
      <c r="B450" s="2" t="s">
        <v>452</v>
      </c>
      <c r="C450" s="3" t="s">
        <v>470</v>
      </c>
      <c r="D450" s="2" t="s">
        <v>473</v>
      </c>
      <c r="E450" s="2" t="s">
        <v>491</v>
      </c>
      <c r="F450" s="2" t="s">
        <v>521</v>
      </c>
      <c r="G450">
        <v>7500</v>
      </c>
    </row>
    <row r="451" spans="1:7" ht="13.8" x14ac:dyDescent="0.3">
      <c r="A451" s="8">
        <v>201228</v>
      </c>
      <c r="B451" s="2" t="s">
        <v>453</v>
      </c>
      <c r="C451" s="3" t="s">
        <v>470</v>
      </c>
      <c r="D451" s="2" t="s">
        <v>473</v>
      </c>
      <c r="E451" s="2" t="s">
        <v>491</v>
      </c>
      <c r="F451" s="2" t="s">
        <v>521</v>
      </c>
      <c r="G451">
        <v>9000</v>
      </c>
    </row>
    <row r="452" spans="1:7" ht="13.8" x14ac:dyDescent="0.3">
      <c r="A452" s="8">
        <v>201229</v>
      </c>
      <c r="B452" s="2" t="s">
        <v>454</v>
      </c>
      <c r="C452" s="3" t="s">
        <v>470</v>
      </c>
      <c r="D452" s="2" t="s">
        <v>473</v>
      </c>
      <c r="E452" s="2" t="s">
        <v>491</v>
      </c>
      <c r="F452" s="2" t="s">
        <v>521</v>
      </c>
      <c r="G452">
        <v>7500</v>
      </c>
    </row>
    <row r="453" spans="1:7" ht="13.8" x14ac:dyDescent="0.3">
      <c r="A453" s="8">
        <v>201230</v>
      </c>
      <c r="B453" s="2" t="s">
        <v>455</v>
      </c>
      <c r="C453" s="3" t="s">
        <v>470</v>
      </c>
      <c r="D453" s="2" t="s">
        <v>473</v>
      </c>
      <c r="E453" s="2" t="s">
        <v>491</v>
      </c>
      <c r="F453" s="2" t="s">
        <v>521</v>
      </c>
      <c r="G453">
        <v>12000</v>
      </c>
    </row>
    <row r="454" spans="1:7" ht="13.8" x14ac:dyDescent="0.3">
      <c r="A454" s="8">
        <v>201231</v>
      </c>
      <c r="B454" s="2" t="s">
        <v>456</v>
      </c>
      <c r="C454" s="3" t="s">
        <v>470</v>
      </c>
      <c r="D454" s="2" t="s">
        <v>473</v>
      </c>
      <c r="E454" s="2" t="s">
        <v>491</v>
      </c>
      <c r="F454" s="2" t="s">
        <v>521</v>
      </c>
      <c r="G454">
        <v>8000</v>
      </c>
    </row>
    <row r="455" spans="1:7" ht="13.8" x14ac:dyDescent="0.3">
      <c r="A455" s="8">
        <v>201232</v>
      </c>
      <c r="B455" s="2" t="s">
        <v>457</v>
      </c>
      <c r="C455" s="3" t="s">
        <v>470</v>
      </c>
      <c r="D455" s="2" t="s">
        <v>473</v>
      </c>
      <c r="E455" s="2" t="s">
        <v>491</v>
      </c>
      <c r="F455" s="2" t="s">
        <v>521</v>
      </c>
      <c r="G455">
        <v>8500</v>
      </c>
    </row>
    <row r="456" spans="1:7" ht="13.8" x14ac:dyDescent="0.3">
      <c r="A456" s="8">
        <v>201234</v>
      </c>
      <c r="B456" s="2" t="s">
        <v>458</v>
      </c>
      <c r="C456" s="3" t="s">
        <v>470</v>
      </c>
      <c r="D456" s="2" t="s">
        <v>473</v>
      </c>
      <c r="E456" s="2" t="s">
        <v>491</v>
      </c>
      <c r="F456" s="2" t="s">
        <v>521</v>
      </c>
      <c r="G456">
        <v>5500</v>
      </c>
    </row>
    <row r="457" spans="1:7" ht="13.8" x14ac:dyDescent="0.3">
      <c r="A457" s="8">
        <v>201235</v>
      </c>
      <c r="B457" s="2" t="s">
        <v>459</v>
      </c>
      <c r="C457" s="3" t="s">
        <v>470</v>
      </c>
      <c r="D457" s="2" t="s">
        <v>473</v>
      </c>
      <c r="E457" s="2" t="s">
        <v>491</v>
      </c>
      <c r="F457" s="2" t="s">
        <v>521</v>
      </c>
      <c r="G457">
        <v>4500</v>
      </c>
    </row>
    <row r="458" spans="1:7" ht="13.8" x14ac:dyDescent="0.3">
      <c r="A458" s="8">
        <v>201236</v>
      </c>
      <c r="B458" s="2" t="s">
        <v>460</v>
      </c>
      <c r="C458" s="3" t="s">
        <v>470</v>
      </c>
      <c r="D458" s="2" t="s">
        <v>473</v>
      </c>
      <c r="E458" s="2" t="s">
        <v>491</v>
      </c>
      <c r="F458" s="2" t="s">
        <v>521</v>
      </c>
      <c r="G458">
        <v>7500</v>
      </c>
    </row>
    <row r="459" spans="1:7" ht="13.8" x14ac:dyDescent="0.3">
      <c r="A459" s="8">
        <v>201237</v>
      </c>
      <c r="B459" s="2" t="s">
        <v>461</v>
      </c>
      <c r="C459" s="3" t="s">
        <v>470</v>
      </c>
      <c r="D459" s="2" t="s">
        <v>473</v>
      </c>
      <c r="E459" s="2" t="s">
        <v>491</v>
      </c>
      <c r="F459" s="2" t="s">
        <v>521</v>
      </c>
      <c r="G459">
        <v>7500</v>
      </c>
    </row>
    <row r="460" spans="1:7" ht="13.8" x14ac:dyDescent="0.3">
      <c r="A460" s="8">
        <v>201239</v>
      </c>
      <c r="B460" s="2" t="s">
        <v>462</v>
      </c>
      <c r="C460" s="3" t="s">
        <v>470</v>
      </c>
      <c r="D460" s="2" t="s">
        <v>473</v>
      </c>
      <c r="E460" s="2" t="s">
        <v>491</v>
      </c>
      <c r="F460" s="2" t="s">
        <v>521</v>
      </c>
      <c r="G460">
        <v>7500</v>
      </c>
    </row>
    <row r="461" spans="1:7" ht="13.8" x14ac:dyDescent="0.3">
      <c r="A461" s="8">
        <v>201241</v>
      </c>
      <c r="B461" s="2" t="s">
        <v>463</v>
      </c>
      <c r="C461" s="3" t="s">
        <v>470</v>
      </c>
      <c r="D461" s="2" t="s">
        <v>473</v>
      </c>
      <c r="E461" s="2" t="s">
        <v>491</v>
      </c>
      <c r="F461" s="2" t="s">
        <v>521</v>
      </c>
      <c r="G461">
        <v>9000</v>
      </c>
    </row>
    <row r="462" spans="1:7" ht="13.8" x14ac:dyDescent="0.3">
      <c r="A462" s="8">
        <v>201242</v>
      </c>
      <c r="B462" s="2" t="s">
        <v>464</v>
      </c>
      <c r="C462" s="3" t="s">
        <v>470</v>
      </c>
      <c r="D462" s="2" t="s">
        <v>473</v>
      </c>
      <c r="E462" s="2" t="s">
        <v>491</v>
      </c>
      <c r="F462" s="2" t="s">
        <v>521</v>
      </c>
      <c r="G462">
        <v>7500</v>
      </c>
    </row>
    <row r="463" spans="1:7" ht="13.8" x14ac:dyDescent="0.3">
      <c r="A463" s="8">
        <v>201309</v>
      </c>
      <c r="B463" s="2" t="s">
        <v>465</v>
      </c>
      <c r="C463" s="3" t="s">
        <v>470</v>
      </c>
      <c r="D463" s="2" t="s">
        <v>473</v>
      </c>
      <c r="E463" s="2" t="s">
        <v>491</v>
      </c>
      <c r="F463" s="2" t="s">
        <v>521</v>
      </c>
      <c r="G463">
        <v>12000</v>
      </c>
    </row>
    <row r="464" spans="1:7" ht="13.8" x14ac:dyDescent="0.3">
      <c r="A464" s="8">
        <v>201305</v>
      </c>
      <c r="B464" s="2" t="s">
        <v>466</v>
      </c>
      <c r="C464" s="3" t="s">
        <v>470</v>
      </c>
      <c r="D464" s="2" t="s">
        <v>473</v>
      </c>
      <c r="E464" s="2" t="s">
        <v>482</v>
      </c>
      <c r="F464" s="2" t="s">
        <v>512</v>
      </c>
      <c r="G464">
        <v>8000</v>
      </c>
    </row>
    <row r="465" spans="1:7" ht="13.8" x14ac:dyDescent="0.3">
      <c r="A465" s="8">
        <v>201310</v>
      </c>
      <c r="B465" s="2" t="s">
        <v>467</v>
      </c>
      <c r="C465" s="2" t="s">
        <v>469</v>
      </c>
      <c r="D465" s="2" t="s">
        <v>473</v>
      </c>
      <c r="E465" s="2" t="s">
        <v>482</v>
      </c>
      <c r="F465" s="2" t="s">
        <v>512</v>
      </c>
      <c r="G465">
        <v>8500</v>
      </c>
    </row>
    <row r="466" spans="1:7" ht="13.8" x14ac:dyDescent="0.3">
      <c r="A466" s="8">
        <v>201314</v>
      </c>
      <c r="B466" s="2" t="s">
        <v>468</v>
      </c>
      <c r="C466" s="2" t="s">
        <v>469</v>
      </c>
      <c r="D466" s="2" t="s">
        <v>473</v>
      </c>
      <c r="E466" s="2" t="s">
        <v>482</v>
      </c>
      <c r="F466" s="2" t="s">
        <v>512</v>
      </c>
      <c r="G466">
        <v>5500</v>
      </c>
    </row>
  </sheetData>
  <autoFilter ref="A1:G466" xr:uid="{00000000-0001-0000-0200-000000000000}"/>
  <phoneticPr fontId="0" type="noConversion"/>
  <dataValidations count="2">
    <dataValidation type="list" allowBlank="1" showInputMessage="1" showErrorMessage="1" sqref="D169:D173 D211:D213 D189:D209 D183 D186 D167 D165 D343:D389 D391:D466 D215:D329 D138:D163 D130:D136 D33:D128 D2:D30" xr:uid="{00000000-0002-0000-0200-000000000000}">
      <formula1>"Active,Inactive,Moved"</formula1>
    </dataValidation>
    <dataValidation type="list" allowBlank="1" showInputMessage="1" showErrorMessage="1" sqref="D214 D210 D187:D188 D184:D185 D174:D182 D166 D164 D168 D390 D137 D129 D31:D32" xr:uid="{00000000-0002-0000-0200-000001000000}">
      <formula1>"Active,Inactive"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 1</vt:lpstr>
      <vt:lpstr>Raw Dump</vt:lpstr>
    </vt:vector>
  </TitlesOfParts>
  <Company>Reliable Business Solutions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dilip.mishra</dc:creator>
  <cp:lastModifiedBy>Rehan Ansari</cp:lastModifiedBy>
  <dcterms:created xsi:type="dcterms:W3CDTF">2011-11-29T08:15:20Z</dcterms:created>
  <dcterms:modified xsi:type="dcterms:W3CDTF">2024-01-01T16:14:16Z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