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tyMike\Desktop\research\ActualCode\"/>
    </mc:Choice>
  </mc:AlternateContent>
  <xr:revisionPtr revIDLastSave="0" documentId="8_{A0FC4793-B70D-4F5C-AFA7-C30A2E48859F}" xr6:coauthVersionLast="47" xr6:coauthVersionMax="47" xr10:uidLastSave="{00000000-0000-0000-0000-000000000000}"/>
  <bookViews>
    <workbookView xWindow="1950" yWindow="2730" windowWidth="20805" windowHeight="12285" xr2:uid="{12F62094-1B0C-44FB-97B8-3A8C430F25F9}"/>
  </bookViews>
  <sheets>
    <sheet name="calcionizrate" sheetId="2" r:id="rId1"/>
    <sheet name="Sheet1" sheetId="1" r:id="rId2"/>
  </sheets>
  <definedNames>
    <definedName name="ExternalData_1" localSheetId="0" hidden="1">'calcionizrate'!$A$1:$B$14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E23" i="2"/>
  <c r="E24" i="2"/>
  <c r="E25" i="2"/>
  <c r="E26" i="2"/>
  <c r="E27" i="2"/>
  <c r="E28" i="2"/>
  <c r="E18" i="2"/>
  <c r="E5" i="2"/>
  <c r="E6" i="2"/>
  <c r="E7" i="2"/>
  <c r="E8" i="2"/>
  <c r="E9" i="2"/>
  <c r="E10" i="2"/>
  <c r="E11" i="2"/>
  <c r="E12" i="2"/>
  <c r="E13" i="2"/>
  <c r="E1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95BFA-422C-4264-B247-CD744BC87C0E}" keepAlive="1" name="Query - calcionizrate" description="Connection to the 'calcionizrate' query in the workbook." type="5" refreshedVersion="7" background="1" saveData="1">
    <dbPr connection="Provider=Microsoft.Mashup.OleDb.1;Data Source=$Workbook$;Location=calcionizrate;Extended Properties=&quot;&quot;" command="SELECT * FROM [calcionizrate]"/>
  </connection>
</connections>
</file>

<file path=xl/sharedStrings.xml><?xml version="1.0" encoding="utf-8"?>
<sst xmlns="http://schemas.openxmlformats.org/spreadsheetml/2006/main" count="46" uniqueCount="34">
  <si>
    <t>Column1</t>
  </si>
  <si>
    <t>Column2</t>
  </si>
  <si>
    <t xml:space="preserve"> </t>
  </si>
  <si>
    <t xml:space="preserve">Altitude(km):      400.251190    </t>
  </si>
  <si>
    <t>Species A, A density(1/cm2), A+ PR(1/cm2/s)</t>
  </si>
  <si>
    <t xml:space="preserve">N2     2397.24731      0.134901881    </t>
  </si>
  <si>
    <t>CO2    76.6992493       4.39411215E-03</t>
  </si>
  <si>
    <t>CO     365.294861       1.67949516E-02</t>
  </si>
  <si>
    <t xml:space="preserve">O      418986.844       9.83191681    </t>
  </si>
  <si>
    <t>He     57412.1719       7.52899349E-02</t>
  </si>
  <si>
    <t xml:space="preserve">O2     436.924561      0.146581262    </t>
  </si>
  <si>
    <t>N      2030.02087       6.54398501E-02</t>
  </si>
  <si>
    <t>C      1.00000000       1.74107496E-03</t>
  </si>
  <si>
    <t xml:space="preserve">H      361548.344       2.86742091    </t>
  </si>
  <si>
    <t>NO     29.8439331       2.74558806E-05</t>
  </si>
  <si>
    <t>Ar     8.39751148       6.14685769E-06</t>
  </si>
  <si>
    <t>Column3</t>
  </si>
  <si>
    <t>Column4</t>
  </si>
  <si>
    <t>Column5</t>
  </si>
  <si>
    <t>Ionization Rate</t>
  </si>
  <si>
    <t>Density</t>
  </si>
  <si>
    <t>Production Rate</t>
  </si>
  <si>
    <t>N2</t>
  </si>
  <si>
    <t>CO2</t>
  </si>
  <si>
    <t>O</t>
  </si>
  <si>
    <t>He</t>
  </si>
  <si>
    <t>O2</t>
  </si>
  <si>
    <t>NO</t>
  </si>
  <si>
    <t>Ar</t>
  </si>
  <si>
    <t>CO</t>
  </si>
  <si>
    <t>C</t>
  </si>
  <si>
    <t>N</t>
  </si>
  <si>
    <t>H</t>
  </si>
  <si>
    <t>Flare .088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</si>
</sst>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1" fontId="0" fillId="0" borderId="1" xfId="0" applyNumberFormat="1" applyFont="1" applyBorder="1"/>
    <xf numFmtId="11" fontId="0" fillId="2" borderId="1" xfId="0" applyNumberFormat="1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80384F-F3C4-44D1-B1C4-7E2F23ADDAE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0C149-01AA-4CF5-806B-6F42DB4C82B1}" name="calcionizrate" displayName="calcionizrate" ref="A1:E14" tableType="queryTable" totalsRowShown="0">
  <autoFilter ref="A1:E14" xr:uid="{89D0C149-01AA-4CF5-806B-6F42DB4C82B1}"/>
  <tableColumns count="5">
    <tableColumn id="1" xr3:uid="{9E49E9C3-1498-4E18-A175-46F899D5F910}" uniqueName="1" name="Column1" queryTableFieldId="1" dataDxfId="4"/>
    <tableColumn id="2" xr3:uid="{DEAAE135-21B9-407D-8F1A-440FBDFB461D}" uniqueName="2" name="Column2" queryTableFieldId="2" dataDxfId="3"/>
    <tableColumn id="3" xr3:uid="{6FEA1B8D-C7E2-4B70-9C78-64C06E8CA29E}" uniqueName="3" name="Column3" queryTableFieldId="3" dataDxfId="2"/>
    <tableColumn id="4" xr3:uid="{022A11B8-1DA5-4F5A-BE4A-5AC866847A8D}" uniqueName="4" name="Column4" queryTableFieldId="4" dataDxfId="1"/>
    <tableColumn id="5" xr3:uid="{A1D3C280-64CA-4CBA-B034-F193EC6203FE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7CC5-016A-4DBF-AE85-267F349EE8FF}">
  <dimension ref="A1:E28"/>
  <sheetViews>
    <sheetView tabSelected="1" workbookViewId="0">
      <selection activeCell="B18" sqref="B18"/>
    </sheetView>
  </sheetViews>
  <sheetFormatPr defaultRowHeight="15" x14ac:dyDescent="0.25"/>
  <cols>
    <col min="1" max="1" width="11.140625" bestFit="1" customWidth="1"/>
    <col min="2" max="2" width="41.140625" bestFit="1" customWidth="1"/>
    <col min="3" max="3" width="18.28515625" customWidth="1"/>
    <col min="4" max="4" width="17" customWidth="1"/>
    <col min="5" max="5" width="21.7109375" customWidth="1"/>
  </cols>
  <sheetData>
    <row r="1" spans="1:5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</row>
    <row r="2" spans="1:5" x14ac:dyDescent="0.25">
      <c r="A2" s="1" t="s">
        <v>2</v>
      </c>
      <c r="B2" s="1" t="s">
        <v>3</v>
      </c>
      <c r="C2" s="1" t="s">
        <v>20</v>
      </c>
      <c r="D2" s="1" t="s">
        <v>21</v>
      </c>
      <c r="E2" s="1" t="s">
        <v>19</v>
      </c>
    </row>
    <row r="3" spans="1:5" x14ac:dyDescent="0.25">
      <c r="A3" s="1" t="s">
        <v>2</v>
      </c>
      <c r="B3" s="1" t="s">
        <v>4</v>
      </c>
      <c r="C3" s="1"/>
      <c r="D3" s="1"/>
      <c r="E3" s="1"/>
    </row>
    <row r="4" spans="1:5" x14ac:dyDescent="0.25">
      <c r="A4" s="1" t="s">
        <v>2</v>
      </c>
      <c r="B4" s="1" t="s">
        <v>5</v>
      </c>
      <c r="C4" s="1">
        <v>2397.2473100000002</v>
      </c>
      <c r="D4" s="1">
        <v>0.134901881</v>
      </c>
      <c r="E4" s="1">
        <f>calcionizrate[[#This Row],[Column4]]/calcionizrate[[#This Row],[Column3]]</f>
        <v>5.6273660392594201E-5</v>
      </c>
    </row>
    <row r="5" spans="1:5" x14ac:dyDescent="0.25">
      <c r="A5" s="1" t="s">
        <v>2</v>
      </c>
      <c r="B5" s="1" t="s">
        <v>6</v>
      </c>
      <c r="C5" s="1">
        <v>76.699249300000005</v>
      </c>
      <c r="D5" s="2">
        <v>4.3941121499999998E-3</v>
      </c>
      <c r="E5" s="1">
        <f>calcionizrate[[#This Row],[Column4]]/calcionizrate[[#This Row],[Column3]]</f>
        <v>5.7290158510065095E-5</v>
      </c>
    </row>
    <row r="6" spans="1:5" x14ac:dyDescent="0.25">
      <c r="A6" s="1" t="s">
        <v>2</v>
      </c>
      <c r="B6" s="1" t="s">
        <v>7</v>
      </c>
      <c r="C6" s="1">
        <v>365.29486100000003</v>
      </c>
      <c r="D6" s="2">
        <v>1.67949516E-2</v>
      </c>
      <c r="E6" s="1">
        <f>calcionizrate[[#This Row],[Column4]]/calcionizrate[[#This Row],[Column3]]</f>
        <v>4.5976424508200234E-5</v>
      </c>
    </row>
    <row r="7" spans="1:5" x14ac:dyDescent="0.25">
      <c r="A7" s="1" t="s">
        <v>2</v>
      </c>
      <c r="B7" s="1" t="s">
        <v>8</v>
      </c>
      <c r="C7" s="1">
        <v>418986.84399999998</v>
      </c>
      <c r="D7" s="1">
        <v>9.8319168099999992</v>
      </c>
      <c r="E7" s="1">
        <f>calcionizrate[[#This Row],[Column4]]/calcionizrate[[#This Row],[Column3]]</f>
        <v>2.3465932047260175E-5</v>
      </c>
    </row>
    <row r="8" spans="1:5" x14ac:dyDescent="0.25">
      <c r="A8" s="1" t="s">
        <v>2</v>
      </c>
      <c r="B8" s="1" t="s">
        <v>9</v>
      </c>
      <c r="C8" s="1">
        <v>57412.171900000001</v>
      </c>
      <c r="D8" s="2">
        <v>7.5289934899999994E-2</v>
      </c>
      <c r="E8" s="1">
        <f>calcionizrate[[#This Row],[Column4]]/calcionizrate[[#This Row],[Column3]]</f>
        <v>1.3113932535271321E-6</v>
      </c>
    </row>
    <row r="9" spans="1:5" x14ac:dyDescent="0.25">
      <c r="A9" s="1" t="s">
        <v>2</v>
      </c>
      <c r="B9" s="1" t="s">
        <v>10</v>
      </c>
      <c r="C9" s="1">
        <v>436.92456099999998</v>
      </c>
      <c r="D9" s="1">
        <v>0.14658126199999999</v>
      </c>
      <c r="E9" s="1">
        <f>calcionizrate[[#This Row],[Column4]]/calcionizrate[[#This Row],[Column3]]</f>
        <v>3.3548414322260998E-4</v>
      </c>
    </row>
    <row r="10" spans="1:5" x14ac:dyDescent="0.25">
      <c r="A10" s="1" t="s">
        <v>2</v>
      </c>
      <c r="B10" s="1" t="s">
        <v>11</v>
      </c>
      <c r="C10" s="1">
        <v>2030.0208700000001</v>
      </c>
      <c r="D10" s="2">
        <v>6.5439850100000002E-2</v>
      </c>
      <c r="E10" s="1">
        <f>calcionizrate[[#This Row],[Column4]]/calcionizrate[[#This Row],[Column3]]</f>
        <v>3.2236047947625289E-5</v>
      </c>
    </row>
    <row r="11" spans="1:5" x14ac:dyDescent="0.25">
      <c r="A11" s="1" t="s">
        <v>2</v>
      </c>
      <c r="B11" s="1" t="s">
        <v>12</v>
      </c>
      <c r="C11" s="1">
        <v>1</v>
      </c>
      <c r="D11" s="2">
        <v>1.7410749600000001E-3</v>
      </c>
      <c r="E11" s="1">
        <f>calcionizrate[[#This Row],[Column4]]/calcionizrate[[#This Row],[Column3]]</f>
        <v>1.7410749600000001E-3</v>
      </c>
    </row>
    <row r="12" spans="1:5" x14ac:dyDescent="0.25">
      <c r="A12" s="1" t="s">
        <v>2</v>
      </c>
      <c r="B12" s="1" t="s">
        <v>13</v>
      </c>
      <c r="C12" s="1">
        <v>361548.34399999998</v>
      </c>
      <c r="D12" s="1">
        <v>2.8674209099999999</v>
      </c>
      <c r="E12" s="1">
        <f>calcionizrate[[#This Row],[Column4]]/calcionizrate[[#This Row],[Column3]]</f>
        <v>7.9309474309195018E-6</v>
      </c>
    </row>
    <row r="13" spans="1:5" x14ac:dyDescent="0.25">
      <c r="A13" s="1" t="s">
        <v>2</v>
      </c>
      <c r="B13" s="1" t="s">
        <v>14</v>
      </c>
      <c r="C13" s="1">
        <v>29.843933100000001</v>
      </c>
      <c r="D13" s="2">
        <v>2.7455880600000001E-5</v>
      </c>
      <c r="E13" s="1">
        <f>calcionizrate[[#This Row],[Column4]]/calcionizrate[[#This Row],[Column3]]</f>
        <v>9.1998197784460253E-7</v>
      </c>
    </row>
    <row r="14" spans="1:5" x14ac:dyDescent="0.25">
      <c r="A14" s="1" t="s">
        <v>2</v>
      </c>
      <c r="B14" s="1" t="s">
        <v>15</v>
      </c>
      <c r="C14" s="1">
        <v>8.3975114800000004</v>
      </c>
      <c r="D14" s="2">
        <v>6.14685769E-6</v>
      </c>
      <c r="E14" s="1">
        <f>calcionizrate[[#This Row],[Column4]]/calcionizrate[[#This Row],[Column3]]</f>
        <v>7.3198562510330741E-7</v>
      </c>
    </row>
    <row r="17" spans="2:5" x14ac:dyDescent="0.25">
      <c r="B17" t="s">
        <v>33</v>
      </c>
    </row>
    <row r="18" spans="2:5" x14ac:dyDescent="0.25">
      <c r="B18" t="s">
        <v>22</v>
      </c>
      <c r="C18" s="3">
        <v>2397.2473100000002</v>
      </c>
      <c r="D18" s="3">
        <v>0.46723562499999999</v>
      </c>
      <c r="E18" s="3">
        <f>D18/C18</f>
        <v>1.9490505758456767E-4</v>
      </c>
    </row>
    <row r="19" spans="2:5" x14ac:dyDescent="0.25">
      <c r="B19" t="s">
        <v>23</v>
      </c>
      <c r="C19" s="4">
        <v>76.699249300000005</v>
      </c>
      <c r="D19" s="5">
        <v>1.5370763799999999E-2</v>
      </c>
      <c r="E19" s="3">
        <f t="shared" ref="E19:E28" si="0">D19/C19</f>
        <v>2.0040305401007358E-4</v>
      </c>
    </row>
    <row r="20" spans="2:5" x14ac:dyDescent="0.25">
      <c r="B20" t="s">
        <v>29</v>
      </c>
      <c r="C20" s="3">
        <v>365.29486100000003</v>
      </c>
      <c r="D20" s="6">
        <v>6.0213617999999997E-2</v>
      </c>
      <c r="E20" s="3">
        <f t="shared" si="0"/>
        <v>1.6483565587307834E-4</v>
      </c>
    </row>
    <row r="21" spans="2:5" x14ac:dyDescent="0.25">
      <c r="B21" t="s">
        <v>24</v>
      </c>
      <c r="C21" s="4">
        <v>418986.84399999998</v>
      </c>
      <c r="D21" s="4">
        <v>34.479663799999997</v>
      </c>
      <c r="E21" s="3">
        <f t="shared" si="0"/>
        <v>8.2292950945256883E-5</v>
      </c>
    </row>
    <row r="22" spans="2:5" x14ac:dyDescent="0.25">
      <c r="B22" t="s">
        <v>25</v>
      </c>
      <c r="C22" s="3">
        <v>57412.171900000001</v>
      </c>
      <c r="D22" s="3">
        <v>0.32807198199999998</v>
      </c>
      <c r="E22" s="3">
        <f t="shared" si="0"/>
        <v>5.714328009945918E-6</v>
      </c>
    </row>
    <row r="23" spans="2:5" x14ac:dyDescent="0.25">
      <c r="B23" t="s">
        <v>26</v>
      </c>
      <c r="C23" s="4">
        <v>436.92456099999998</v>
      </c>
      <c r="D23" s="4">
        <v>0.47534000900000001</v>
      </c>
      <c r="E23" s="3">
        <f t="shared" si="0"/>
        <v>1.0879223816396993E-3</v>
      </c>
    </row>
    <row r="24" spans="2:5" x14ac:dyDescent="0.25">
      <c r="B24" t="s">
        <v>31</v>
      </c>
      <c r="C24" s="3">
        <v>2030.0208700000001</v>
      </c>
      <c r="D24" s="3">
        <v>0.231416076</v>
      </c>
      <c r="E24" s="3">
        <f t="shared" si="0"/>
        <v>1.1399689501714334E-4</v>
      </c>
    </row>
    <row r="25" spans="2:5" x14ac:dyDescent="0.25">
      <c r="B25" t="s">
        <v>30</v>
      </c>
      <c r="C25" s="4">
        <v>1</v>
      </c>
      <c r="D25" s="5">
        <v>5.4698418800000004E-3</v>
      </c>
      <c r="E25" s="3">
        <f t="shared" si="0"/>
        <v>5.4698418800000004E-3</v>
      </c>
    </row>
    <row r="26" spans="2:5" x14ac:dyDescent="0.25">
      <c r="B26" t="s">
        <v>32</v>
      </c>
      <c r="C26" s="3">
        <v>361548.34399999998</v>
      </c>
      <c r="D26" s="3">
        <v>10.243786800000001</v>
      </c>
      <c r="E26" s="3">
        <f t="shared" si="0"/>
        <v>2.8333103912654073E-5</v>
      </c>
    </row>
    <row r="27" spans="2:5" x14ac:dyDescent="0.25">
      <c r="B27" t="s">
        <v>27</v>
      </c>
      <c r="C27" s="4">
        <v>29.843933100000001</v>
      </c>
      <c r="D27" s="5">
        <v>2.7455880600000001E-5</v>
      </c>
      <c r="E27" s="3">
        <f t="shared" si="0"/>
        <v>9.1998197784460253E-7</v>
      </c>
    </row>
    <row r="28" spans="2:5" x14ac:dyDescent="0.25">
      <c r="B28" t="s">
        <v>28</v>
      </c>
      <c r="C28" s="3">
        <v>8.3975114800000004</v>
      </c>
      <c r="D28" s="6">
        <v>6.14685769E-6</v>
      </c>
      <c r="E28" s="3">
        <f t="shared" si="0"/>
        <v>7.3198562510330741E-7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80A9-1AFA-470E-88B9-7AC85686F5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L 1 h p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L 1 h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Y a V R D + i 9 K A A E A A H M B A A A T A B w A R m 9 y b X V s Y X M v U 2 V j d G l v b j E u b S C i G A A o o B Q A A A A A A A A A A A A A A A A A A A A A A A A A A A B t j 0 F L w 0 A Q h e + B / I c l X l p Y g i l 4 s X i Q R M F D T 6 2 e F s q 4 G Z v Q z U 6 Y n W h r 6 H 9 3 Y / B Q c C 4 z 8 7 3 D e y + g l Z a 8 2 s 6 7 W K d J m o Q G G G t l w d n I 2 m 8 G Q f W g H E q a q D h b G t h O p A y f e U V 2 6 N D L 4 r l 1 m J f k J T 5 h k Z X 3 5 j U g B 1 O 1 L O d N e 0 R T Y T g K 9 Y Y x I L B t z K O V A V x J N Z o N c N j 3 D Q n 9 W s K U Z m 8 n J R 4 9 U 7 2 X L w r C C J 2 5 C p b X I N l S + 8 E 5 P d 5 q V V z 0 0 0 k Y 3 s A N G P K X g y d G X a z u V k s 9 x 7 / J y g b 8 I T b c n X v M Y o 8 d v M f s O w Y f P o i 7 k t z Q + U k M i 7 m r H s d s p k W m l U R F C Z 7 k o t U f X 1 3 x y z J N W v + v 3 f o H U E s B A i 0 A F A A C A A g A L 1 h p V A 4 L b N C k A A A A 9 g A A A B I A A A A A A A A A A A A A A A A A A A A A A E N v b m Z p Z y 9 Q Y W N r Y W d l L n h t b F B L A Q I t A B Q A A g A I A C 9 Y a V Q P y u m r p A A A A O k A A A A T A A A A A A A A A A A A A A A A A P A A A A B b Q 2 9 u d G V u d F 9 U e X B l c 1 0 u e G 1 s U E s B A i 0 A F A A C A A g A L 1 h p V E P 6 L 0 o A A Q A A c w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p b 2 5 p e n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x j a W 9 u a X p y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E 3 O j A x O j M w L j c 0 M T A 4 O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a W 9 u a X p y Y X R l L 0 F 1 d G 9 S Z W 1 v d m V k Q 2 9 s d W 1 u c z E u e 0 N v b H V t b j E s M H 0 m c X V v d D s s J n F 1 b 3 Q 7 U 2 V j d G l v b j E v Y 2 F s Y 2 l v b m l 6 c m F 0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p b 2 5 p e n J h d G U v Q X V 0 b 1 J l b W 9 2 Z W R D b 2 x 1 b W 5 z M S 5 7 Q 2 9 s d W 1 u M S w w f S Z x d W 9 0 O y w m c X V v d D t T Z W N 0 a W 9 u M S 9 j Y W x j a W 9 u a X p y Y X R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N p b 2 5 p e n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2 l v b m l 6 c m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X L 9 v i 9 n R r J c u k v h c m 2 5 A A A A A A I A A A A A A B B m A A A A A Q A A I A A A A O 0 V C A x v v V / r O 3 O p x V 3 z v / B x O 2 Y G g 4 E I E a S a / D B C G W c R A A A A A A 6 A A A A A A g A A I A A A A A p h A g W 4 9 B H 8 L O I t C B v k z i 9 O W e s q c 1 o x n r Y v U Z u e p 2 1 j U A A A A B 0 4 P M e e K g U S 0 n u U h s D E q V D S C b n O E h E I l L + n J o Y s A m 7 J z f + G h I Y p P y F b 7 b g E e m l 8 f x T y 4 w z R 5 l N 6 M 5 u 8 1 / p s u p 2 7 Y j D + p N f / c 4 m 0 q K K E y f S v Q A A A A K q L s d l o L + K y A C Q d j p 1 h u U U 0 v N b q Q q 4 h k f x n 4 q s h h 5 K a 2 M N / b M + M R I F i U g i i e X 5 e 7 Y W t W z i P m i L t T F y Z S f I P b N 4 = < / D a t a M a s h u p > 
</file>

<file path=customXml/itemProps1.xml><?xml version="1.0" encoding="utf-8"?>
<ds:datastoreItem xmlns:ds="http://schemas.openxmlformats.org/officeDocument/2006/customXml" ds:itemID="{BE26DC60-FEB4-4EAE-9E6A-E759480027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calcionizrate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DirtyMike</dc:creator>
  <cp:lastModifiedBy>DirtyMike</cp:lastModifiedBy>
  <dcterms:created xsi:type="dcterms:W3CDTF">2022-03-09T17:00:38Z</dcterms:created>
  <dcterms:modified xsi:type="dcterms:W3CDTF">2022-03-10T23:41:22Z</dcterms:modified>
</cp:coreProperties>
</file>