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F:\Online Courses\TowardsDataScience\data\"/>
    </mc:Choice>
  </mc:AlternateContent>
  <xr:revisionPtr revIDLastSave="0" documentId="13_ncr:1_{74A6FAD7-9E0F-423C-8096-2243FF5DB13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UNTIFS" sheetId="1" r:id="rId1"/>
    <sheet name="VLOOKUP" sheetId="2" r:id="rId2"/>
    <sheet name="Aggregate" sheetId="3" r:id="rId3"/>
    <sheet name="Concatenate" sheetId="4" r:id="rId4"/>
    <sheet name="Left Right Mi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5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" i="4"/>
  <c r="K9" i="3"/>
  <c r="K11" i="3"/>
  <c r="K7" i="3"/>
  <c r="K5" i="3"/>
  <c r="K4" i="2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M6" i="1"/>
  <c r="N6" i="1"/>
  <c r="O6" i="1"/>
  <c r="P6" i="1"/>
  <c r="L6" i="1"/>
</calcChain>
</file>

<file path=xl/sharedStrings.xml><?xml version="1.0" encoding="utf-8"?>
<sst xmlns="http://schemas.openxmlformats.org/spreadsheetml/2006/main" count="540" uniqueCount="88">
  <si>
    <t>First_Name</t>
  </si>
  <si>
    <t>Last_Name</t>
  </si>
  <si>
    <t>Age</t>
  </si>
  <si>
    <t>Weight</t>
  </si>
  <si>
    <t>Height</t>
  </si>
  <si>
    <t>Email</t>
  </si>
  <si>
    <t>City</t>
  </si>
  <si>
    <t>Country</t>
  </si>
  <si>
    <t>James</t>
  </si>
  <si>
    <t>Butt</t>
  </si>
  <si>
    <t>Josephine</t>
  </si>
  <si>
    <t>Darakjy</t>
  </si>
  <si>
    <t>Art</t>
  </si>
  <si>
    <t>Venere</t>
  </si>
  <si>
    <t>Lenna</t>
  </si>
  <si>
    <t>Paprocki</t>
  </si>
  <si>
    <t>Donette</t>
  </si>
  <si>
    <t>Foller</t>
  </si>
  <si>
    <t>Simona</t>
  </si>
  <si>
    <t>Morasca</t>
  </si>
  <si>
    <t>New Orleans</t>
  </si>
  <si>
    <t>Orleans</t>
  </si>
  <si>
    <t>jbutt@gmail.com</t>
  </si>
  <si>
    <t>Brighton</t>
  </si>
  <si>
    <t>Livingston</t>
  </si>
  <si>
    <t>josephine_darakjy@darakjy.org</t>
  </si>
  <si>
    <t>Bridgeport</t>
  </si>
  <si>
    <t>Gloucester</t>
  </si>
  <si>
    <t>art@venere.org</t>
  </si>
  <si>
    <t>Anchorage</t>
  </si>
  <si>
    <t>lpaprocki@hotmail.com</t>
  </si>
  <si>
    <t>Hamilton</t>
  </si>
  <si>
    <t>Butler</t>
  </si>
  <si>
    <t>donette.foller@cox.net</t>
  </si>
  <si>
    <t>Ashland</t>
  </si>
  <si>
    <t>simona@morasca.com</t>
  </si>
  <si>
    <t>Mitsue</t>
  </si>
  <si>
    <t>Tollner</t>
  </si>
  <si>
    <t>mitsue_tollner@yahoo.com</t>
  </si>
  <si>
    <t>Leota</t>
  </si>
  <si>
    <t>Dilliard</t>
  </si>
  <si>
    <t>leota@hotmail.com</t>
  </si>
  <si>
    <t>Sage</t>
  </si>
  <si>
    <t>Wieser</t>
  </si>
  <si>
    <t>sage_wieser@cox.net</t>
  </si>
  <si>
    <t>Kris</t>
  </si>
  <si>
    <t>Marrier</t>
  </si>
  <si>
    <t>kris@gmail.com</t>
  </si>
  <si>
    <t>Minna</t>
  </si>
  <si>
    <t>Amigon</t>
  </si>
  <si>
    <t>minna_amigon@yahoo.com</t>
  </si>
  <si>
    <t>Abel</t>
  </si>
  <si>
    <t>Maclead</t>
  </si>
  <si>
    <t>Suffolk</t>
  </si>
  <si>
    <t>amaclead@gmail.com</t>
  </si>
  <si>
    <t>Kiley</t>
  </si>
  <si>
    <t>Caldarera</t>
  </si>
  <si>
    <t>kiley.caldarera@aol.com</t>
  </si>
  <si>
    <t>Graciela</t>
  </si>
  <si>
    <t>Ruta</t>
  </si>
  <si>
    <t>gruta@cox.net</t>
  </si>
  <si>
    <t>Cammy</t>
  </si>
  <si>
    <t>Albares</t>
  </si>
  <si>
    <t>calbares@gmail.com</t>
  </si>
  <si>
    <t>Mattie</t>
  </si>
  <si>
    <t>Poquette</t>
  </si>
  <si>
    <t>mattie@aol.com</t>
  </si>
  <si>
    <t>Fatima</t>
  </si>
  <si>
    <t>Saylors</t>
  </si>
  <si>
    <t>Hennepin</t>
  </si>
  <si>
    <t>fsaylors@saylors.org</t>
  </si>
  <si>
    <t>Jina</t>
  </si>
  <si>
    <t>Briddick</t>
  </si>
  <si>
    <t>Boston</t>
  </si>
  <si>
    <t>jina_briddick@briddick.com</t>
  </si>
  <si>
    <t>Tonette</t>
  </si>
  <si>
    <t>Wenner</t>
  </si>
  <si>
    <t>Westbury</t>
  </si>
  <si>
    <t>Nassau</t>
  </si>
  <si>
    <t>twenner@aol.com</t>
  </si>
  <si>
    <t>SUM of all values in Age column</t>
  </si>
  <si>
    <t>AVERAGE of all values in Weight column</t>
  </si>
  <si>
    <t>COUNT number of values in First_Name column</t>
  </si>
  <si>
    <t>COUNT number of values in Height column</t>
  </si>
  <si>
    <t>Function</t>
  </si>
  <si>
    <t>Value</t>
  </si>
  <si>
    <t>Full Name</t>
  </si>
  <si>
    <t>3 Characters starting from 3rd Alphabet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</si>
</sst>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2" xfId="0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0" borderId="6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N17" sqref="N17"/>
    </sheetView>
  </sheetViews>
  <sheetFormatPr defaultRowHeight="14.4" x14ac:dyDescent="0.3"/>
  <cols>
    <col min="1" max="1" width="10.33203125" bestFit="1" customWidth="1"/>
    <col min="2" max="2" width="10.21875" bestFit="1" customWidth="1"/>
    <col min="3" max="3" width="4" bestFit="1" customWidth="1"/>
    <col min="4" max="4" width="6.77734375" bestFit="1" customWidth="1"/>
    <col min="5" max="5" width="6.21875" bestFit="1" customWidth="1"/>
    <col min="6" max="6" width="11.77734375" bestFit="1" customWidth="1"/>
    <col min="7" max="7" width="12.5546875" bestFit="1" customWidth="1"/>
    <col min="8" max="8" width="27" bestFit="1" customWidth="1"/>
    <col min="10" max="10" width="10.33203125" bestFit="1" customWidth="1"/>
    <col min="11" max="11" width="11.44140625" bestFit="1" customWidth="1"/>
    <col min="12" max="12" width="7.21875" style="10" bestFit="1" customWidth="1"/>
    <col min="13" max="13" width="9.109375" style="10" bestFit="1" customWidth="1"/>
    <col min="14" max="14" width="9.77734375" style="10" bestFit="1" customWidth="1"/>
    <col min="15" max="15" width="9.6640625" style="10" bestFit="1" customWidth="1"/>
    <col min="16" max="16" width="5.88671875" style="10" bestFit="1" customWidth="1"/>
  </cols>
  <sheetData>
    <row r="1" spans="1:16" ht="15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</v>
      </c>
      <c r="G1" s="8" t="s">
        <v>7</v>
      </c>
      <c r="H1" s="9" t="s">
        <v>5</v>
      </c>
    </row>
    <row r="2" spans="1:16" x14ac:dyDescent="0.3">
      <c r="A2" s="1" t="s">
        <v>8</v>
      </c>
      <c r="B2" s="2" t="s">
        <v>9</v>
      </c>
      <c r="C2" s="2">
        <v>18</v>
      </c>
      <c r="D2" s="2">
        <v>76</v>
      </c>
      <c r="E2" s="2">
        <v>187</v>
      </c>
      <c r="F2" s="2" t="s">
        <v>20</v>
      </c>
      <c r="G2" s="2" t="s">
        <v>21</v>
      </c>
      <c r="H2" s="3" t="s">
        <v>22</v>
      </c>
    </row>
    <row r="3" spans="1:16" ht="15" thickBot="1" x14ac:dyDescent="0.35">
      <c r="A3" s="1" t="s">
        <v>10</v>
      </c>
      <c r="B3" s="2" t="s">
        <v>11</v>
      </c>
      <c r="C3" s="2">
        <v>18</v>
      </c>
      <c r="D3" s="2">
        <v>76</v>
      </c>
      <c r="E3" s="2">
        <v>187</v>
      </c>
      <c r="F3" s="2" t="s">
        <v>23</v>
      </c>
      <c r="G3" s="2" t="s">
        <v>24</v>
      </c>
      <c r="H3" s="3" t="s">
        <v>25</v>
      </c>
    </row>
    <row r="4" spans="1:16" ht="15" thickBot="1" x14ac:dyDescent="0.35">
      <c r="A4" s="1" t="s">
        <v>12</v>
      </c>
      <c r="B4" s="2" t="s">
        <v>13</v>
      </c>
      <c r="C4" s="2">
        <v>26</v>
      </c>
      <c r="D4" s="2">
        <v>76</v>
      </c>
      <c r="E4" s="2">
        <v>187</v>
      </c>
      <c r="F4" s="2" t="s">
        <v>26</v>
      </c>
      <c r="G4" s="2" t="s">
        <v>27</v>
      </c>
      <c r="H4" s="3" t="s">
        <v>28</v>
      </c>
      <c r="J4" s="16"/>
      <c r="K4" s="8"/>
      <c r="L4" s="14" t="s">
        <v>7</v>
      </c>
      <c r="M4" s="14"/>
      <c r="N4" s="14"/>
      <c r="O4" s="14"/>
      <c r="P4" s="15"/>
    </row>
    <row r="5" spans="1:16" ht="15" thickBot="1" x14ac:dyDescent="0.35">
      <c r="A5" s="1" t="s">
        <v>14</v>
      </c>
      <c r="B5" s="2" t="s">
        <v>15</v>
      </c>
      <c r="C5" s="2">
        <v>26</v>
      </c>
      <c r="D5" s="2">
        <v>98</v>
      </c>
      <c r="E5" s="2">
        <v>190</v>
      </c>
      <c r="F5" s="2" t="s">
        <v>29</v>
      </c>
      <c r="G5" s="2" t="s">
        <v>29</v>
      </c>
      <c r="H5" s="3" t="s">
        <v>30</v>
      </c>
      <c r="J5" s="11"/>
      <c r="K5" s="16"/>
      <c r="L5" s="22" t="s">
        <v>21</v>
      </c>
      <c r="M5" s="22" t="s">
        <v>24</v>
      </c>
      <c r="N5" s="22" t="s">
        <v>27</v>
      </c>
      <c r="O5" s="22" t="s">
        <v>29</v>
      </c>
      <c r="P5" s="23" t="s">
        <v>32</v>
      </c>
    </row>
    <row r="6" spans="1:16" x14ac:dyDescent="0.3">
      <c r="A6" s="1" t="s">
        <v>16</v>
      </c>
      <c r="B6" s="2" t="s">
        <v>17</v>
      </c>
      <c r="C6" s="2">
        <v>22</v>
      </c>
      <c r="D6" s="2">
        <v>78</v>
      </c>
      <c r="E6" s="2">
        <v>194</v>
      </c>
      <c r="F6" s="2" t="s">
        <v>31</v>
      </c>
      <c r="G6" s="2" t="s">
        <v>32</v>
      </c>
      <c r="H6" s="3" t="s">
        <v>33</v>
      </c>
      <c r="J6" s="12" t="s">
        <v>6</v>
      </c>
      <c r="K6" s="1" t="s">
        <v>20</v>
      </c>
      <c r="L6" s="21">
        <f>COUNTIFS($F$2:$F$20,$K6,$G$2:$G$20,L$5)</f>
        <v>2</v>
      </c>
      <c r="M6" s="22">
        <f t="shared" ref="M6:P10" si="0">COUNTIFS($F$2:$F$20,$K6,$G$2:$G$20,M$5)</f>
        <v>0</v>
      </c>
      <c r="N6" s="22">
        <f t="shared" si="0"/>
        <v>0</v>
      </c>
      <c r="O6" s="22">
        <f t="shared" si="0"/>
        <v>0</v>
      </c>
      <c r="P6" s="23">
        <f t="shared" si="0"/>
        <v>0</v>
      </c>
    </row>
    <row r="7" spans="1:16" x14ac:dyDescent="0.3">
      <c r="A7" s="1" t="s">
        <v>18</v>
      </c>
      <c r="B7" s="2" t="s">
        <v>19</v>
      </c>
      <c r="C7" s="2">
        <v>31</v>
      </c>
      <c r="D7" s="2">
        <v>78</v>
      </c>
      <c r="E7" s="2">
        <v>194</v>
      </c>
      <c r="F7" s="2" t="s">
        <v>34</v>
      </c>
      <c r="G7" s="2" t="s">
        <v>27</v>
      </c>
      <c r="H7" s="3" t="s">
        <v>35</v>
      </c>
      <c r="J7" s="12"/>
      <c r="K7" s="1" t="s">
        <v>23</v>
      </c>
      <c r="L7" s="24">
        <f t="shared" ref="L7:L10" si="1">COUNTIFS($F$2:$F$20,$K7,$G$2:$G$20,L$5)</f>
        <v>0</v>
      </c>
      <c r="M7" s="17">
        <f t="shared" si="0"/>
        <v>3</v>
      </c>
      <c r="N7" s="17">
        <f t="shared" si="0"/>
        <v>0</v>
      </c>
      <c r="O7" s="17">
        <f t="shared" si="0"/>
        <v>0</v>
      </c>
      <c r="P7" s="18">
        <f t="shared" si="0"/>
        <v>0</v>
      </c>
    </row>
    <row r="8" spans="1:16" x14ac:dyDescent="0.3">
      <c r="A8" s="1" t="s">
        <v>75</v>
      </c>
      <c r="B8" s="2" t="s">
        <v>76</v>
      </c>
      <c r="C8" s="2">
        <v>30</v>
      </c>
      <c r="D8" s="2">
        <v>78</v>
      </c>
      <c r="E8" s="2">
        <v>194</v>
      </c>
      <c r="F8" s="2" t="s">
        <v>77</v>
      </c>
      <c r="G8" s="2" t="s">
        <v>78</v>
      </c>
      <c r="H8" s="3" t="s">
        <v>79</v>
      </c>
      <c r="J8" s="12"/>
      <c r="K8" s="1" t="s">
        <v>26</v>
      </c>
      <c r="L8" s="24">
        <f t="shared" si="1"/>
        <v>0</v>
      </c>
      <c r="M8" s="17">
        <f t="shared" si="0"/>
        <v>0</v>
      </c>
      <c r="N8" s="17">
        <f t="shared" si="0"/>
        <v>2</v>
      </c>
      <c r="O8" s="17">
        <f t="shared" si="0"/>
        <v>0</v>
      </c>
      <c r="P8" s="18">
        <f t="shared" si="0"/>
        <v>0</v>
      </c>
    </row>
    <row r="9" spans="1:16" x14ac:dyDescent="0.3">
      <c r="A9" s="1" t="s">
        <v>67</v>
      </c>
      <c r="B9" s="2" t="s">
        <v>68</v>
      </c>
      <c r="C9" s="2">
        <v>34</v>
      </c>
      <c r="D9" s="2">
        <v>78</v>
      </c>
      <c r="E9" s="2">
        <v>194</v>
      </c>
      <c r="F9" s="2" t="s">
        <v>31</v>
      </c>
      <c r="G9" s="2" t="s">
        <v>69</v>
      </c>
      <c r="H9" s="3" t="s">
        <v>70</v>
      </c>
      <c r="J9" s="12"/>
      <c r="K9" s="1" t="s">
        <v>29</v>
      </c>
      <c r="L9" s="24">
        <f t="shared" si="1"/>
        <v>0</v>
      </c>
      <c r="M9" s="17">
        <f t="shared" si="0"/>
        <v>0</v>
      </c>
      <c r="N9" s="17">
        <f t="shared" si="0"/>
        <v>0</v>
      </c>
      <c r="O9" s="17">
        <f t="shared" si="0"/>
        <v>3</v>
      </c>
      <c r="P9" s="18">
        <f t="shared" si="0"/>
        <v>0</v>
      </c>
    </row>
    <row r="10" spans="1:16" ht="15" thickBot="1" x14ac:dyDescent="0.35">
      <c r="A10" s="1" t="s">
        <v>71</v>
      </c>
      <c r="B10" s="2" t="s">
        <v>72</v>
      </c>
      <c r="C10" s="2">
        <v>32</v>
      </c>
      <c r="D10" s="2">
        <v>78</v>
      </c>
      <c r="E10" s="2">
        <v>194</v>
      </c>
      <c r="F10" s="2" t="s">
        <v>73</v>
      </c>
      <c r="G10" s="2" t="s">
        <v>53</v>
      </c>
      <c r="H10" s="3" t="s">
        <v>74</v>
      </c>
      <c r="J10" s="13"/>
      <c r="K10" s="4" t="s">
        <v>31</v>
      </c>
      <c r="L10" s="25">
        <f t="shared" si="1"/>
        <v>1</v>
      </c>
      <c r="M10" s="19">
        <f t="shared" si="0"/>
        <v>0</v>
      </c>
      <c r="N10" s="19">
        <f t="shared" si="0"/>
        <v>2</v>
      </c>
      <c r="O10" s="19">
        <f t="shared" si="0"/>
        <v>0</v>
      </c>
      <c r="P10" s="20">
        <f t="shared" si="0"/>
        <v>2</v>
      </c>
    </row>
    <row r="11" spans="1:16" x14ac:dyDescent="0.3">
      <c r="A11" s="1" t="s">
        <v>36</v>
      </c>
      <c r="B11" s="2" t="s">
        <v>37</v>
      </c>
      <c r="C11" s="2">
        <v>22</v>
      </c>
      <c r="D11" s="2">
        <v>64</v>
      </c>
      <c r="E11" s="2">
        <v>182</v>
      </c>
      <c r="F11" s="2" t="s">
        <v>31</v>
      </c>
      <c r="G11" s="2" t="s">
        <v>21</v>
      </c>
      <c r="H11" s="3" t="s">
        <v>38</v>
      </c>
    </row>
    <row r="12" spans="1:16" x14ac:dyDescent="0.3">
      <c r="A12" s="1" t="s">
        <v>39</v>
      </c>
      <c r="B12" s="2" t="s">
        <v>40</v>
      </c>
      <c r="C12" s="2">
        <v>22</v>
      </c>
      <c r="D12" s="2">
        <v>63</v>
      </c>
      <c r="E12" s="2">
        <v>165</v>
      </c>
      <c r="F12" s="2" t="s">
        <v>23</v>
      </c>
      <c r="G12" s="2" t="s">
        <v>24</v>
      </c>
      <c r="H12" s="3" t="s">
        <v>41</v>
      </c>
    </row>
    <row r="13" spans="1:16" x14ac:dyDescent="0.3">
      <c r="A13" s="1" t="s">
        <v>42</v>
      </c>
      <c r="B13" s="2" t="s">
        <v>43</v>
      </c>
      <c r="C13" s="2">
        <v>30</v>
      </c>
      <c r="D13" s="2">
        <v>63</v>
      </c>
      <c r="E13" s="2">
        <v>165</v>
      </c>
      <c r="F13" s="2" t="s">
        <v>26</v>
      </c>
      <c r="G13" s="2" t="s">
        <v>27</v>
      </c>
      <c r="H13" s="3" t="s">
        <v>44</v>
      </c>
      <c r="J13" s="2"/>
    </row>
    <row r="14" spans="1:16" x14ac:dyDescent="0.3">
      <c r="A14" s="1" t="s">
        <v>45</v>
      </c>
      <c r="B14" s="2" t="s">
        <v>46</v>
      </c>
      <c r="C14" s="2">
        <v>30</v>
      </c>
      <c r="D14" s="2">
        <v>63</v>
      </c>
      <c r="E14" s="2">
        <v>165</v>
      </c>
      <c r="F14" s="2" t="s">
        <v>29</v>
      </c>
      <c r="G14" s="2" t="s">
        <v>29</v>
      </c>
      <c r="H14" s="3" t="s">
        <v>47</v>
      </c>
      <c r="J14" s="2"/>
    </row>
    <row r="15" spans="1:16" x14ac:dyDescent="0.3">
      <c r="A15" s="1" t="s">
        <v>48</v>
      </c>
      <c r="B15" s="2" t="s">
        <v>49</v>
      </c>
      <c r="C15" s="2">
        <v>34</v>
      </c>
      <c r="D15" s="2">
        <v>63</v>
      </c>
      <c r="E15" s="2">
        <v>165</v>
      </c>
      <c r="F15" s="2" t="s">
        <v>31</v>
      </c>
      <c r="G15" s="2" t="s">
        <v>27</v>
      </c>
      <c r="H15" s="3" t="s">
        <v>50</v>
      </c>
      <c r="J15" s="2"/>
    </row>
    <row r="16" spans="1:16" x14ac:dyDescent="0.3">
      <c r="A16" s="1" t="s">
        <v>51</v>
      </c>
      <c r="B16" s="2" t="s">
        <v>52</v>
      </c>
      <c r="C16" s="2">
        <v>30</v>
      </c>
      <c r="D16" s="2">
        <v>74</v>
      </c>
      <c r="E16" s="2">
        <v>185</v>
      </c>
      <c r="F16" s="2" t="s">
        <v>20</v>
      </c>
      <c r="G16" s="2" t="s">
        <v>21</v>
      </c>
      <c r="H16" s="3" t="s">
        <v>54</v>
      </c>
      <c r="J16" s="2"/>
    </row>
    <row r="17" spans="1:10" x14ac:dyDescent="0.3">
      <c r="A17" s="1" t="s">
        <v>55</v>
      </c>
      <c r="B17" s="2" t="s">
        <v>56</v>
      </c>
      <c r="C17" s="2">
        <v>30</v>
      </c>
      <c r="D17" s="2">
        <v>45</v>
      </c>
      <c r="E17" s="2">
        <v>163</v>
      </c>
      <c r="F17" s="2" t="s">
        <v>23</v>
      </c>
      <c r="G17" s="2" t="s">
        <v>24</v>
      </c>
      <c r="H17" s="3" t="s">
        <v>57</v>
      </c>
      <c r="J17" s="2"/>
    </row>
    <row r="18" spans="1:10" x14ac:dyDescent="0.3">
      <c r="A18" s="1" t="s">
        <v>58</v>
      </c>
      <c r="B18" s="2" t="s">
        <v>59</v>
      </c>
      <c r="C18" s="2">
        <v>34</v>
      </c>
      <c r="D18" s="2">
        <v>45</v>
      </c>
      <c r="E18" s="2">
        <v>165</v>
      </c>
      <c r="F18" s="2" t="s">
        <v>31</v>
      </c>
      <c r="G18" s="2" t="s">
        <v>27</v>
      </c>
      <c r="H18" s="3" t="s">
        <v>60</v>
      </c>
      <c r="J18" s="2"/>
    </row>
    <row r="19" spans="1:10" x14ac:dyDescent="0.3">
      <c r="A19" s="1" t="s">
        <v>61</v>
      </c>
      <c r="B19" s="2" t="s">
        <v>62</v>
      </c>
      <c r="C19" s="2">
        <v>34</v>
      </c>
      <c r="D19" s="2">
        <v>45</v>
      </c>
      <c r="E19" s="2">
        <v>157</v>
      </c>
      <c r="F19" s="2" t="s">
        <v>29</v>
      </c>
      <c r="G19" s="2" t="s">
        <v>29</v>
      </c>
      <c r="H19" s="3" t="s">
        <v>63</v>
      </c>
      <c r="J19" s="2"/>
    </row>
    <row r="20" spans="1:10" ht="15" thickBot="1" x14ac:dyDescent="0.35">
      <c r="A20" s="4" t="s">
        <v>64</v>
      </c>
      <c r="B20" s="5" t="s">
        <v>65</v>
      </c>
      <c r="C20" s="5">
        <v>27</v>
      </c>
      <c r="D20" s="5">
        <v>58</v>
      </c>
      <c r="E20" s="5">
        <v>173</v>
      </c>
      <c r="F20" s="5" t="s">
        <v>31</v>
      </c>
      <c r="G20" s="5" t="s">
        <v>32</v>
      </c>
      <c r="H20" s="6" t="s">
        <v>66</v>
      </c>
    </row>
  </sheetData>
  <mergeCells count="2">
    <mergeCell ref="J6:J10"/>
    <mergeCell ref="L4:P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5C3B7-134E-4899-9F9D-D97CFA1E5180}">
  <dimension ref="A1:P20"/>
  <sheetViews>
    <sheetView workbookViewId="0">
      <selection activeCell="N17" sqref="N17"/>
    </sheetView>
  </sheetViews>
  <sheetFormatPr defaultRowHeight="14.4" x14ac:dyDescent="0.3"/>
  <cols>
    <col min="1" max="1" width="10.33203125" bestFit="1" customWidth="1"/>
    <col min="2" max="2" width="10.21875" bestFit="1" customWidth="1"/>
    <col min="3" max="3" width="4" bestFit="1" customWidth="1"/>
    <col min="4" max="4" width="6.77734375" bestFit="1" customWidth="1"/>
    <col min="5" max="5" width="6.21875" bestFit="1" customWidth="1"/>
    <col min="6" max="6" width="11.77734375" bestFit="1" customWidth="1"/>
    <col min="7" max="7" width="12.5546875" bestFit="1" customWidth="1"/>
    <col min="8" max="8" width="27" bestFit="1" customWidth="1"/>
    <col min="10" max="10" width="10.33203125" style="28" bestFit="1" customWidth="1"/>
    <col min="11" max="11" width="31.88671875" style="28" customWidth="1"/>
    <col min="12" max="12" width="7.21875" style="10" bestFit="1" customWidth="1"/>
    <col min="13" max="13" width="9.109375" style="10" bestFit="1" customWidth="1"/>
    <col min="14" max="14" width="9.77734375" style="10" bestFit="1" customWidth="1"/>
    <col min="15" max="15" width="9.6640625" style="10" bestFit="1" customWidth="1"/>
    <col min="16" max="16" width="5.88671875" style="10" bestFit="1" customWidth="1"/>
  </cols>
  <sheetData>
    <row r="1" spans="1:16" ht="15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</v>
      </c>
      <c r="G1" s="8" t="s">
        <v>7</v>
      </c>
      <c r="H1" s="9" t="s">
        <v>5</v>
      </c>
    </row>
    <row r="2" spans="1:16" ht="15" thickBot="1" x14ac:dyDescent="0.35">
      <c r="A2" s="1" t="s">
        <v>8</v>
      </c>
      <c r="B2" s="2" t="s">
        <v>9</v>
      </c>
      <c r="C2" s="2">
        <v>18</v>
      </c>
      <c r="D2" s="2">
        <v>76</v>
      </c>
      <c r="E2" s="2">
        <v>187</v>
      </c>
      <c r="F2" s="2" t="s">
        <v>20</v>
      </c>
      <c r="G2" s="2" t="s">
        <v>21</v>
      </c>
      <c r="H2" s="3" t="s">
        <v>22</v>
      </c>
    </row>
    <row r="3" spans="1:16" ht="15" thickBot="1" x14ac:dyDescent="0.35">
      <c r="A3" s="1" t="s">
        <v>10</v>
      </c>
      <c r="B3" s="2" t="s">
        <v>11</v>
      </c>
      <c r="C3" s="2">
        <v>18</v>
      </c>
      <c r="D3" s="2">
        <v>76</v>
      </c>
      <c r="E3" s="2">
        <v>187</v>
      </c>
      <c r="F3" s="2" t="s">
        <v>23</v>
      </c>
      <c r="G3" s="2" t="s">
        <v>24</v>
      </c>
      <c r="H3" s="3" t="s">
        <v>25</v>
      </c>
      <c r="J3" s="30" t="s">
        <v>0</v>
      </c>
      <c r="K3" s="29" t="s">
        <v>5</v>
      </c>
      <c r="L3" s="17"/>
      <c r="M3" s="17"/>
      <c r="N3" s="17"/>
      <c r="O3" s="17"/>
      <c r="P3" s="17"/>
    </row>
    <row r="4" spans="1:16" ht="15" thickBot="1" x14ac:dyDescent="0.35">
      <c r="A4" s="1" t="s">
        <v>12</v>
      </c>
      <c r="B4" s="2" t="s">
        <v>13</v>
      </c>
      <c r="C4" s="2">
        <v>26</v>
      </c>
      <c r="D4" s="2">
        <v>76</v>
      </c>
      <c r="E4" s="2">
        <v>187</v>
      </c>
      <c r="F4" s="2" t="s">
        <v>26</v>
      </c>
      <c r="G4" s="2" t="s">
        <v>27</v>
      </c>
      <c r="H4" s="3" t="s">
        <v>28</v>
      </c>
      <c r="J4" s="31" t="s">
        <v>8</v>
      </c>
      <c r="K4" s="32" t="str">
        <f>VLOOKUP(J4,A2:H20,8,FALSE)</f>
        <v>jbutt@gmail.com</v>
      </c>
      <c r="L4" s="27"/>
      <c r="M4" s="27"/>
      <c r="N4" s="27"/>
      <c r="O4" s="27"/>
      <c r="P4" s="27"/>
    </row>
    <row r="5" spans="1:16" x14ac:dyDescent="0.3">
      <c r="A5" s="1" t="s">
        <v>14</v>
      </c>
      <c r="B5" s="2" t="s">
        <v>15</v>
      </c>
      <c r="C5" s="2">
        <v>26</v>
      </c>
      <c r="D5" s="2">
        <v>98</v>
      </c>
      <c r="E5" s="2">
        <v>190</v>
      </c>
      <c r="F5" s="2" t="s">
        <v>29</v>
      </c>
      <c r="G5" s="2" t="s">
        <v>29</v>
      </c>
      <c r="H5" s="3" t="s">
        <v>30</v>
      </c>
      <c r="J5" s="26"/>
      <c r="L5" s="17"/>
      <c r="M5" s="17"/>
      <c r="N5" s="17"/>
      <c r="O5" s="17"/>
      <c r="P5" s="17"/>
    </row>
    <row r="6" spans="1:16" x14ac:dyDescent="0.3">
      <c r="A6" s="1" t="s">
        <v>16</v>
      </c>
      <c r="B6" s="2" t="s">
        <v>17</v>
      </c>
      <c r="C6" s="2">
        <v>22</v>
      </c>
      <c r="D6" s="2">
        <v>78</v>
      </c>
      <c r="E6" s="2">
        <v>194</v>
      </c>
      <c r="F6" s="2" t="s">
        <v>31</v>
      </c>
      <c r="G6" s="2" t="s">
        <v>32</v>
      </c>
      <c r="H6" s="3" t="s">
        <v>33</v>
      </c>
      <c r="J6" s="26"/>
      <c r="L6" s="17"/>
      <c r="M6" s="17"/>
      <c r="N6" s="17"/>
      <c r="O6" s="17"/>
      <c r="P6" s="17"/>
    </row>
    <row r="7" spans="1:16" x14ac:dyDescent="0.3">
      <c r="A7" s="1" t="s">
        <v>18</v>
      </c>
      <c r="B7" s="2" t="s">
        <v>19</v>
      </c>
      <c r="C7" s="2">
        <v>31</v>
      </c>
      <c r="D7" s="2">
        <v>78</v>
      </c>
      <c r="E7" s="2">
        <v>194</v>
      </c>
      <c r="F7" s="2" t="s">
        <v>34</v>
      </c>
      <c r="G7" s="2" t="s">
        <v>27</v>
      </c>
      <c r="H7" s="3" t="s">
        <v>35</v>
      </c>
      <c r="J7" s="26"/>
      <c r="L7" s="17"/>
      <c r="M7" s="17"/>
      <c r="N7" s="17"/>
      <c r="O7" s="17"/>
      <c r="P7" s="17"/>
    </row>
    <row r="8" spans="1:16" x14ac:dyDescent="0.3">
      <c r="A8" s="1" t="s">
        <v>75</v>
      </c>
      <c r="B8" s="2" t="s">
        <v>76</v>
      </c>
      <c r="C8" s="2">
        <v>30</v>
      </c>
      <c r="D8" s="2">
        <v>78</v>
      </c>
      <c r="E8" s="2">
        <v>194</v>
      </c>
      <c r="F8" s="2" t="s">
        <v>77</v>
      </c>
      <c r="G8" s="2" t="s">
        <v>78</v>
      </c>
      <c r="H8" s="3" t="s">
        <v>79</v>
      </c>
      <c r="J8" s="26"/>
      <c r="L8" s="17"/>
      <c r="M8" s="17"/>
      <c r="N8" s="17"/>
      <c r="O8" s="17"/>
      <c r="P8" s="17"/>
    </row>
    <row r="9" spans="1:16" x14ac:dyDescent="0.3">
      <c r="A9" s="1" t="s">
        <v>67</v>
      </c>
      <c r="B9" s="2" t="s">
        <v>68</v>
      </c>
      <c r="C9" s="2">
        <v>34</v>
      </c>
      <c r="D9" s="2">
        <v>78</v>
      </c>
      <c r="E9" s="2">
        <v>194</v>
      </c>
      <c r="F9" s="2" t="s">
        <v>31</v>
      </c>
      <c r="G9" s="2" t="s">
        <v>69</v>
      </c>
      <c r="H9" s="3" t="s">
        <v>70</v>
      </c>
      <c r="J9" s="26"/>
      <c r="K9" s="26"/>
      <c r="L9" s="17"/>
      <c r="M9" s="17"/>
      <c r="N9" s="17"/>
      <c r="O9" s="17"/>
      <c r="P9" s="17"/>
    </row>
    <row r="10" spans="1:16" x14ac:dyDescent="0.3">
      <c r="A10" s="1" t="s">
        <v>71</v>
      </c>
      <c r="B10" s="2" t="s">
        <v>72</v>
      </c>
      <c r="C10" s="2">
        <v>32</v>
      </c>
      <c r="D10" s="2">
        <v>78</v>
      </c>
      <c r="E10" s="2">
        <v>194</v>
      </c>
      <c r="F10" s="2" t="s">
        <v>73</v>
      </c>
      <c r="G10" s="2" t="s">
        <v>53</v>
      </c>
      <c r="H10" s="3" t="s">
        <v>74</v>
      </c>
      <c r="J10" s="26"/>
      <c r="K10" s="26"/>
      <c r="L10" s="17"/>
      <c r="M10" s="17"/>
      <c r="N10" s="17"/>
      <c r="O10" s="17"/>
      <c r="P10" s="17"/>
    </row>
    <row r="11" spans="1:16" x14ac:dyDescent="0.3">
      <c r="A11" s="1" t="s">
        <v>36</v>
      </c>
      <c r="B11" s="2" t="s">
        <v>37</v>
      </c>
      <c r="C11" s="2">
        <v>22</v>
      </c>
      <c r="D11" s="2">
        <v>64</v>
      </c>
      <c r="E11" s="2">
        <v>182</v>
      </c>
      <c r="F11" s="2" t="s">
        <v>31</v>
      </c>
      <c r="G11" s="2" t="s">
        <v>21</v>
      </c>
      <c r="H11" s="3" t="s">
        <v>38</v>
      </c>
      <c r="J11" s="26"/>
      <c r="K11" s="26"/>
      <c r="L11" s="17"/>
      <c r="M11" s="17"/>
      <c r="N11" s="17"/>
      <c r="O11" s="17"/>
      <c r="P11" s="17"/>
    </row>
    <row r="12" spans="1:16" x14ac:dyDescent="0.3">
      <c r="A12" s="1" t="s">
        <v>39</v>
      </c>
      <c r="B12" s="2" t="s">
        <v>40</v>
      </c>
      <c r="C12" s="2">
        <v>22</v>
      </c>
      <c r="D12" s="2">
        <v>63</v>
      </c>
      <c r="E12" s="2">
        <v>165</v>
      </c>
      <c r="F12" s="2" t="s">
        <v>23</v>
      </c>
      <c r="G12" s="2" t="s">
        <v>24</v>
      </c>
      <c r="H12" s="3" t="s">
        <v>41</v>
      </c>
    </row>
    <row r="13" spans="1:16" x14ac:dyDescent="0.3">
      <c r="A13" s="1" t="s">
        <v>42</v>
      </c>
      <c r="B13" s="2" t="s">
        <v>43</v>
      </c>
      <c r="C13" s="2">
        <v>30</v>
      </c>
      <c r="D13" s="2">
        <v>63</v>
      </c>
      <c r="E13" s="2">
        <v>165</v>
      </c>
      <c r="F13" s="2" t="s">
        <v>26</v>
      </c>
      <c r="G13" s="2" t="s">
        <v>27</v>
      </c>
      <c r="H13" s="3" t="s">
        <v>44</v>
      </c>
      <c r="J13" s="26"/>
      <c r="K13" s="26"/>
    </row>
    <row r="14" spans="1:16" x14ac:dyDescent="0.3">
      <c r="A14" s="1" t="s">
        <v>45</v>
      </c>
      <c r="B14" s="2" t="s">
        <v>46</v>
      </c>
      <c r="C14" s="2">
        <v>30</v>
      </c>
      <c r="D14" s="2">
        <v>63</v>
      </c>
      <c r="E14" s="2">
        <v>165</v>
      </c>
      <c r="F14" s="2" t="s">
        <v>29</v>
      </c>
      <c r="G14" s="2" t="s">
        <v>29</v>
      </c>
      <c r="H14" s="3" t="s">
        <v>47</v>
      </c>
      <c r="J14" s="26"/>
      <c r="K14" s="26"/>
    </row>
    <row r="15" spans="1:16" x14ac:dyDescent="0.3">
      <c r="A15" s="1" t="s">
        <v>48</v>
      </c>
      <c r="B15" s="2" t="s">
        <v>49</v>
      </c>
      <c r="C15" s="2">
        <v>34</v>
      </c>
      <c r="D15" s="2">
        <v>63</v>
      </c>
      <c r="E15" s="2">
        <v>165</v>
      </c>
      <c r="F15" s="2" t="s">
        <v>31</v>
      </c>
      <c r="G15" s="2" t="s">
        <v>27</v>
      </c>
      <c r="H15" s="3" t="s">
        <v>50</v>
      </c>
      <c r="J15" s="26"/>
      <c r="K15" s="26"/>
    </row>
    <row r="16" spans="1:16" x14ac:dyDescent="0.3">
      <c r="A16" s="1" t="s">
        <v>51</v>
      </c>
      <c r="B16" s="2" t="s">
        <v>52</v>
      </c>
      <c r="C16" s="2">
        <v>30</v>
      </c>
      <c r="D16" s="2">
        <v>74</v>
      </c>
      <c r="E16" s="2">
        <v>185</v>
      </c>
      <c r="F16" s="2" t="s">
        <v>20</v>
      </c>
      <c r="G16" s="2" t="s">
        <v>21</v>
      </c>
      <c r="H16" s="3" t="s">
        <v>54</v>
      </c>
      <c r="J16" s="26"/>
      <c r="K16" s="26"/>
    </row>
    <row r="17" spans="1:11" x14ac:dyDescent="0.3">
      <c r="A17" s="1" t="s">
        <v>55</v>
      </c>
      <c r="B17" s="2" t="s">
        <v>56</v>
      </c>
      <c r="C17" s="2">
        <v>30</v>
      </c>
      <c r="D17" s="2">
        <v>45</v>
      </c>
      <c r="E17" s="2">
        <v>163</v>
      </c>
      <c r="F17" s="2" t="s">
        <v>23</v>
      </c>
      <c r="G17" s="2" t="s">
        <v>24</v>
      </c>
      <c r="H17" s="3" t="s">
        <v>57</v>
      </c>
      <c r="J17" s="26"/>
      <c r="K17" s="26"/>
    </row>
    <row r="18" spans="1:11" x14ac:dyDescent="0.3">
      <c r="A18" s="1" t="s">
        <v>58</v>
      </c>
      <c r="B18" s="2" t="s">
        <v>59</v>
      </c>
      <c r="C18" s="2">
        <v>34</v>
      </c>
      <c r="D18" s="2">
        <v>45</v>
      </c>
      <c r="E18" s="2">
        <v>165</v>
      </c>
      <c r="F18" s="2" t="s">
        <v>31</v>
      </c>
      <c r="G18" s="2" t="s">
        <v>27</v>
      </c>
      <c r="H18" s="3" t="s">
        <v>60</v>
      </c>
      <c r="J18" s="26"/>
      <c r="K18" s="26"/>
    </row>
    <row r="19" spans="1:11" x14ac:dyDescent="0.3">
      <c r="A19" s="1" t="s">
        <v>61</v>
      </c>
      <c r="B19" s="2" t="s">
        <v>62</v>
      </c>
      <c r="C19" s="2">
        <v>34</v>
      </c>
      <c r="D19" s="2">
        <v>45</v>
      </c>
      <c r="E19" s="2">
        <v>157</v>
      </c>
      <c r="F19" s="2" t="s">
        <v>29</v>
      </c>
      <c r="G19" s="2" t="s">
        <v>29</v>
      </c>
      <c r="H19" s="3" t="s">
        <v>63</v>
      </c>
    </row>
    <row r="20" spans="1:11" ht="15" thickBot="1" x14ac:dyDescent="0.35">
      <c r="A20" s="4" t="s">
        <v>64</v>
      </c>
      <c r="B20" s="5" t="s">
        <v>65</v>
      </c>
      <c r="C20" s="5">
        <v>27</v>
      </c>
      <c r="D20" s="5">
        <v>58</v>
      </c>
      <c r="E20" s="5">
        <v>173</v>
      </c>
      <c r="F20" s="5" t="s">
        <v>31</v>
      </c>
      <c r="G20" s="5" t="s">
        <v>32</v>
      </c>
      <c r="H20" s="6" t="s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1096-4FF2-4DDB-86EF-C0AEE695D6BD}">
  <dimension ref="A1:P20"/>
  <sheetViews>
    <sheetView workbookViewId="0">
      <selection activeCell="K19" sqref="K19"/>
    </sheetView>
  </sheetViews>
  <sheetFormatPr defaultRowHeight="14.4" x14ac:dyDescent="0.3"/>
  <cols>
    <col min="1" max="1" width="10.33203125" bestFit="1" customWidth="1"/>
    <col min="2" max="2" width="10.21875" bestFit="1" customWidth="1"/>
    <col min="3" max="3" width="4" bestFit="1" customWidth="1"/>
    <col min="4" max="4" width="6.77734375" bestFit="1" customWidth="1"/>
    <col min="5" max="5" width="6.21875" bestFit="1" customWidth="1"/>
    <col min="6" max="6" width="11.44140625" bestFit="1" customWidth="1"/>
    <col min="7" max="7" width="9.77734375" bestFit="1" customWidth="1"/>
    <col min="8" max="8" width="27" bestFit="1" customWidth="1"/>
    <col min="9" max="9" width="2.6640625" customWidth="1"/>
    <col min="10" max="10" width="40.44140625" style="33" bestFit="1" customWidth="1"/>
    <col min="11" max="11" width="12.33203125" style="38" customWidth="1"/>
    <col min="12" max="12" width="7.21875" style="10" bestFit="1" customWidth="1"/>
    <col min="13" max="13" width="9.109375" style="10" bestFit="1" customWidth="1"/>
    <col min="14" max="14" width="9.77734375" style="10" bestFit="1" customWidth="1"/>
    <col min="15" max="15" width="9.6640625" style="10" bestFit="1" customWidth="1"/>
    <col min="16" max="16" width="5.88671875" style="10" bestFit="1" customWidth="1"/>
  </cols>
  <sheetData>
    <row r="1" spans="1:16" ht="15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</v>
      </c>
      <c r="G1" s="8" t="s">
        <v>7</v>
      </c>
      <c r="H1" s="9" t="s">
        <v>5</v>
      </c>
    </row>
    <row r="2" spans="1:16" ht="15" thickBot="1" x14ac:dyDescent="0.35">
      <c r="A2" s="1" t="s">
        <v>8</v>
      </c>
      <c r="B2" s="2" t="s">
        <v>9</v>
      </c>
      <c r="C2" s="2">
        <v>18</v>
      </c>
      <c r="D2" s="2">
        <v>76</v>
      </c>
      <c r="E2" s="2">
        <v>187</v>
      </c>
      <c r="F2" s="2" t="s">
        <v>20</v>
      </c>
      <c r="G2" s="2" t="s">
        <v>21</v>
      </c>
      <c r="H2" s="3" t="s">
        <v>22</v>
      </c>
    </row>
    <row r="3" spans="1:16" ht="15" thickBot="1" x14ac:dyDescent="0.35">
      <c r="A3" s="1" t="s">
        <v>10</v>
      </c>
      <c r="B3" s="2" t="s">
        <v>11</v>
      </c>
      <c r="C3" s="2">
        <v>18</v>
      </c>
      <c r="D3" s="2">
        <v>76</v>
      </c>
      <c r="E3" s="2">
        <v>187</v>
      </c>
      <c r="F3" s="2" t="s">
        <v>23</v>
      </c>
      <c r="G3" s="2" t="s">
        <v>24</v>
      </c>
      <c r="H3" s="3" t="s">
        <v>25</v>
      </c>
      <c r="J3" s="40" t="s">
        <v>84</v>
      </c>
      <c r="K3" s="35" t="s">
        <v>85</v>
      </c>
      <c r="L3" s="17"/>
      <c r="M3" s="17"/>
      <c r="N3" s="17"/>
      <c r="O3" s="17"/>
      <c r="P3" s="17"/>
    </row>
    <row r="4" spans="1:16" x14ac:dyDescent="0.3">
      <c r="A4" s="1" t="s">
        <v>12</v>
      </c>
      <c r="B4" s="2" t="s">
        <v>13</v>
      </c>
      <c r="C4" s="2">
        <v>26</v>
      </c>
      <c r="D4" s="2">
        <v>76</v>
      </c>
      <c r="E4" s="2">
        <v>187</v>
      </c>
      <c r="F4" s="2" t="s">
        <v>26</v>
      </c>
      <c r="G4" s="2" t="s">
        <v>27</v>
      </c>
      <c r="H4" s="3" t="s">
        <v>28</v>
      </c>
      <c r="J4" s="41"/>
      <c r="K4" s="36"/>
      <c r="L4" s="27"/>
      <c r="M4" s="27"/>
      <c r="N4" s="27"/>
      <c r="O4" s="27"/>
      <c r="P4" s="27"/>
    </row>
    <row r="5" spans="1:16" x14ac:dyDescent="0.3">
      <c r="A5" s="1" t="s">
        <v>14</v>
      </c>
      <c r="B5" s="2" t="s">
        <v>15</v>
      </c>
      <c r="C5" s="2">
        <v>26</v>
      </c>
      <c r="D5" s="2">
        <v>98</v>
      </c>
      <c r="E5" s="2">
        <v>190</v>
      </c>
      <c r="F5" s="2" t="s">
        <v>29</v>
      </c>
      <c r="G5" s="2" t="s">
        <v>29</v>
      </c>
      <c r="H5" s="3" t="s">
        <v>30</v>
      </c>
      <c r="J5" s="41" t="s">
        <v>80</v>
      </c>
      <c r="K5" s="36">
        <f>SUM(C2:C20)</f>
        <v>530</v>
      </c>
      <c r="L5" s="17"/>
      <c r="M5" s="17"/>
      <c r="N5" s="17"/>
      <c r="O5" s="17"/>
      <c r="P5" s="17"/>
    </row>
    <row r="6" spans="1:16" x14ac:dyDescent="0.3">
      <c r="A6" s="1" t="s">
        <v>16</v>
      </c>
      <c r="B6" s="2" t="s">
        <v>17</v>
      </c>
      <c r="C6" s="2">
        <v>22</v>
      </c>
      <c r="D6" s="2">
        <v>78</v>
      </c>
      <c r="E6" s="2">
        <v>194</v>
      </c>
      <c r="F6" s="2" t="s">
        <v>31</v>
      </c>
      <c r="G6" s="2" t="s">
        <v>32</v>
      </c>
      <c r="H6" s="3" t="s">
        <v>33</v>
      </c>
      <c r="J6" s="41"/>
      <c r="K6" s="36"/>
      <c r="L6" s="17"/>
      <c r="M6" s="17"/>
      <c r="N6" s="17"/>
      <c r="O6" s="17"/>
      <c r="P6" s="17"/>
    </row>
    <row r="7" spans="1:16" x14ac:dyDescent="0.3">
      <c r="A7" s="1" t="s">
        <v>18</v>
      </c>
      <c r="B7" s="2" t="s">
        <v>19</v>
      </c>
      <c r="C7" s="2">
        <v>31</v>
      </c>
      <c r="D7" s="2">
        <v>78</v>
      </c>
      <c r="E7" s="2">
        <v>194</v>
      </c>
      <c r="F7" s="2" t="s">
        <v>34</v>
      </c>
      <c r="G7" s="2" t="s">
        <v>27</v>
      </c>
      <c r="H7" s="3" t="s">
        <v>35</v>
      </c>
      <c r="J7" s="41" t="s">
        <v>81</v>
      </c>
      <c r="K7" s="39">
        <f>AVERAGE(D2:D20)</f>
        <v>68.368421052631575</v>
      </c>
      <c r="L7" s="17"/>
      <c r="M7" s="17"/>
      <c r="N7" s="17"/>
      <c r="O7" s="17"/>
      <c r="P7" s="17"/>
    </row>
    <row r="8" spans="1:16" x14ac:dyDescent="0.3">
      <c r="A8" s="1" t="s">
        <v>75</v>
      </c>
      <c r="B8" s="2" t="s">
        <v>76</v>
      </c>
      <c r="C8" s="2">
        <v>30</v>
      </c>
      <c r="D8" s="2">
        <v>78</v>
      </c>
      <c r="E8" s="2">
        <v>194</v>
      </c>
      <c r="F8" s="2" t="s">
        <v>77</v>
      </c>
      <c r="G8" s="2" t="s">
        <v>78</v>
      </c>
      <c r="H8" s="3" t="s">
        <v>79</v>
      </c>
      <c r="J8" s="41"/>
      <c r="K8" s="36"/>
      <c r="L8" s="17"/>
      <c r="M8" s="17"/>
      <c r="N8" s="17"/>
      <c r="O8" s="17"/>
      <c r="P8" s="17"/>
    </row>
    <row r="9" spans="1:16" x14ac:dyDescent="0.3">
      <c r="A9" s="1" t="s">
        <v>67</v>
      </c>
      <c r="B9" s="2" t="s">
        <v>68</v>
      </c>
      <c r="C9" s="2">
        <v>34</v>
      </c>
      <c r="D9" s="2">
        <v>78</v>
      </c>
      <c r="E9" s="2">
        <v>194</v>
      </c>
      <c r="F9" s="2" t="s">
        <v>31</v>
      </c>
      <c r="G9" s="2" t="s">
        <v>69</v>
      </c>
      <c r="H9" s="3" t="s">
        <v>70</v>
      </c>
      <c r="J9" s="42" t="s">
        <v>83</v>
      </c>
      <c r="K9" s="36">
        <f>COUNT(E2:E20)</f>
        <v>19</v>
      </c>
      <c r="L9" s="17"/>
      <c r="M9" s="17"/>
      <c r="N9" s="17"/>
      <c r="O9" s="17"/>
      <c r="P9" s="17"/>
    </row>
    <row r="10" spans="1:16" x14ac:dyDescent="0.3">
      <c r="A10" s="1" t="s">
        <v>71</v>
      </c>
      <c r="B10" s="2" t="s">
        <v>72</v>
      </c>
      <c r="C10" s="2">
        <v>32</v>
      </c>
      <c r="D10" s="2">
        <v>78</v>
      </c>
      <c r="E10" s="2">
        <v>194</v>
      </c>
      <c r="F10" s="2" t="s">
        <v>73</v>
      </c>
      <c r="G10" s="2" t="s">
        <v>53</v>
      </c>
      <c r="H10" s="3" t="s">
        <v>74</v>
      </c>
      <c r="J10" s="41"/>
      <c r="K10" s="36"/>
      <c r="L10" s="17"/>
      <c r="M10" s="17"/>
      <c r="N10" s="17"/>
      <c r="O10" s="17"/>
      <c r="P10" s="17"/>
    </row>
    <row r="11" spans="1:16" ht="15" thickBot="1" x14ac:dyDescent="0.35">
      <c r="A11" s="1" t="s">
        <v>36</v>
      </c>
      <c r="B11" s="2" t="s">
        <v>37</v>
      </c>
      <c r="C11" s="2">
        <v>22</v>
      </c>
      <c r="D11" s="2">
        <v>64</v>
      </c>
      <c r="E11" s="2">
        <v>182</v>
      </c>
      <c r="F11" s="2" t="s">
        <v>31</v>
      </c>
      <c r="G11" s="2" t="s">
        <v>21</v>
      </c>
      <c r="H11" s="3" t="s">
        <v>38</v>
      </c>
      <c r="J11" s="43" t="s">
        <v>82</v>
      </c>
      <c r="K11" s="37">
        <f>COUNTA(A2:A20)</f>
        <v>19</v>
      </c>
      <c r="L11" s="17"/>
      <c r="M11" s="17"/>
      <c r="N11" s="17"/>
      <c r="O11" s="17"/>
      <c r="P11" s="17"/>
    </row>
    <row r="12" spans="1:16" x14ac:dyDescent="0.3">
      <c r="A12" s="1" t="s">
        <v>39</v>
      </c>
      <c r="B12" s="2" t="s">
        <v>40</v>
      </c>
      <c r="C12" s="2">
        <v>22</v>
      </c>
      <c r="D12" s="2">
        <v>63</v>
      </c>
      <c r="E12" s="2">
        <v>165</v>
      </c>
      <c r="F12" s="2" t="s">
        <v>23</v>
      </c>
      <c r="G12" s="2" t="s">
        <v>24</v>
      </c>
      <c r="H12" s="3" t="s">
        <v>41</v>
      </c>
    </row>
    <row r="13" spans="1:16" x14ac:dyDescent="0.3">
      <c r="A13" s="1" t="s">
        <v>42</v>
      </c>
      <c r="B13" s="2" t="s">
        <v>43</v>
      </c>
      <c r="C13" s="2">
        <v>30</v>
      </c>
      <c r="D13" s="2">
        <v>63</v>
      </c>
      <c r="E13" s="2">
        <v>165</v>
      </c>
      <c r="F13" s="2" t="s">
        <v>26</v>
      </c>
      <c r="G13" s="2" t="s">
        <v>27</v>
      </c>
      <c r="H13" s="3" t="s">
        <v>44</v>
      </c>
      <c r="J13" s="34"/>
    </row>
    <row r="14" spans="1:16" x14ac:dyDescent="0.3">
      <c r="A14" s="1" t="s">
        <v>45</v>
      </c>
      <c r="B14" s="2" t="s">
        <v>46</v>
      </c>
      <c r="C14" s="2">
        <v>30</v>
      </c>
      <c r="D14" s="2">
        <v>63</v>
      </c>
      <c r="E14" s="2">
        <v>165</v>
      </c>
      <c r="F14" s="2" t="s">
        <v>29</v>
      </c>
      <c r="G14" s="2" t="s">
        <v>29</v>
      </c>
      <c r="H14" s="3" t="s">
        <v>47</v>
      </c>
      <c r="J14" s="34"/>
    </row>
    <row r="15" spans="1:16" x14ac:dyDescent="0.3">
      <c r="A15" s="1" t="s">
        <v>48</v>
      </c>
      <c r="B15" s="2" t="s">
        <v>49</v>
      </c>
      <c r="C15" s="2">
        <v>34</v>
      </c>
      <c r="D15" s="2">
        <v>63</v>
      </c>
      <c r="E15" s="2">
        <v>165</v>
      </c>
      <c r="F15" s="2" t="s">
        <v>31</v>
      </c>
      <c r="G15" s="2" t="s">
        <v>27</v>
      </c>
      <c r="H15" s="3" t="s">
        <v>50</v>
      </c>
      <c r="J15" s="34"/>
    </row>
    <row r="16" spans="1:16" x14ac:dyDescent="0.3">
      <c r="A16" s="1" t="s">
        <v>51</v>
      </c>
      <c r="B16" s="2" t="s">
        <v>52</v>
      </c>
      <c r="C16" s="2">
        <v>30</v>
      </c>
      <c r="D16" s="2">
        <v>74</v>
      </c>
      <c r="E16" s="2">
        <v>185</v>
      </c>
      <c r="F16" s="2" t="s">
        <v>20</v>
      </c>
      <c r="G16" s="2" t="s">
        <v>21</v>
      </c>
      <c r="H16" s="3" t="s">
        <v>54</v>
      </c>
      <c r="J16" s="34"/>
    </row>
    <row r="17" spans="1:10" x14ac:dyDescent="0.3">
      <c r="A17" s="1" t="s">
        <v>55</v>
      </c>
      <c r="B17" s="2" t="s">
        <v>56</v>
      </c>
      <c r="C17" s="2">
        <v>30</v>
      </c>
      <c r="D17" s="2">
        <v>45</v>
      </c>
      <c r="E17" s="2">
        <v>163</v>
      </c>
      <c r="F17" s="2" t="s">
        <v>23</v>
      </c>
      <c r="G17" s="2" t="s">
        <v>24</v>
      </c>
      <c r="H17" s="3" t="s">
        <v>57</v>
      </c>
      <c r="J17" s="34"/>
    </row>
    <row r="18" spans="1:10" x14ac:dyDescent="0.3">
      <c r="A18" s="1" t="s">
        <v>58</v>
      </c>
      <c r="B18" s="2" t="s">
        <v>59</v>
      </c>
      <c r="C18" s="2">
        <v>34</v>
      </c>
      <c r="D18" s="2">
        <v>45</v>
      </c>
      <c r="E18" s="2">
        <v>165</v>
      </c>
      <c r="F18" s="2" t="s">
        <v>31</v>
      </c>
      <c r="G18" s="2" t="s">
        <v>27</v>
      </c>
      <c r="H18" s="3" t="s">
        <v>60</v>
      </c>
      <c r="J18" s="34"/>
    </row>
    <row r="19" spans="1:10" x14ac:dyDescent="0.3">
      <c r="A19" s="1" t="s">
        <v>61</v>
      </c>
      <c r="B19" s="2" t="s">
        <v>62</v>
      </c>
      <c r="C19" s="2">
        <v>34</v>
      </c>
      <c r="D19" s="2">
        <v>45</v>
      </c>
      <c r="E19" s="2">
        <v>157</v>
      </c>
      <c r="F19" s="2" t="s">
        <v>29</v>
      </c>
      <c r="G19" s="2" t="s">
        <v>29</v>
      </c>
      <c r="H19" s="3" t="s">
        <v>63</v>
      </c>
      <c r="J19" s="34"/>
    </row>
    <row r="20" spans="1:10" ht="15" thickBot="1" x14ac:dyDescent="0.35">
      <c r="A20" s="4" t="s">
        <v>64</v>
      </c>
      <c r="B20" s="5" t="s">
        <v>65</v>
      </c>
      <c r="C20" s="5">
        <v>27</v>
      </c>
      <c r="D20" s="5">
        <v>58</v>
      </c>
      <c r="E20" s="5">
        <v>173</v>
      </c>
      <c r="F20" s="5" t="s">
        <v>31</v>
      </c>
      <c r="G20" s="5" t="s">
        <v>32</v>
      </c>
      <c r="H20" s="6" t="s">
        <v>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F7925-6CB4-4F5B-966B-17A063F19D6B}">
  <dimension ref="A1:P20"/>
  <sheetViews>
    <sheetView workbookViewId="0">
      <selection activeCell="J2" sqref="J2"/>
    </sheetView>
  </sheetViews>
  <sheetFormatPr defaultRowHeight="14.4" x14ac:dyDescent="0.3"/>
  <cols>
    <col min="1" max="1" width="10.33203125" bestFit="1" customWidth="1"/>
    <col min="2" max="2" width="10.21875" bestFit="1" customWidth="1"/>
    <col min="3" max="3" width="4" bestFit="1" customWidth="1"/>
    <col min="4" max="4" width="6.77734375" bestFit="1" customWidth="1"/>
    <col min="5" max="5" width="6.21875" bestFit="1" customWidth="1"/>
    <col min="6" max="6" width="11.77734375" bestFit="1" customWidth="1"/>
    <col min="7" max="7" width="12.5546875" bestFit="1" customWidth="1"/>
    <col min="8" max="8" width="27" bestFit="1" customWidth="1"/>
    <col min="10" max="10" width="15.6640625" style="33" bestFit="1" customWidth="1"/>
    <col min="11" max="11" width="11.44140625" style="38" bestFit="1" customWidth="1"/>
    <col min="12" max="12" width="7.21875" style="10" bestFit="1" customWidth="1"/>
    <col min="13" max="13" width="9.109375" style="10" bestFit="1" customWidth="1"/>
    <col min="14" max="14" width="9.77734375" style="10" bestFit="1" customWidth="1"/>
    <col min="15" max="15" width="9.6640625" style="10" bestFit="1" customWidth="1"/>
    <col min="16" max="16" width="5.88671875" style="10" bestFit="1" customWidth="1"/>
  </cols>
  <sheetData>
    <row r="1" spans="1:16" ht="15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</v>
      </c>
      <c r="G1" s="8" t="s">
        <v>7</v>
      </c>
      <c r="H1" s="9" t="s">
        <v>5</v>
      </c>
      <c r="J1" s="48" t="s">
        <v>86</v>
      </c>
    </row>
    <row r="2" spans="1:16" x14ac:dyDescent="0.3">
      <c r="A2" s="1" t="s">
        <v>8</v>
      </c>
      <c r="B2" s="2" t="s">
        <v>9</v>
      </c>
      <c r="C2" s="2">
        <v>18</v>
      </c>
      <c r="D2" s="2">
        <v>76</v>
      </c>
      <c r="E2" s="2">
        <v>187</v>
      </c>
      <c r="F2" s="2" t="s">
        <v>20</v>
      </c>
      <c r="G2" s="2" t="s">
        <v>21</v>
      </c>
      <c r="H2" s="3" t="s">
        <v>22</v>
      </c>
      <c r="J2" s="47" t="str">
        <f>CONCATENATE(A2, " ", B2)</f>
        <v>James Butt</v>
      </c>
    </row>
    <row r="3" spans="1:16" x14ac:dyDescent="0.3">
      <c r="A3" s="1" t="s">
        <v>10</v>
      </c>
      <c r="B3" s="2" t="s">
        <v>11</v>
      </c>
      <c r="C3" s="2">
        <v>18</v>
      </c>
      <c r="D3" s="2">
        <v>76</v>
      </c>
      <c r="E3" s="2">
        <v>187</v>
      </c>
      <c r="F3" s="2" t="s">
        <v>23</v>
      </c>
      <c r="G3" s="2" t="s">
        <v>24</v>
      </c>
      <c r="H3" s="3" t="s">
        <v>25</v>
      </c>
      <c r="J3" s="41" t="str">
        <f t="shared" ref="J3:J20" si="0">CONCATENATE(A3, " ", B3)</f>
        <v>Josephine Darakjy</v>
      </c>
      <c r="K3" s="44"/>
      <c r="L3" s="17"/>
      <c r="M3" s="17"/>
      <c r="N3" s="17"/>
      <c r="O3" s="17"/>
      <c r="P3" s="17"/>
    </row>
    <row r="4" spans="1:16" x14ac:dyDescent="0.3">
      <c r="A4" s="1" t="s">
        <v>12</v>
      </c>
      <c r="B4" s="2" t="s">
        <v>13</v>
      </c>
      <c r="C4" s="2">
        <v>26</v>
      </c>
      <c r="D4" s="2">
        <v>76</v>
      </c>
      <c r="E4" s="2">
        <v>187</v>
      </c>
      <c r="F4" s="2" t="s">
        <v>26</v>
      </c>
      <c r="G4" s="2" t="s">
        <v>27</v>
      </c>
      <c r="H4" s="3" t="s">
        <v>28</v>
      </c>
      <c r="J4" s="41" t="str">
        <f t="shared" si="0"/>
        <v>Art Venere</v>
      </c>
      <c r="K4" s="45"/>
      <c r="L4" s="27"/>
      <c r="M4" s="27"/>
      <c r="N4" s="27"/>
      <c r="O4" s="27"/>
      <c r="P4" s="27"/>
    </row>
    <row r="5" spans="1:16" x14ac:dyDescent="0.3">
      <c r="A5" s="1" t="s">
        <v>14</v>
      </c>
      <c r="B5" s="2" t="s">
        <v>15</v>
      </c>
      <c r="C5" s="2">
        <v>26</v>
      </c>
      <c r="D5" s="2">
        <v>98</v>
      </c>
      <c r="E5" s="2">
        <v>190</v>
      </c>
      <c r="F5" s="2" t="s">
        <v>29</v>
      </c>
      <c r="G5" s="2" t="s">
        <v>29</v>
      </c>
      <c r="H5" s="3" t="s">
        <v>30</v>
      </c>
      <c r="J5" s="41" t="str">
        <f t="shared" si="0"/>
        <v>Lenna Paprocki</v>
      </c>
      <c r="K5" s="45"/>
      <c r="L5" s="17"/>
      <c r="M5" s="17"/>
      <c r="N5" s="17"/>
      <c r="O5" s="17"/>
      <c r="P5" s="17"/>
    </row>
    <row r="6" spans="1:16" x14ac:dyDescent="0.3">
      <c r="A6" s="1" t="s">
        <v>16</v>
      </c>
      <c r="B6" s="2" t="s">
        <v>17</v>
      </c>
      <c r="C6" s="2">
        <v>22</v>
      </c>
      <c r="D6" s="2">
        <v>78</v>
      </c>
      <c r="E6" s="2">
        <v>194</v>
      </c>
      <c r="F6" s="2" t="s">
        <v>31</v>
      </c>
      <c r="G6" s="2" t="s">
        <v>32</v>
      </c>
      <c r="H6" s="3" t="s">
        <v>33</v>
      </c>
      <c r="J6" s="41" t="str">
        <f t="shared" si="0"/>
        <v>Donette Foller</v>
      </c>
      <c r="K6" s="45"/>
      <c r="L6" s="17"/>
      <c r="M6" s="17"/>
      <c r="N6" s="17"/>
      <c r="O6" s="17"/>
      <c r="P6" s="17"/>
    </row>
    <row r="7" spans="1:16" x14ac:dyDescent="0.3">
      <c r="A7" s="1" t="s">
        <v>18</v>
      </c>
      <c r="B7" s="2" t="s">
        <v>19</v>
      </c>
      <c r="C7" s="2">
        <v>31</v>
      </c>
      <c r="D7" s="2">
        <v>78</v>
      </c>
      <c r="E7" s="2">
        <v>194</v>
      </c>
      <c r="F7" s="2" t="s">
        <v>34</v>
      </c>
      <c r="G7" s="2" t="s">
        <v>27</v>
      </c>
      <c r="H7" s="3" t="s">
        <v>35</v>
      </c>
      <c r="J7" s="41" t="str">
        <f t="shared" si="0"/>
        <v>Simona Morasca</v>
      </c>
      <c r="K7" s="46"/>
      <c r="L7" s="17"/>
      <c r="M7" s="17"/>
      <c r="N7" s="17"/>
      <c r="O7" s="17"/>
      <c r="P7" s="17"/>
    </row>
    <row r="8" spans="1:16" x14ac:dyDescent="0.3">
      <c r="A8" s="1" t="s">
        <v>75</v>
      </c>
      <c r="B8" s="2" t="s">
        <v>76</v>
      </c>
      <c r="C8" s="2">
        <v>30</v>
      </c>
      <c r="D8" s="2">
        <v>78</v>
      </c>
      <c r="E8" s="2">
        <v>194</v>
      </c>
      <c r="F8" s="2" t="s">
        <v>77</v>
      </c>
      <c r="G8" s="2" t="s">
        <v>78</v>
      </c>
      <c r="H8" s="3" t="s">
        <v>79</v>
      </c>
      <c r="J8" s="41" t="str">
        <f t="shared" si="0"/>
        <v>Tonette Wenner</v>
      </c>
      <c r="K8" s="45"/>
      <c r="L8" s="17"/>
      <c r="M8" s="17"/>
      <c r="N8" s="17"/>
      <c r="O8" s="17"/>
      <c r="P8" s="17"/>
    </row>
    <row r="9" spans="1:16" x14ac:dyDescent="0.3">
      <c r="A9" s="1" t="s">
        <v>67</v>
      </c>
      <c r="B9" s="2" t="s">
        <v>68</v>
      </c>
      <c r="C9" s="2">
        <v>34</v>
      </c>
      <c r="D9" s="2">
        <v>78</v>
      </c>
      <c r="E9" s="2">
        <v>194</v>
      </c>
      <c r="F9" s="2" t="s">
        <v>31</v>
      </c>
      <c r="G9" s="2" t="s">
        <v>69</v>
      </c>
      <c r="H9" s="3" t="s">
        <v>70</v>
      </c>
      <c r="J9" s="41" t="str">
        <f t="shared" si="0"/>
        <v>Fatima Saylors</v>
      </c>
      <c r="K9" s="45"/>
      <c r="L9" s="17"/>
      <c r="M9" s="17"/>
      <c r="N9" s="17"/>
      <c r="O9" s="17"/>
      <c r="P9" s="17"/>
    </row>
    <row r="10" spans="1:16" x14ac:dyDescent="0.3">
      <c r="A10" s="1" t="s">
        <v>71</v>
      </c>
      <c r="B10" s="2" t="s">
        <v>72</v>
      </c>
      <c r="C10" s="2">
        <v>32</v>
      </c>
      <c r="D10" s="2">
        <v>78</v>
      </c>
      <c r="E10" s="2">
        <v>194</v>
      </c>
      <c r="F10" s="2" t="s">
        <v>73</v>
      </c>
      <c r="G10" s="2" t="s">
        <v>53</v>
      </c>
      <c r="H10" s="3" t="s">
        <v>74</v>
      </c>
      <c r="J10" s="41" t="str">
        <f t="shared" si="0"/>
        <v>Jina Briddick</v>
      </c>
      <c r="K10" s="45"/>
      <c r="L10" s="17"/>
      <c r="M10" s="17"/>
      <c r="N10" s="17"/>
      <c r="O10" s="17"/>
      <c r="P10" s="17"/>
    </row>
    <row r="11" spans="1:16" x14ac:dyDescent="0.3">
      <c r="A11" s="1" t="s">
        <v>36</v>
      </c>
      <c r="B11" s="2" t="s">
        <v>37</v>
      </c>
      <c r="C11" s="2">
        <v>22</v>
      </c>
      <c r="D11" s="2">
        <v>64</v>
      </c>
      <c r="E11" s="2">
        <v>182</v>
      </c>
      <c r="F11" s="2" t="s">
        <v>31</v>
      </c>
      <c r="G11" s="2" t="s">
        <v>21</v>
      </c>
      <c r="H11" s="3" t="s">
        <v>38</v>
      </c>
      <c r="J11" s="41" t="str">
        <f t="shared" si="0"/>
        <v>Mitsue Tollner</v>
      </c>
      <c r="K11" s="45"/>
      <c r="L11" s="17"/>
      <c r="M11" s="17"/>
      <c r="N11" s="17"/>
      <c r="O11" s="17"/>
      <c r="P11" s="17"/>
    </row>
    <row r="12" spans="1:16" x14ac:dyDescent="0.3">
      <c r="A12" s="1" t="s">
        <v>39</v>
      </c>
      <c r="B12" s="2" t="s">
        <v>40</v>
      </c>
      <c r="C12" s="2">
        <v>22</v>
      </c>
      <c r="D12" s="2">
        <v>63</v>
      </c>
      <c r="E12" s="2">
        <v>165</v>
      </c>
      <c r="F12" s="2" t="s">
        <v>23</v>
      </c>
      <c r="G12" s="2" t="s">
        <v>24</v>
      </c>
      <c r="H12" s="3" t="s">
        <v>41</v>
      </c>
      <c r="J12" s="41" t="str">
        <f t="shared" si="0"/>
        <v>Leota Dilliard</v>
      </c>
    </row>
    <row r="13" spans="1:16" x14ac:dyDescent="0.3">
      <c r="A13" s="1" t="s">
        <v>42</v>
      </c>
      <c r="B13" s="2" t="s">
        <v>43</v>
      </c>
      <c r="C13" s="2">
        <v>30</v>
      </c>
      <c r="D13" s="2">
        <v>63</v>
      </c>
      <c r="E13" s="2">
        <v>165</v>
      </c>
      <c r="F13" s="2" t="s">
        <v>26</v>
      </c>
      <c r="G13" s="2" t="s">
        <v>27</v>
      </c>
      <c r="H13" s="3" t="s">
        <v>44</v>
      </c>
      <c r="J13" s="41" t="str">
        <f t="shared" si="0"/>
        <v>Sage Wieser</v>
      </c>
    </row>
    <row r="14" spans="1:16" x14ac:dyDescent="0.3">
      <c r="A14" s="1" t="s">
        <v>45</v>
      </c>
      <c r="B14" s="2" t="s">
        <v>46</v>
      </c>
      <c r="C14" s="2">
        <v>30</v>
      </c>
      <c r="D14" s="2">
        <v>63</v>
      </c>
      <c r="E14" s="2">
        <v>165</v>
      </c>
      <c r="F14" s="2" t="s">
        <v>29</v>
      </c>
      <c r="G14" s="2" t="s">
        <v>29</v>
      </c>
      <c r="H14" s="3" t="s">
        <v>47</v>
      </c>
      <c r="J14" s="41" t="str">
        <f t="shared" si="0"/>
        <v>Kris Marrier</v>
      </c>
    </row>
    <row r="15" spans="1:16" x14ac:dyDescent="0.3">
      <c r="A15" s="1" t="s">
        <v>48</v>
      </c>
      <c r="B15" s="2" t="s">
        <v>49</v>
      </c>
      <c r="C15" s="2">
        <v>34</v>
      </c>
      <c r="D15" s="2">
        <v>63</v>
      </c>
      <c r="E15" s="2">
        <v>165</v>
      </c>
      <c r="F15" s="2" t="s">
        <v>31</v>
      </c>
      <c r="G15" s="2" t="s">
        <v>27</v>
      </c>
      <c r="H15" s="3" t="s">
        <v>50</v>
      </c>
      <c r="J15" s="41" t="str">
        <f t="shared" si="0"/>
        <v>Minna Amigon</v>
      </c>
    </row>
    <row r="16" spans="1:16" x14ac:dyDescent="0.3">
      <c r="A16" s="1" t="s">
        <v>51</v>
      </c>
      <c r="B16" s="2" t="s">
        <v>52</v>
      </c>
      <c r="C16" s="2">
        <v>30</v>
      </c>
      <c r="D16" s="2">
        <v>74</v>
      </c>
      <c r="E16" s="2">
        <v>185</v>
      </c>
      <c r="F16" s="2" t="s">
        <v>20</v>
      </c>
      <c r="G16" s="2" t="s">
        <v>21</v>
      </c>
      <c r="H16" s="3" t="s">
        <v>54</v>
      </c>
      <c r="J16" s="41" t="str">
        <f t="shared" si="0"/>
        <v>Abel Maclead</v>
      </c>
    </row>
    <row r="17" spans="1:10" x14ac:dyDescent="0.3">
      <c r="A17" s="1" t="s">
        <v>55</v>
      </c>
      <c r="B17" s="2" t="s">
        <v>56</v>
      </c>
      <c r="C17" s="2">
        <v>30</v>
      </c>
      <c r="D17" s="2">
        <v>45</v>
      </c>
      <c r="E17" s="2">
        <v>163</v>
      </c>
      <c r="F17" s="2" t="s">
        <v>23</v>
      </c>
      <c r="G17" s="2" t="s">
        <v>24</v>
      </c>
      <c r="H17" s="3" t="s">
        <v>57</v>
      </c>
      <c r="J17" s="41" t="str">
        <f t="shared" si="0"/>
        <v>Kiley Caldarera</v>
      </c>
    </row>
    <row r="18" spans="1:10" x14ac:dyDescent="0.3">
      <c r="A18" s="1" t="s">
        <v>58</v>
      </c>
      <c r="B18" s="2" t="s">
        <v>59</v>
      </c>
      <c r="C18" s="2">
        <v>34</v>
      </c>
      <c r="D18" s="2">
        <v>45</v>
      </c>
      <c r="E18" s="2">
        <v>165</v>
      </c>
      <c r="F18" s="2" t="s">
        <v>31</v>
      </c>
      <c r="G18" s="2" t="s">
        <v>27</v>
      </c>
      <c r="H18" s="3" t="s">
        <v>60</v>
      </c>
      <c r="J18" s="41" t="str">
        <f t="shared" si="0"/>
        <v>Graciela Ruta</v>
      </c>
    </row>
    <row r="19" spans="1:10" x14ac:dyDescent="0.3">
      <c r="A19" s="1" t="s">
        <v>61</v>
      </c>
      <c r="B19" s="2" t="s">
        <v>62</v>
      </c>
      <c r="C19" s="2">
        <v>34</v>
      </c>
      <c r="D19" s="2">
        <v>45</v>
      </c>
      <c r="E19" s="2">
        <v>157</v>
      </c>
      <c r="F19" s="2" t="s">
        <v>29</v>
      </c>
      <c r="G19" s="2" t="s">
        <v>29</v>
      </c>
      <c r="H19" s="3" t="s">
        <v>63</v>
      </c>
      <c r="J19" s="41" t="str">
        <f t="shared" si="0"/>
        <v>Cammy Albares</v>
      </c>
    </row>
    <row r="20" spans="1:10" ht="15" thickBot="1" x14ac:dyDescent="0.35">
      <c r="A20" s="4" t="s">
        <v>64</v>
      </c>
      <c r="B20" s="5" t="s">
        <v>65</v>
      </c>
      <c r="C20" s="5">
        <v>27</v>
      </c>
      <c r="D20" s="5">
        <v>58</v>
      </c>
      <c r="E20" s="5">
        <v>173</v>
      </c>
      <c r="F20" s="5" t="s">
        <v>31</v>
      </c>
      <c r="G20" s="5" t="s">
        <v>32</v>
      </c>
      <c r="H20" s="6" t="s">
        <v>66</v>
      </c>
      <c r="J20" s="43" t="str">
        <f t="shared" si="0"/>
        <v>Mattie Poquette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3B94F-E305-48F3-A4D5-445CF68CF0C7}">
  <dimension ref="A1:P20"/>
  <sheetViews>
    <sheetView workbookViewId="0">
      <selection activeCell="K8" sqref="K8"/>
    </sheetView>
  </sheetViews>
  <sheetFormatPr defaultRowHeight="14.4" x14ac:dyDescent="0.3"/>
  <cols>
    <col min="1" max="1" width="10.33203125" bestFit="1" customWidth="1"/>
    <col min="2" max="2" width="10.21875" bestFit="1" customWidth="1"/>
    <col min="3" max="3" width="4" bestFit="1" customWidth="1"/>
    <col min="4" max="4" width="6.77734375" bestFit="1" customWidth="1"/>
    <col min="5" max="5" width="6.21875" bestFit="1" customWidth="1"/>
    <col min="6" max="6" width="11.77734375" bestFit="1" customWidth="1"/>
    <col min="7" max="7" width="12.5546875" bestFit="1" customWidth="1"/>
    <col min="8" max="8" width="27" bestFit="1" customWidth="1"/>
    <col min="10" max="10" width="10.33203125" style="33" bestFit="1" customWidth="1"/>
    <col min="11" max="11" width="33.6640625" style="38" bestFit="1" customWidth="1"/>
    <col min="12" max="12" width="7.21875" style="10" bestFit="1" customWidth="1"/>
    <col min="13" max="13" width="9.109375" style="10" bestFit="1" customWidth="1"/>
    <col min="14" max="14" width="9.77734375" style="10" bestFit="1" customWidth="1"/>
    <col min="15" max="15" width="9.6640625" style="10" bestFit="1" customWidth="1"/>
    <col min="16" max="16" width="5.88671875" style="10" bestFit="1" customWidth="1"/>
  </cols>
  <sheetData>
    <row r="1" spans="1:16" ht="15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</v>
      </c>
      <c r="G1" s="8" t="s">
        <v>7</v>
      </c>
      <c r="H1" s="9" t="s">
        <v>5</v>
      </c>
      <c r="J1" s="26"/>
    </row>
    <row r="2" spans="1:16" ht="15" thickBot="1" x14ac:dyDescent="0.35">
      <c r="A2" s="1" t="s">
        <v>8</v>
      </c>
      <c r="B2" s="2" t="s">
        <v>9</v>
      </c>
      <c r="C2" s="2">
        <v>18</v>
      </c>
      <c r="D2" s="2">
        <v>76</v>
      </c>
      <c r="E2" s="2">
        <v>187</v>
      </c>
      <c r="F2" s="2" t="s">
        <v>20</v>
      </c>
      <c r="G2" s="2" t="s">
        <v>21</v>
      </c>
      <c r="H2" s="3" t="s">
        <v>22</v>
      </c>
      <c r="J2" s="30" t="s">
        <v>0</v>
      </c>
      <c r="K2" s="29" t="s">
        <v>87</v>
      </c>
    </row>
    <row r="3" spans="1:16" ht="15" thickBot="1" x14ac:dyDescent="0.35">
      <c r="A3" s="1" t="s">
        <v>10</v>
      </c>
      <c r="B3" s="2" t="s">
        <v>11</v>
      </c>
      <c r="C3" s="2">
        <v>18</v>
      </c>
      <c r="D3" s="2">
        <v>76</v>
      </c>
      <c r="E3" s="2">
        <v>187</v>
      </c>
      <c r="F3" s="2" t="s">
        <v>23</v>
      </c>
      <c r="G3" s="2" t="s">
        <v>24</v>
      </c>
      <c r="H3" s="3" t="s">
        <v>25</v>
      </c>
      <c r="J3" s="31" t="s">
        <v>8</v>
      </c>
      <c r="K3" s="32" t="str">
        <f>MID(J3,3,3)</f>
        <v>mes</v>
      </c>
      <c r="L3" s="17"/>
      <c r="M3" s="17"/>
      <c r="N3" s="17"/>
      <c r="O3" s="17"/>
      <c r="P3" s="17"/>
    </row>
    <row r="4" spans="1:16" x14ac:dyDescent="0.3">
      <c r="A4" s="1" t="s">
        <v>12</v>
      </c>
      <c r="B4" s="2" t="s">
        <v>13</v>
      </c>
      <c r="C4" s="2">
        <v>26</v>
      </c>
      <c r="D4" s="2">
        <v>76</v>
      </c>
      <c r="E4" s="2">
        <v>187</v>
      </c>
      <c r="F4" s="2" t="s">
        <v>26</v>
      </c>
      <c r="G4" s="2" t="s">
        <v>27</v>
      </c>
      <c r="H4" s="3" t="s">
        <v>28</v>
      </c>
      <c r="J4" s="34"/>
      <c r="K4" s="45"/>
      <c r="L4" s="27"/>
      <c r="M4" s="27"/>
      <c r="N4" s="27"/>
      <c r="O4" s="27"/>
      <c r="P4" s="27"/>
    </row>
    <row r="5" spans="1:16" x14ac:dyDescent="0.3">
      <c r="A5" s="1" t="s">
        <v>14</v>
      </c>
      <c r="B5" s="2" t="s">
        <v>15</v>
      </c>
      <c r="C5" s="2">
        <v>26</v>
      </c>
      <c r="D5" s="2">
        <v>98</v>
      </c>
      <c r="E5" s="2">
        <v>190</v>
      </c>
      <c r="F5" s="2" t="s">
        <v>29</v>
      </c>
      <c r="G5" s="2" t="s">
        <v>29</v>
      </c>
      <c r="H5" s="3" t="s">
        <v>30</v>
      </c>
      <c r="J5" s="34"/>
      <c r="K5" s="45"/>
      <c r="L5" s="17"/>
      <c r="M5" s="17"/>
      <c r="N5" s="17"/>
      <c r="O5" s="17"/>
      <c r="P5" s="17"/>
    </row>
    <row r="6" spans="1:16" x14ac:dyDescent="0.3">
      <c r="A6" s="1" t="s">
        <v>16</v>
      </c>
      <c r="B6" s="2" t="s">
        <v>17</v>
      </c>
      <c r="C6" s="2">
        <v>22</v>
      </c>
      <c r="D6" s="2">
        <v>78</v>
      </c>
      <c r="E6" s="2">
        <v>194</v>
      </c>
      <c r="F6" s="2" t="s">
        <v>31</v>
      </c>
      <c r="G6" s="2" t="s">
        <v>32</v>
      </c>
      <c r="H6" s="3" t="s">
        <v>33</v>
      </c>
      <c r="J6" s="34"/>
      <c r="K6" s="45"/>
      <c r="L6" s="17"/>
      <c r="M6" s="17"/>
      <c r="N6" s="17"/>
      <c r="O6" s="17"/>
      <c r="P6" s="17"/>
    </row>
    <row r="7" spans="1:16" x14ac:dyDescent="0.3">
      <c r="A7" s="1" t="s">
        <v>18</v>
      </c>
      <c r="B7" s="2" t="s">
        <v>19</v>
      </c>
      <c r="C7" s="2">
        <v>31</v>
      </c>
      <c r="D7" s="2">
        <v>78</v>
      </c>
      <c r="E7" s="2">
        <v>194</v>
      </c>
      <c r="F7" s="2" t="s">
        <v>34</v>
      </c>
      <c r="G7" s="2" t="s">
        <v>27</v>
      </c>
      <c r="H7" s="3" t="s">
        <v>35</v>
      </c>
      <c r="J7" s="34"/>
      <c r="K7" s="46"/>
      <c r="L7" s="17"/>
      <c r="M7" s="17"/>
      <c r="N7" s="17"/>
      <c r="O7" s="17"/>
      <c r="P7" s="17"/>
    </row>
    <row r="8" spans="1:16" x14ac:dyDescent="0.3">
      <c r="A8" s="1" t="s">
        <v>75</v>
      </c>
      <c r="B8" s="2" t="s">
        <v>76</v>
      </c>
      <c r="C8" s="2">
        <v>30</v>
      </c>
      <c r="D8" s="2">
        <v>78</v>
      </c>
      <c r="E8" s="2">
        <v>194</v>
      </c>
      <c r="F8" s="2" t="s">
        <v>77</v>
      </c>
      <c r="G8" s="2" t="s">
        <v>78</v>
      </c>
      <c r="H8" s="3" t="s">
        <v>79</v>
      </c>
      <c r="J8" s="34"/>
      <c r="K8" s="45"/>
      <c r="L8" s="17"/>
      <c r="M8" s="17"/>
      <c r="N8" s="17"/>
      <c r="O8" s="17"/>
      <c r="P8" s="17"/>
    </row>
    <row r="9" spans="1:16" x14ac:dyDescent="0.3">
      <c r="A9" s="1" t="s">
        <v>67</v>
      </c>
      <c r="B9" s="2" t="s">
        <v>68</v>
      </c>
      <c r="C9" s="2">
        <v>34</v>
      </c>
      <c r="D9" s="2">
        <v>78</v>
      </c>
      <c r="E9" s="2">
        <v>194</v>
      </c>
      <c r="F9" s="2" t="s">
        <v>31</v>
      </c>
      <c r="G9" s="2" t="s">
        <v>69</v>
      </c>
      <c r="H9" s="3" t="s">
        <v>70</v>
      </c>
      <c r="J9" s="34"/>
      <c r="K9" s="45"/>
      <c r="L9" s="17"/>
      <c r="M9" s="17"/>
      <c r="N9" s="17"/>
      <c r="O9" s="17"/>
      <c r="P9" s="17"/>
    </row>
    <row r="10" spans="1:16" x14ac:dyDescent="0.3">
      <c r="A10" s="1" t="s">
        <v>71</v>
      </c>
      <c r="B10" s="2" t="s">
        <v>72</v>
      </c>
      <c r="C10" s="2">
        <v>32</v>
      </c>
      <c r="D10" s="2">
        <v>78</v>
      </c>
      <c r="E10" s="2">
        <v>194</v>
      </c>
      <c r="F10" s="2" t="s">
        <v>73</v>
      </c>
      <c r="G10" s="2" t="s">
        <v>53</v>
      </c>
      <c r="H10" s="3" t="s">
        <v>74</v>
      </c>
      <c r="J10" s="34"/>
      <c r="K10" s="45"/>
      <c r="L10" s="17"/>
      <c r="M10" s="17"/>
      <c r="N10" s="17"/>
      <c r="O10" s="17"/>
      <c r="P10" s="17"/>
    </row>
    <row r="11" spans="1:16" x14ac:dyDescent="0.3">
      <c r="A11" s="1" t="s">
        <v>36</v>
      </c>
      <c r="B11" s="2" t="s">
        <v>37</v>
      </c>
      <c r="C11" s="2">
        <v>22</v>
      </c>
      <c r="D11" s="2">
        <v>64</v>
      </c>
      <c r="E11" s="2">
        <v>182</v>
      </c>
      <c r="F11" s="2" t="s">
        <v>31</v>
      </c>
      <c r="G11" s="2" t="s">
        <v>21</v>
      </c>
      <c r="H11" s="3" t="s">
        <v>38</v>
      </c>
      <c r="J11" s="34"/>
      <c r="K11" s="45"/>
      <c r="L11" s="17"/>
      <c r="M11" s="17"/>
      <c r="N11" s="17"/>
      <c r="O11" s="17"/>
      <c r="P11" s="17"/>
    </row>
    <row r="12" spans="1:16" x14ac:dyDescent="0.3">
      <c r="A12" s="1" t="s">
        <v>39</v>
      </c>
      <c r="B12" s="2" t="s">
        <v>40</v>
      </c>
      <c r="C12" s="2">
        <v>22</v>
      </c>
      <c r="D12" s="2">
        <v>63</v>
      </c>
      <c r="E12" s="2">
        <v>165</v>
      </c>
      <c r="F12" s="2" t="s">
        <v>23</v>
      </c>
      <c r="G12" s="2" t="s">
        <v>24</v>
      </c>
      <c r="H12" s="3" t="s">
        <v>41</v>
      </c>
      <c r="J12" s="34"/>
    </row>
    <row r="13" spans="1:16" x14ac:dyDescent="0.3">
      <c r="A13" s="1" t="s">
        <v>42</v>
      </c>
      <c r="B13" s="2" t="s">
        <v>43</v>
      </c>
      <c r="C13" s="2">
        <v>30</v>
      </c>
      <c r="D13" s="2">
        <v>63</v>
      </c>
      <c r="E13" s="2">
        <v>165</v>
      </c>
      <c r="F13" s="2" t="s">
        <v>26</v>
      </c>
      <c r="G13" s="2" t="s">
        <v>27</v>
      </c>
      <c r="H13" s="3" t="s">
        <v>44</v>
      </c>
      <c r="J13" s="34"/>
    </row>
    <row r="14" spans="1:16" x14ac:dyDescent="0.3">
      <c r="A14" s="1" t="s">
        <v>45</v>
      </c>
      <c r="B14" s="2" t="s">
        <v>46</v>
      </c>
      <c r="C14" s="2">
        <v>30</v>
      </c>
      <c r="D14" s="2">
        <v>63</v>
      </c>
      <c r="E14" s="2">
        <v>165</v>
      </c>
      <c r="F14" s="2" t="s">
        <v>29</v>
      </c>
      <c r="G14" s="2" t="s">
        <v>29</v>
      </c>
      <c r="H14" s="3" t="s">
        <v>47</v>
      </c>
      <c r="J14" s="34"/>
    </row>
    <row r="15" spans="1:16" x14ac:dyDescent="0.3">
      <c r="A15" s="1" t="s">
        <v>48</v>
      </c>
      <c r="B15" s="2" t="s">
        <v>49</v>
      </c>
      <c r="C15" s="2">
        <v>34</v>
      </c>
      <c r="D15" s="2">
        <v>63</v>
      </c>
      <c r="E15" s="2">
        <v>165</v>
      </c>
      <c r="F15" s="2" t="s">
        <v>31</v>
      </c>
      <c r="G15" s="2" t="s">
        <v>27</v>
      </c>
      <c r="H15" s="3" t="s">
        <v>50</v>
      </c>
      <c r="J15" s="34"/>
    </row>
    <row r="16" spans="1:16" x14ac:dyDescent="0.3">
      <c r="A16" s="1" t="s">
        <v>51</v>
      </c>
      <c r="B16" s="2" t="s">
        <v>52</v>
      </c>
      <c r="C16" s="2">
        <v>30</v>
      </c>
      <c r="D16" s="2">
        <v>74</v>
      </c>
      <c r="E16" s="2">
        <v>185</v>
      </c>
      <c r="F16" s="2" t="s">
        <v>20</v>
      </c>
      <c r="G16" s="2" t="s">
        <v>21</v>
      </c>
      <c r="H16" s="3" t="s">
        <v>54</v>
      </c>
      <c r="J16" s="34"/>
    </row>
    <row r="17" spans="1:10" x14ac:dyDescent="0.3">
      <c r="A17" s="1" t="s">
        <v>55</v>
      </c>
      <c r="B17" s="2" t="s">
        <v>56</v>
      </c>
      <c r="C17" s="2">
        <v>30</v>
      </c>
      <c r="D17" s="2">
        <v>45</v>
      </c>
      <c r="E17" s="2">
        <v>163</v>
      </c>
      <c r="F17" s="2" t="s">
        <v>23</v>
      </c>
      <c r="G17" s="2" t="s">
        <v>24</v>
      </c>
      <c r="H17" s="3" t="s">
        <v>57</v>
      </c>
      <c r="J17" s="34"/>
    </row>
    <row r="18" spans="1:10" x14ac:dyDescent="0.3">
      <c r="A18" s="1" t="s">
        <v>58</v>
      </c>
      <c r="B18" s="2" t="s">
        <v>59</v>
      </c>
      <c r="C18" s="2">
        <v>34</v>
      </c>
      <c r="D18" s="2">
        <v>45</v>
      </c>
      <c r="E18" s="2">
        <v>165</v>
      </c>
      <c r="F18" s="2" t="s">
        <v>31</v>
      </c>
      <c r="G18" s="2" t="s">
        <v>27</v>
      </c>
      <c r="H18" s="3" t="s">
        <v>60</v>
      </c>
      <c r="J18" s="34"/>
    </row>
    <row r="19" spans="1:10" x14ac:dyDescent="0.3">
      <c r="A19" s="1" t="s">
        <v>61</v>
      </c>
      <c r="B19" s="2" t="s">
        <v>62</v>
      </c>
      <c r="C19" s="2">
        <v>34</v>
      </c>
      <c r="D19" s="2">
        <v>45</v>
      </c>
      <c r="E19" s="2">
        <v>157</v>
      </c>
      <c r="F19" s="2" t="s">
        <v>29</v>
      </c>
      <c r="G19" s="2" t="s">
        <v>29</v>
      </c>
      <c r="H19" s="3" t="s">
        <v>63</v>
      </c>
      <c r="J19" s="34"/>
    </row>
    <row r="20" spans="1:10" ht="15" thickBot="1" x14ac:dyDescent="0.35">
      <c r="A20" s="4" t="s">
        <v>64</v>
      </c>
      <c r="B20" s="5" t="s">
        <v>65</v>
      </c>
      <c r="C20" s="5">
        <v>27</v>
      </c>
      <c r="D20" s="5">
        <v>58</v>
      </c>
      <c r="E20" s="5">
        <v>173</v>
      </c>
      <c r="F20" s="5" t="s">
        <v>31</v>
      </c>
      <c r="G20" s="5" t="s">
        <v>32</v>
      </c>
      <c r="H20" s="6" t="s">
        <v>66</v>
      </c>
      <c r="J20" s="34"/>
    </row>
  </sheetData>
  <conditionalFormatting sqref="J2:K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COUNTIFS</vt:lpstr>
      <vt:lpstr>VLOOKUP</vt:lpstr>
      <vt:lpstr>Aggregate</vt:lpstr>
      <vt:lpstr>Concatenate</vt:lpstr>
      <vt:lpstr>Left Right 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Gurav</dc:creator>
  <cp:lastModifiedBy>Suraj</cp:lastModifiedBy>
  <dcterms:created xsi:type="dcterms:W3CDTF">2015-06-05T18:17:20Z</dcterms:created>
  <dcterms:modified xsi:type="dcterms:W3CDTF">2020-11-14T23:06:40Z</dcterms:modified>
</cp:coreProperties>
</file>