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/Dropbox/PhD/Paper/index_selection_evaluation/"/>
    </mc:Choice>
  </mc:AlternateContent>
  <xr:revisionPtr revIDLastSave="0" documentId="13_ncr:1_{A59DD6AA-858A-6749-9C8A-5AE50DB26015}" xr6:coauthVersionLast="36" xr6:coauthVersionMax="36" xr10:uidLastSave="{00000000-0000-0000-0000-000000000000}"/>
  <bookViews>
    <workbookView xWindow="38400" yWindow="460" windowWidth="38400" windowHeight="23540" xr2:uid="{6406BEE7-C9F4-5048-B66E-9C0C1DAAE9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 l="1"/>
  <c r="Y2" i="1"/>
  <c r="O6" i="1"/>
  <c r="J6" i="1"/>
  <c r="M6" i="1"/>
  <c r="D6" i="1"/>
  <c r="P6" i="1"/>
  <c r="T6" i="1"/>
  <c r="V6" i="1"/>
  <c r="N6" i="1"/>
  <c r="E6" i="1"/>
  <c r="Q6" i="1"/>
  <c r="W6" i="1"/>
  <c r="F6" i="1"/>
  <c r="I6" i="1"/>
  <c r="L6" i="1"/>
  <c r="G6" i="1"/>
  <c r="S6" i="1"/>
  <c r="H6" i="1"/>
  <c r="K6" i="1"/>
  <c r="B6" i="1"/>
  <c r="B3" i="1"/>
  <c r="W3" i="1"/>
  <c r="H3" i="1"/>
  <c r="T3" i="1"/>
  <c r="Q3" i="1"/>
  <c r="I3" i="1"/>
  <c r="P3" i="1"/>
  <c r="S3" i="1"/>
  <c r="J3" i="1"/>
  <c r="V3" i="1"/>
  <c r="O3" i="1"/>
  <c r="K3" i="1"/>
  <c r="L3" i="1"/>
  <c r="M3" i="1"/>
  <c r="N3" i="1"/>
  <c r="D3" i="1"/>
  <c r="F3" i="1"/>
  <c r="G3" i="1"/>
  <c r="E3" i="1"/>
</calcChain>
</file>

<file path=xl/sharedStrings.xml><?xml version="1.0" encoding="utf-8"?>
<sst xmlns="http://schemas.openxmlformats.org/spreadsheetml/2006/main" count="8" uniqueCount="7">
  <si>
    <t>Query Number</t>
  </si>
  <si>
    <t>Max:</t>
  </si>
  <si>
    <t>SQL Server % of max cost</t>
  </si>
  <si>
    <t>PostgreSQL % of max cost</t>
  </si>
  <si>
    <t>Queries 2, 17, 20 omitted because they dominate the costs by orders of magnitude for PostgreSQL.</t>
  </si>
  <si>
    <t>PostgreSQL Estimated Cost</t>
  </si>
  <si>
    <t>SQL Server Estimated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</si>
</sst>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3"/>
      <color rgb="FF242729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0292930271956993E-2"/>
          <c:y val="8.9575434995717004E-2"/>
          <c:w val="0.92219929090844699"/>
          <c:h val="0.80442645153190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SQL Server % of max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Sheet1!$B$3:$X$3</c:f>
              <c:numCache>
                <c:formatCode>General</c:formatCode>
                <c:ptCount val="23"/>
                <c:pt idx="0">
                  <c:v>31.307111640842272</c:v>
                </c:pt>
                <c:pt idx="2">
                  <c:v>38.974970202622167</c:v>
                </c:pt>
                <c:pt idx="3">
                  <c:v>37.981724274930471</c:v>
                </c:pt>
                <c:pt idx="4">
                  <c:v>38.855780691299167</c:v>
                </c:pt>
                <c:pt idx="5">
                  <c:v>31.505760826380612</c:v>
                </c:pt>
                <c:pt idx="6">
                  <c:v>39.094159713945167</c:v>
                </c:pt>
                <c:pt idx="7">
                  <c:v>39.888756456098527</c:v>
                </c:pt>
                <c:pt idx="8">
                  <c:v>43.543901470003973</c:v>
                </c:pt>
                <c:pt idx="9">
                  <c:v>38.974970202622167</c:v>
                </c:pt>
                <c:pt idx="10">
                  <c:v>9.5351609058402857</c:v>
                </c:pt>
                <c:pt idx="11">
                  <c:v>38.537941994437823</c:v>
                </c:pt>
                <c:pt idx="12">
                  <c:v>8.104886769964244</c:v>
                </c:pt>
                <c:pt idx="13">
                  <c:v>32.220897894318632</c:v>
                </c:pt>
                <c:pt idx="14">
                  <c:v>31.267381803734608</c:v>
                </c:pt>
                <c:pt idx="15">
                  <c:v>10.091378625347636</c:v>
                </c:pt>
                <c:pt idx="17">
                  <c:v>70.162892332141439</c:v>
                </c:pt>
                <c:pt idx="18">
                  <c:v>32.618196265395312</c:v>
                </c:pt>
                <c:pt idx="20">
                  <c:v>100</c:v>
                </c:pt>
                <c:pt idx="21">
                  <c:v>8.8597536750099319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3-834B-B289-878095F0A792}"/>
            </c:ext>
          </c:extLst>
        </c:ser>
        <c:ser>
          <c:idx val="3"/>
          <c:order val="1"/>
          <c:tx>
            <c:strRef>
              <c:f>Sheet1!$A$6</c:f>
              <c:strCache>
                <c:ptCount val="1"/>
                <c:pt idx="0">
                  <c:v>PostgreSQL % of max 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Sheet1!$B$6:$X$6</c:f>
              <c:numCache>
                <c:formatCode>General</c:formatCode>
                <c:ptCount val="23"/>
                <c:pt idx="0">
                  <c:v>23.977613773510345</c:v>
                </c:pt>
                <c:pt idx="2">
                  <c:v>36.096521910946393</c:v>
                </c:pt>
                <c:pt idx="3">
                  <c:v>25.717809786497774</c:v>
                </c:pt>
                <c:pt idx="4">
                  <c:v>25.993482254429718</c:v>
                </c:pt>
                <c:pt idx="5">
                  <c:v>21.045095536639288</c:v>
                </c:pt>
                <c:pt idx="6">
                  <c:v>26.385237880357582</c:v>
                </c:pt>
                <c:pt idx="7">
                  <c:v>26.763676318234737</c:v>
                </c:pt>
                <c:pt idx="8">
                  <c:v>29.903679015048755</c:v>
                </c:pt>
                <c:pt idx="9">
                  <c:v>28.384167832615965</c:v>
                </c:pt>
                <c:pt idx="10">
                  <c:v>7.8290380117271354</c:v>
                </c:pt>
                <c:pt idx="11">
                  <c:v>26.777827916564313</c:v>
                </c:pt>
                <c:pt idx="12">
                  <c:v>28.802891598756798</c:v>
                </c:pt>
                <c:pt idx="13">
                  <c:v>21.302244096380395</c:v>
                </c:pt>
                <c:pt idx="14">
                  <c:v>46.352675853635091</c:v>
                </c:pt>
                <c:pt idx="15">
                  <c:v>7.0845270963056315</c:v>
                </c:pt>
                <c:pt idx="17">
                  <c:v>100</c:v>
                </c:pt>
                <c:pt idx="18">
                  <c:v>22.832352289354795</c:v>
                </c:pt>
                <c:pt idx="20">
                  <c:v>67.693169317198738</c:v>
                </c:pt>
                <c:pt idx="21">
                  <c:v>7.1978733885868698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2-204C-842E-91F913A54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925344"/>
        <c:axId val="814247184"/>
      </c:barChart>
      <c:catAx>
        <c:axId val="81392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247184"/>
        <c:crosses val="autoZero"/>
        <c:auto val="1"/>
        <c:lblAlgn val="ctr"/>
        <c:lblOffset val="100"/>
        <c:noMultiLvlLbl val="0"/>
      </c:catAx>
      <c:valAx>
        <c:axId val="8142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39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1022282</xdr:colOff>
      <xdr:row>9</xdr:row>
      <xdr:rowOff>16765</xdr:rowOff>
    </xdr:from>
    <xdr:to>
      <xdr:col>11</xdr:col>
      <xdr:colOff>280507</xdr:colOff>
      <xdr:row>35</xdr:row>
      <xdr:rowOff>123518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12EAAE-5FFC-D445-ACB2-13CE76C14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4A47-8DF1-A84E-97C0-7DB4311C2CCD}">
  <dimension ref="A1:AD31"/>
  <sheetViews>
    <sheetView tabSelected="1" zoomScale="107" workbookViewId="0">
      <selection activeCell="A3" sqref="A3"/>
    </sheetView>
  </sheetViews>
  <sheetFormatPr baseColWidth="10" defaultRowHeight="16" x14ac:dyDescent="0.2"/>
  <cols>
    <col min="1" max="1" width="24.5" customWidth="1"/>
  </cols>
  <sheetData>
    <row r="1" spans="1:30" x14ac:dyDescent="0.2">
      <c r="A1" t="s">
        <v>0</v>
      </c>
      <c r="B1">
        <v>1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S1">
        <v>18</v>
      </c>
      <c r="T1">
        <v>19</v>
      </c>
      <c r="V1">
        <v>21</v>
      </c>
      <c r="W1">
        <v>22</v>
      </c>
      <c r="AB1">
        <v>2</v>
      </c>
      <c r="AC1">
        <v>17</v>
      </c>
      <c r="AD1">
        <v>20</v>
      </c>
    </row>
    <row r="2" spans="1:30" x14ac:dyDescent="0.2">
      <c r="A2" t="s">
        <v>6</v>
      </c>
      <c r="B2">
        <v>788</v>
      </c>
      <c r="D2">
        <v>981</v>
      </c>
      <c r="E2">
        <v>956</v>
      </c>
      <c r="F2">
        <v>978</v>
      </c>
      <c r="G2">
        <v>793</v>
      </c>
      <c r="H2">
        <v>984</v>
      </c>
      <c r="I2">
        <v>1004</v>
      </c>
      <c r="J2">
        <v>1096</v>
      </c>
      <c r="K2">
        <v>981</v>
      </c>
      <c r="L2">
        <v>240</v>
      </c>
      <c r="M2">
        <v>970</v>
      </c>
      <c r="N2">
        <v>204</v>
      </c>
      <c r="O2">
        <v>811</v>
      </c>
      <c r="P2">
        <v>787</v>
      </c>
      <c r="Q2">
        <v>254</v>
      </c>
      <c r="S2">
        <v>1766</v>
      </c>
      <c r="T2">
        <v>821</v>
      </c>
      <c r="V2">
        <v>2517</v>
      </c>
      <c r="W2">
        <v>223</v>
      </c>
      <c r="X2" s="3" t="s">
        <v>1</v>
      </c>
      <c r="Y2">
        <f>MAX(B2:W2)</f>
        <v>2517</v>
      </c>
      <c r="AB2">
        <v>232</v>
      </c>
      <c r="AC2">
        <v>1581</v>
      </c>
      <c r="AD2">
        <v>931</v>
      </c>
    </row>
    <row r="3" spans="1:30" x14ac:dyDescent="0.2">
      <c r="A3" t="s">
        <v>2</v>
      </c>
      <c r="B3">
        <f ca="1">INDIRECT(CHAR(COLUMN()-1+CODE("A")) &amp; ROW() - 1)/$Y2 * 100</f>
        <v>31.307111640842272</v>
      </c>
      <c r="D3">
        <f ca="1">INDIRECT(CHAR(COLUMN()-1+CODE("A")) &amp; ROW() - 1)/$Y2 * 100</f>
        <v>38.974970202622167</v>
      </c>
      <c r="E3">
        <f ca="1">INDIRECT(CHAR(COLUMN()-1+CODE("A")) &amp; ROW() - 1)/$Y2 * 100</f>
        <v>37.981724274930471</v>
      </c>
      <c r="F3">
        <f t="shared" ref="F3:G3" ca="1" si="0">INDIRECT(CHAR(COLUMN()-1+CODE("A")) &amp; ROW() - 1)/$Y2 * 100</f>
        <v>38.855780691299167</v>
      </c>
      <c r="G3">
        <f t="shared" ca="1" si="0"/>
        <v>31.505760826380612</v>
      </c>
      <c r="H3">
        <f t="shared" ref="H3" ca="1" si="1">INDIRECT(CHAR(COLUMN()-1+CODE("A")) &amp; ROW() - 1)/$Y2 * 100</f>
        <v>39.094159713945167</v>
      </c>
      <c r="I3">
        <f t="shared" ref="I3" ca="1" si="2">INDIRECT(CHAR(COLUMN()-1+CODE("A")) &amp; ROW() - 1)/$Y2 * 100</f>
        <v>39.888756456098527</v>
      </c>
      <c r="J3">
        <f t="shared" ref="J3" ca="1" si="3">INDIRECT(CHAR(COLUMN()-1+CODE("A")) &amp; ROW() - 1)/$Y2 * 100</f>
        <v>43.543901470003973</v>
      </c>
      <c r="K3">
        <f t="shared" ref="K3" ca="1" si="4">INDIRECT(CHAR(COLUMN()-1+CODE("A")) &amp; ROW() - 1)/$Y2 * 100</f>
        <v>38.974970202622167</v>
      </c>
      <c r="L3">
        <f t="shared" ref="L3" ca="1" si="5">INDIRECT(CHAR(COLUMN()-1+CODE("A")) &amp; ROW() - 1)/$Y2 * 100</f>
        <v>9.5351609058402857</v>
      </c>
      <c r="M3">
        <f t="shared" ref="M3" ca="1" si="6">INDIRECT(CHAR(COLUMN()-1+CODE("A")) &amp; ROW() - 1)/$Y2 * 100</f>
        <v>38.537941994437823</v>
      </c>
      <c r="N3">
        <f t="shared" ref="N3" ca="1" si="7">INDIRECT(CHAR(COLUMN()-1+CODE("A")) &amp; ROW() - 1)/$Y2 * 100</f>
        <v>8.104886769964244</v>
      </c>
      <c r="O3">
        <f t="shared" ref="O3" ca="1" si="8">INDIRECT(CHAR(COLUMN()-1+CODE("A")) &amp; ROW() - 1)/$Y2 * 100</f>
        <v>32.220897894318632</v>
      </c>
      <c r="P3">
        <f t="shared" ref="P3" ca="1" si="9">INDIRECT(CHAR(COLUMN()-1+CODE("A")) &amp; ROW() - 1)/$Y2 * 100</f>
        <v>31.267381803734608</v>
      </c>
      <c r="Q3">
        <f t="shared" ref="Q3" ca="1" si="10">INDIRECT(CHAR(COLUMN()-1+CODE("A")) &amp; ROW() - 1)/$Y2 * 100</f>
        <v>10.091378625347636</v>
      </c>
      <c r="S3">
        <f t="shared" ref="S3" ca="1" si="11">INDIRECT(CHAR(COLUMN()-1+CODE("A")) &amp; ROW() - 1)/$Y2 * 100</f>
        <v>70.162892332141439</v>
      </c>
      <c r="T3">
        <f t="shared" ref="T3" ca="1" si="12">INDIRECT(CHAR(COLUMN()-1+CODE("A")) &amp; ROW() - 1)/$Y2 * 100</f>
        <v>32.618196265395312</v>
      </c>
      <c r="V3">
        <f t="shared" ref="V3:W3" ca="1" si="13">INDIRECT(CHAR(COLUMN()-1+CODE("A")) &amp; ROW() - 1)/$Y2 * 100</f>
        <v>100</v>
      </c>
      <c r="W3">
        <f t="shared" ca="1" si="13"/>
        <v>8.8597536750099319</v>
      </c>
    </row>
    <row r="5" spans="1:30" x14ac:dyDescent="0.2">
      <c r="A5" t="s">
        <v>5</v>
      </c>
      <c r="B5">
        <v>1436800</v>
      </c>
      <c r="D5">
        <v>2162996</v>
      </c>
      <c r="E5">
        <v>1541077</v>
      </c>
      <c r="F5">
        <v>1557596</v>
      </c>
      <c r="G5">
        <v>1261076</v>
      </c>
      <c r="H5">
        <v>1581071</v>
      </c>
      <c r="I5">
        <v>1603748</v>
      </c>
      <c r="J5">
        <v>1791905</v>
      </c>
      <c r="K5">
        <v>1700852</v>
      </c>
      <c r="L5">
        <v>469136</v>
      </c>
      <c r="M5">
        <v>1604596</v>
      </c>
      <c r="N5">
        <v>1725943</v>
      </c>
      <c r="O5">
        <v>1276485</v>
      </c>
      <c r="P5">
        <v>2777571</v>
      </c>
      <c r="Q5">
        <v>424523</v>
      </c>
      <c r="S5">
        <v>5992256</v>
      </c>
      <c r="T5">
        <v>1368173</v>
      </c>
      <c r="V5">
        <v>4056348</v>
      </c>
      <c r="W5">
        <v>431315</v>
      </c>
      <c r="X5" s="3" t="s">
        <v>1</v>
      </c>
      <c r="Y5">
        <f>MAX(B5:W5)</f>
        <v>5992256</v>
      </c>
      <c r="AB5">
        <v>4997974862</v>
      </c>
      <c r="AC5">
        <v>109207635884</v>
      </c>
      <c r="AD5">
        <v>18590491997807</v>
      </c>
    </row>
    <row r="6" spans="1:30" x14ac:dyDescent="0.2">
      <c r="A6" t="s">
        <v>3</v>
      </c>
      <c r="B6">
        <f ca="1">INDIRECT(CHAR(COLUMN()-1+CODE("A")) &amp; ROW() - 1)/$Y5 * 100</f>
        <v>23.977613773510345</v>
      </c>
      <c r="D6">
        <f t="shared" ref="C6:W6" ca="1" si="14">INDIRECT(CHAR(COLUMN()-1+CODE("A")) &amp; ROW() - 1)/$Y5 * 100</f>
        <v>36.096521910946393</v>
      </c>
      <c r="E6">
        <f t="shared" ca="1" si="14"/>
        <v>25.717809786497774</v>
      </c>
      <c r="F6">
        <f t="shared" ca="1" si="14"/>
        <v>25.993482254429718</v>
      </c>
      <c r="G6">
        <f t="shared" ca="1" si="14"/>
        <v>21.045095536639288</v>
      </c>
      <c r="H6">
        <f t="shared" ca="1" si="14"/>
        <v>26.385237880357582</v>
      </c>
      <c r="I6">
        <f t="shared" ca="1" si="14"/>
        <v>26.763676318234737</v>
      </c>
      <c r="J6">
        <f t="shared" ca="1" si="14"/>
        <v>29.903679015048755</v>
      </c>
      <c r="K6">
        <f t="shared" ca="1" si="14"/>
        <v>28.384167832615965</v>
      </c>
      <c r="L6">
        <f t="shared" ca="1" si="14"/>
        <v>7.8290380117271354</v>
      </c>
      <c r="M6">
        <f t="shared" ca="1" si="14"/>
        <v>26.777827916564313</v>
      </c>
      <c r="N6">
        <f t="shared" ca="1" si="14"/>
        <v>28.802891598756798</v>
      </c>
      <c r="O6">
        <f t="shared" ca="1" si="14"/>
        <v>21.302244096380395</v>
      </c>
      <c r="P6">
        <f t="shared" ca="1" si="14"/>
        <v>46.352675853635091</v>
      </c>
      <c r="Q6">
        <f t="shared" ca="1" si="14"/>
        <v>7.0845270963056315</v>
      </c>
      <c r="S6">
        <f t="shared" ca="1" si="14"/>
        <v>100</v>
      </c>
      <c r="T6">
        <f t="shared" ca="1" si="14"/>
        <v>22.832352289354795</v>
      </c>
      <c r="V6">
        <f t="shared" ca="1" si="14"/>
        <v>67.693169317198738</v>
      </c>
      <c r="W6">
        <f t="shared" ca="1" si="14"/>
        <v>7.1978733885868698</v>
      </c>
    </row>
    <row r="8" spans="1:30" x14ac:dyDescent="0.2">
      <c r="A8" t="s">
        <v>4</v>
      </c>
    </row>
    <row r="11" spans="1:30" ht="17" x14ac:dyDescent="0.2">
      <c r="D11" s="4"/>
    </row>
    <row r="15" spans="1:30" ht="19" x14ac:dyDescent="0.25">
      <c r="C15" s="1"/>
    </row>
    <row r="31" spans="20:24" x14ac:dyDescent="0.2">
      <c r="T31" s="2"/>
      <c r="V31" s="2"/>
      <c r="X3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Kossmann</dc:creator>
  <cp:lastModifiedBy>Jan Kossmann</cp:lastModifiedBy>
  <dcterms:created xsi:type="dcterms:W3CDTF">2020-02-25T10:58:49Z</dcterms:created>
  <dcterms:modified xsi:type="dcterms:W3CDTF">2020-07-10T11:31:23Z</dcterms:modified>
</cp:coreProperties>
</file>