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Escritorio\7 SEMESTRE\GESTION_PROCESOS_NEGOCIO\"/>
    </mc:Choice>
  </mc:AlternateContent>
  <xr:revisionPtr revIDLastSave="0" documentId="13_ncr:1_{00587C2F-4FD2-4CD1-A5FA-E70D621FE921}" xr6:coauthVersionLast="47" xr6:coauthVersionMax="47" xr10:uidLastSave="{00000000-0000-0000-0000-000000000000}"/>
  <bookViews>
    <workbookView minimized="1" xWindow="9945" yWindow="930" windowWidth="10890" windowHeight="9675" xr2:uid="{B70DAACF-DEA2-4FFE-999C-D3D4935B81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C27" i="1"/>
  <c r="E33" i="1"/>
  <c r="F33" i="1"/>
  <c r="C25" i="1"/>
  <c r="D25" i="1"/>
  <c r="D27" i="1" s="1"/>
  <c r="E25" i="1"/>
  <c r="E27" i="1" s="1"/>
  <c r="F27" i="1"/>
  <c r="F25" i="1"/>
</calcChain>
</file>

<file path=xl/sharedStrings.xml><?xml version="1.0" encoding="utf-8"?>
<sst xmlns="http://schemas.openxmlformats.org/spreadsheetml/2006/main" count="14" uniqueCount="14">
  <si>
    <t>ANTHONY CORDOVA MORENO</t>
  </si>
  <si>
    <t>Ejercicio medición de la eficiencia
Continuando con el ejercicio anterior, el precio de cada camión es de $25.490 de los cuales la compañía GM ha destinado el 10% mensual para cubrir los costos de ventas. Cada concesionario, a la fecha de corte, ha utilizado los siguientes valores para cubrir el costo de ventas:
AUTOLASA: $20.000
INDUAUTO: $16.345
AUTOMOTORES CONTINENTAL: $12.230
OTROS CONCESIONARIOS: $15.843
Valore el grado de eficiencia de cada concesionario.
¿Qué debería hacer cada concesionario para alcanzar la meta anual planteada por GM?
¿Un diagrama de Pareto ayudaría a los administradores de los concesionarios a establecer una estrategia para el cumplimiento de las metas? Sustente su respuesta.</t>
  </si>
  <si>
    <t>GM</t>
  </si>
  <si>
    <t>AUTOLASA</t>
  </si>
  <si>
    <t>INDOAUTO</t>
  </si>
  <si>
    <t>A.CONTINENTAL</t>
  </si>
  <si>
    <t>OTROS</t>
  </si>
  <si>
    <t>40$</t>
  </si>
  <si>
    <t>Muy ineficaz</t>
  </si>
  <si>
    <t>Muy eficaz</t>
  </si>
  <si>
    <t>Presupuesto de 
ventas anual</t>
  </si>
  <si>
    <t>PRESUPUESTO
PRORATEADO</t>
  </si>
  <si>
    <t>PRESUPUESTO 
UTILIZADO</t>
  </si>
  <si>
    <t>INDICE DE 
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</si>
</sst>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</font>
    <font>
      <b/>
      <sz val="12"/>
      <color theme="1"/>
      <name val="Consolas"/>
      <family val="3"/>
    </font>
    <font>
      <b/>
      <i/>
      <sz val="36"/>
      <color theme="1"/>
      <name val="Consolas"/>
      <family val="3"/>
    </font>
    <font>
      <sz val="18"/>
      <color theme="1"/>
      <name val="Times New Roman"/>
      <family val="2"/>
    </font>
    <font>
      <b/>
      <sz val="14"/>
      <color theme="1"/>
      <name val="Consolas"/>
      <family val="3"/>
    </font>
    <font>
      <sz val="12"/>
      <color theme="1"/>
      <name val="Consolas"/>
      <family val="3"/>
    </font>
    <font>
      <sz val="18"/>
      <color theme="1"/>
      <name val="Consolas"/>
      <family val="3"/>
    </font>
    <font>
      <b/>
      <sz val="18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PRESUPUESTO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Hoja1!$C$23:$F$23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Hoja1!$C$30:$F$30</c:f>
              <c:numCache>
                <c:formatCode>General</c:formatCode>
                <c:ptCount val="4"/>
                <c:pt idx="0">
                  <c:v>30588</c:v>
                </c:pt>
                <c:pt idx="1">
                  <c:v>30588</c:v>
                </c:pt>
                <c:pt idx="2">
                  <c:v>30588</c:v>
                </c:pt>
                <c:pt idx="3">
                  <c:v>30588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8-4FEE-9882-3B3BF9D317F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Hoja1!$C$23:$F$23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Hoja1!$C$32:$F$32</c:f>
              <c:numCache>
                <c:formatCode>General</c:formatCode>
                <c:ptCount val="4"/>
                <c:pt idx="0">
                  <c:v>20000</c:v>
                </c:pt>
                <c:pt idx="1">
                  <c:v>16345</c:v>
                </c:pt>
                <c:pt idx="2">
                  <c:v>12230</c:v>
                </c:pt>
                <c:pt idx="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8-4FEE-9882-3B3BF9D3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6291488"/>
        <c:axId val="1193623568"/>
      </c:barChart>
      <c:catAx>
        <c:axId val="12262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3623568"/>
        <c:crosses val="autoZero"/>
        <c:auto val="1"/>
        <c:lblAlgn val="ctr"/>
        <c:lblOffset val="100"/>
        <c:noMultiLvlLbl val="0"/>
      </c:catAx>
      <c:valAx>
        <c:axId val="11936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62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PRESUPUESTO PRORATEADO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Hoja1!$C$23:$F$23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Hoja1!$C$31:$F$31</c:f>
              <c:numCache>
                <c:formatCode>General</c:formatCode>
                <c:ptCount val="4"/>
                <c:pt idx="0">
                  <c:v>17843</c:v>
                </c:pt>
                <c:pt idx="1">
                  <c:v>17843</c:v>
                </c:pt>
                <c:pt idx="2">
                  <c:v>17843</c:v>
                </c:pt>
                <c:pt idx="3">
                  <c:v>17843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3-4E2D-A353-24FCFEBDF2C7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Hoja1!$C$23:$F$23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Hoja1!$C$32:$F$32</c:f>
              <c:numCache>
                <c:formatCode>General</c:formatCode>
                <c:ptCount val="4"/>
                <c:pt idx="0">
                  <c:v>20000</c:v>
                </c:pt>
                <c:pt idx="1">
                  <c:v>16345</c:v>
                </c:pt>
                <c:pt idx="2">
                  <c:v>12230</c:v>
                </c:pt>
                <c:pt idx="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3-4E2D-A353-24FCFEBD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7413728"/>
        <c:axId val="1184801936"/>
      </c:barChart>
      <c:catAx>
        <c:axId val="122741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801936"/>
        <c:crosses val="autoZero"/>
        <c:auto val="1"/>
        <c:lblAlgn val="ctr"/>
        <c:lblOffset val="100"/>
        <c:noMultiLvlLbl val="0"/>
      </c:catAx>
      <c:valAx>
        <c:axId val="118480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74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779317</xdr:colOff>
      <xdr:row>28</xdr:row>
      <xdr:rowOff>135081</xdr:rowOff>
    </xdr:from>
    <xdr:to>
      <xdr:col>14</xdr:col>
      <xdr:colOff>17317</xdr:colOff>
      <xdr:row>36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CAE298-ABB3-C963-F463-965FFFCC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727363</xdr:colOff>
      <xdr:row>36</xdr:row>
      <xdr:rowOff>204353</xdr:rowOff>
    </xdr:from>
    <xdr:to>
      <xdr:col>13</xdr:col>
      <xdr:colOff>831272</xdr:colOff>
      <xdr:row>54</xdr:row>
      <xdr:rowOff>198292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F77575-3365-23AE-F328-C5343B15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D3D-2580-41A6-993E-1E2943E5592B}">
  <dimension ref="A1:L36"/>
  <sheetViews>
    <sheetView tabSelected="1" topLeftCell="A18" zoomScale="55" zoomScaleNormal="55" workbookViewId="0">
      <selection activeCell="G31" sqref="G31"/>
    </sheetView>
  </sheetViews>
  <sheetFormatPr baseColWidth="10" defaultRowHeight="15.75" x14ac:dyDescent="0.25"/>
  <cols>
    <col min="1" max="1" width="26" customWidth="1"/>
    <col min="3" max="3" width="20.625" customWidth="1"/>
    <col min="4" max="4" width="21.125" customWidth="1"/>
    <col min="5" max="5" width="24.875" customWidth="1"/>
    <col min="6" max="6" width="22.125" customWidth="1"/>
    <col min="10" max="10" width="24.625" customWidth="1"/>
    <col min="11" max="11" width="17.625" customWidth="1"/>
    <col min="12" max="12" width="12.625" customWidth="1"/>
  </cols>
  <sheetData>
    <row r="1" spans="1:9" x14ac:dyDescent="0.25">
      <c r="A1" s="14" t="s">
        <v>0</v>
      </c>
      <c r="B1" s="14"/>
      <c r="C1" s="14"/>
      <c r="D1" s="14"/>
      <c r="E1" s="14"/>
      <c r="F1" s="14"/>
      <c r="G1" s="14"/>
    </row>
    <row r="2" spans="1:9" x14ac:dyDescent="0.25">
      <c r="A2" s="14"/>
      <c r="B2" s="14"/>
      <c r="C2" s="14"/>
      <c r="D2" s="14"/>
      <c r="E2" s="14"/>
      <c r="F2" s="14"/>
      <c r="G2" s="14"/>
    </row>
    <row r="3" spans="1:9" x14ac:dyDescent="0.25">
      <c r="A3" s="14"/>
      <c r="B3" s="14"/>
      <c r="C3" s="14"/>
      <c r="D3" s="14"/>
      <c r="E3" s="14"/>
      <c r="F3" s="14"/>
      <c r="G3" s="14"/>
    </row>
    <row r="5" spans="1:9" x14ac:dyDescent="0.25">
      <c r="A5" s="15" t="s">
        <v>1</v>
      </c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25">
      <c r="A9" s="16"/>
      <c r="B9" s="16"/>
      <c r="C9" s="16"/>
      <c r="D9" s="16"/>
      <c r="E9" s="16"/>
      <c r="F9" s="16"/>
      <c r="G9" s="16"/>
      <c r="H9" s="16"/>
      <c r="I9" s="16"/>
    </row>
    <row r="10" spans="1:9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25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4" spans="1:9" x14ac:dyDescent="0.25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16"/>
      <c r="B16" s="16"/>
      <c r="C16" s="16"/>
      <c r="D16" s="16"/>
      <c r="E16" s="16"/>
      <c r="F16" s="16"/>
      <c r="G16" s="16"/>
      <c r="H16" s="16"/>
      <c r="I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2" ht="36.75" customHeight="1" x14ac:dyDescent="0.25">
      <c r="A22" s="1"/>
      <c r="B22" s="4"/>
      <c r="C22" s="4" t="s">
        <v>7</v>
      </c>
      <c r="D22" s="5">
        <v>0.15</v>
      </c>
      <c r="E22" s="5">
        <v>0.25</v>
      </c>
      <c r="F22" s="5">
        <v>0.2</v>
      </c>
      <c r="G22" s="6"/>
      <c r="H22" s="6"/>
      <c r="I22" s="11">
        <v>1</v>
      </c>
      <c r="J22" s="12" t="s">
        <v>8</v>
      </c>
      <c r="K22" s="13">
        <v>0</v>
      </c>
      <c r="L22" s="13">
        <v>25.99</v>
      </c>
    </row>
    <row r="23" spans="1:12" ht="23.25" x14ac:dyDescent="0.25">
      <c r="A23" s="6"/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6"/>
      <c r="H23" s="6"/>
      <c r="I23" s="11">
        <v>2</v>
      </c>
      <c r="J23" s="12"/>
      <c r="K23" s="13">
        <v>25</v>
      </c>
      <c r="L23" s="13">
        <v>49.99</v>
      </c>
    </row>
    <row r="24" spans="1:12" ht="23.25" x14ac:dyDescent="0.25">
      <c r="A24" s="6"/>
      <c r="B24" s="4">
        <v>800</v>
      </c>
      <c r="C24" s="2">
        <v>320</v>
      </c>
      <c r="D24" s="2">
        <v>120</v>
      </c>
      <c r="E24" s="2">
        <v>200</v>
      </c>
      <c r="F24" s="2">
        <v>160</v>
      </c>
      <c r="G24" s="6"/>
      <c r="H24" s="6"/>
      <c r="I24" s="11">
        <v>3</v>
      </c>
      <c r="J24" s="12"/>
      <c r="K24" s="13">
        <v>50</v>
      </c>
      <c r="L24" s="13">
        <v>50.99</v>
      </c>
    </row>
    <row r="25" spans="1:12" ht="23.25" x14ac:dyDescent="0.25">
      <c r="A25" s="6"/>
      <c r="B25" s="4"/>
      <c r="C25" s="3">
        <f>C24/12*7</f>
        <v>186.66666666666669</v>
      </c>
      <c r="D25" s="3">
        <f t="shared" ref="D25:F25" si="0">D24/12*7</f>
        <v>70</v>
      </c>
      <c r="E25" s="3">
        <f t="shared" si="0"/>
        <v>116.66666666666667</v>
      </c>
      <c r="F25" s="3">
        <f t="shared" si="0"/>
        <v>93.333333333333343</v>
      </c>
      <c r="G25" s="6"/>
      <c r="H25" s="6"/>
      <c r="I25" s="11">
        <v>4</v>
      </c>
      <c r="J25" s="12"/>
      <c r="K25" s="13">
        <v>51</v>
      </c>
      <c r="L25" s="13">
        <v>75.989999999999995</v>
      </c>
    </row>
    <row r="26" spans="1:12" ht="23.25" x14ac:dyDescent="0.25">
      <c r="A26" s="6"/>
      <c r="B26" s="4"/>
      <c r="C26" s="2">
        <v>180</v>
      </c>
      <c r="D26" s="2">
        <v>72</v>
      </c>
      <c r="E26" s="2">
        <v>115</v>
      </c>
      <c r="F26" s="2">
        <v>101</v>
      </c>
      <c r="G26" s="6"/>
      <c r="H26" s="6"/>
      <c r="I26" s="11">
        <v>5</v>
      </c>
      <c r="J26" s="12" t="s">
        <v>9</v>
      </c>
      <c r="K26" s="13">
        <v>76</v>
      </c>
      <c r="L26" s="13">
        <v>100</v>
      </c>
    </row>
    <row r="27" spans="1:12" x14ac:dyDescent="0.25">
      <c r="A27" s="6"/>
      <c r="B27" s="4"/>
      <c r="C27" s="3">
        <f>C26*100/C25</f>
        <v>96.428571428571416</v>
      </c>
      <c r="D27" s="3">
        <f t="shared" ref="D27:F27" si="1">D26*100/D25</f>
        <v>102.85714285714286</v>
      </c>
      <c r="E27" s="3">
        <f t="shared" si="1"/>
        <v>98.571428571428569</v>
      </c>
      <c r="F27" s="3">
        <f t="shared" si="1"/>
        <v>108.21428571428571</v>
      </c>
      <c r="G27" s="6"/>
      <c r="H27" s="6"/>
      <c r="I27" s="6"/>
      <c r="J27" s="6"/>
    </row>
    <row r="28" spans="1:12" x14ac:dyDescent="0.25">
      <c r="A28" s="1"/>
      <c r="B28" s="6"/>
      <c r="C28" s="6"/>
      <c r="D28" s="6"/>
      <c r="E28" s="6"/>
      <c r="F28" s="6"/>
      <c r="G28" s="6"/>
      <c r="H28" s="6"/>
      <c r="I28" s="6"/>
      <c r="J28" s="6"/>
    </row>
    <row r="29" spans="1:12" x14ac:dyDescent="0.25">
      <c r="A29" s="1"/>
      <c r="B29" s="6"/>
      <c r="C29" s="6"/>
      <c r="D29" s="6"/>
      <c r="E29" s="6"/>
      <c r="F29" s="6"/>
      <c r="G29" s="6"/>
      <c r="H29" s="6"/>
      <c r="I29" s="6"/>
      <c r="J29" s="6"/>
    </row>
    <row r="30" spans="1:12" ht="51" customHeight="1" x14ac:dyDescent="0.25">
      <c r="A30" s="9" t="s">
        <v>10</v>
      </c>
      <c r="B30" s="10"/>
      <c r="C30" s="7">
        <v>30588</v>
      </c>
      <c r="D30" s="7">
        <v>30588</v>
      </c>
      <c r="E30" s="7">
        <v>30588</v>
      </c>
      <c r="F30" s="7">
        <v>30588</v>
      </c>
      <c r="G30" s="8"/>
      <c r="H30" s="6"/>
      <c r="I30" s="6"/>
      <c r="J30" s="6"/>
    </row>
    <row r="31" spans="1:12" ht="53.25" customHeight="1" x14ac:dyDescent="0.25">
      <c r="A31" s="9" t="s">
        <v>11</v>
      </c>
      <c r="B31" s="10"/>
      <c r="C31" s="7">
        <v>17843</v>
      </c>
      <c r="D31" s="7">
        <v>17843</v>
      </c>
      <c r="E31" s="7">
        <v>17843</v>
      </c>
      <c r="F31" s="7">
        <v>17843</v>
      </c>
      <c r="G31" s="8"/>
      <c r="H31" s="6"/>
      <c r="I31" s="6"/>
      <c r="J31" s="6"/>
    </row>
    <row r="32" spans="1:12" ht="50.25" customHeight="1" x14ac:dyDescent="0.25">
      <c r="A32" s="9" t="s">
        <v>12</v>
      </c>
      <c r="B32" s="10"/>
      <c r="C32" s="7">
        <v>20000</v>
      </c>
      <c r="D32" s="7">
        <v>16345</v>
      </c>
      <c r="E32" s="7">
        <v>12230</v>
      </c>
      <c r="F32" s="7">
        <v>15843</v>
      </c>
      <c r="G32" s="8"/>
      <c r="H32" s="6"/>
      <c r="I32" s="6"/>
      <c r="J32" s="6"/>
    </row>
    <row r="33" spans="1:10" ht="63.75" customHeight="1" x14ac:dyDescent="0.25">
      <c r="A33" s="9" t="s">
        <v>13</v>
      </c>
      <c r="B33" s="10"/>
      <c r="C33" s="7">
        <f>(C26/C32*7)/(C25/C31*7)</f>
        <v>0.86028749999999998</v>
      </c>
      <c r="D33" s="7">
        <f>(D26/D32*7)/(D25/D31*7)</f>
        <v>1.1228387886203732</v>
      </c>
      <c r="E33" s="7">
        <f t="shared" ref="E33:F33" si="2">(E26/E32*7)/(E25/E31*7)</f>
        <v>1.4381112019623876</v>
      </c>
      <c r="F33" s="7">
        <f t="shared" si="2"/>
        <v>1.2187511834879756</v>
      </c>
      <c r="G33" s="8"/>
      <c r="H33" s="6"/>
      <c r="I33" s="6"/>
      <c r="J33" s="6"/>
    </row>
    <row r="34" spans="1:10" ht="27.75" customHeight="1" x14ac:dyDescent="0.25">
      <c r="A34" s="8"/>
      <c r="B34" s="8"/>
      <c r="C34" s="8"/>
      <c r="D34" s="8"/>
      <c r="E34" s="8"/>
      <c r="F34" s="8"/>
      <c r="G34" s="8"/>
      <c r="H34" s="6"/>
      <c r="I34" s="6"/>
    </row>
    <row r="35" spans="1:10" ht="24" customHeight="1" x14ac:dyDescent="0.25">
      <c r="A35" s="8"/>
      <c r="B35" s="8"/>
      <c r="C35" s="8"/>
      <c r="D35" s="8"/>
      <c r="E35" s="8"/>
      <c r="F35" s="8"/>
      <c r="G35" s="8"/>
      <c r="H35" s="6"/>
      <c r="I35" s="6"/>
    </row>
    <row r="36" spans="1:10" x14ac:dyDescent="0.25">
      <c r="A36" s="8"/>
      <c r="B36" s="8"/>
      <c r="C36" s="8"/>
      <c r="D36" s="8"/>
      <c r="E36" s="8"/>
      <c r="F36" s="8"/>
      <c r="G36" s="8"/>
      <c r="H36" s="6"/>
      <c r="I36" s="6"/>
    </row>
  </sheetData>
  <mergeCells count="2">
    <mergeCell ref="A1:G3"/>
    <mergeCell ref="A5:I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Estuardo Cordova Moreno</dc:creator>
  <cp:lastModifiedBy>Anthony Estuardo Cordova Moreno</cp:lastModifiedBy>
  <dcterms:created xsi:type="dcterms:W3CDTF">2023-08-11T01:45:50Z</dcterms:created>
  <dcterms:modified xsi:type="dcterms:W3CDTF">2023-08-11T03:03:36Z</dcterms:modified>
</cp:coreProperties>
</file>