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Escritorio\7 SEMESTRE\GESTION_PROCESOS_NEGOCIO\"/>
    </mc:Choice>
  </mc:AlternateContent>
  <xr:revisionPtr revIDLastSave="0" documentId="13_ncr:1_{BBEA8077-1F38-44C4-B140-7115F8C81D7C}" xr6:coauthVersionLast="47" xr6:coauthVersionMax="47" xr10:uidLastSave="{00000000-0000-0000-0000-000000000000}"/>
  <bookViews>
    <workbookView xWindow="-120" yWindow="-120" windowWidth="20730" windowHeight="11040" xr2:uid="{F3D56DB0-A490-4990-9D92-F9E09C1B027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0" i="1" l="1"/>
  <c r="F74" i="1"/>
  <c r="F72" i="1"/>
  <c r="F80" i="1" s="1"/>
  <c r="E72" i="1"/>
  <c r="E74" i="1" s="1"/>
  <c r="D72" i="1"/>
  <c r="D80" i="1" s="1"/>
  <c r="C72" i="1"/>
  <c r="C74" i="1" s="1"/>
  <c r="E80" i="1" l="1"/>
  <c r="D74" i="1"/>
  <c r="F37" i="1"/>
  <c r="E37" i="1"/>
  <c r="D37" i="1"/>
  <c r="C37" i="1"/>
  <c r="F35" i="1"/>
  <c r="E35" i="1"/>
  <c r="D35" i="1"/>
  <c r="C35" i="1"/>
</calcChain>
</file>

<file path=xl/sharedStrings.xml><?xml version="1.0" encoding="utf-8"?>
<sst xmlns="http://schemas.openxmlformats.org/spreadsheetml/2006/main" count="24" uniqueCount="19">
  <si>
    <t xml:space="preserve"> ¿Que lectura tiene de los resultados obtenidos?</t>
  </si>
  <si>
    <t>General Motors Company es una compañía estadounidense que fabrica automóviles, camiones y motores. La compañía se ha establecido como objetivo para el año 2023 vender 800 camiones NLR 511 en Ecuador. Para ello ha determinado metas de venta a sus principales concesionarios que están distribuidas de la siguiente manera:
AUTOLASA 40%, INDUAUTO 15%, AUTOMOTORES CONTINENTAL 25% Y OTROS CONCESIONARIOS 20%.
Con corte a julio del 2023, las unidades vendidas de camiones NLR 511 en los diferentes concesionarios es la siguiente:
AUTOLASA 180, INDUAUTO 72, AUTOMOTORES CONTINENTAL 115, OTROS CONCESIONARIOS: 101</t>
  </si>
  <si>
    <t>GM</t>
  </si>
  <si>
    <t>AUTOLASA</t>
  </si>
  <si>
    <t>INDOAUTO</t>
  </si>
  <si>
    <t>A.CONTINENTAL</t>
  </si>
  <si>
    <t>OTROS</t>
  </si>
  <si>
    <t>METAS AÑO 2023</t>
  </si>
  <si>
    <t>VENTAS A JULIO 2023</t>
  </si>
  <si>
    <t>METAS A JULIO 2023</t>
  </si>
  <si>
    <t>EFICACIA</t>
  </si>
  <si>
    <t>Ejercicio medición de la eficiencia
Continuando con el ejercicio anterior, el precio de cada camión es de $25.490 de los cuales la compañía GM ha destinado el 10% mensual para cubrir los costos de ventas. Cada concesionario, a la fecha de corte, ha utilizado los siguientes valores para cubrir el costo de ventas:
AUTOLASA: $20.000
INDUAUTO: $16.345
AUTOMOTORES CONTINENTAL: $12.230
OTROS CONCESIONARIOS: $15.843
Valore el grado de eficiencia de cada concesionario.
¿Qué debería hacer cada concesionario para alcanzar la meta anual planteada por GM?
¿Un diagrama de Pareto ayudaría a los administradores de los concesionarios a establecer una estrategia para el cumplimiento de las metas? Sustente su respuesta.</t>
  </si>
  <si>
    <t>40$</t>
  </si>
  <si>
    <t>Muy ineficaz</t>
  </si>
  <si>
    <t>Muy eficaz</t>
  </si>
  <si>
    <t>Presupuesto de 
ventas anual</t>
  </si>
  <si>
    <t>PRESUPUESTO
PRORATEADO</t>
  </si>
  <si>
    <t>PRESUPUESTO 
UTILIZADO</t>
  </si>
  <si>
    <t>INDICE DE 
EFICIENCIA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</si>
</sst>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Times New Roman"/>
      <family val="2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sz val="8"/>
      <name val="Times New Roman"/>
      <family val="2"/>
    </font>
    <font>
      <b/>
      <sz val="16"/>
      <color theme="1"/>
      <name val="Times New Roman"/>
      <family val="1"/>
    </font>
    <font>
      <b/>
      <sz val="36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0" xfId="0" applyFont="1"/>
    <xf numFmtId="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METAS</a:t>
            </a:r>
            <a:r>
              <a:rPr lang="es-EC" baseline="0"/>
              <a:t> A JULIO 2023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Hoja1!$C$33:$F$33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Hoja1!$C$35:$F$35</c:f>
              <c:numCache>
                <c:formatCode>0.00</c:formatCode>
                <c:ptCount val="4"/>
                <c:pt idx="0">
                  <c:v>186.66666666666669</c:v>
                </c:pt>
                <c:pt idx="1">
                  <c:v>70</c:v>
                </c:pt>
                <c:pt idx="2">
                  <c:v>116.66666666666667</c:v>
                </c:pt>
                <c:pt idx="3">
                  <c:v>93.333333333333343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C-4ABB-93A1-04F3F989F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457903"/>
        <c:axId val="1455560751"/>
      </c:barChart>
      <c:catAx>
        <c:axId val="142645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5560751"/>
        <c:crosses val="autoZero"/>
        <c:auto val="1"/>
        <c:lblAlgn val="ctr"/>
        <c:lblOffset val="100"/>
        <c:noMultiLvlLbl val="0"/>
      </c:catAx>
      <c:valAx>
        <c:axId val="14555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2645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INDICE DE EFICACIA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Hoja1!$C$33:$F$33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Hoja1!$C$37:$F$37</c:f>
              <c:numCache>
                <c:formatCode>0.00</c:formatCode>
                <c:ptCount val="4"/>
                <c:pt idx="0">
                  <c:v>96.428571428571416</c:v>
                </c:pt>
                <c:pt idx="1">
                  <c:v>102.85714285714286</c:v>
                </c:pt>
                <c:pt idx="2">
                  <c:v>98.571428571428569</c:v>
                </c:pt>
                <c:pt idx="3">
                  <c:v>108.21428571428571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3-46DB-AAB9-3F3D1F834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463267919"/>
        <c:axId val="1455579951"/>
      </c:barChart>
      <c:catAx>
        <c:axId val="14632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55579951"/>
        <c:crosses val="autoZero"/>
        <c:auto val="1"/>
        <c:lblAlgn val="ctr"/>
        <c:lblOffset val="100"/>
        <c:noMultiLvlLbl val="0"/>
      </c:catAx>
      <c:valAx>
        <c:axId val="145557995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326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PRESUPUESTO UTILIZADO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Hoja1!$C$70:$F$70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Hoja1!$C$77:$F$77</c:f>
              <c:numCache>
                <c:formatCode>General</c:formatCode>
                <c:ptCount val="4"/>
                <c:pt idx="0">
                  <c:v>30588</c:v>
                </c:pt>
                <c:pt idx="1">
                  <c:v>30588</c:v>
                </c:pt>
                <c:pt idx="2">
                  <c:v>30588</c:v>
                </c:pt>
                <c:pt idx="3">
                  <c:v>30588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2-4391-9890-EDC488557B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Hoja1!$C$70:$F$70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Hoja1!$C$79:$F$79</c:f>
              <c:numCache>
                <c:formatCode>General</c:formatCode>
                <c:ptCount val="4"/>
                <c:pt idx="0">
                  <c:v>20000</c:v>
                </c:pt>
                <c:pt idx="1">
                  <c:v>16345</c:v>
                </c:pt>
                <c:pt idx="2">
                  <c:v>12230</c:v>
                </c:pt>
                <c:pt idx="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2-4391-9890-EDC488557B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1338415"/>
        <c:axId val="98515615"/>
      </c:barChart>
      <c:catAx>
        <c:axId val="9133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8515615"/>
        <c:crosses val="autoZero"/>
        <c:auto val="1"/>
        <c:lblAlgn val="ctr"/>
        <c:lblOffset val="100"/>
        <c:noMultiLvlLbl val="0"/>
      </c:catAx>
      <c:valAx>
        <c:axId val="985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1338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PRESUPUESTO PRORRATEADO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Hoja1!$C$70:$F$70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Hoja1!$C$78:$F$78</c:f>
              <c:numCache>
                <c:formatCode>General</c:formatCode>
                <c:ptCount val="4"/>
                <c:pt idx="0">
                  <c:v>17843</c:v>
                </c:pt>
                <c:pt idx="1">
                  <c:v>17843</c:v>
                </c:pt>
                <c:pt idx="2">
                  <c:v>17843</c:v>
                </c:pt>
                <c:pt idx="3">
                  <c:v>17843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4EEC-8246-4EE6ECD800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Hoja1!$C$70:$F$70</c:f>
              <c:strCache>
                <c:ptCount val="4"/>
                <c:pt idx="0">
                  <c:v>AUTOLASA</c:v>
                </c:pt>
                <c:pt idx="1">
                  <c:v>INDOAUTO</c:v>
                </c:pt>
                <c:pt idx="2">
                  <c:v>A.CONTINENTAL</c:v>
                </c:pt>
                <c:pt idx="3">
                  <c:v>OTROS</c:v>
                </c:pt>
              </c:strCache>
            </c:strRef>
          </c:cat>
          <c:val>
            <c:numRef>
              <c:f>Hoja1!$C$79:$F$79</c:f>
              <c:numCache>
                <c:formatCode>General</c:formatCode>
                <c:ptCount val="4"/>
                <c:pt idx="0">
                  <c:v>20000</c:v>
                </c:pt>
                <c:pt idx="1">
                  <c:v>16345</c:v>
                </c:pt>
                <c:pt idx="2">
                  <c:v>12230</c:v>
                </c:pt>
                <c:pt idx="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4-4EEC-8246-4EE6ECD8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8863"/>
        <c:axId val="1757735487"/>
      </c:barChart>
      <c:catAx>
        <c:axId val="17152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7735487"/>
        <c:crosses val="autoZero"/>
        <c:auto val="1"/>
        <c:lblAlgn val="ctr"/>
        <c:lblOffset val="100"/>
        <c:noMultiLvlLbl val="0"/>
      </c:catAx>
      <c:valAx>
        <c:axId val="17577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152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26</xdr:row>
      <xdr:rowOff>9524</xdr:rowOff>
    </xdr:from>
    <xdr:to>
      <xdr:col>12</xdr:col>
      <xdr:colOff>1257300</xdr:colOff>
      <xdr:row>36</xdr:row>
      <xdr:rowOff>209550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A702C-F79A-A5AF-BA09-6FB2D79D8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37</xdr:row>
      <xdr:rowOff>9524</xdr:rowOff>
    </xdr:from>
    <xdr:to>
      <xdr:col>13</xdr:col>
      <xdr:colOff>114300</xdr:colOff>
      <xdr:row>49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507090-CDA8-F045-A853-8AC37E62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74</xdr:row>
      <xdr:rowOff>9524</xdr:rowOff>
    </xdr:from>
    <xdr:to>
      <xdr:col>16</xdr:col>
      <xdr:colOff>114300</xdr:colOff>
      <xdr:row>90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A76F53-A628-7342-787D-C0D330CA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2457450</xdr:colOff>
      <xdr:row>81</xdr:row>
      <xdr:rowOff>180974</xdr:rowOff>
    </xdr:from>
    <xdr:to>
      <xdr:col>5</xdr:col>
      <xdr:colOff>1638300</xdr:colOff>
      <xdr:row>99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3BD833-8ADE-F3B2-23A0-25B88586B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ho\OneDrive\Escritorio\7%20SEMESTRE\GESTION_PROCESOS_NEGOCIO\Tarea%206_Medici&#243;n%20de%20la%20eficiencia_NATHALIE_VILLAVA.xlsx" TargetMode="External"/><Relationship Id="rId1" Type="http://schemas.openxmlformats.org/officeDocument/2006/relationships/externalLinkPath" Target="Tarea%206_Medici&#243;n%20de%20la%20eficiencia_NATHALIE_VILLA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>
        <row r="23">
          <cell r="C23" t="str">
            <v>AUTOLASA</v>
          </cell>
          <cell r="D23" t="str">
            <v>INDOAUTO</v>
          </cell>
          <cell r="E23" t="str">
            <v>A.CONTINENTAL</v>
          </cell>
          <cell r="F23" t="str">
            <v>OTROS</v>
          </cell>
        </row>
        <row r="30">
          <cell r="C30">
            <v>30588</v>
          </cell>
          <cell r="D30">
            <v>30588</v>
          </cell>
          <cell r="E30">
            <v>30588</v>
          </cell>
          <cell r="F30">
            <v>30588</v>
          </cell>
        </row>
        <row r="31">
          <cell r="C31">
            <v>17843</v>
          </cell>
          <cell r="D31">
            <v>17843</v>
          </cell>
          <cell r="E31">
            <v>17843</v>
          </cell>
          <cell r="F31">
            <v>17843</v>
          </cell>
        </row>
        <row r="32">
          <cell r="C32">
            <v>20000</v>
          </cell>
          <cell r="D32">
            <v>16345</v>
          </cell>
          <cell r="E32">
            <v>12230</v>
          </cell>
          <cell r="F32">
            <v>15843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3E70B-FD99-41F3-8C32-52CC4D99DAD8}">
  <dimension ref="A1:O83"/>
  <sheetViews>
    <sheetView tabSelected="1" zoomScale="50" zoomScaleNormal="50" workbookViewId="0">
      <selection activeCell="H97" sqref="H97"/>
    </sheetView>
  </sheetViews>
  <sheetFormatPr baseColWidth="10" defaultRowHeight="15.75" x14ac:dyDescent="0.25"/>
  <cols>
    <col min="1" max="1" width="32.625" customWidth="1"/>
    <col min="3" max="3" width="27.875" customWidth="1"/>
    <col min="4" max="4" width="19.875" customWidth="1"/>
    <col min="5" max="5" width="24.125" customWidth="1"/>
    <col min="6" max="6" width="27.5" customWidth="1"/>
    <col min="10" max="10" width="18.375" customWidth="1"/>
    <col min="11" max="11" width="19" customWidth="1"/>
    <col min="13" max="13" width="17.625" customWidth="1"/>
    <col min="14" max="14" width="19" customWidth="1"/>
  </cols>
  <sheetData>
    <row r="1" spans="1:15" x14ac:dyDescent="0.25">
      <c r="A1" s="3"/>
      <c r="B1" s="3"/>
      <c r="C1" s="3"/>
      <c r="D1" s="3"/>
      <c r="E1" s="3"/>
      <c r="F1" s="3"/>
      <c r="G1" s="3"/>
      <c r="H1" s="3"/>
      <c r="I1" s="1"/>
      <c r="J1" s="1"/>
      <c r="K1" s="1"/>
      <c r="L1" s="1"/>
      <c r="M1" s="1"/>
      <c r="N1" s="1"/>
      <c r="O1" s="1"/>
    </row>
    <row r="2" spans="1:15" x14ac:dyDescent="0.25">
      <c r="A2" s="3"/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</row>
    <row r="3" spans="1:15" x14ac:dyDescent="0.25">
      <c r="A3" s="3"/>
      <c r="B3" s="3"/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</row>
    <row r="4" spans="1:15" x14ac:dyDescent="0.25">
      <c r="A4" s="3"/>
      <c r="B4" s="3"/>
      <c r="C4" s="3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2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"/>
      <c r="L6" s="1"/>
      <c r="M6" s="1"/>
      <c r="N6" s="1"/>
      <c r="O6" s="1"/>
    </row>
    <row r="7" spans="1:1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"/>
      <c r="L7" s="1"/>
      <c r="M7" s="1"/>
      <c r="N7" s="1"/>
      <c r="O7" s="1"/>
    </row>
    <row r="8" spans="1:15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"/>
      <c r="L8" s="1"/>
      <c r="M8" s="1"/>
      <c r="N8" s="1"/>
      <c r="O8" s="1"/>
    </row>
    <row r="9" spans="1:1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"/>
      <c r="L9" s="1"/>
      <c r="M9" s="1"/>
      <c r="N9" s="1"/>
      <c r="O9" s="1"/>
    </row>
    <row r="10" spans="1:15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"/>
      <c r="L10" s="1"/>
      <c r="M10" s="1"/>
      <c r="N10" s="1"/>
      <c r="O10" s="1"/>
    </row>
    <row r="11" spans="1:15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"/>
      <c r="L11" s="1"/>
      <c r="M11" s="1"/>
      <c r="N11" s="1"/>
      <c r="O11" s="1"/>
    </row>
    <row r="12" spans="1:15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"/>
      <c r="L12" s="1"/>
      <c r="M12" s="1"/>
      <c r="N12" s="1"/>
      <c r="O12" s="1"/>
    </row>
    <row r="13" spans="1:15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"/>
      <c r="L13" s="1"/>
      <c r="M13" s="1"/>
      <c r="N13" s="1"/>
      <c r="O13" s="1"/>
    </row>
    <row r="14" spans="1:1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"/>
      <c r="L14" s="1"/>
      <c r="M14" s="1"/>
      <c r="N14" s="1"/>
      <c r="O14" s="1"/>
    </row>
    <row r="15" spans="1:1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"/>
      <c r="L15" s="1"/>
      <c r="M15" s="1"/>
      <c r="N15" s="1"/>
      <c r="O15" s="1"/>
    </row>
    <row r="16" spans="1:1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"/>
      <c r="L16" s="1"/>
      <c r="M16" s="1"/>
      <c r="N16" s="1"/>
      <c r="O16" s="1"/>
    </row>
    <row r="17" spans="1:1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"/>
      <c r="L17" s="1"/>
      <c r="M17" s="1"/>
      <c r="N17" s="1"/>
      <c r="O17" s="1"/>
    </row>
    <row r="18" spans="1:15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"/>
      <c r="L18" s="1"/>
      <c r="M18" s="1"/>
      <c r="N18" s="1"/>
      <c r="O18" s="1"/>
    </row>
    <row r="19" spans="1:15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"/>
      <c r="L19" s="1"/>
      <c r="M19" s="1"/>
      <c r="N19" s="1"/>
      <c r="O19" s="1"/>
    </row>
    <row r="20" spans="1:15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"/>
      <c r="L20" s="1"/>
      <c r="M20" s="1"/>
      <c r="N20" s="1"/>
      <c r="O20" s="1"/>
    </row>
    <row r="21" spans="1:1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"/>
      <c r="L21" s="1"/>
      <c r="M21" s="1"/>
      <c r="N21" s="1"/>
      <c r="O21" s="1"/>
    </row>
    <row r="22" spans="1:15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"/>
      <c r="L22" s="1"/>
      <c r="M22" s="1"/>
      <c r="N22" s="1"/>
      <c r="O22" s="1"/>
    </row>
    <row r="23" spans="1:15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"/>
      <c r="L23" s="1"/>
      <c r="M23" s="1"/>
      <c r="N23" s="1"/>
      <c r="O23" s="1"/>
    </row>
    <row r="24" spans="1:1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"/>
      <c r="L24" s="1"/>
      <c r="M24" s="1"/>
      <c r="N24" s="1"/>
      <c r="O24" s="1"/>
    </row>
    <row r="25" spans="1:15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20.25" x14ac:dyDescent="0.3">
      <c r="A27" s="7"/>
      <c r="B27" s="7"/>
      <c r="C27" s="7"/>
      <c r="D27" s="7"/>
      <c r="E27" s="7"/>
      <c r="F27" s="7"/>
      <c r="G27" s="7"/>
      <c r="H27" s="1"/>
      <c r="I27" s="1"/>
      <c r="J27" s="1"/>
      <c r="K27" s="1"/>
      <c r="L27" s="1"/>
      <c r="M27" s="1"/>
      <c r="N27" s="1"/>
      <c r="O27" s="1"/>
    </row>
    <row r="28" spans="1:15" ht="20.25" x14ac:dyDescent="0.3">
      <c r="A28" s="14" t="s">
        <v>0</v>
      </c>
      <c r="B28" s="14"/>
      <c r="C28" s="14"/>
      <c r="D28" s="14"/>
      <c r="E28" s="14"/>
      <c r="F28" s="14"/>
      <c r="G28" s="7"/>
      <c r="H28" s="1"/>
    </row>
    <row r="29" spans="1:15" ht="20.25" x14ac:dyDescent="0.3">
      <c r="A29" s="14"/>
      <c r="B29" s="14"/>
      <c r="C29" s="14"/>
      <c r="D29" s="14"/>
      <c r="E29" s="14"/>
      <c r="F29" s="14"/>
      <c r="G29" s="7"/>
      <c r="H29" s="1"/>
    </row>
    <row r="30" spans="1:15" ht="20.25" x14ac:dyDescent="0.3">
      <c r="A30" s="14"/>
      <c r="B30" s="14"/>
      <c r="C30" s="14"/>
      <c r="D30" s="14"/>
      <c r="E30" s="14"/>
      <c r="F30" s="14"/>
      <c r="G30" s="7"/>
      <c r="H30" s="1"/>
    </row>
    <row r="31" spans="1:15" ht="23.25" x14ac:dyDescent="0.35">
      <c r="A31" s="8"/>
      <c r="B31" s="8"/>
      <c r="C31" s="8"/>
      <c r="D31" s="8"/>
      <c r="E31" s="8"/>
      <c r="F31" s="8"/>
      <c r="G31" s="7"/>
      <c r="H31" s="1"/>
    </row>
    <row r="32" spans="1:15" ht="23.25" x14ac:dyDescent="0.3">
      <c r="A32" s="4"/>
      <c r="B32" s="4"/>
      <c r="C32" s="9">
        <v>0.4</v>
      </c>
      <c r="D32" s="9">
        <v>0.15</v>
      </c>
      <c r="E32" s="9">
        <v>0.25</v>
      </c>
      <c r="F32" s="9">
        <v>0.2</v>
      </c>
      <c r="G32" s="7"/>
      <c r="H32" s="1"/>
    </row>
    <row r="33" spans="1:15" ht="23.25" x14ac:dyDescent="0.3">
      <c r="A33" s="4"/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7"/>
      <c r="H33" s="1"/>
    </row>
    <row r="34" spans="1:15" ht="30.75" customHeight="1" x14ac:dyDescent="0.3">
      <c r="A34" s="11" t="s">
        <v>7</v>
      </c>
      <c r="B34" s="4">
        <v>800</v>
      </c>
      <c r="C34" s="4">
        <v>320</v>
      </c>
      <c r="D34" s="4">
        <v>120</v>
      </c>
      <c r="E34" s="4">
        <v>200</v>
      </c>
      <c r="F34" s="4">
        <v>160</v>
      </c>
      <c r="G34" s="7"/>
      <c r="H34" s="1"/>
    </row>
    <row r="35" spans="1:15" ht="35.25" customHeight="1" x14ac:dyDescent="0.3">
      <c r="A35" s="11" t="s">
        <v>9</v>
      </c>
      <c r="B35" s="4"/>
      <c r="C35" s="10">
        <f>C34/12*7</f>
        <v>186.66666666666669</v>
      </c>
      <c r="D35" s="10">
        <f t="shared" ref="D35:F35" si="0">D34/12*7</f>
        <v>70</v>
      </c>
      <c r="E35" s="10">
        <f t="shared" si="0"/>
        <v>116.66666666666667</v>
      </c>
      <c r="F35" s="10">
        <f t="shared" si="0"/>
        <v>93.333333333333343</v>
      </c>
      <c r="G35" s="7"/>
      <c r="H35" s="1"/>
    </row>
    <row r="36" spans="1:15" ht="30.75" customHeight="1" x14ac:dyDescent="0.25">
      <c r="A36" s="11" t="s">
        <v>8</v>
      </c>
      <c r="B36" s="4"/>
      <c r="C36" s="4">
        <v>180</v>
      </c>
      <c r="D36" s="4">
        <v>72</v>
      </c>
      <c r="E36" s="4">
        <v>115</v>
      </c>
      <c r="F36" s="4">
        <v>101</v>
      </c>
      <c r="G36" s="1"/>
      <c r="H36" s="1"/>
    </row>
    <row r="37" spans="1:15" ht="33.75" customHeight="1" x14ac:dyDescent="0.25">
      <c r="A37" s="11" t="s">
        <v>10</v>
      </c>
      <c r="B37" s="4"/>
      <c r="C37" s="10">
        <f>C36*100/C35</f>
        <v>96.428571428571416</v>
      </c>
      <c r="D37" s="10">
        <f t="shared" ref="D37:F37" si="1">D36*100/D35</f>
        <v>102.85714285714286</v>
      </c>
      <c r="E37" s="10">
        <f t="shared" si="1"/>
        <v>98.571428571428569</v>
      </c>
      <c r="F37" s="10">
        <f t="shared" si="1"/>
        <v>108.21428571428571</v>
      </c>
      <c r="G37" s="1"/>
      <c r="H37" s="1"/>
    </row>
    <row r="38" spans="1:15" ht="23.25" x14ac:dyDescent="0.25">
      <c r="A38" s="4"/>
      <c r="B38" s="4"/>
      <c r="C38" s="4"/>
      <c r="D38" s="4"/>
      <c r="E38" s="4"/>
      <c r="F38" s="4"/>
      <c r="G38" s="1"/>
      <c r="H38" s="1"/>
    </row>
    <row r="39" spans="1:15" ht="23.25" x14ac:dyDescent="0.25">
      <c r="A39" s="4"/>
      <c r="B39" s="4"/>
      <c r="C39" s="4"/>
      <c r="D39" s="4"/>
      <c r="E39" s="4"/>
      <c r="F39" s="4"/>
      <c r="G39" s="1"/>
      <c r="H39" s="1"/>
    </row>
    <row r="40" spans="1:15" x14ac:dyDescent="0.25">
      <c r="A40" s="3"/>
      <c r="B40" s="2"/>
      <c r="C40" s="2"/>
      <c r="D40" s="2"/>
      <c r="E40" s="2"/>
      <c r="F40" s="2"/>
      <c r="G40" s="1"/>
      <c r="H40" s="1"/>
    </row>
    <row r="41" spans="1:15" x14ac:dyDescent="0.25">
      <c r="A41" s="3"/>
      <c r="B41" s="3"/>
      <c r="C41" s="3"/>
      <c r="D41" s="3"/>
      <c r="E41" s="3"/>
      <c r="F41" s="3"/>
      <c r="G41" s="1"/>
      <c r="H41" s="1"/>
    </row>
    <row r="42" spans="1:15" x14ac:dyDescent="0.25">
      <c r="A42" s="3"/>
      <c r="B42" s="3"/>
      <c r="C42" s="3"/>
      <c r="D42" s="3"/>
      <c r="E42" s="3"/>
      <c r="F42" s="3"/>
      <c r="G42" s="1"/>
      <c r="H42" s="1"/>
    </row>
    <row r="43" spans="1:1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customHeight="1" x14ac:dyDescent="0.25">
      <c r="A44" s="5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</row>
    <row r="45" spans="1:15" ht="15.75" customHeight="1" x14ac:dyDescent="0.25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</row>
    <row r="46" spans="1:15" ht="15.75" customHeight="1" x14ac:dyDescent="0.25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</row>
    <row r="47" spans="1:15" ht="15.75" customHeight="1" x14ac:dyDescent="0.25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</row>
    <row r="48" spans="1:15" ht="15.75" customHeight="1" x14ac:dyDescent="0.25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</row>
    <row r="49" spans="1:15" ht="15.75" customHeight="1" x14ac:dyDescent="0.25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</row>
    <row r="50" spans="1:15" ht="15.75" customHeight="1" x14ac:dyDescent="0.25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</row>
    <row r="51" spans="1:15" ht="15.75" customHeight="1" x14ac:dyDescent="0.25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</row>
    <row r="52" spans="1:15" ht="15.75" customHeight="1" x14ac:dyDescent="0.25">
      <c r="A52" s="15" t="s">
        <v>11</v>
      </c>
      <c r="B52" s="16"/>
      <c r="C52" s="16"/>
      <c r="D52" s="16"/>
      <c r="E52" s="16"/>
      <c r="F52" s="16"/>
      <c r="G52" s="16"/>
      <c r="H52" s="16"/>
      <c r="I52" s="16"/>
      <c r="J52" s="17"/>
      <c r="K52" s="17"/>
      <c r="L52" s="17"/>
      <c r="M52" s="17"/>
      <c r="N52" s="17"/>
    </row>
    <row r="53" spans="1:15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7"/>
      <c r="K53" s="17"/>
      <c r="L53" s="17"/>
      <c r="M53" s="17"/>
      <c r="N53" s="17"/>
    </row>
    <row r="54" spans="1:15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7"/>
      <c r="K54" s="17"/>
      <c r="L54" s="17"/>
      <c r="M54" s="17"/>
      <c r="N54" s="17"/>
    </row>
    <row r="55" spans="1:15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7"/>
      <c r="K55" s="17"/>
      <c r="L55" s="17"/>
      <c r="M55" s="17"/>
      <c r="N55" s="17"/>
    </row>
    <row r="56" spans="1:15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7"/>
      <c r="K56" s="17"/>
      <c r="L56" s="17"/>
      <c r="M56" s="17"/>
      <c r="N56" s="17"/>
    </row>
    <row r="57" spans="1:15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7"/>
      <c r="K57" s="17"/>
      <c r="L57" s="17"/>
      <c r="M57" s="17"/>
      <c r="N57" s="17"/>
    </row>
    <row r="58" spans="1:15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7"/>
      <c r="K58" s="17"/>
      <c r="L58" s="17"/>
      <c r="M58" s="17"/>
      <c r="N58" s="17"/>
    </row>
    <row r="59" spans="1:15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7"/>
      <c r="K59" s="17"/>
      <c r="L59" s="17"/>
      <c r="M59" s="17"/>
      <c r="N59" s="17"/>
    </row>
    <row r="60" spans="1:15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7"/>
      <c r="K60" s="17"/>
      <c r="L60" s="17"/>
      <c r="M60" s="17"/>
      <c r="N60" s="17"/>
    </row>
    <row r="61" spans="1:15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7"/>
      <c r="K61" s="17"/>
      <c r="L61" s="17"/>
      <c r="M61" s="17"/>
      <c r="N61" s="17"/>
    </row>
    <row r="62" spans="1:15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7"/>
      <c r="K62" s="17"/>
      <c r="L62" s="17"/>
      <c r="M62" s="17"/>
      <c r="N62" s="17"/>
    </row>
    <row r="63" spans="1:15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7"/>
      <c r="K63" s="17"/>
      <c r="L63" s="17"/>
      <c r="M63" s="17"/>
      <c r="N63" s="17"/>
    </row>
    <row r="64" spans="1:15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7"/>
      <c r="K64" s="17"/>
      <c r="L64" s="17"/>
      <c r="M64" s="17"/>
      <c r="N64" s="17"/>
    </row>
    <row r="65" spans="1:14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7"/>
      <c r="K65" s="17"/>
      <c r="L65" s="17"/>
      <c r="M65" s="17"/>
      <c r="N65" s="17"/>
    </row>
    <row r="66" spans="1:14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7"/>
      <c r="K66" s="17"/>
      <c r="L66" s="17"/>
      <c r="M66" s="17"/>
      <c r="N66" s="17"/>
    </row>
    <row r="67" spans="1:14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7"/>
      <c r="K67" s="17"/>
      <c r="L67" s="17"/>
      <c r="M67" s="17"/>
      <c r="N67" s="17"/>
    </row>
    <row r="68" spans="1:1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1:14" ht="23.25" x14ac:dyDescent="0.25">
      <c r="A69" s="17"/>
      <c r="B69" s="18"/>
      <c r="C69" s="18" t="s">
        <v>12</v>
      </c>
      <c r="D69" s="19">
        <v>0.15</v>
      </c>
      <c r="E69" s="19">
        <v>0.25</v>
      </c>
      <c r="F69" s="19">
        <v>0.2</v>
      </c>
      <c r="G69" s="17"/>
      <c r="H69" s="17"/>
      <c r="I69" s="4">
        <v>1</v>
      </c>
      <c r="J69" s="4" t="s">
        <v>13</v>
      </c>
      <c r="K69" s="10">
        <v>0</v>
      </c>
      <c r="L69" s="10">
        <v>25.99</v>
      </c>
      <c r="M69" s="17"/>
      <c r="N69" s="17"/>
    </row>
    <row r="70" spans="1:14" ht="23.25" x14ac:dyDescent="0.25">
      <c r="A70" s="17"/>
      <c r="B70" s="18" t="s">
        <v>2</v>
      </c>
      <c r="C70" s="18" t="s">
        <v>3</v>
      </c>
      <c r="D70" s="18" t="s">
        <v>4</v>
      </c>
      <c r="E70" s="18" t="s">
        <v>5</v>
      </c>
      <c r="F70" s="18" t="s">
        <v>6</v>
      </c>
      <c r="G70" s="17"/>
      <c r="H70" s="17"/>
      <c r="I70" s="4">
        <v>2</v>
      </c>
      <c r="J70" s="4"/>
      <c r="K70" s="10">
        <v>25</v>
      </c>
      <c r="L70" s="10">
        <v>49.99</v>
      </c>
      <c r="M70" s="17"/>
      <c r="N70" s="17"/>
    </row>
    <row r="71" spans="1:14" ht="23.25" x14ac:dyDescent="0.25">
      <c r="A71" s="17"/>
      <c r="B71" s="18">
        <v>800</v>
      </c>
      <c r="C71" s="18">
        <v>320</v>
      </c>
      <c r="D71" s="18">
        <v>120</v>
      </c>
      <c r="E71" s="18">
        <v>200</v>
      </c>
      <c r="F71" s="18">
        <v>160</v>
      </c>
      <c r="G71" s="17"/>
      <c r="H71" s="17"/>
      <c r="I71" s="4">
        <v>3</v>
      </c>
      <c r="J71" s="4"/>
      <c r="K71" s="10">
        <v>50</v>
      </c>
      <c r="L71" s="10">
        <v>50.99</v>
      </c>
      <c r="M71" s="17"/>
      <c r="N71" s="17"/>
    </row>
    <row r="72" spans="1:14" ht="23.25" x14ac:dyDescent="0.25">
      <c r="A72" s="17"/>
      <c r="B72" s="18"/>
      <c r="C72" s="20">
        <f>C71/12*7</f>
        <v>186.66666666666669</v>
      </c>
      <c r="D72" s="20">
        <f t="shared" ref="D72:F72" si="2">D71/12*7</f>
        <v>70</v>
      </c>
      <c r="E72" s="20">
        <f t="shared" si="2"/>
        <v>116.66666666666667</v>
      </c>
      <c r="F72" s="20">
        <f t="shared" si="2"/>
        <v>93.333333333333343</v>
      </c>
      <c r="G72" s="17"/>
      <c r="H72" s="17"/>
      <c r="I72" s="4">
        <v>4</v>
      </c>
      <c r="J72" s="4"/>
      <c r="K72" s="10">
        <v>51</v>
      </c>
      <c r="L72" s="10">
        <v>75.989999999999995</v>
      </c>
      <c r="M72" s="17"/>
      <c r="N72" s="17"/>
    </row>
    <row r="73" spans="1:14" ht="23.25" x14ac:dyDescent="0.25">
      <c r="A73" s="17"/>
      <c r="B73" s="18"/>
      <c r="C73" s="18">
        <v>180</v>
      </c>
      <c r="D73" s="18">
        <v>72</v>
      </c>
      <c r="E73" s="18">
        <v>115</v>
      </c>
      <c r="F73" s="18">
        <v>101</v>
      </c>
      <c r="G73" s="17"/>
      <c r="H73" s="17"/>
      <c r="I73" s="4">
        <v>5</v>
      </c>
      <c r="J73" s="4" t="s">
        <v>14</v>
      </c>
      <c r="K73" s="10">
        <v>76</v>
      </c>
      <c r="L73" s="10">
        <v>100</v>
      </c>
      <c r="M73" s="17"/>
      <c r="N73" s="17"/>
    </row>
    <row r="74" spans="1:14" x14ac:dyDescent="0.25">
      <c r="A74" s="17"/>
      <c r="B74" s="18"/>
      <c r="C74" s="20">
        <f>C73*100/C72</f>
        <v>96.428571428571416</v>
      </c>
      <c r="D74" s="20">
        <f t="shared" ref="D74:F74" si="3">D73*100/D72</f>
        <v>102.85714285714286</v>
      </c>
      <c r="E74" s="20">
        <f t="shared" si="3"/>
        <v>98.571428571428569</v>
      </c>
      <c r="F74" s="20">
        <f t="shared" si="3"/>
        <v>108.21428571428571</v>
      </c>
      <c r="G74" s="17"/>
      <c r="H74" s="17"/>
      <c r="I74" s="17"/>
      <c r="J74" s="17"/>
      <c r="K74" s="17"/>
      <c r="L74" s="17"/>
      <c r="M74" s="17"/>
      <c r="N74" s="17"/>
    </row>
    <row r="75" spans="1:14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1:14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1:14" ht="37.5" x14ac:dyDescent="0.25">
      <c r="A77" s="21" t="s">
        <v>15</v>
      </c>
      <c r="B77" s="18"/>
      <c r="C77" s="4">
        <v>30588</v>
      </c>
      <c r="D77" s="4">
        <v>30588</v>
      </c>
      <c r="E77" s="4">
        <v>30588</v>
      </c>
      <c r="F77" s="4">
        <v>30588</v>
      </c>
      <c r="G77" s="18"/>
      <c r="H77" s="17"/>
      <c r="I77" s="17"/>
      <c r="J77" s="17"/>
      <c r="K77" s="17"/>
      <c r="L77" s="17"/>
      <c r="M77" s="17"/>
      <c r="N77" s="17"/>
    </row>
    <row r="78" spans="1:14" ht="37.5" x14ac:dyDescent="0.25">
      <c r="A78" s="21" t="s">
        <v>16</v>
      </c>
      <c r="B78" s="18"/>
      <c r="C78" s="4">
        <v>17843</v>
      </c>
      <c r="D78" s="4">
        <v>17843</v>
      </c>
      <c r="E78" s="4">
        <v>17843</v>
      </c>
      <c r="F78" s="4">
        <v>17843</v>
      </c>
      <c r="G78" s="18"/>
      <c r="H78" s="17"/>
      <c r="I78" s="17"/>
      <c r="J78" s="17"/>
      <c r="K78" s="17"/>
      <c r="L78" s="17"/>
      <c r="M78" s="17"/>
      <c r="N78" s="17"/>
    </row>
    <row r="79" spans="1:14" ht="37.5" x14ac:dyDescent="0.25">
      <c r="A79" s="21" t="s">
        <v>17</v>
      </c>
      <c r="B79" s="18"/>
      <c r="C79" s="4">
        <v>20000</v>
      </c>
      <c r="D79" s="4">
        <v>16345</v>
      </c>
      <c r="E79" s="4">
        <v>12230</v>
      </c>
      <c r="F79" s="4">
        <v>15843</v>
      </c>
      <c r="G79" s="18"/>
      <c r="H79" s="17"/>
      <c r="I79" s="17"/>
      <c r="J79" s="17"/>
      <c r="K79" s="17"/>
      <c r="L79" s="17"/>
      <c r="M79" s="17"/>
      <c r="N79" s="17"/>
    </row>
    <row r="80" spans="1:14" ht="37.5" x14ac:dyDescent="0.25">
      <c r="A80" s="21" t="s">
        <v>18</v>
      </c>
      <c r="B80" s="18"/>
      <c r="C80" s="4">
        <f>(C73/C79*7)/(C72/C78*7)</f>
        <v>0.86028749999999998</v>
      </c>
      <c r="D80" s="4">
        <f>(D73/D79*7)/(D72/D78*7)</f>
        <v>1.1228387886203732</v>
      </c>
      <c r="E80" s="4">
        <f t="shared" ref="E80:F80" si="4">(E73/E79*7)/(E72/E78*7)</f>
        <v>1.4381112019623876</v>
      </c>
      <c r="F80" s="4">
        <f t="shared" si="4"/>
        <v>1.2187511834879756</v>
      </c>
      <c r="G80" s="18"/>
      <c r="H80" s="17"/>
      <c r="I80" s="17"/>
      <c r="J80" s="17"/>
      <c r="K80" s="17"/>
      <c r="L80" s="17"/>
      <c r="M80" s="17"/>
      <c r="N80" s="17"/>
    </row>
    <row r="81" spans="1:14" x14ac:dyDescent="0.25">
      <c r="A81" s="18"/>
      <c r="B81" s="18"/>
      <c r="C81" s="18"/>
      <c r="D81" s="18"/>
      <c r="E81" s="18"/>
      <c r="F81" s="18"/>
      <c r="G81" s="18"/>
      <c r="H81" s="17"/>
      <c r="I81" s="17"/>
      <c r="J81" s="17"/>
      <c r="K81" s="17"/>
      <c r="L81" s="17"/>
      <c r="M81" s="17"/>
      <c r="N81" s="17"/>
    </row>
    <row r="82" spans="1:14" x14ac:dyDescent="0.25">
      <c r="A82" s="18"/>
      <c r="B82" s="18"/>
      <c r="C82" s="18"/>
      <c r="D82" s="18"/>
      <c r="E82" s="18"/>
      <c r="F82" s="18"/>
      <c r="G82" s="18"/>
      <c r="H82" s="17"/>
      <c r="I82" s="17"/>
      <c r="J82" s="17"/>
      <c r="K82" s="17"/>
      <c r="L82" s="17"/>
      <c r="M82" s="17"/>
      <c r="N82" s="17"/>
    </row>
    <row r="83" spans="1:14" x14ac:dyDescent="0.25">
      <c r="A83" s="18"/>
      <c r="B83" s="18"/>
      <c r="C83" s="18"/>
      <c r="D83" s="18"/>
      <c r="E83" s="18"/>
      <c r="F83" s="18"/>
      <c r="G83" s="18"/>
      <c r="H83" s="17"/>
      <c r="I83" s="17"/>
      <c r="J83" s="17"/>
      <c r="K83" s="17"/>
      <c r="L83" s="17"/>
      <c r="M83" s="17"/>
      <c r="N83" s="17"/>
    </row>
  </sheetData>
  <mergeCells count="3">
    <mergeCell ref="A6:J25"/>
    <mergeCell ref="A28:F30"/>
    <mergeCell ref="A52:I6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Estuardo Cordova Moreno</dc:creator>
  <cp:lastModifiedBy>Anthony Estuardo Cordova Moreno</cp:lastModifiedBy>
  <dcterms:created xsi:type="dcterms:W3CDTF">2023-08-11T00:41:32Z</dcterms:created>
  <dcterms:modified xsi:type="dcterms:W3CDTF">2023-08-11T03:09:05Z</dcterms:modified>
</cp:coreProperties>
</file>